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<sst xmlns="http://schemas.openxmlformats.org/spreadsheetml/2006/main" count="20017" uniqueCount="1991">
  <si>
    <t>File opened</t>
  </si>
  <si>
    <t>2025-09-21 09:24:46</t>
  </si>
  <si>
    <t>Console s/n</t>
  </si>
  <si>
    <t>68C-022441</t>
  </si>
  <si>
    <t>Console ver</t>
  </si>
  <si>
    <t>Bluestem v.2.1.11</t>
  </si>
  <si>
    <t>Scripts ver</t>
  </si>
  <si>
    <t>2023.02  2.1.11, Jun 2023</t>
  </si>
  <si>
    <t>Head s/n</t>
  </si>
  <si>
    <t>68H-422431</t>
  </si>
  <si>
    <t>Head ver</t>
  </si>
  <si>
    <t>1.4.23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</si>
  <si>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</si>
  <si>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"2.49357", "flowazero": "0.31685", "flowbzero": "0.28943", "chamberpressurezero": "2.62934", "ssa_ref": "38260.9", "ssb_ref": "36366.3"}</t>
  </si>
  <si>
    <t>Factory cal date</t>
  </si>
  <si>
    <t>22 Feb 2023</t>
  </si>
  <si>
    <t>CO2 rangematch</t>
  </si>
  <si>
    <t>Sat Sep 20 13:21</t>
  </si>
  <si>
    <t>H2O rangematch</t>
  </si>
  <si>
    <t>Sat Sep 20 13:31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</si>
  <si>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</si>
  <si>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</si>
  <si>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</si>
  <si>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</si>
  <si>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</si>
  <si>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</si>
  <si>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</si>
  <si>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</si>
  <si>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</si>
  <si>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09:24:46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</si>
  <si>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</si>
  <si>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</si>
  <si>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</si>
  <si>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</si>
  <si>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</si>
  <si>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</si>
  <si>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</si>
  <si>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</si>
  <si>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</si>
  <si>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</si>
  <si>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</si>
  <si>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</si>
  <si>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</si>
  <si>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</si>
  <si>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</si>
  <si>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</si>
  <si>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</si>
  <si>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</si>
  <si>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</si>
  <si>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</si>
  <si>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</si>
  <si>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</si>
  <si>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</si>
  <si>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</si>
  <si>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</si>
  <si>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</si>
  <si>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</si>
  <si>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</si>
  <si>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</si>
  <si>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</si>
  <si>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</si>
  <si>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</si>
  <si>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</si>
  <si>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</si>
  <si>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</si>
  <si>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</si>
  <si>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</si>
  <si>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</si>
  <si>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</si>
  <si>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</si>
  <si>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</si>
  <si>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</si>
  <si>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</si>
  <si>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</si>
  <si>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</si>
  <si>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</si>
  <si>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</si>
  <si>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</si>
  <si>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</si>
  <si>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</si>
  <si>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</si>
  <si>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</si>
  <si>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2.41059 204.496 372.262 594.848 803.576 1010.04 1205.45 1362.78</t>
  </si>
  <si>
    <t>Fs_true</t>
  </si>
  <si>
    <t>2.0714 209.379 392.57 613.269 800.112 1005.14 1201.19 1400.93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</si>
  <si>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</si>
  <si>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</si>
  <si>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</si>
  <si>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</si>
  <si>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</si>
  <si>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</si>
  <si>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</si>
  <si>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</si>
  <si>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</si>
  <si>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</si>
  <si>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</si>
  <si>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</si>
  <si>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</si>
  <si>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</si>
  <si>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</si>
  <si>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</si>
  <si>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</si>
  <si>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</si>
  <si>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</si>
  <si>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</si>
  <si>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</si>
  <si>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</si>
  <si>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</si>
  <si>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</si>
  <si>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</si>
  <si>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</si>
  <si>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</si>
  <si>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</si>
  <si>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</si>
  <si>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</si>
  <si>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</si>
  <si>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</si>
  <si>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</si>
  <si>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</si>
  <si>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</si>
  <si>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</si>
  <si>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</si>
  <si>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</si>
  <si>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</si>
  <si>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</si>
  <si>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</si>
  <si>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</si>
  <si>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</si>
  <si>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</si>
  <si>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</si>
  <si>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</si>
  <si>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</si>
  <si>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</si>
  <si>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</si>
  <si>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</si>
  <si>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</si>
  <si>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</si>
  <si>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</si>
  <si>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</si>
  <si>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</si>
  <si>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</si>
  <si>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</si>
  <si>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</si>
  <si>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</si>
  <si>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</si>
  <si>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</si>
  <si>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</si>
  <si>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</si>
  <si>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</si>
  <si>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</si>
  <si>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</si>
  <si>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</si>
  <si>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</si>
  <si>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</si>
  <si>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</si>
  <si>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</si>
  <si>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</si>
  <si>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</si>
  <si>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</si>
  <si>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</si>
  <si>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</si>
  <si>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</si>
  <si>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</si>
  <si>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</si>
  <si>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</si>
  <si>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</si>
  <si>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</si>
  <si>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</si>
  <si>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</si>
  <si>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</si>
  <si>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</si>
  <si>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</si>
  <si>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</si>
  <si>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</si>
  <si>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</si>
  <si>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</si>
  <si>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</si>
  <si>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</si>
  <si>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</si>
  <si>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</si>
  <si>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</si>
  <si>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</si>
  <si>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</si>
  <si>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</si>
  <si>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</si>
  <si>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</si>
  <si>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</si>
  <si>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</si>
  <si>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</si>
  <si>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</si>
  <si>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</si>
  <si>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</si>
  <si>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</si>
  <si>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</si>
  <si>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</si>
  <si>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</si>
  <si>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</si>
  <si>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</si>
  <si>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</si>
  <si>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</si>
  <si>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</si>
  <si>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</si>
  <si>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</si>
  <si>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</si>
  <si>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</si>
  <si>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</si>
  <si>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</si>
  <si>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</si>
  <si>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</si>
  <si>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</si>
  <si>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</si>
  <si>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</si>
  <si>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</si>
  <si>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</si>
  <si>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</si>
  <si>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</si>
  <si>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</si>
  <si>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</si>
  <si>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</si>
  <si>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</si>
  <si>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</si>
  <si>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</si>
  <si>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</si>
  <si>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</si>
  <si>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</si>
  <si>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</si>
  <si>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</si>
  <si>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</si>
  <si>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</si>
  <si>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</si>
  <si>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</si>
  <si>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</si>
  <si>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</si>
  <si>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</si>
  <si>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</si>
  <si>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</si>
  <si>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</si>
  <si>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</si>
  <si>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</si>
  <si>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</si>
  <si>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</si>
  <si>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</si>
  <si>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</si>
  <si>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</si>
  <si>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</si>
  <si>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</si>
  <si>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</si>
  <si>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</si>
  <si>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</si>
  <si>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</si>
  <si>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</si>
  <si>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</si>
  <si>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</si>
  <si>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</si>
  <si>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</si>
  <si>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</si>
  <si>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</si>
  <si>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</si>
  <si>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</si>
  <si>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</si>
  <si>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</si>
  <si>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</si>
  <si>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</si>
  <si>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</si>
  <si>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</si>
  <si>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</si>
  <si>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</si>
  <si>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</si>
  <si>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</si>
  <si>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</si>
  <si>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</si>
  <si>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</si>
  <si>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</si>
  <si>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</si>
  <si>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</si>
  <si>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</si>
  <si>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</si>
  <si>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</si>
  <si>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</si>
  <si>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</si>
  <si>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</si>
  <si>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</si>
  <si>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</si>
  <si>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</si>
  <si>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</si>
  <si>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</si>
  <si>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</si>
  <si>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</si>
  <si>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</si>
  <si>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</si>
  <si>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</si>
  <si>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</si>
  <si>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</si>
  <si>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</si>
  <si>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</si>
  <si>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</si>
  <si>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</si>
  <si>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</si>
  <si>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</si>
  <si>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</si>
  <si>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</si>
  <si>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</si>
  <si>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</si>
  <si>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</si>
  <si>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</si>
  <si>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</si>
  <si>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</si>
  <si>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</si>
  <si>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</si>
  <si>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</si>
  <si>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</si>
  <si>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</si>
  <si>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</si>
  <si>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</si>
  <si>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</si>
  <si>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</si>
  <si>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</si>
  <si>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</si>
  <si>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</si>
  <si>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</si>
  <si>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</si>
  <si>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</si>
  <si>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</si>
  <si>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</si>
  <si>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</si>
  <si>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</si>
  <si>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</si>
  <si>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</si>
  <si>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</si>
  <si>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</si>
  <si>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</si>
  <si>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</si>
  <si>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</si>
  <si>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</si>
  <si>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</si>
  <si>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</si>
  <si>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</si>
  <si>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</si>
  <si>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</si>
  <si>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</si>
  <si>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</si>
  <si>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</si>
  <si>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</si>
  <si>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</si>
  <si>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</si>
  <si>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</si>
  <si>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</si>
  <si>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</si>
  <si>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</si>
  <si>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</si>
  <si>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</si>
  <si>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</si>
  <si>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</si>
  <si>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</si>
  <si>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</si>
  <si>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</si>
  <si>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</si>
  <si>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</si>
  <si>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</si>
  <si>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</si>
  <si>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</si>
  <si>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</si>
  <si>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</si>
  <si>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</si>
  <si>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</si>
  <si>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</si>
  <si>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</si>
  <si>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</si>
  <si>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</si>
  <si>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</si>
  <si>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</si>
  <si>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</si>
  <si>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</si>
  <si>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</si>
  <si>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</si>
  <si>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</si>
  <si>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</si>
  <si>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</si>
  <si>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</si>
  <si>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</si>
  <si>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</si>
  <si>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</si>
  <si>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</si>
  <si>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</si>
  <si>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</si>
  <si>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</si>
  <si>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</si>
  <si>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</si>
  <si>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</si>
  <si>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</si>
  <si>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</si>
  <si>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</si>
  <si>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</si>
  <si>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</si>
  <si>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</si>
  <si>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</si>
  <si>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</si>
  <si>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</si>
  <si>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</si>
  <si>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</si>
  <si>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</si>
  <si>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</si>
  <si>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</si>
  <si>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</si>
  <si>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</si>
  <si>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</si>
  <si>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</si>
  <si>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</si>
  <si>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</si>
  <si>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</si>
  <si>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</si>
  <si>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</si>
  <si>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</si>
  <si>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</si>
  <si>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</si>
  <si>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</si>
  <si>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</si>
  <si>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</si>
  <si>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</si>
  <si>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</si>
  <si>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</si>
  <si>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</si>
  <si>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</si>
  <si>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</si>
  <si>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</si>
  <si>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</si>
  <si>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</si>
  <si>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</si>
  <si>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</si>
  <si>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</si>
  <si>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</si>
  <si>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</si>
  <si>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</si>
  <si>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</si>
  <si>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20250921 10:38:23</t>
  </si>
  <si>
    <t>10:38:23</t>
  </si>
  <si>
    <t>albert</t>
  </si>
  <si>
    <t>aci</t>
  </si>
  <si>
    <t>-</t>
  </si>
  <si>
    <t>0: Broadleaf</t>
  </si>
  <si>
    <t>--:--:--</t>
  </si>
  <si>
    <t>2/3</t>
  </si>
  <si>
    <t>11111111</t>
  </si>
  <si>
    <t>oooooooo</t>
  </si>
  <si>
    <t>on</t>
  </si>
  <si>
    <t>20250921 10:38:28</t>
  </si>
  <si>
    <t>10:38:28</t>
  </si>
  <si>
    <t>1/3</t>
  </si>
  <si>
    <t>20250921 10:38:33</t>
  </si>
  <si>
    <t>10:38:33</t>
  </si>
  <si>
    <t>20250921 10:38:38</t>
  </si>
  <si>
    <t>10:38:38</t>
  </si>
  <si>
    <t>20250921 10:38:43</t>
  </si>
  <si>
    <t>10:38:43</t>
  </si>
  <si>
    <t>20250921 10:38:48</t>
  </si>
  <si>
    <t>10:38:48</t>
  </si>
  <si>
    <t>20250921 10:38:53</t>
  </si>
  <si>
    <t>10:38:53</t>
  </si>
  <si>
    <t>20250921 10:38:58</t>
  </si>
  <si>
    <t>10:38:58</t>
  </si>
  <si>
    <t>20250921 10:39:03</t>
  </si>
  <si>
    <t>10:39:03</t>
  </si>
  <si>
    <t>20250921 10:39:08</t>
  </si>
  <si>
    <t>10:39:08</t>
  </si>
  <si>
    <t>20250921 10:39:13</t>
  </si>
  <si>
    <t>10:39:13</t>
  </si>
  <si>
    <t>20250921 10:39:18</t>
  </si>
  <si>
    <t>10:39:18</t>
  </si>
  <si>
    <t>20250921 10:39:23</t>
  </si>
  <si>
    <t>10:39:23</t>
  </si>
  <si>
    <t>20250921 10:39:28</t>
  </si>
  <si>
    <t>10:39:28</t>
  </si>
  <si>
    <t>20250921 10:39:33</t>
  </si>
  <si>
    <t>10:39:33</t>
  </si>
  <si>
    <t>20250921 10:39:38</t>
  </si>
  <si>
    <t>10:39:38</t>
  </si>
  <si>
    <t>20250921 10:39:43</t>
  </si>
  <si>
    <t>10:39:43</t>
  </si>
  <si>
    <t>20250921 10:39:48</t>
  </si>
  <si>
    <t>10:39:48</t>
  </si>
  <si>
    <t>0/3</t>
  </si>
  <si>
    <t>20250921 10:39:53</t>
  </si>
  <si>
    <t>10:39:53</t>
  </si>
  <si>
    <t>20250921 10:39:58</t>
  </si>
  <si>
    <t>10:39:58</t>
  </si>
  <si>
    <t>20250921 10:40:03</t>
  </si>
  <si>
    <t>10:40:03</t>
  </si>
  <si>
    <t>20250921 10:40:08</t>
  </si>
  <si>
    <t>10:40:08</t>
  </si>
  <si>
    <t>20250921 10:40:13</t>
  </si>
  <si>
    <t>10:40:13</t>
  </si>
  <si>
    <t>20250921 10:40:18</t>
  </si>
  <si>
    <t>10:40:18</t>
  </si>
  <si>
    <t>20250921 10:41:55</t>
  </si>
  <si>
    <t>10:41:55</t>
  </si>
  <si>
    <t>20250921 10:42:00</t>
  </si>
  <si>
    <t>10:42:00</t>
  </si>
  <si>
    <t>20250921 10:42:05</t>
  </si>
  <si>
    <t>10:42:05</t>
  </si>
  <si>
    <t>20250921 10:42:10</t>
  </si>
  <si>
    <t>10:42:10</t>
  </si>
  <si>
    <t>20250921 10:42:15</t>
  </si>
  <si>
    <t>10:42:15</t>
  </si>
  <si>
    <t>20250921 10:42:20</t>
  </si>
  <si>
    <t>10:42:20</t>
  </si>
  <si>
    <t>20250921 10:42:25</t>
  </si>
  <si>
    <t>10:42:25</t>
  </si>
  <si>
    <t>20250921 10:42:30</t>
  </si>
  <si>
    <t>10:42:30</t>
  </si>
  <si>
    <t>20250921 10:42:35</t>
  </si>
  <si>
    <t>10:42:35</t>
  </si>
  <si>
    <t>20250921 10:42:40</t>
  </si>
  <si>
    <t>10:42:40</t>
  </si>
  <si>
    <t>20250921 10:42:45</t>
  </si>
  <si>
    <t>10:42:45</t>
  </si>
  <si>
    <t>20250921 10:42:50</t>
  </si>
  <si>
    <t>10:42:50</t>
  </si>
  <si>
    <t>20250921 10:42:55</t>
  </si>
  <si>
    <t>10:42:55</t>
  </si>
  <si>
    <t>20250921 10:43:00</t>
  </si>
  <si>
    <t>10:43:00</t>
  </si>
  <si>
    <t>20250921 10:43:05</t>
  </si>
  <si>
    <t>10:43:05</t>
  </si>
  <si>
    <t>20250921 10:43:10</t>
  </si>
  <si>
    <t>10:43:10</t>
  </si>
  <si>
    <t>20250921 10:43:15</t>
  </si>
  <si>
    <t>10:43:15</t>
  </si>
  <si>
    <t>20250921 10:43:20</t>
  </si>
  <si>
    <t>10:43:20</t>
  </si>
  <si>
    <t>20250921 10:43:25</t>
  </si>
  <si>
    <t>10:43:25</t>
  </si>
  <si>
    <t>20250921 10:43:30</t>
  </si>
  <si>
    <t>10:43:30</t>
  </si>
  <si>
    <t>20250921 10:43:35</t>
  </si>
  <si>
    <t>10:43:35</t>
  </si>
  <si>
    <t>20250921 10:43:40</t>
  </si>
  <si>
    <t>10:43:40</t>
  </si>
  <si>
    <t>20250921 10:43:45</t>
  </si>
  <si>
    <t>10:43:45</t>
  </si>
  <si>
    <t>20250921 10:43:50</t>
  </si>
  <si>
    <t>10:43:50</t>
  </si>
  <si>
    <t>20250921 10:43:55</t>
  </si>
  <si>
    <t>10:43:55</t>
  </si>
  <si>
    <t>20250921 10:44:00</t>
  </si>
  <si>
    <t>10:44:00</t>
  </si>
  <si>
    <t>20250921 10:44:05</t>
  </si>
  <si>
    <t>10:44:05</t>
  </si>
  <si>
    <t>20250921 10:44:09</t>
  </si>
  <si>
    <t>10:44:09</t>
  </si>
  <si>
    <t>20250921 10:44:15</t>
  </si>
  <si>
    <t>10:44:15</t>
  </si>
  <si>
    <t>20250921 10:44:19</t>
  </si>
  <si>
    <t>10:44:19</t>
  </si>
  <si>
    <t>20250921 10:44:25</t>
  </si>
  <si>
    <t>10:44:25</t>
  </si>
  <si>
    <t>20250921 10:44:29</t>
  </si>
  <si>
    <t>10:44:29</t>
  </si>
  <si>
    <t>20250921 10:44:35</t>
  </si>
  <si>
    <t>10:44:35</t>
  </si>
  <si>
    <t>20250921 10:44:39</t>
  </si>
  <si>
    <t>10:44:39</t>
  </si>
  <si>
    <t>20250921 10:44:45</t>
  </si>
  <si>
    <t>10:44:45</t>
  </si>
  <si>
    <t>20250921 10:44:49</t>
  </si>
  <si>
    <t>10:44:49</t>
  </si>
  <si>
    <t>20250921 10:44:55</t>
  </si>
  <si>
    <t>10:44:55</t>
  </si>
  <si>
    <t>20250921 10:44:59</t>
  </si>
  <si>
    <t>10:44:59</t>
  </si>
  <si>
    <t>20250921 10:45:05</t>
  </si>
  <si>
    <t>10:45:05</t>
  </si>
  <si>
    <t>20250921 10:45:10</t>
  </si>
  <si>
    <t>10:45:10</t>
  </si>
  <si>
    <t>20250921 10:45:15</t>
  </si>
  <si>
    <t>10:45:15</t>
  </si>
  <si>
    <t>20250921 10:45:20</t>
  </si>
  <si>
    <t>10:45:20</t>
  </si>
  <si>
    <t>20250921 10:45:25</t>
  </si>
  <si>
    <t>10:45:25</t>
  </si>
  <si>
    <t>20250921 10:45:30</t>
  </si>
  <si>
    <t>10:45:30</t>
  </si>
  <si>
    <t>20250921 10:45:35</t>
  </si>
  <si>
    <t>10:45:35</t>
  </si>
  <si>
    <t>20250921 10:45:40</t>
  </si>
  <si>
    <t>10:45:40</t>
  </si>
  <si>
    <t>20250921 10:45:44</t>
  </si>
  <si>
    <t>10:45:44</t>
  </si>
  <si>
    <t>20250921 10:45:49</t>
  </si>
  <si>
    <t>10:45:49</t>
  </si>
  <si>
    <t>20250921 10:45:54</t>
  </si>
  <si>
    <t>10:45:54</t>
  </si>
  <si>
    <t>20250921 10:45:59</t>
  </si>
  <si>
    <t>10:45:59</t>
  </si>
  <si>
    <t>20250921 10:46:04</t>
  </si>
  <si>
    <t>10:46:04</t>
  </si>
  <si>
    <t>20250921 10:46:09</t>
  </si>
  <si>
    <t>10:46:09</t>
  </si>
  <si>
    <t>20250921 10:46:14</t>
  </si>
  <si>
    <t>10:46:14</t>
  </si>
  <si>
    <t>20250921 10:46:19</t>
  </si>
  <si>
    <t>10:46:19</t>
  </si>
  <si>
    <t>20250921 10:46:24</t>
  </si>
  <si>
    <t>10:46:24</t>
  </si>
  <si>
    <t>20250921 10:46:29</t>
  </si>
  <si>
    <t>10:46:29</t>
  </si>
  <si>
    <t>20250921 10:46:34</t>
  </si>
  <si>
    <t>10:46:34</t>
  </si>
  <si>
    <t>20250921 10:46:39</t>
  </si>
  <si>
    <t>10:46:39</t>
  </si>
  <si>
    <t>20250921 10:46:44</t>
  </si>
  <si>
    <t>10:46:44</t>
  </si>
  <si>
    <t>20250921 10:46:49</t>
  </si>
  <si>
    <t>10:46:49</t>
  </si>
  <si>
    <t>20250921 10:46:54</t>
  </si>
  <si>
    <t>10:46:54</t>
  </si>
  <si>
    <t>20250921 10:46:59</t>
  </si>
  <si>
    <t>10:46:59</t>
  </si>
  <si>
    <t>20250921 10:47:04</t>
  </si>
  <si>
    <t>10:47:04</t>
  </si>
  <si>
    <t>20250921 10:47:09</t>
  </si>
  <si>
    <t>10:47:09</t>
  </si>
  <si>
    <t>20250921 10:47:14</t>
  </si>
  <si>
    <t>10:47:14</t>
  </si>
  <si>
    <t>20250921 10:47:19</t>
  </si>
  <si>
    <t>10:47:19</t>
  </si>
  <si>
    <t>20250921 10:47:24</t>
  </si>
  <si>
    <t>10:47:24</t>
  </si>
  <si>
    <t>20250921 10:47:29</t>
  </si>
  <si>
    <t>10:47:29</t>
  </si>
  <si>
    <t>20250921 10:47:34</t>
  </si>
  <si>
    <t>10:47:34</t>
  </si>
  <si>
    <t>20250921 10:47:39</t>
  </si>
  <si>
    <t>10:47:39</t>
  </si>
  <si>
    <t>20250921 10:47:44</t>
  </si>
  <si>
    <t>10:47:44</t>
  </si>
  <si>
    <t>20250921 10:47:49</t>
  </si>
  <si>
    <t>10:47:49</t>
  </si>
  <si>
    <t>20250921 11:37:32</t>
  </si>
  <si>
    <t>11:37:32</t>
  </si>
  <si>
    <t>313</t>
  </si>
  <si>
    <t>20250921 11:37:37</t>
  </si>
  <si>
    <t>11:37:37</t>
  </si>
  <si>
    <t>20250921 11:37:42</t>
  </si>
  <si>
    <t>11:37:42</t>
  </si>
  <si>
    <t>20250921 11:37:47</t>
  </si>
  <si>
    <t>11:37:47</t>
  </si>
  <si>
    <t>20250921 11:37:52</t>
  </si>
  <si>
    <t>11:37:52</t>
  </si>
  <si>
    <t>20250921 11:37:57</t>
  </si>
  <si>
    <t>11:37:57</t>
  </si>
  <si>
    <t>20250921 11:38:02</t>
  </si>
  <si>
    <t>11:38:02</t>
  </si>
  <si>
    <t>20250921 11:38:07</t>
  </si>
  <si>
    <t>11:38:07</t>
  </si>
  <si>
    <t>20250921 11:38:12</t>
  </si>
  <si>
    <t>11:38:12</t>
  </si>
  <si>
    <t>20250921 11:38:17</t>
  </si>
  <si>
    <t>11:38:17</t>
  </si>
  <si>
    <t>20250921 11:38:22</t>
  </si>
  <si>
    <t>11:38:22</t>
  </si>
  <si>
    <t>20250921 11:38:27</t>
  </si>
  <si>
    <t>11:38:27</t>
  </si>
  <si>
    <t>20250921 11:38:32</t>
  </si>
  <si>
    <t>11:38:32</t>
  </si>
  <si>
    <t>20250921 11:38:37</t>
  </si>
  <si>
    <t>11:38:37</t>
  </si>
  <si>
    <t>20250921 11:38:42</t>
  </si>
  <si>
    <t>11:38:42</t>
  </si>
  <si>
    <t>20250921 11:38:47</t>
  </si>
  <si>
    <t>11:38:47</t>
  </si>
  <si>
    <t>20250921 11:38:52</t>
  </si>
  <si>
    <t>11:38:52</t>
  </si>
  <si>
    <t>20250921 11:38:57</t>
  </si>
  <si>
    <t>11:38:57</t>
  </si>
  <si>
    <t>20250921 11:39:02</t>
  </si>
  <si>
    <t>11:39:02</t>
  </si>
  <si>
    <t>20250921 11:39:07</t>
  </si>
  <si>
    <t>11:39:07</t>
  </si>
  <si>
    <t>20250921 11:39:12</t>
  </si>
  <si>
    <t>11:39:12</t>
  </si>
  <si>
    <t>20250921 11:39:17</t>
  </si>
  <si>
    <t>11:39:17</t>
  </si>
  <si>
    <t>20250921 11:39:22</t>
  </si>
  <si>
    <t>11:39:22</t>
  </si>
  <si>
    <t>20250921 11:39:27</t>
  </si>
  <si>
    <t>11:39:27</t>
  </si>
  <si>
    <t>20250921 11:41:04</t>
  </si>
  <si>
    <t>11:41:04</t>
  </si>
  <si>
    <t>20250921 11:41:09</t>
  </si>
  <si>
    <t>11:41:09</t>
  </si>
  <si>
    <t>20250921 11:41:14</t>
  </si>
  <si>
    <t>11:41:14</t>
  </si>
  <si>
    <t>20250921 11:41:19</t>
  </si>
  <si>
    <t>11:41:19</t>
  </si>
  <si>
    <t>20250921 11:41:24</t>
  </si>
  <si>
    <t>11:41:24</t>
  </si>
  <si>
    <t>20250921 11:41:29</t>
  </si>
  <si>
    <t>11:41:29</t>
  </si>
  <si>
    <t>20250921 11:41:34</t>
  </si>
  <si>
    <t>11:41:34</t>
  </si>
  <si>
    <t>20250921 11:41:39</t>
  </si>
  <si>
    <t>11:41:39</t>
  </si>
  <si>
    <t>20250921 11:41:44</t>
  </si>
  <si>
    <t>11:41:44</t>
  </si>
  <si>
    <t>20250921 11:41:49</t>
  </si>
  <si>
    <t>11:41:49</t>
  </si>
  <si>
    <t>20250921 11:41:54</t>
  </si>
  <si>
    <t>11:41:54</t>
  </si>
  <si>
    <t>20250921 11:41:59</t>
  </si>
  <si>
    <t>11:41:59</t>
  </si>
  <si>
    <t>20250921 11:42:04</t>
  </si>
  <si>
    <t>11:42:04</t>
  </si>
  <si>
    <t>20250921 11:42:09</t>
  </si>
  <si>
    <t>11:42:09</t>
  </si>
  <si>
    <t>20250921 11:42:14</t>
  </si>
  <si>
    <t>11:42:14</t>
  </si>
  <si>
    <t>20250921 11:42:19</t>
  </si>
  <si>
    <t>11:42:19</t>
  </si>
  <si>
    <t>20250921 11:42:24</t>
  </si>
  <si>
    <t>11:42:24</t>
  </si>
  <si>
    <t>20250921 11:42:29</t>
  </si>
  <si>
    <t>11:42:29</t>
  </si>
  <si>
    <t>20250921 11:42:34</t>
  </si>
  <si>
    <t>11:42:34</t>
  </si>
  <si>
    <t>20250921 11:42:39</t>
  </si>
  <si>
    <t>11:42:39</t>
  </si>
  <si>
    <t>20250921 11:42:44</t>
  </si>
  <si>
    <t>11:42:44</t>
  </si>
  <si>
    <t>3/3</t>
  </si>
  <si>
    <t>20250921 11:42:49</t>
  </si>
  <si>
    <t>11:42:49</t>
  </si>
  <si>
    <t>20250921 11:42:54</t>
  </si>
  <si>
    <t>11:42:54</t>
  </si>
  <si>
    <t>20250921 11:42:59</t>
  </si>
  <si>
    <t>11:42:59</t>
  </si>
  <si>
    <t>20250921 11:43:04</t>
  </si>
  <si>
    <t>11:43:04</t>
  </si>
  <si>
    <t>20250921 11:43:09</t>
  </si>
  <si>
    <t>11:43:09</t>
  </si>
  <si>
    <t>20250921 11:43:14</t>
  </si>
  <si>
    <t>11:43:14</t>
  </si>
  <si>
    <t>20250921 11:43:19</t>
  </si>
  <si>
    <t>11:43:19</t>
  </si>
  <si>
    <t>20250921 11:43:24</t>
  </si>
  <si>
    <t>11:43:24</t>
  </si>
  <si>
    <t>20250921 11:43:28</t>
  </si>
  <si>
    <t>11:43:28</t>
  </si>
  <si>
    <t>20250921 11:43:34</t>
  </si>
  <si>
    <t>11:43:34</t>
  </si>
  <si>
    <t>20250921 11:43:38</t>
  </si>
  <si>
    <t>11:43:38</t>
  </si>
  <si>
    <t>20250921 11:43:44</t>
  </si>
  <si>
    <t>11:43:44</t>
  </si>
  <si>
    <t>20250921 11:43:48</t>
  </si>
  <si>
    <t>11:43:48</t>
  </si>
  <si>
    <t>20250921 11:43:54</t>
  </si>
  <si>
    <t>11:43:54</t>
  </si>
  <si>
    <t>20250921 11:43:58</t>
  </si>
  <si>
    <t>11:43:58</t>
  </si>
  <si>
    <t>20250921 11:44:04</t>
  </si>
  <si>
    <t>11:44:04</t>
  </si>
  <si>
    <t>20250921 11:44:08</t>
  </si>
  <si>
    <t>11:44:08</t>
  </si>
  <si>
    <t>20250921 11:44:13</t>
  </si>
  <si>
    <t>11:44:13</t>
  </si>
  <si>
    <t>20250921 11:44:18</t>
  </si>
  <si>
    <t>11:44:18</t>
  </si>
  <si>
    <t>20250921 11:44:23</t>
  </si>
  <si>
    <t>11:44:23</t>
  </si>
  <si>
    <t>20250921 11:44:28</t>
  </si>
  <si>
    <t>11:44:28</t>
  </si>
  <si>
    <t>20250921 11:44:33</t>
  </si>
  <si>
    <t>11:44:33</t>
  </si>
  <si>
    <t>20250921 11:44:38</t>
  </si>
  <si>
    <t>11:44:38</t>
  </si>
  <si>
    <t>20250921 11:44:43</t>
  </si>
  <si>
    <t>11:44:43</t>
  </si>
  <si>
    <t>20250921 11:44:48</t>
  </si>
  <si>
    <t>11:44:48</t>
  </si>
  <si>
    <t>20250921 11:44:53</t>
  </si>
  <si>
    <t>11:44:53</t>
  </si>
  <si>
    <t>20250921 11:44:58</t>
  </si>
  <si>
    <t>11:44:58</t>
  </si>
  <si>
    <t>20250921 11:45:03</t>
  </si>
  <si>
    <t>11:45:03</t>
  </si>
  <si>
    <t>20250921 11:45:08</t>
  </si>
  <si>
    <t>11:45:08</t>
  </si>
  <si>
    <t>20250921 11:45:13</t>
  </si>
  <si>
    <t>11:45:13</t>
  </si>
  <si>
    <t>20250921 11:45:18</t>
  </si>
  <si>
    <t>11:45:18</t>
  </si>
  <si>
    <t>20250921 11:45:23</t>
  </si>
  <si>
    <t>11:45:23</t>
  </si>
  <si>
    <t>20250921 11:45:28</t>
  </si>
  <si>
    <t>11:45:28</t>
  </si>
  <si>
    <t>20250921 11:45:33</t>
  </si>
  <si>
    <t>11:45:33</t>
  </si>
  <si>
    <t>20250921 11:45:38</t>
  </si>
  <si>
    <t>11:45:38</t>
  </si>
  <si>
    <t>20250921 11:45:43</t>
  </si>
  <si>
    <t>11:45:43</t>
  </si>
  <si>
    <t>20250921 11:45:48</t>
  </si>
  <si>
    <t>11:45:48</t>
  </si>
  <si>
    <t>20250921 11:45:53</t>
  </si>
  <si>
    <t>11:45:53</t>
  </si>
  <si>
    <t>20250921 11:45:58</t>
  </si>
  <si>
    <t>11:45:58</t>
  </si>
  <si>
    <t>20250921 11:46:03</t>
  </si>
  <si>
    <t>11:46:03</t>
  </si>
  <si>
    <t>20250921 11:46:08</t>
  </si>
  <si>
    <t>11:46:08</t>
  </si>
  <si>
    <t>20250921 11:46:13</t>
  </si>
  <si>
    <t>11:46:13</t>
  </si>
  <si>
    <t>20250921 11:46:18</t>
  </si>
  <si>
    <t>11:46:18</t>
  </si>
  <si>
    <t>20250921 11:46:23</t>
  </si>
  <si>
    <t>11:46:23</t>
  </si>
  <si>
    <t>20250921 11:46:28</t>
  </si>
  <si>
    <t>11:46:28</t>
  </si>
  <si>
    <t>20250921 11:46:33</t>
  </si>
  <si>
    <t>11:46:33</t>
  </si>
  <si>
    <t>20250921 11:46:38</t>
  </si>
  <si>
    <t>11:46:38</t>
  </si>
  <si>
    <t>20250921 11:46:43</t>
  </si>
  <si>
    <t>11:46:43</t>
  </si>
  <si>
    <t>20250921 11:46:48</t>
  </si>
  <si>
    <t>11:46:48</t>
  </si>
  <si>
    <t>20250921 11:46:53</t>
  </si>
  <si>
    <t>11:46:53</t>
  </si>
  <si>
    <t>20250921 11:46:58</t>
  </si>
  <si>
    <t>11:46:58</t>
  </si>
  <si>
    <t>20250921 12:44:04</t>
  </si>
  <si>
    <t>12:44:04</t>
  </si>
  <si>
    <t>261</t>
  </si>
  <si>
    <t>20250921 12:44:09</t>
  </si>
  <si>
    <t>12:44:09</t>
  </si>
  <si>
    <t>20250921 12:44:14</t>
  </si>
  <si>
    <t>12:44:14</t>
  </si>
  <si>
    <t>20250921 12:44:19</t>
  </si>
  <si>
    <t>12:44:19</t>
  </si>
  <si>
    <t>20250921 12:44:24</t>
  </si>
  <si>
    <t>12:44:24</t>
  </si>
  <si>
    <t>20250921 12:44:29</t>
  </si>
  <si>
    <t>12:44:29</t>
  </si>
  <si>
    <t>20250921 12:44:34</t>
  </si>
  <si>
    <t>12:44:34</t>
  </si>
  <si>
    <t>20250921 12:44:39</t>
  </si>
  <si>
    <t>12:44:39</t>
  </si>
  <si>
    <t>20250921 12:44:44</t>
  </si>
  <si>
    <t>12:44:44</t>
  </si>
  <si>
    <t>20250921 12:44:49</t>
  </si>
  <si>
    <t>12:44:49</t>
  </si>
  <si>
    <t>20250921 12:44:54</t>
  </si>
  <si>
    <t>12:44:54</t>
  </si>
  <si>
    <t>20250921 12:44:59</t>
  </si>
  <si>
    <t>12:44:59</t>
  </si>
  <si>
    <t>20250921 12:45:04</t>
  </si>
  <si>
    <t>12:45:04</t>
  </si>
  <si>
    <t>20250921 12:45:09</t>
  </si>
  <si>
    <t>12:45:09</t>
  </si>
  <si>
    <t>20250921 12:45:14</t>
  </si>
  <si>
    <t>12:45:14</t>
  </si>
  <si>
    <t>20250921 12:45:19</t>
  </si>
  <si>
    <t>12:45:19</t>
  </si>
  <si>
    <t>20250921 12:45:24</t>
  </si>
  <si>
    <t>12:45:24</t>
  </si>
  <si>
    <t>20250921 12:45:29</t>
  </si>
  <si>
    <t>12:45:29</t>
  </si>
  <si>
    <t>20250921 12:45:34</t>
  </si>
  <si>
    <t>12:45:34</t>
  </si>
  <si>
    <t>20250921 12:45:39</t>
  </si>
  <si>
    <t>12:45:39</t>
  </si>
  <si>
    <t>20250921 12:45:44</t>
  </si>
  <si>
    <t>12:45:44</t>
  </si>
  <si>
    <t>20250921 12:45:49</t>
  </si>
  <si>
    <t>12:45:49</t>
  </si>
  <si>
    <t>20250921 12:45:54</t>
  </si>
  <si>
    <t>12:45:54</t>
  </si>
  <si>
    <t>20250921 12:45:59</t>
  </si>
  <si>
    <t>12:45:59</t>
  </si>
  <si>
    <t>20250921 12:47:36</t>
  </si>
  <si>
    <t>12:47:36</t>
  </si>
  <si>
    <t>20250921 12:47:41</t>
  </si>
  <si>
    <t>12:47:41</t>
  </si>
  <si>
    <t>20250921 12:47:46</t>
  </si>
  <si>
    <t>12:47:46</t>
  </si>
  <si>
    <t>20250921 12:47:51</t>
  </si>
  <si>
    <t>12:47:51</t>
  </si>
  <si>
    <t>20250921 12:47:56</t>
  </si>
  <si>
    <t>12:47:56</t>
  </si>
  <si>
    <t>20250921 12:48:01</t>
  </si>
  <si>
    <t>12:48:01</t>
  </si>
  <si>
    <t>20250921 12:48:06</t>
  </si>
  <si>
    <t>12:48:06</t>
  </si>
  <si>
    <t>20250921 12:48:11</t>
  </si>
  <si>
    <t>12:48:11</t>
  </si>
  <si>
    <t>20250921 12:48:16</t>
  </si>
  <si>
    <t>12:48:16</t>
  </si>
  <si>
    <t>20250921 12:48:21</t>
  </si>
  <si>
    <t>12:48:21</t>
  </si>
  <si>
    <t>20250921 12:48:26</t>
  </si>
  <si>
    <t>12:48:26</t>
  </si>
  <si>
    <t>20250921 12:48:31</t>
  </si>
  <si>
    <t>12:48:31</t>
  </si>
  <si>
    <t>20250921 12:48:35</t>
  </si>
  <si>
    <t>12:48:35</t>
  </si>
  <si>
    <t>20250921 12:48:40</t>
  </si>
  <si>
    <t>12:48:40</t>
  </si>
  <si>
    <t>20250921 12:48:45</t>
  </si>
  <si>
    <t>12:48:45</t>
  </si>
  <si>
    <t>20250921 12:48:50</t>
  </si>
  <si>
    <t>12:48:50</t>
  </si>
  <si>
    <t>20250921 12:48:55</t>
  </si>
  <si>
    <t>12:48:55</t>
  </si>
  <si>
    <t>20250921 12:49:00</t>
  </si>
  <si>
    <t>12:49:00</t>
  </si>
  <si>
    <t>20250921 12:49:05</t>
  </si>
  <si>
    <t>12:49:05</t>
  </si>
  <si>
    <t>20250921 12:49:10</t>
  </si>
  <si>
    <t>12:49:10</t>
  </si>
  <si>
    <t>20250921 12:49:15</t>
  </si>
  <si>
    <t>12:49:15</t>
  </si>
  <si>
    <t>20250921 12:49:20</t>
  </si>
  <si>
    <t>12:49:20</t>
  </si>
  <si>
    <t>20250921 12:49:25</t>
  </si>
  <si>
    <t>12:49:25</t>
  </si>
  <si>
    <t>20250921 12:49:30</t>
  </si>
  <si>
    <t>12:49:30</t>
  </si>
  <si>
    <t>20250921 12:49:35</t>
  </si>
  <si>
    <t>12:49:35</t>
  </si>
  <si>
    <t>20250921 12:49:40</t>
  </si>
  <si>
    <t>12:49:40</t>
  </si>
  <si>
    <t>20250921 12:49:45</t>
  </si>
  <si>
    <t>12:49:45</t>
  </si>
  <si>
    <t>20250921 12:49:50</t>
  </si>
  <si>
    <t>12:49:50</t>
  </si>
  <si>
    <t>20250921 12:49:55</t>
  </si>
  <si>
    <t>12:49:55</t>
  </si>
  <si>
    <t>20250921 12:50:00</t>
  </si>
  <si>
    <t>12:50:00</t>
  </si>
  <si>
    <t>20250921 12:50:05</t>
  </si>
  <si>
    <t>12:50:05</t>
  </si>
  <si>
    <t>20250921 12:50:10</t>
  </si>
  <si>
    <t>12:50:10</t>
  </si>
  <si>
    <t>20250921 12:50:15</t>
  </si>
  <si>
    <t>12:50:15</t>
  </si>
  <si>
    <t>20250921 12:50:20</t>
  </si>
  <si>
    <t>12:50:20</t>
  </si>
  <si>
    <t>20250921 12:50:25</t>
  </si>
  <si>
    <t>12:50:25</t>
  </si>
  <si>
    <t>20250921 12:50:30</t>
  </si>
  <si>
    <t>12:50:30</t>
  </si>
  <si>
    <t>20250921 12:50:35</t>
  </si>
  <si>
    <t>12:50:35</t>
  </si>
  <si>
    <t>20250921 12:50:40</t>
  </si>
  <si>
    <t>12:50:40</t>
  </si>
  <si>
    <t>20250921 12:50:45</t>
  </si>
  <si>
    <t>12:50:45</t>
  </si>
  <si>
    <t>20250921 12:50:50</t>
  </si>
  <si>
    <t>12:50:50</t>
  </si>
  <si>
    <t>20250921 12:50:55</t>
  </si>
  <si>
    <t>12:50:55</t>
  </si>
  <si>
    <t>20250921 12:51:00</t>
  </si>
  <si>
    <t>12:51:00</t>
  </si>
  <si>
    <t>20250921 12:51:05</t>
  </si>
  <si>
    <t>12:51:05</t>
  </si>
  <si>
    <t>20250921 12:51:10</t>
  </si>
  <si>
    <t>12:51:10</t>
  </si>
  <si>
    <t>20250921 12:51:15</t>
  </si>
  <si>
    <t>12:51:15</t>
  </si>
  <si>
    <t>20250921 12:51:20</t>
  </si>
  <si>
    <t>12:51:20</t>
  </si>
  <si>
    <t>20250921 12:51:25</t>
  </si>
  <si>
    <t>12:51:25</t>
  </si>
  <si>
    <t>20250921 12:51:30</t>
  </si>
  <si>
    <t>12:51:30</t>
  </si>
  <si>
    <t>20250921 12:51:35</t>
  </si>
  <si>
    <t>12:51:35</t>
  </si>
  <si>
    <t>20250921 12:51:40</t>
  </si>
  <si>
    <t>12:51:40</t>
  </si>
  <si>
    <t>20250921 12:51:45</t>
  </si>
  <si>
    <t>12:51:45</t>
  </si>
  <si>
    <t>20250921 12:51:50</t>
  </si>
  <si>
    <t>12:51:50</t>
  </si>
  <si>
    <t>20250921 12:51:55</t>
  </si>
  <si>
    <t>12:51:55</t>
  </si>
  <si>
    <t>20250921 12:52:00</t>
  </si>
  <si>
    <t>12:52:00</t>
  </si>
  <si>
    <t>20250921 12:52:05</t>
  </si>
  <si>
    <t>12:52:05</t>
  </si>
  <si>
    <t>20250921 12:52:10</t>
  </si>
  <si>
    <t>12:52:10</t>
  </si>
  <si>
    <t>20250921 12:52:15</t>
  </si>
  <si>
    <t>12:52:15</t>
  </si>
  <si>
    <t>20250921 12:52:20</t>
  </si>
  <si>
    <t>12:52:20</t>
  </si>
  <si>
    <t>20250921 12:52:25</t>
  </si>
  <si>
    <t>12:52:25</t>
  </si>
  <si>
    <t>20250921 12:52:30</t>
  </si>
  <si>
    <t>12:52:30</t>
  </si>
  <si>
    <t>20250921 12:52:35</t>
  </si>
  <si>
    <t>12:52:35</t>
  </si>
  <si>
    <t>20250921 12:52:40</t>
  </si>
  <si>
    <t>12:52:40</t>
  </si>
  <si>
    <t>20250921 12:52:45</t>
  </si>
  <si>
    <t>12:52:45</t>
  </si>
  <si>
    <t>20250921 12:52:50</t>
  </si>
  <si>
    <t>12:52:50</t>
  </si>
  <si>
    <t>20250921 12:52:55</t>
  </si>
  <si>
    <t>12:52:55</t>
  </si>
  <si>
    <t>20250921 12:53:00</t>
  </si>
  <si>
    <t>12:53:00</t>
  </si>
  <si>
    <t>20250921 12:53:05</t>
  </si>
  <si>
    <t>12:53:05</t>
  </si>
  <si>
    <t>20250921 12:53:10</t>
  </si>
  <si>
    <t>12:53:10</t>
  </si>
  <si>
    <t>20250921 12:53:15</t>
  </si>
  <si>
    <t>12:53:15</t>
  </si>
  <si>
    <t>20250921 12:53:20</t>
  </si>
  <si>
    <t>12:53:20</t>
  </si>
  <si>
    <t>20250921 12:53:25</t>
  </si>
  <si>
    <t>12:53:25</t>
  </si>
  <si>
    <t>20250921 12:53:30</t>
  </si>
  <si>
    <t>12:53:30</t>
  </si>
  <si>
    <t>20250921 13:55:11</t>
  </si>
  <si>
    <t>13:55:11</t>
  </si>
  <si>
    <t>268</t>
  </si>
  <si>
    <t>20250921 13:55:16</t>
  </si>
  <si>
    <t>13:55:16</t>
  </si>
  <si>
    <t>20250921 13:55:21</t>
  </si>
  <si>
    <t>13:55:21</t>
  </si>
  <si>
    <t>20250921 13:55:26</t>
  </si>
  <si>
    <t>13:55:26</t>
  </si>
  <si>
    <t>20250921 13:55:31</t>
  </si>
  <si>
    <t>13:55:31</t>
  </si>
  <si>
    <t>20250921 13:55:36</t>
  </si>
  <si>
    <t>13:55:36</t>
  </si>
  <si>
    <t>20250921 13:55:41</t>
  </si>
  <si>
    <t>13:55:41</t>
  </si>
  <si>
    <t>20250921 13:55:46</t>
  </si>
  <si>
    <t>13:55:46</t>
  </si>
  <si>
    <t>20250921 13:55:51</t>
  </si>
  <si>
    <t>13:55:51</t>
  </si>
  <si>
    <t>20250921 13:55:56</t>
  </si>
  <si>
    <t>13:55:56</t>
  </si>
  <si>
    <t>20250921 13:56:01</t>
  </si>
  <si>
    <t>13:56:01</t>
  </si>
  <si>
    <t>20250921 13:56:06</t>
  </si>
  <si>
    <t>13:56:06</t>
  </si>
  <si>
    <t>20250921 13:56:11</t>
  </si>
  <si>
    <t>13:56:11</t>
  </si>
  <si>
    <t>20250921 13:56:16</t>
  </si>
  <si>
    <t>13:56:16</t>
  </si>
  <si>
    <t>20250921 13:56:21</t>
  </si>
  <si>
    <t>13:56:21</t>
  </si>
  <si>
    <t>20250921 13:56:26</t>
  </si>
  <si>
    <t>13:56:26</t>
  </si>
  <si>
    <t>20250921 13:56:31</t>
  </si>
  <si>
    <t>13:56:31</t>
  </si>
  <si>
    <t>20250921 13:56:36</t>
  </si>
  <si>
    <t>13:56:36</t>
  </si>
  <si>
    <t>20250921 13:56:41</t>
  </si>
  <si>
    <t>13:56:41</t>
  </si>
  <si>
    <t>20250921 13:56:46</t>
  </si>
  <si>
    <t>13:56:46</t>
  </si>
  <si>
    <t>20250921 13:56:51</t>
  </si>
  <si>
    <t>13:56:51</t>
  </si>
  <si>
    <t>20250921 13:56:56</t>
  </si>
  <si>
    <t>13:56:56</t>
  </si>
  <si>
    <t>20250921 13:57:01</t>
  </si>
  <si>
    <t>13:57:01</t>
  </si>
  <si>
    <t>20250921 13:57:06</t>
  </si>
  <si>
    <t>13:57:06</t>
  </si>
  <si>
    <t>20250921 13:58:43</t>
  </si>
  <si>
    <t>13:58:43</t>
  </si>
  <si>
    <t>20250921 13:58:48</t>
  </si>
  <si>
    <t>13:58:48</t>
  </si>
  <si>
    <t>20250921 13:58:53</t>
  </si>
  <si>
    <t>13:58:53</t>
  </si>
  <si>
    <t>20250921 13:58:58</t>
  </si>
  <si>
    <t>13:58:58</t>
  </si>
  <si>
    <t>20250921 13:59:03</t>
  </si>
  <si>
    <t>13:59:03</t>
  </si>
  <si>
    <t>20250921 13:59:08</t>
  </si>
  <si>
    <t>13:59:08</t>
  </si>
  <si>
    <t>20250921 13:59:13</t>
  </si>
  <si>
    <t>13:59:13</t>
  </si>
  <si>
    <t>20250921 13:59:18</t>
  </si>
  <si>
    <t>13:59:18</t>
  </si>
  <si>
    <t>20250921 13:59:23</t>
  </si>
  <si>
    <t>13:59:23</t>
  </si>
  <si>
    <t>20250921 13:59:28</t>
  </si>
  <si>
    <t>13:59:28</t>
  </si>
  <si>
    <t>20250921 13:59:33</t>
  </si>
  <si>
    <t>13:59:33</t>
  </si>
  <si>
    <t>20250921 13:59:38</t>
  </si>
  <si>
    <t>13:59:38</t>
  </si>
  <si>
    <t>20250921 13:59:43</t>
  </si>
  <si>
    <t>13:59:43</t>
  </si>
  <si>
    <t>20250921 13:59:48</t>
  </si>
  <si>
    <t>13:59:48</t>
  </si>
  <si>
    <t>20250921 13:59:53</t>
  </si>
  <si>
    <t>13:59:53</t>
  </si>
  <si>
    <t>20250921 13:59:58</t>
  </si>
  <si>
    <t>13:59:58</t>
  </si>
  <si>
    <t>20250921 14:00:03</t>
  </si>
  <si>
    <t>14:00:03</t>
  </si>
  <si>
    <t>20250921 14:00:08</t>
  </si>
  <si>
    <t>14:00:08</t>
  </si>
  <si>
    <t>20250921 14:00:13</t>
  </si>
  <si>
    <t>14:00:13</t>
  </si>
  <si>
    <t>20250921 14:00:18</t>
  </si>
  <si>
    <t>14:00:18</t>
  </si>
  <si>
    <t>20250921 14:00:23</t>
  </si>
  <si>
    <t>14:00:23</t>
  </si>
  <si>
    <t>20250921 14:00:28</t>
  </si>
  <si>
    <t>14:00:28</t>
  </si>
  <si>
    <t>20250921 14:00:32</t>
  </si>
  <si>
    <t>14:00:32</t>
  </si>
  <si>
    <t>20250921 14:00:37</t>
  </si>
  <si>
    <t>14:00:37</t>
  </si>
  <si>
    <t>20250921 14:00:42</t>
  </si>
  <si>
    <t>14:00:42</t>
  </si>
  <si>
    <t>20250921 14:00:47</t>
  </si>
  <si>
    <t>14:00:47</t>
  </si>
  <si>
    <t>20250921 14:00:52</t>
  </si>
  <si>
    <t>14:00:52</t>
  </si>
  <si>
    <t>20250921 14:00:57</t>
  </si>
  <si>
    <t>14:00:57</t>
  </si>
  <si>
    <t>20250921 14:01:02</t>
  </si>
  <si>
    <t>14:01:02</t>
  </si>
  <si>
    <t>20250921 14:01:07</t>
  </si>
  <si>
    <t>14:01:07</t>
  </si>
  <si>
    <t>20250921 14:01:12</t>
  </si>
  <si>
    <t>14:01:12</t>
  </si>
  <si>
    <t>20250921 14:01:17</t>
  </si>
  <si>
    <t>14:01:17</t>
  </si>
  <si>
    <t>20250921 14:01:22</t>
  </si>
  <si>
    <t>14:01:22</t>
  </si>
  <si>
    <t>20250921 14:01:27</t>
  </si>
  <si>
    <t>14:01:27</t>
  </si>
  <si>
    <t>20250921 14:01:32</t>
  </si>
  <si>
    <t>14:01:32</t>
  </si>
  <si>
    <t>20250921 14:01:37</t>
  </si>
  <si>
    <t>14:01:37</t>
  </si>
  <si>
    <t>20250921 14:01:42</t>
  </si>
  <si>
    <t>14:01:42</t>
  </si>
  <si>
    <t>20250921 14:01:47</t>
  </si>
  <si>
    <t>14:01:47</t>
  </si>
  <si>
    <t>20250921 14:01:52</t>
  </si>
  <si>
    <t>14:01:52</t>
  </si>
  <si>
    <t>20250921 14:01:57</t>
  </si>
  <si>
    <t>14:01:57</t>
  </si>
  <si>
    <t>20250921 14:02:02</t>
  </si>
  <si>
    <t>14:02:02</t>
  </si>
  <si>
    <t>20250921 14:02:07</t>
  </si>
  <si>
    <t>14:02:07</t>
  </si>
  <si>
    <t>20250921 14:02:12</t>
  </si>
  <si>
    <t>14:02:12</t>
  </si>
  <si>
    <t>20250921 14:02:17</t>
  </si>
  <si>
    <t>14:02:17</t>
  </si>
  <si>
    <t>20250921 14:02:22</t>
  </si>
  <si>
    <t>14:02:22</t>
  </si>
  <si>
    <t>20250921 14:02:27</t>
  </si>
  <si>
    <t>14:02:27</t>
  </si>
  <si>
    <t>20250921 14:02:32</t>
  </si>
  <si>
    <t>14:02:32</t>
  </si>
  <si>
    <t>20250921 14:02:37</t>
  </si>
  <si>
    <t>14:02:37</t>
  </si>
  <si>
    <t>20250921 14:02:42</t>
  </si>
  <si>
    <t>14:02:42</t>
  </si>
  <si>
    <t>20250921 14:02:47</t>
  </si>
  <si>
    <t>14:02:47</t>
  </si>
  <si>
    <t>20250921 14:02:52</t>
  </si>
  <si>
    <t>14:02:52</t>
  </si>
  <si>
    <t>20250921 14:02:57</t>
  </si>
  <si>
    <t>14:02:57</t>
  </si>
  <si>
    <t>20250921 14:03:02</t>
  </si>
  <si>
    <t>14:03:02</t>
  </si>
  <si>
    <t>20250921 14:03:07</t>
  </si>
  <si>
    <t>14:03:07</t>
  </si>
  <si>
    <t>20250921 14:03:12</t>
  </si>
  <si>
    <t>14:03:12</t>
  </si>
  <si>
    <t>20250921 14:03:17</t>
  </si>
  <si>
    <t>14:03:17</t>
  </si>
  <si>
    <t>20250921 14:03:22</t>
  </si>
  <si>
    <t>14:03:22</t>
  </si>
  <si>
    <t>20250921 14:03:27</t>
  </si>
  <si>
    <t>14:03:27</t>
  </si>
  <si>
    <t>20250921 14:03:32</t>
  </si>
  <si>
    <t>14:03:32</t>
  </si>
  <si>
    <t>20250921 14:03:37</t>
  </si>
  <si>
    <t>14:03:37</t>
  </si>
  <si>
    <t>20250921 14:03:42</t>
  </si>
  <si>
    <t>14:03:42</t>
  </si>
  <si>
    <t>20250921 14:03:47</t>
  </si>
  <si>
    <t>14:03:47</t>
  </si>
  <si>
    <t>20250921 14:03:52</t>
  </si>
  <si>
    <t>14:03:52</t>
  </si>
  <si>
    <t>20250921 14:03:57</t>
  </si>
  <si>
    <t>14:03:57</t>
  </si>
  <si>
    <t>20250921 14:04:02</t>
  </si>
  <si>
    <t>14:04:02</t>
  </si>
  <si>
    <t>20250921 14:04:07</t>
  </si>
  <si>
    <t>14:04:07</t>
  </si>
  <si>
    <t>20250921 14:04:12</t>
  </si>
  <si>
    <t>14:04:12</t>
  </si>
  <si>
    <t>299</t>
  </si>
  <si>
    <t>20250921 14:04:17</t>
  </si>
  <si>
    <t>14:04:17</t>
  </si>
  <si>
    <t>20250921 14:04:22</t>
  </si>
  <si>
    <t>14:04:22</t>
  </si>
  <si>
    <t>20250921 14:04:27</t>
  </si>
  <si>
    <t>14:04:27</t>
  </si>
  <si>
    <t>20250921 14:04:32</t>
  </si>
  <si>
    <t>14:04:32</t>
  </si>
  <si>
    <t>20250921 14:04:37</t>
  </si>
  <si>
    <t>14:04:37</t>
  </si>
  <si>
    <t>20250921 14:04:40</t>
  </si>
  <si>
    <t>14:04:40</t>
  </si>
  <si>
    <t>20250921 14:36:26</t>
  </si>
  <si>
    <t>14:36:26</t>
  </si>
  <si>
    <t>20250921 14:36:31</t>
  </si>
  <si>
    <t>14:36:31</t>
  </si>
  <si>
    <t>20250921 14:36:36</t>
  </si>
  <si>
    <t>14:36:36</t>
  </si>
  <si>
    <t>20250921 14:36:41</t>
  </si>
  <si>
    <t>14:36:41</t>
  </si>
  <si>
    <t>20250921 14:36:46</t>
  </si>
  <si>
    <t>14:36:46</t>
  </si>
  <si>
    <t>20250921 14:36:51</t>
  </si>
  <si>
    <t>14:36:51</t>
  </si>
  <si>
    <t>20250921 14:36:56</t>
  </si>
  <si>
    <t>14:36:56</t>
  </si>
  <si>
    <t>20250921 14:37:01</t>
  </si>
  <si>
    <t>14:37:01</t>
  </si>
  <si>
    <t>20250921 14:37:06</t>
  </si>
  <si>
    <t>14:37:06</t>
  </si>
  <si>
    <t>20250921 14:37:11</t>
  </si>
  <si>
    <t>14:37:11</t>
  </si>
  <si>
    <t>20250921 14:37:16</t>
  </si>
  <si>
    <t>14:37:16</t>
  </si>
  <si>
    <t>20250921 14:37:21</t>
  </si>
  <si>
    <t>14:37:21</t>
  </si>
  <si>
    <t>20250921 14:37:26</t>
  </si>
  <si>
    <t>14:37:26</t>
  </si>
  <si>
    <t>20250921 14:37:31</t>
  </si>
  <si>
    <t>14:37:31</t>
  </si>
  <si>
    <t>20250921 14:37:36</t>
  </si>
  <si>
    <t>14:37:36</t>
  </si>
  <si>
    <t>20250921 14:37:41</t>
  </si>
  <si>
    <t>14:37:41</t>
  </si>
  <si>
    <t>20250921 14:37:46</t>
  </si>
  <si>
    <t>14:37:46</t>
  </si>
  <si>
    <t>20250921 14:37:51</t>
  </si>
  <si>
    <t>14:37:51</t>
  </si>
  <si>
    <t>20250921 14:37:56</t>
  </si>
  <si>
    <t>14:37:56</t>
  </si>
  <si>
    <t>20250921 14:38:01</t>
  </si>
  <si>
    <t>14:38:01</t>
  </si>
  <si>
    <t>20250921 14:38:06</t>
  </si>
  <si>
    <t>14:38:06</t>
  </si>
  <si>
    <t>20250921 14:38:11</t>
  </si>
  <si>
    <t>14:38:11</t>
  </si>
  <si>
    <t>20250921 14:38:16</t>
  </si>
  <si>
    <t>14:38:16</t>
  </si>
  <si>
    <t>20250921 14:38:21</t>
  </si>
  <si>
    <t>14:38:21</t>
  </si>
  <si>
    <t>20250921 14:39:58</t>
  </si>
  <si>
    <t>14:39:58</t>
  </si>
  <si>
    <t>20250921 14:40:03</t>
  </si>
  <si>
    <t>14:40:03</t>
  </si>
  <si>
    <t>20250921 14:40:08</t>
  </si>
  <si>
    <t>14:40:08</t>
  </si>
  <si>
    <t>20250921 14:40:13</t>
  </si>
  <si>
    <t>14:40:13</t>
  </si>
  <si>
    <t>20250921 14:40:18</t>
  </si>
  <si>
    <t>14:40:18</t>
  </si>
  <si>
    <t>20250921 14:40:23</t>
  </si>
  <si>
    <t>14:40:23</t>
  </si>
  <si>
    <t>20250921 14:40:28</t>
  </si>
  <si>
    <t>14:40:28</t>
  </si>
  <si>
    <t>20250921 14:40:33</t>
  </si>
  <si>
    <t>14:40:33</t>
  </si>
  <si>
    <t>20250921 14:40:38</t>
  </si>
  <si>
    <t>14:40:38</t>
  </si>
  <si>
    <t>20250921 14:40:43</t>
  </si>
  <si>
    <t>14:40:43</t>
  </si>
  <si>
    <t>20250921 14:40:48</t>
  </si>
  <si>
    <t>14:40:48</t>
  </si>
  <si>
    <t>20250921 14:40:53</t>
  </si>
  <si>
    <t>14:40:53</t>
  </si>
  <si>
    <t>20250921 14:40:58</t>
  </si>
  <si>
    <t>14:40:58</t>
  </si>
  <si>
    <t>20250921 14:41:03</t>
  </si>
  <si>
    <t>14:41:03</t>
  </si>
  <si>
    <t>20250921 14:41:08</t>
  </si>
  <si>
    <t>14:41:08</t>
  </si>
  <si>
    <t>20250921 14:41:13</t>
  </si>
  <si>
    <t>14:41:13</t>
  </si>
  <si>
    <t>20250921 14:41:18</t>
  </si>
  <si>
    <t>14:41:18</t>
  </si>
  <si>
    <t>20250921 14:41:23</t>
  </si>
  <si>
    <t>14:41:23</t>
  </si>
  <si>
    <t>20250921 14:41:28</t>
  </si>
  <si>
    <t>14:41:28</t>
  </si>
  <si>
    <t>20250921 14:41:33</t>
  </si>
  <si>
    <t>14:41:33</t>
  </si>
  <si>
    <t>20250921 14:41:38</t>
  </si>
  <si>
    <t>14:41:38</t>
  </si>
  <si>
    <t>20250921 14:41:43</t>
  </si>
  <si>
    <t>14:41:43</t>
  </si>
  <si>
    <t>20250921 14:41:48</t>
  </si>
  <si>
    <t>14:41:48</t>
  </si>
  <si>
    <t>20250921 14:41:53</t>
  </si>
  <si>
    <t>14:41:53</t>
  </si>
  <si>
    <t>20250921 14:41:58</t>
  </si>
  <si>
    <t>14:41:58</t>
  </si>
  <si>
    <t>20250921 14:42:03</t>
  </si>
  <si>
    <t>14:42:03</t>
  </si>
  <si>
    <t>20250921 14:42:08</t>
  </si>
  <si>
    <t>14:42:08</t>
  </si>
  <si>
    <t>20250921 14:42:13</t>
  </si>
  <si>
    <t>14:42:13</t>
  </si>
  <si>
    <t>20250921 14:42:18</t>
  </si>
  <si>
    <t>14:42:18</t>
  </si>
  <si>
    <t>20250921 14:42:23</t>
  </si>
  <si>
    <t>14:42:23</t>
  </si>
  <si>
    <t>20250921 14:42:28</t>
  </si>
  <si>
    <t>14:42:28</t>
  </si>
  <si>
    <t>20250921 14:42:33</t>
  </si>
  <si>
    <t>14:42:33</t>
  </si>
  <si>
    <t>20250921 14:42:38</t>
  </si>
  <si>
    <t>14:42:38</t>
  </si>
  <si>
    <t>20250921 14:42:43</t>
  </si>
  <si>
    <t>14:42:43</t>
  </si>
  <si>
    <t>20250921 14:42:48</t>
  </si>
  <si>
    <t>14:42:48</t>
  </si>
  <si>
    <t>20250921 14:42:53</t>
  </si>
  <si>
    <t>14:42:53</t>
  </si>
  <si>
    <t>20250921 14:42:58</t>
  </si>
  <si>
    <t>14:42:58</t>
  </si>
  <si>
    <t>20250921 14:43:03</t>
  </si>
  <si>
    <t>14:43:03</t>
  </si>
  <si>
    <t>20250921 14:43:08</t>
  </si>
  <si>
    <t>14:43:08</t>
  </si>
  <si>
    <t>20250921 14:43:13</t>
  </si>
  <si>
    <t>14:43:13</t>
  </si>
  <si>
    <t>20250921 14:43:18</t>
  </si>
  <si>
    <t>14:43:18</t>
  </si>
  <si>
    <t>20250921 14:43:23</t>
  </si>
  <si>
    <t>14:43:23</t>
  </si>
  <si>
    <t>20250921 14:43:28</t>
  </si>
  <si>
    <t>14:43:28</t>
  </si>
  <si>
    <t>20250921 14:43:33</t>
  </si>
  <si>
    <t>14:43:33</t>
  </si>
  <si>
    <t>20250921 14:43:38</t>
  </si>
  <si>
    <t>14:43:38</t>
  </si>
  <si>
    <t>20250921 14:43:43</t>
  </si>
  <si>
    <t>14:43:43</t>
  </si>
  <si>
    <t>20250921 14:43:48</t>
  </si>
  <si>
    <t>14:43:48</t>
  </si>
  <si>
    <t>20250921 14:43:53</t>
  </si>
  <si>
    <t>14:43:53</t>
  </si>
  <si>
    <t>20250921 14:43:58</t>
  </si>
  <si>
    <t>14:43:58</t>
  </si>
  <si>
    <t>20250921 14:44:03</t>
  </si>
  <si>
    <t>14:44:03</t>
  </si>
  <si>
    <t>20250921 14:44:08</t>
  </si>
  <si>
    <t>14:44:08</t>
  </si>
  <si>
    <t>20250921 14:44:13</t>
  </si>
  <si>
    <t>14:44:13</t>
  </si>
  <si>
    <t>20250921 14:44:18</t>
  </si>
  <si>
    <t>14:44:18</t>
  </si>
  <si>
    <t>20250921 14:44:23</t>
  </si>
  <si>
    <t>14:44:23</t>
  </si>
  <si>
    <t>20250921 14:44:28</t>
  </si>
  <si>
    <t>14:44:28</t>
  </si>
  <si>
    <t>20250921 14:44:33</t>
  </si>
  <si>
    <t>14:44:33</t>
  </si>
  <si>
    <t>20250921 14:44:38</t>
  </si>
  <si>
    <t>14:44:38</t>
  </si>
  <si>
    <t>20250921 14:44:43</t>
  </si>
  <si>
    <t>14:44:43</t>
  </si>
  <si>
    <t>20250921 14:44:48</t>
  </si>
  <si>
    <t>14:44:48</t>
  </si>
  <si>
    <t>20250921 14:44:53</t>
  </si>
  <si>
    <t>14:44:53</t>
  </si>
  <si>
    <t>20250921 14:44:58</t>
  </si>
  <si>
    <t>14:44:58</t>
  </si>
  <si>
    <t>20250921 14:45:03</t>
  </si>
  <si>
    <t>14:45:03</t>
  </si>
  <si>
    <t>20250921 14:45:08</t>
  </si>
  <si>
    <t>14:45:08</t>
  </si>
  <si>
    <t>20250921 14:45:13</t>
  </si>
  <si>
    <t>14:45:13</t>
  </si>
  <si>
    <t>20250921 14:45:18</t>
  </si>
  <si>
    <t>14:45:18</t>
  </si>
  <si>
    <t>20250921 14:45:23</t>
  </si>
  <si>
    <t>14:45:23</t>
  </si>
  <si>
    <t>20250921 14:45:28</t>
  </si>
  <si>
    <t>14:45:28</t>
  </si>
  <si>
    <t>20250921 14:45:33</t>
  </si>
  <si>
    <t>14:45:33</t>
  </si>
  <si>
    <t>20250921 14:45:38</t>
  </si>
  <si>
    <t>14:45:38</t>
  </si>
  <si>
    <t>20250921 14:45:43</t>
  </si>
  <si>
    <t>14:45:43</t>
  </si>
  <si>
    <t>20250921 14:45:48</t>
  </si>
  <si>
    <t>14:45:48</t>
  </si>
  <si>
    <t>20250921 14:45:53</t>
  </si>
  <si>
    <t>14:45:53</t>
  </si>
  <si>
    <t>20250921 15:20:43</t>
  </si>
  <si>
    <t>15:20:43</t>
  </si>
  <si>
    <t>286</t>
  </si>
  <si>
    <t>20250921 15:20:48</t>
  </si>
  <si>
    <t>15:20:48</t>
  </si>
  <si>
    <t>20250921 15:20:53</t>
  </si>
  <si>
    <t>15:20:53</t>
  </si>
  <si>
    <t>20250921 15:20:58</t>
  </si>
  <si>
    <t>15:20:58</t>
  </si>
  <si>
    <t>20250921 15:21:03</t>
  </si>
  <si>
    <t>15:21:03</t>
  </si>
  <si>
    <t>20250921 15:21:08</t>
  </si>
  <si>
    <t>15:21:08</t>
  </si>
  <si>
    <t>20250921 15:21:13</t>
  </si>
  <si>
    <t>15:21:13</t>
  </si>
  <si>
    <t>20250921 15:21:18</t>
  </si>
  <si>
    <t>15:21:18</t>
  </si>
  <si>
    <t>20250921 15:21:23</t>
  </si>
  <si>
    <t>15:21:23</t>
  </si>
  <si>
    <t>20250921 15:21:28</t>
  </si>
  <si>
    <t>15:21:28</t>
  </si>
  <si>
    <t>20250921 15:21:33</t>
  </si>
  <si>
    <t>15:21:33</t>
  </si>
  <si>
    <t>20250921 15:21:38</t>
  </si>
  <si>
    <t>15:21:38</t>
  </si>
  <si>
    <t>20250921 15:21:43</t>
  </si>
  <si>
    <t>15:21:43</t>
  </si>
  <si>
    <t>20250921 15:21:48</t>
  </si>
  <si>
    <t>15:21:48</t>
  </si>
  <si>
    <t>20250921 15:21:53</t>
  </si>
  <si>
    <t>15:21:53</t>
  </si>
  <si>
    <t>20250921 15:21:58</t>
  </si>
  <si>
    <t>15:21:58</t>
  </si>
  <si>
    <t>20250921 15:22:03</t>
  </si>
  <si>
    <t>15:22:03</t>
  </si>
  <si>
    <t>20250921 15:22:08</t>
  </si>
  <si>
    <t>15:22:08</t>
  </si>
  <si>
    <t>20250921 15:22:13</t>
  </si>
  <si>
    <t>15:22:13</t>
  </si>
  <si>
    <t>20250921 15:22:18</t>
  </si>
  <si>
    <t>15:22:18</t>
  </si>
  <si>
    <t>20250921 15:22:23</t>
  </si>
  <si>
    <t>15:22:23</t>
  </si>
  <si>
    <t>20250921 15:22:28</t>
  </si>
  <si>
    <t>15:22:28</t>
  </si>
  <si>
    <t>20250921 15:22:33</t>
  </si>
  <si>
    <t>15:22:33</t>
  </si>
  <si>
    <t>20250921 15:22:38</t>
  </si>
  <si>
    <t>15:22:38</t>
  </si>
  <si>
    <t>20250921 15:24:15</t>
  </si>
  <si>
    <t>15:24:15</t>
  </si>
  <si>
    <t>20250921 15:24:20</t>
  </si>
  <si>
    <t>15:24:20</t>
  </si>
  <si>
    <t>20250921 15:24:25</t>
  </si>
  <si>
    <t>15:24:25</t>
  </si>
  <si>
    <t>20250921 15:24:30</t>
  </si>
  <si>
    <t>15:24:30</t>
  </si>
  <si>
    <t>20250921 15:24:35</t>
  </si>
  <si>
    <t>15:24:35</t>
  </si>
  <si>
    <t>20250921 15:24:40</t>
  </si>
  <si>
    <t>15:24:40</t>
  </si>
  <si>
    <t>20250921 15:24:45</t>
  </si>
  <si>
    <t>15:24:45</t>
  </si>
  <si>
    <t>20250921 15:24:50</t>
  </si>
  <si>
    <t>15:24:50</t>
  </si>
  <si>
    <t>20250921 15:24:55</t>
  </si>
  <si>
    <t>15:24:55</t>
  </si>
  <si>
    <t>20250921 15:25:00</t>
  </si>
  <si>
    <t>15:25:00</t>
  </si>
  <si>
    <t>20250921 15:25:05</t>
  </si>
  <si>
    <t>15:25:05</t>
  </si>
  <si>
    <t>20250921 15:25:10</t>
  </si>
  <si>
    <t>15:25:10</t>
  </si>
  <si>
    <t>20250921 15:25:15</t>
  </si>
  <si>
    <t>15:25:15</t>
  </si>
  <si>
    <t>20250921 15:25:20</t>
  </si>
  <si>
    <t>15:25:20</t>
  </si>
  <si>
    <t>20250921 15:25:25</t>
  </si>
  <si>
    <t>15:25:25</t>
  </si>
  <si>
    <t>20250921 15:25:30</t>
  </si>
  <si>
    <t>15:25:30</t>
  </si>
  <si>
    <t>20250921 15:25:35</t>
  </si>
  <si>
    <t>15:25:35</t>
  </si>
  <si>
    <t>20250921 15:25:40</t>
  </si>
  <si>
    <t>15:25:40</t>
  </si>
  <si>
    <t>20250921 15:25:45</t>
  </si>
  <si>
    <t>15:25:45</t>
  </si>
  <si>
    <t>20250921 15:25:50</t>
  </si>
  <si>
    <t>15:25:50</t>
  </si>
  <si>
    <t>20250921 15:25:55</t>
  </si>
  <si>
    <t>15:25:55</t>
  </si>
  <si>
    <t>20250921 15:26:00</t>
  </si>
  <si>
    <t>15:26:00</t>
  </si>
  <si>
    <t>20250921 15:26:05</t>
  </si>
  <si>
    <t>15:26:05</t>
  </si>
  <si>
    <t>20250921 15:26:10</t>
  </si>
  <si>
    <t>15:26:10</t>
  </si>
  <si>
    <t>20250921 15:26:15</t>
  </si>
  <si>
    <t>15:26:15</t>
  </si>
  <si>
    <t>20250921 15:26:20</t>
  </si>
  <si>
    <t>15:26:20</t>
  </si>
  <si>
    <t>20250921 15:26:25</t>
  </si>
  <si>
    <t>15:26:25</t>
  </si>
  <si>
    <t>20250921 15:26:30</t>
  </si>
  <si>
    <t>15:26:30</t>
  </si>
  <si>
    <t>20250921 15:26:35</t>
  </si>
  <si>
    <t>15:26:35</t>
  </si>
  <si>
    <t>20250921 15:26:40</t>
  </si>
  <si>
    <t>15:26:40</t>
  </si>
  <si>
    <t>20250921 15:26:45</t>
  </si>
  <si>
    <t>15:26:45</t>
  </si>
  <si>
    <t>20250921 15:26:49</t>
  </si>
  <si>
    <t>15:26:49</t>
  </si>
  <si>
    <t>20250921 15:26:55</t>
  </si>
  <si>
    <t>15:26:55</t>
  </si>
  <si>
    <t>20250921 15:26:59</t>
  </si>
  <si>
    <t>15:26:59</t>
  </si>
  <si>
    <t>20250921 15:27:04</t>
  </si>
  <si>
    <t>15:27:04</t>
  </si>
  <si>
    <t>20250921 15:27:09</t>
  </si>
  <si>
    <t>15:27:09</t>
  </si>
  <si>
    <t>20250921 15:27:14</t>
  </si>
  <si>
    <t>15:27:14</t>
  </si>
  <si>
    <t>20250921 15:27:19</t>
  </si>
  <si>
    <t>15:27:19</t>
  </si>
  <si>
    <t>20250921 15:27:24</t>
  </si>
  <si>
    <t>15:27:24</t>
  </si>
  <si>
    <t>20250921 15:27:29</t>
  </si>
  <si>
    <t>15:27:29</t>
  </si>
  <si>
    <t>20250921 15:27:34</t>
  </si>
  <si>
    <t>15:27:34</t>
  </si>
  <si>
    <t>20250921 15:27:39</t>
  </si>
  <si>
    <t>15:27:39</t>
  </si>
  <si>
    <t>20250921 15:27:44</t>
  </si>
  <si>
    <t>15:27:44</t>
  </si>
  <si>
    <t>20250921 15:27:49</t>
  </si>
  <si>
    <t>15:27:49</t>
  </si>
  <si>
    <t>20250921 15:27:54</t>
  </si>
  <si>
    <t>15:27:54</t>
  </si>
  <si>
    <t>20250921 15:27:59</t>
  </si>
  <si>
    <t>15:27:59</t>
  </si>
  <si>
    <t>20250921 15:28:04</t>
  </si>
  <si>
    <t>15:28:04</t>
  </si>
  <si>
    <t>20250921 15:28:09</t>
  </si>
  <si>
    <t>15:28:09</t>
  </si>
  <si>
    <t>20250921 15:28:14</t>
  </si>
  <si>
    <t>15:28:14</t>
  </si>
  <si>
    <t>20250921 15:28:19</t>
  </si>
  <si>
    <t>15:28:19</t>
  </si>
  <si>
    <t>20250921 15:28:24</t>
  </si>
  <si>
    <t>15:28:24</t>
  </si>
  <si>
    <t>20250921 15:28:29</t>
  </si>
  <si>
    <t>15:28:29</t>
  </si>
  <si>
    <t>20250921 15:28:34</t>
  </si>
  <si>
    <t>15:28:34</t>
  </si>
  <si>
    <t>20250921 15:28:39</t>
  </si>
  <si>
    <t>15:28:39</t>
  </si>
  <si>
    <t>20250921 15:28:44</t>
  </si>
  <si>
    <t>15:28:44</t>
  </si>
  <si>
    <t>20250921 15:28:49</t>
  </si>
  <si>
    <t>15:28:49</t>
  </si>
  <si>
    <t>20250921 15:28:54</t>
  </si>
  <si>
    <t>15:28:54</t>
  </si>
  <si>
    <t>20250921 15:28:59</t>
  </si>
  <si>
    <t>15:28:59</t>
  </si>
  <si>
    <t>20250921 15:29:04</t>
  </si>
  <si>
    <t>15:29:04</t>
  </si>
  <si>
    <t>20250921 15:29:09</t>
  </si>
  <si>
    <t>15:29:09</t>
  </si>
  <si>
    <t>20250921 15:29:14</t>
  </si>
  <si>
    <t>15:29:14</t>
  </si>
  <si>
    <t>20250921 15:29:19</t>
  </si>
  <si>
    <t>15:29:19</t>
  </si>
  <si>
    <t>20250921 15:29:24</t>
  </si>
  <si>
    <t>15:29:24</t>
  </si>
  <si>
    <t>20250921 15:29:29</t>
  </si>
  <si>
    <t>15:29:29</t>
  </si>
  <si>
    <t>20250921 15:29:34</t>
  </si>
  <si>
    <t>15:29:34</t>
  </si>
  <si>
    <t>20250921 15:29:39</t>
  </si>
  <si>
    <t>15:29:39</t>
  </si>
  <si>
    <t>20250921 15:29:44</t>
  </si>
  <si>
    <t>15:29:44</t>
  </si>
  <si>
    <t>20250921 15:29:49</t>
  </si>
  <si>
    <t>15:29:49</t>
  </si>
  <si>
    <t>20250921 15:29:54</t>
  </si>
  <si>
    <t>15:29:54</t>
  </si>
  <si>
    <t>20250921 15:29:59</t>
  </si>
  <si>
    <t>15:29:59</t>
  </si>
  <si>
    <t>20250921 15:30:04</t>
  </si>
  <si>
    <t>15:30:04</t>
  </si>
  <si>
    <t>20250921 15:30:09</t>
  </si>
  <si>
    <t>15:30:09</t>
  </si>
  <si>
    <t>20250921 16:14:34</t>
  </si>
  <si>
    <t>16:14:34</t>
  </si>
  <si>
    <t>302</t>
  </si>
  <si>
    <t>20250921 16:14:39</t>
  </si>
  <si>
    <t>16:14:39</t>
  </si>
  <si>
    <t>20250921 16:14:44</t>
  </si>
  <si>
    <t>16:14:44</t>
  </si>
  <si>
    <t>20250921 16:14:49</t>
  </si>
  <si>
    <t>16:14:49</t>
  </si>
  <si>
    <t>20250921 16:14:54</t>
  </si>
  <si>
    <t>16:14:54</t>
  </si>
  <si>
    <t>20250921 16:14:59</t>
  </si>
  <si>
    <t>16:14:59</t>
  </si>
  <si>
    <t>20250921 16:15:04</t>
  </si>
  <si>
    <t>16:15:04</t>
  </si>
  <si>
    <t>20250921 16:15:09</t>
  </si>
  <si>
    <t>16:15:09</t>
  </si>
  <si>
    <t>20250921 16:15:14</t>
  </si>
  <si>
    <t>16:15:14</t>
  </si>
  <si>
    <t>20250921 16:15:19</t>
  </si>
  <si>
    <t>16:15:19</t>
  </si>
  <si>
    <t>20250921 16:15:24</t>
  </si>
  <si>
    <t>16:15:24</t>
  </si>
  <si>
    <t>20250921 16:15:29</t>
  </si>
  <si>
    <t>16:15:29</t>
  </si>
  <si>
    <t>20250921 16:15:34</t>
  </si>
  <si>
    <t>16:15:34</t>
  </si>
  <si>
    <t>20250921 16:15:39</t>
  </si>
  <si>
    <t>16:15:39</t>
  </si>
  <si>
    <t>20250921 16:15:44</t>
  </si>
  <si>
    <t>16:15:44</t>
  </si>
  <si>
    <t>20250921 16:15:49</t>
  </si>
  <si>
    <t>16:15:49</t>
  </si>
  <si>
    <t>20250921 16:15:54</t>
  </si>
  <si>
    <t>16:15:54</t>
  </si>
  <si>
    <t>20250921 16:15:59</t>
  </si>
  <si>
    <t>16:15:59</t>
  </si>
  <si>
    <t>20250921 16:16:04</t>
  </si>
  <si>
    <t>16:16:04</t>
  </si>
  <si>
    <t>20250921 16:16:09</t>
  </si>
  <si>
    <t>16:16:09</t>
  </si>
  <si>
    <t>20250921 16:16:14</t>
  </si>
  <si>
    <t>16:16:14</t>
  </si>
  <si>
    <t>20250921 16:16:19</t>
  </si>
  <si>
    <t>16:16:19</t>
  </si>
  <si>
    <t>20250921 16:16:24</t>
  </si>
  <si>
    <t>16:16:24</t>
  </si>
  <si>
    <t>20250921 16:16:29</t>
  </si>
  <si>
    <t>16:16:29</t>
  </si>
  <si>
    <t>20250921 16:18:06</t>
  </si>
  <si>
    <t>16:18:06</t>
  </si>
  <si>
    <t>20250921 16:18:11</t>
  </si>
  <si>
    <t>16:18:11</t>
  </si>
  <si>
    <t>20250921 16:18:16</t>
  </si>
  <si>
    <t>16:18:16</t>
  </si>
  <si>
    <t>20250921 16:18:21</t>
  </si>
  <si>
    <t>16:18:21</t>
  </si>
  <si>
    <t>20250921 16:18:26</t>
  </si>
  <si>
    <t>16:18:26</t>
  </si>
  <si>
    <t>20250921 16:18:31</t>
  </si>
  <si>
    <t>16:18:31</t>
  </si>
  <si>
    <t>20250921 16:18:36</t>
  </si>
  <si>
    <t>16:18:36</t>
  </si>
  <si>
    <t>20250921 16:18:41</t>
  </si>
  <si>
    <t>16:18:41</t>
  </si>
  <si>
    <t>20250921 16:18:46</t>
  </si>
  <si>
    <t>16:18:46</t>
  </si>
  <si>
    <t>20250921 16:18:51</t>
  </si>
  <si>
    <t>16:18:51</t>
  </si>
  <si>
    <t>20250921 16:18:56</t>
  </si>
  <si>
    <t>16:18:56</t>
  </si>
  <si>
    <t>20250921 16:19:01</t>
  </si>
  <si>
    <t>16:19:01</t>
  </si>
  <si>
    <t>20250921 16:19:06</t>
  </si>
  <si>
    <t>16:19:06</t>
  </si>
  <si>
    <t>20250921 16:19:11</t>
  </si>
  <si>
    <t>16:19:11</t>
  </si>
  <si>
    <t>20250921 16:19:16</t>
  </si>
  <si>
    <t>16:19:16</t>
  </si>
  <si>
    <t>20250921 16:19:21</t>
  </si>
  <si>
    <t>16:19:21</t>
  </si>
  <si>
    <t>20250921 16:19:26</t>
  </si>
  <si>
    <t>16:19:26</t>
  </si>
  <si>
    <t>20250921 16:19:31</t>
  </si>
  <si>
    <t>16:19:31</t>
  </si>
  <si>
    <t>20250921 16:19:36</t>
  </si>
  <si>
    <t>16:19:36</t>
  </si>
  <si>
    <t>20250921 16:19:41</t>
  </si>
  <si>
    <t>16:19:41</t>
  </si>
  <si>
    <t>20250921 16:19:46</t>
  </si>
  <si>
    <t>16:19:46</t>
  </si>
  <si>
    <t>20250921 16:19:51</t>
  </si>
  <si>
    <t>16:19:51</t>
  </si>
  <si>
    <t>20250921 16:19:56</t>
  </si>
  <si>
    <t>16:19:56</t>
  </si>
  <si>
    <t>20250921 16:20:01</t>
  </si>
  <si>
    <t>16:20:01</t>
  </si>
  <si>
    <t>20250921 16:20:06</t>
  </si>
  <si>
    <t>16:20:06</t>
  </si>
  <si>
    <t>20250921 16:20:11</t>
  </si>
  <si>
    <t>16:20:11</t>
  </si>
  <si>
    <t>20250921 16:20:16</t>
  </si>
  <si>
    <t>16:20:16</t>
  </si>
  <si>
    <t>20250921 16:20:21</t>
  </si>
  <si>
    <t>16:20:21</t>
  </si>
  <si>
    <t>20250921 16:20:26</t>
  </si>
  <si>
    <t>16:20:26</t>
  </si>
  <si>
    <t>20250921 16:20:31</t>
  </si>
  <si>
    <t>16:20:31</t>
  </si>
  <si>
    <t>20250921 16:20:36</t>
  </si>
  <si>
    <t>16:20:36</t>
  </si>
  <si>
    <t>20250921 16:20:41</t>
  </si>
  <si>
    <t>16:20:41</t>
  </si>
  <si>
    <t>20250921 16:20:46</t>
  </si>
  <si>
    <t>16:20:46</t>
  </si>
  <si>
    <t>20250921 16:20:51</t>
  </si>
  <si>
    <t>16:20:51</t>
  </si>
  <si>
    <t>20250921 16:20:56</t>
  </si>
  <si>
    <t>16:20:56</t>
  </si>
  <si>
    <t>20250921 16:21:01</t>
  </si>
  <si>
    <t>16:21:01</t>
  </si>
  <si>
    <t>20250921 16:21:06</t>
  </si>
  <si>
    <t>16:21:06</t>
  </si>
  <si>
    <t>20250921 16:21:11</t>
  </si>
  <si>
    <t>16:21:11</t>
  </si>
  <si>
    <t>20250921 16:21:16</t>
  </si>
  <si>
    <t>16:21:16</t>
  </si>
  <si>
    <t>20250921 16:21:21</t>
  </si>
  <si>
    <t>16:21:21</t>
  </si>
  <si>
    <t>20250921 16:21:26</t>
  </si>
  <si>
    <t>16:21:26</t>
  </si>
  <si>
    <t>20250921 16:21:31</t>
  </si>
  <si>
    <t>16:21:31</t>
  </si>
  <si>
    <t>20250921 16:21:36</t>
  </si>
  <si>
    <t>16:21:36</t>
  </si>
  <si>
    <t>20250921 16:21:41</t>
  </si>
  <si>
    <t>16:21:41</t>
  </si>
  <si>
    <t>20250921 16:21:46</t>
  </si>
  <si>
    <t>16:21:46</t>
  </si>
  <si>
    <t>20250921 16:21:51</t>
  </si>
  <si>
    <t>16:21:51</t>
  </si>
  <si>
    <t>20250921 16:21:56</t>
  </si>
  <si>
    <t>16:21:56</t>
  </si>
  <si>
    <t>20250921 16:22:01</t>
  </si>
  <si>
    <t>16:22:01</t>
  </si>
  <si>
    <t>20250921 16:22:06</t>
  </si>
  <si>
    <t>16:22:06</t>
  </si>
  <si>
    <t>20250921 16:22:11</t>
  </si>
  <si>
    <t>16:22:11</t>
  </si>
  <si>
    <t>20250921 16:22:16</t>
  </si>
  <si>
    <t>16:22:16</t>
  </si>
  <si>
    <t>20250921 16:22:21</t>
  </si>
  <si>
    <t>16:22:21</t>
  </si>
  <si>
    <t>20250921 16:22:26</t>
  </si>
  <si>
    <t>16:22:26</t>
  </si>
  <si>
    <t>20250921 16:22:31</t>
  </si>
  <si>
    <t>16:22:31</t>
  </si>
  <si>
    <t>20250921 16:22:36</t>
  </si>
  <si>
    <t>16:22:36</t>
  </si>
  <si>
    <t>20250921 16:22:41</t>
  </si>
  <si>
    <t>16:22:41</t>
  </si>
  <si>
    <t>20250921 16:22:46</t>
  </si>
  <si>
    <t>16:22:46</t>
  </si>
  <si>
    <t>20250921 16:22:51</t>
  </si>
  <si>
    <t>16:22:51</t>
  </si>
  <si>
    <t>20250921 16:22:56</t>
  </si>
  <si>
    <t>16:22:56</t>
  </si>
  <si>
    <t>20250921 16:23:01</t>
  </si>
  <si>
    <t>16:23:01</t>
  </si>
  <si>
    <t>20250921 16:23:05</t>
  </si>
  <si>
    <t>16:23:05</t>
  </si>
  <si>
    <t>20250921 16:23:11</t>
  </si>
  <si>
    <t>16:23:11</t>
  </si>
  <si>
    <t>20250921 16:23:15</t>
  </si>
  <si>
    <t>16:23:15</t>
  </si>
  <si>
    <t>20250921 16:23:21</t>
  </si>
  <si>
    <t>16:23:21</t>
  </si>
  <si>
    <t>20250921 16:23:25</t>
  </si>
  <si>
    <t>16:23:25</t>
  </si>
  <si>
    <t>20250921 16:23:31</t>
  </si>
  <si>
    <t>16:23:31</t>
  </si>
  <si>
    <t>20250921 16:23:35</t>
  </si>
  <si>
    <t>16:23:35</t>
  </si>
  <si>
    <t>20250921 16:23:40</t>
  </si>
  <si>
    <t>16:23:40</t>
  </si>
  <si>
    <t>20250921 16:23:45</t>
  </si>
  <si>
    <t>16:23:45</t>
  </si>
  <si>
    <t>20250921 16:23:50</t>
  </si>
  <si>
    <t>16:23:50</t>
  </si>
  <si>
    <t>20250921 16:23:55</t>
  </si>
  <si>
    <t>16:23:55</t>
  </si>
  <si>
    <t>20250921 16:24:00</t>
  </si>
  <si>
    <t>16:24:00</t>
  </si>
  <si>
    <t>20250921 17:04:29</t>
  </si>
  <si>
    <t>17:04:29</t>
  </si>
  <si>
    <t>320</t>
  </si>
  <si>
    <t>20250921 17:04:34</t>
  </si>
  <si>
    <t>17:04:34</t>
  </si>
  <si>
    <t>20250921 17:04:39</t>
  </si>
  <si>
    <t>17:04:39</t>
  </si>
  <si>
    <t>20250921 17:04:44</t>
  </si>
  <si>
    <t>17:04:44</t>
  </si>
  <si>
    <t>20250921 17:04:49</t>
  </si>
  <si>
    <t>17:04:49</t>
  </si>
  <si>
    <t>20250921 17:04:54</t>
  </si>
  <si>
    <t>17:04:54</t>
  </si>
  <si>
    <t>20250921 17:04:59</t>
  </si>
  <si>
    <t>17:04:59</t>
  </si>
  <si>
    <t>20250921 17:05:04</t>
  </si>
  <si>
    <t>17:05:04</t>
  </si>
  <si>
    <t>20250921 17:05:09</t>
  </si>
  <si>
    <t>17:05:09</t>
  </si>
  <si>
    <t>20250921 17:05:14</t>
  </si>
  <si>
    <t>17:05:14</t>
  </si>
  <si>
    <t>20250921 17:05:19</t>
  </si>
  <si>
    <t>17:05:19</t>
  </si>
  <si>
    <t>20250921 17:05:24</t>
  </si>
  <si>
    <t>17:05:24</t>
  </si>
  <si>
    <t>20250921 17:05:29</t>
  </si>
  <si>
    <t>17:05:29</t>
  </si>
  <si>
    <t>20250921 17:05:34</t>
  </si>
  <si>
    <t>17:05:34</t>
  </si>
  <si>
    <t>20250921 17:05:39</t>
  </si>
  <si>
    <t>17:05:39</t>
  </si>
  <si>
    <t>20250921 17:05:44</t>
  </si>
  <si>
    <t>17:05:44</t>
  </si>
  <si>
    <t>20250921 17:05:49</t>
  </si>
  <si>
    <t>17:05:49</t>
  </si>
  <si>
    <t>20250921 17:05:54</t>
  </si>
  <si>
    <t>17:05:54</t>
  </si>
  <si>
    <t>20250921 17:05:59</t>
  </si>
  <si>
    <t>17:05:59</t>
  </si>
  <si>
    <t>20250921 17:06:04</t>
  </si>
  <si>
    <t>17:06:04</t>
  </si>
  <si>
    <t>20250921 17:06:09</t>
  </si>
  <si>
    <t>17:06:09</t>
  </si>
  <si>
    <t>20250921 17:06:14</t>
  </si>
  <si>
    <t>17:06:14</t>
  </si>
  <si>
    <t>20250921 17:06:19</t>
  </si>
  <si>
    <t>17:06:19</t>
  </si>
  <si>
    <t>20250921 17:06:24</t>
  </si>
  <si>
    <t>17:06:24</t>
  </si>
  <si>
    <t>20250921 17:08:01</t>
  </si>
  <si>
    <t>17:08:01</t>
  </si>
  <si>
    <t>20250921 17:08:06</t>
  </si>
  <si>
    <t>17:08:06</t>
  </si>
  <si>
    <t>20250921 17:08:11</t>
  </si>
  <si>
    <t>17:08:11</t>
  </si>
  <si>
    <t>20250921 17:08:16</t>
  </si>
  <si>
    <t>17:08:16</t>
  </si>
  <si>
    <t>20250921 17:08:21</t>
  </si>
  <si>
    <t>17:08:21</t>
  </si>
  <si>
    <t>20250921 17:08:26</t>
  </si>
  <si>
    <t>17:08:26</t>
  </si>
  <si>
    <t>20250921 17:08:31</t>
  </si>
  <si>
    <t>17:08:31</t>
  </si>
  <si>
    <t>20250921 17:08:36</t>
  </si>
  <si>
    <t>17:08:36</t>
  </si>
  <si>
    <t>20250921 17:08:41</t>
  </si>
  <si>
    <t>17:08:41</t>
  </si>
  <si>
    <t>20250921 17:08:46</t>
  </si>
  <si>
    <t>17:08:46</t>
  </si>
  <si>
    <t>20250921 17:08:51</t>
  </si>
  <si>
    <t>17:08:51</t>
  </si>
  <si>
    <t>20250921 17:08:56</t>
  </si>
  <si>
    <t>17:08:56</t>
  </si>
  <si>
    <t>20250921 17:09:01</t>
  </si>
  <si>
    <t>17:09:01</t>
  </si>
  <si>
    <t>20250921 17:09:06</t>
  </si>
  <si>
    <t>17:09:06</t>
  </si>
  <si>
    <t>20250921 17:09:11</t>
  </si>
  <si>
    <t>17:09:11</t>
  </si>
  <si>
    <t>20250921 17:09:16</t>
  </si>
  <si>
    <t>17:09:16</t>
  </si>
  <si>
    <t>20250921 17:09:21</t>
  </si>
  <si>
    <t>17:09:21</t>
  </si>
  <si>
    <t>20250921 17:09:26</t>
  </si>
  <si>
    <t>17:09:26</t>
  </si>
  <si>
    <t>20250921 17:09:31</t>
  </si>
  <si>
    <t>17:09:31</t>
  </si>
  <si>
    <t>20250921 17:09:36</t>
  </si>
  <si>
    <t>17:09:36</t>
  </si>
  <si>
    <t>20250921 17:09:41</t>
  </si>
  <si>
    <t>17:09:41</t>
  </si>
  <si>
    <t>20250921 17:09:46</t>
  </si>
  <si>
    <t>17:09:46</t>
  </si>
  <si>
    <t>20250921 17:09:51</t>
  </si>
  <si>
    <t>17:09:51</t>
  </si>
  <si>
    <t>20250921 17:09:56</t>
  </si>
  <si>
    <t>17:09:56</t>
  </si>
  <si>
    <t>20250921 17:10:01</t>
  </si>
  <si>
    <t>17:10:01</t>
  </si>
  <si>
    <t>20250921 17:10:06</t>
  </si>
  <si>
    <t>17:10:06</t>
  </si>
  <si>
    <t>20250921 17:10:11</t>
  </si>
  <si>
    <t>17:10:11</t>
  </si>
  <si>
    <t>20250921 17:10:16</t>
  </si>
  <si>
    <t>17:10:16</t>
  </si>
  <si>
    <t>20250921 17:10:21</t>
  </si>
  <si>
    <t>17:10:21</t>
  </si>
  <si>
    <t>20250921 17:10:26</t>
  </si>
  <si>
    <t>17:10:26</t>
  </si>
  <si>
    <t>20250921 17:10:31</t>
  </si>
  <si>
    <t>17:10:31</t>
  </si>
  <si>
    <t>20250921 17:10:36</t>
  </si>
  <si>
    <t>17:10:36</t>
  </si>
  <si>
    <t>20250921 17:10:41</t>
  </si>
  <si>
    <t>17:10:41</t>
  </si>
  <si>
    <t>20250921 17:10:46</t>
  </si>
  <si>
    <t>17:10:46</t>
  </si>
  <si>
    <t>20250921 17:10:51</t>
  </si>
  <si>
    <t>17:10:51</t>
  </si>
  <si>
    <t>20250921 17:10:56</t>
  </si>
  <si>
    <t>17:10:56</t>
  </si>
  <si>
    <t>20250921 17:11:01</t>
  </si>
  <si>
    <t>17:11:01</t>
  </si>
  <si>
    <t>20250921 17:11:06</t>
  </si>
  <si>
    <t>17:11:06</t>
  </si>
  <si>
    <t>20250921 17:11:11</t>
  </si>
  <si>
    <t>17:11:11</t>
  </si>
  <si>
    <t>20250921 17:11:16</t>
  </si>
  <si>
    <t>17:11:16</t>
  </si>
  <si>
    <t>20250921 17:11:21</t>
  </si>
  <si>
    <t>17:11:21</t>
  </si>
  <si>
    <t>20250921 17:11:26</t>
  </si>
  <si>
    <t>17:11:26</t>
  </si>
  <si>
    <t>20250921 17:11:31</t>
  </si>
  <si>
    <t>17:11:31</t>
  </si>
  <si>
    <t>20250921 17:11:36</t>
  </si>
  <si>
    <t>17:11:36</t>
  </si>
  <si>
    <t>20250921 17:11:41</t>
  </si>
  <si>
    <t>17:11:41</t>
  </si>
  <si>
    <t>20250921 17:11:46</t>
  </si>
  <si>
    <t>17:11:46</t>
  </si>
  <si>
    <t>20250921 17:11:51</t>
  </si>
  <si>
    <t>17:11:51</t>
  </si>
  <si>
    <t>20250921 17:11:56</t>
  </si>
  <si>
    <t>17:11:56</t>
  </si>
  <si>
    <t>20250921 17:12:01</t>
  </si>
  <si>
    <t>17:12:01</t>
  </si>
  <si>
    <t>20250921 17:12:06</t>
  </si>
  <si>
    <t>17:12:06</t>
  </si>
  <si>
    <t>20250921 17:12:11</t>
  </si>
  <si>
    <t>17:12:11</t>
  </si>
  <si>
    <t>20250921 17:12:16</t>
  </si>
  <si>
    <t>17:12:16</t>
  </si>
  <si>
    <t>20250921 17:12:21</t>
  </si>
  <si>
    <t>17:12:21</t>
  </si>
  <si>
    <t>20250921 17:12:26</t>
  </si>
  <si>
    <t>17:12:26</t>
  </si>
  <si>
    <t>20250921 17:12:31</t>
  </si>
  <si>
    <t>17:12:31</t>
  </si>
  <si>
    <t>20250921 17:12:36</t>
  </si>
  <si>
    <t>17:12:36</t>
  </si>
  <si>
    <t>20250921 17:12:41</t>
  </si>
  <si>
    <t>17:12:41</t>
  </si>
  <si>
    <t>20250921 17:12:46</t>
  </si>
  <si>
    <t>17:12:46</t>
  </si>
  <si>
    <t>20250921 17:12:51</t>
  </si>
  <si>
    <t>17:12:51</t>
  </si>
  <si>
    <t>20250921 17:12:56</t>
  </si>
  <si>
    <t>17:12:56</t>
  </si>
  <si>
    <t>20250921 17:13:01</t>
  </si>
  <si>
    <t>17:13:01</t>
  </si>
  <si>
    <t>20250921 17:13:06</t>
  </si>
  <si>
    <t>17:13:06</t>
  </si>
  <si>
    <t>20250921 17:13:11</t>
  </si>
  <si>
    <t>17:13:11</t>
  </si>
  <si>
    <t>20250921 17:13:16</t>
  </si>
  <si>
    <t>17:13:16</t>
  </si>
  <si>
    <t>20250921 17:13:21</t>
  </si>
  <si>
    <t>17:13:21</t>
  </si>
  <si>
    <t>20250921 17:13:26</t>
  </si>
  <si>
    <t>17:13:26</t>
  </si>
  <si>
    <t>20250921 17:13:31</t>
  </si>
  <si>
    <t>17:13:31</t>
  </si>
  <si>
    <t>20250921 17:13:36</t>
  </si>
  <si>
    <t>17:13:36</t>
  </si>
  <si>
    <t>20250921 17:13:41</t>
  </si>
  <si>
    <t>17:13:41</t>
  </si>
  <si>
    <t>20250921 17:13:46</t>
  </si>
  <si>
    <t>17:13:46</t>
  </si>
  <si>
    <t>20250921 17:13:51</t>
  </si>
  <si>
    <t>17:13:51</t>
  </si>
  <si>
    <t>20250921 17:13:56</t>
  </si>
  <si>
    <t>17:13:56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</si>
</sst>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785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1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1758469103.5</v>
      </c>
      <c r="C17">
        <v>0</v>
      </c>
      <c r="D17" t="s">
        <v>434</v>
      </c>
      <c r="E17" t="s">
        <v>435</v>
      </c>
      <c r="F17">
        <v>5</v>
      </c>
      <c r="H17" t="s">
        <v>436</v>
      </c>
      <c r="I17" t="s">
        <v>437</v>
      </c>
      <c r="J17">
        <v>1758469095.75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428.5961378465663</v>
      </c>
      <c r="AL17">
        <v>421.838418181818</v>
      </c>
      <c r="AM17">
        <v>0.0001948063811653671</v>
      </c>
      <c r="AN17">
        <v>65.51431621136953</v>
      </c>
      <c r="AO17">
        <f>(AQ17 - AP17 + DZ17*1E3/(8.314*(EB17+273.15)) * AS17/DY17 * AR17) * DY17/(100*DM17) * 1000/(1000 - AQ17)</f>
        <v>0</v>
      </c>
      <c r="AP17">
        <v>20.00232005976785</v>
      </c>
      <c r="AQ17">
        <v>23.60631999999999</v>
      </c>
      <c r="AR17">
        <v>-1.255694102768957E-06</v>
      </c>
      <c r="AS17">
        <v>124.0921191502983</v>
      </c>
      <c r="AT17">
        <v>2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438</v>
      </c>
      <c r="AZ17" t="s">
        <v>438</v>
      </c>
      <c r="BA17">
        <v>0</v>
      </c>
      <c r="BB17">
        <v>0</v>
      </c>
      <c r="BC17">
        <f>1-BA17/BB17</f>
        <v>0</v>
      </c>
      <c r="BD17">
        <v>0</v>
      </c>
      <c r="BE17" t="s">
        <v>438</v>
      </c>
      <c r="BF17" t="s">
        <v>438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438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2.7</v>
      </c>
      <c r="DN17">
        <v>0.5</v>
      </c>
      <c r="DO17" t="s">
        <v>439</v>
      </c>
      <c r="DP17">
        <v>2</v>
      </c>
      <c r="DQ17" t="b">
        <v>1</v>
      </c>
      <c r="DR17">
        <v>1758469095.75</v>
      </c>
      <c r="DS17">
        <v>411.8574666666666</v>
      </c>
      <c r="DT17">
        <v>419.984</v>
      </c>
      <c r="DU17">
        <v>23.60536333333333</v>
      </c>
      <c r="DV17">
        <v>19.99716666666667</v>
      </c>
      <c r="DW17">
        <v>411.3179666666666</v>
      </c>
      <c r="DX17">
        <v>23.37665</v>
      </c>
      <c r="DY17">
        <v>500.0387333333334</v>
      </c>
      <c r="DZ17">
        <v>90.25021000000001</v>
      </c>
      <c r="EA17">
        <v>0.05590589333333333</v>
      </c>
      <c r="EB17">
        <v>30.06636333333332</v>
      </c>
      <c r="EC17">
        <v>30.00627333333333</v>
      </c>
      <c r="ED17">
        <v>999.9000000000002</v>
      </c>
      <c r="EE17">
        <v>0</v>
      </c>
      <c r="EF17">
        <v>0</v>
      </c>
      <c r="EG17">
        <v>10004.79466666667</v>
      </c>
      <c r="EH17">
        <v>0</v>
      </c>
      <c r="EI17">
        <v>11.088</v>
      </c>
      <c r="EJ17">
        <v>-8.126696333333333</v>
      </c>
      <c r="EK17">
        <v>421.8145666666667</v>
      </c>
      <c r="EL17">
        <v>428.554</v>
      </c>
      <c r="EM17">
        <v>3.608203333333333</v>
      </c>
      <c r="EN17">
        <v>419.984</v>
      </c>
      <c r="EO17">
        <v>19.99716666666667</v>
      </c>
      <c r="EP17">
        <v>2.130388666666667</v>
      </c>
      <c r="EQ17">
        <v>1.804748333333334</v>
      </c>
      <c r="ER17">
        <v>18.44824666666667</v>
      </c>
      <c r="ES17">
        <v>15.82797333333334</v>
      </c>
      <c r="ET17">
        <v>1999.998333333333</v>
      </c>
      <c r="EU17">
        <v>0.9799986999999999</v>
      </c>
      <c r="EV17">
        <v>0.02000090666666667</v>
      </c>
      <c r="EW17">
        <v>0</v>
      </c>
      <c r="EX17">
        <v>569.8599333333333</v>
      </c>
      <c r="EY17">
        <v>5.000560000000002</v>
      </c>
      <c r="EZ17">
        <v>11589.07</v>
      </c>
      <c r="FA17">
        <v>17294.84333333333</v>
      </c>
      <c r="FB17">
        <v>41.43699999999998</v>
      </c>
      <c r="FC17">
        <v>41.56619999999999</v>
      </c>
      <c r="FD17">
        <v>41.125</v>
      </c>
      <c r="FE17">
        <v>40.75826666666666</v>
      </c>
      <c r="FF17">
        <v>42.20799999999998</v>
      </c>
      <c r="FG17">
        <v>1955.098333333334</v>
      </c>
      <c r="FH17">
        <v>39.90000000000001</v>
      </c>
      <c r="FI17">
        <v>0</v>
      </c>
      <c r="FJ17">
        <v>1758469104.6</v>
      </c>
      <c r="FK17">
        <v>0</v>
      </c>
      <c r="FL17">
        <v>569.8336400000001</v>
      </c>
      <c r="FM17">
        <v>-0.86753846450697</v>
      </c>
      <c r="FN17">
        <v>-21.76923081745185</v>
      </c>
      <c r="FO17">
        <v>11588.66</v>
      </c>
      <c r="FP17">
        <v>15</v>
      </c>
      <c r="FQ17">
        <v>0</v>
      </c>
      <c r="FR17" t="s">
        <v>440</v>
      </c>
      <c r="FS17">
        <v>1747148579.5</v>
      </c>
      <c r="FT17">
        <v>1747148584.5</v>
      </c>
      <c r="FU17">
        <v>0</v>
      </c>
      <c r="FV17">
        <v>0.162</v>
      </c>
      <c r="FW17">
        <v>-0.001</v>
      </c>
      <c r="FX17">
        <v>0.139</v>
      </c>
      <c r="FY17">
        <v>0.058</v>
      </c>
      <c r="FZ17">
        <v>420</v>
      </c>
      <c r="GA17">
        <v>16</v>
      </c>
      <c r="GB17">
        <v>0.19</v>
      </c>
      <c r="GC17">
        <v>0.02</v>
      </c>
      <c r="GD17">
        <v>-8.138022439024391</v>
      </c>
      <c r="GE17">
        <v>0.0538572125435406</v>
      </c>
      <c r="GF17">
        <v>0.02878632846068214</v>
      </c>
      <c r="GG17">
        <v>1</v>
      </c>
      <c r="GH17">
        <v>569.9442647058822</v>
      </c>
      <c r="GI17">
        <v>-1.306111541024444</v>
      </c>
      <c r="GJ17">
        <v>0.2538863002609824</v>
      </c>
      <c r="GK17">
        <v>0</v>
      </c>
      <c r="GL17">
        <v>3.611762682926829</v>
      </c>
      <c r="GM17">
        <v>-0.06089832752613406</v>
      </c>
      <c r="GN17">
        <v>0.006301185341215006</v>
      </c>
      <c r="GO17">
        <v>1</v>
      </c>
      <c r="GP17">
        <v>2</v>
      </c>
      <c r="GQ17">
        <v>3</v>
      </c>
      <c r="GR17" t="s">
        <v>441</v>
      </c>
      <c r="GS17">
        <v>3.12829</v>
      </c>
      <c r="GT17">
        <v>2.73259</v>
      </c>
      <c r="GU17">
        <v>0.0842922</v>
      </c>
      <c r="GV17">
        <v>0.0860448</v>
      </c>
      <c r="GW17">
        <v>0.105567</v>
      </c>
      <c r="GX17">
        <v>0.09457790000000001</v>
      </c>
      <c r="GY17">
        <v>27483.8</v>
      </c>
      <c r="GZ17">
        <v>26622.5</v>
      </c>
      <c r="HA17">
        <v>30554.2</v>
      </c>
      <c r="HB17">
        <v>29382.4</v>
      </c>
      <c r="HC17">
        <v>37710.3</v>
      </c>
      <c r="HD17">
        <v>34993.9</v>
      </c>
      <c r="HE17">
        <v>46737.4</v>
      </c>
      <c r="HF17">
        <v>43649.5</v>
      </c>
      <c r="HG17">
        <v>1.8283</v>
      </c>
      <c r="HH17">
        <v>1.87272</v>
      </c>
      <c r="HI17">
        <v>0.0840053</v>
      </c>
      <c r="HJ17">
        <v>0</v>
      </c>
      <c r="HK17">
        <v>28.6539</v>
      </c>
      <c r="HL17">
        <v>999.9</v>
      </c>
      <c r="HM17">
        <v>50.9</v>
      </c>
      <c r="HN17">
        <v>30.2</v>
      </c>
      <c r="HO17">
        <v>24.3036</v>
      </c>
      <c r="HP17">
        <v>63.3389</v>
      </c>
      <c r="HQ17">
        <v>17.2676</v>
      </c>
      <c r="HR17">
        <v>1</v>
      </c>
      <c r="HS17">
        <v>0.127642</v>
      </c>
      <c r="HT17">
        <v>-0.314199</v>
      </c>
      <c r="HU17">
        <v>20.1964</v>
      </c>
      <c r="HV17">
        <v>5.22957</v>
      </c>
      <c r="HW17">
        <v>11.974</v>
      </c>
      <c r="HX17">
        <v>4.97045</v>
      </c>
      <c r="HY17">
        <v>3.29</v>
      </c>
      <c r="HZ17">
        <v>9999</v>
      </c>
      <c r="IA17">
        <v>9999</v>
      </c>
      <c r="IB17">
        <v>9999</v>
      </c>
      <c r="IC17">
        <v>999.9</v>
      </c>
      <c r="ID17">
        <v>4.97338</v>
      </c>
      <c r="IE17">
        <v>1.87791</v>
      </c>
      <c r="IF17">
        <v>1.87606</v>
      </c>
      <c r="IG17">
        <v>1.87881</v>
      </c>
      <c r="IH17">
        <v>1.87556</v>
      </c>
      <c r="II17">
        <v>1.87912</v>
      </c>
      <c r="IJ17">
        <v>1.87622</v>
      </c>
      <c r="IK17">
        <v>1.87739</v>
      </c>
      <c r="IL17">
        <v>0</v>
      </c>
      <c r="IM17">
        <v>0</v>
      </c>
      <c r="IN17">
        <v>0</v>
      </c>
      <c r="IO17">
        <v>0</v>
      </c>
      <c r="IP17" t="s">
        <v>442</v>
      </c>
      <c r="IQ17" t="s">
        <v>443</v>
      </c>
      <c r="IR17" t="s">
        <v>444</v>
      </c>
      <c r="IS17" t="s">
        <v>444</v>
      </c>
      <c r="IT17" t="s">
        <v>444</v>
      </c>
      <c r="IU17" t="s">
        <v>444</v>
      </c>
      <c r="IV17">
        <v>0</v>
      </c>
      <c r="IW17">
        <v>100</v>
      </c>
      <c r="IX17">
        <v>100</v>
      </c>
      <c r="IY17">
        <v>0.539</v>
      </c>
      <c r="IZ17">
        <v>0.2287</v>
      </c>
      <c r="JA17">
        <v>0.05401698482025668</v>
      </c>
      <c r="JB17">
        <v>0.001251749769105588</v>
      </c>
      <c r="JC17">
        <v>-2.340677956668878E-07</v>
      </c>
      <c r="JD17">
        <v>1.443975168909104E-10</v>
      </c>
      <c r="JE17">
        <v>-0.0473756660369021</v>
      </c>
      <c r="JF17">
        <v>-0.000763777970416037</v>
      </c>
      <c r="JG17">
        <v>0.0006633184790446218</v>
      </c>
      <c r="JH17">
        <v>-5.365384051273601E-06</v>
      </c>
      <c r="JI17">
        <v>1</v>
      </c>
      <c r="JJ17">
        <v>2129</v>
      </c>
      <c r="JK17">
        <v>1</v>
      </c>
      <c r="JL17">
        <v>27</v>
      </c>
      <c r="JM17">
        <v>188675.4</v>
      </c>
      <c r="JN17">
        <v>188675.3</v>
      </c>
      <c r="JO17">
        <v>1.11328</v>
      </c>
      <c r="JP17">
        <v>2.52686</v>
      </c>
      <c r="JQ17">
        <v>1.39893</v>
      </c>
      <c r="JR17">
        <v>2.34253</v>
      </c>
      <c r="JS17">
        <v>1.44897</v>
      </c>
      <c r="JT17">
        <v>2.52441</v>
      </c>
      <c r="JU17">
        <v>38.2324</v>
      </c>
      <c r="JV17">
        <v>24.0087</v>
      </c>
      <c r="JW17">
        <v>18</v>
      </c>
      <c r="JX17">
        <v>478.657</v>
      </c>
      <c r="JY17">
        <v>476.844</v>
      </c>
      <c r="JZ17">
        <v>28.4334</v>
      </c>
      <c r="KA17">
        <v>28.7825</v>
      </c>
      <c r="KB17">
        <v>30.0001</v>
      </c>
      <c r="KC17">
        <v>28.4554</v>
      </c>
      <c r="KD17">
        <v>28.5158</v>
      </c>
      <c r="KE17">
        <v>22.246</v>
      </c>
      <c r="KF17">
        <v>26.2451</v>
      </c>
      <c r="KG17">
        <v>85.4701</v>
      </c>
      <c r="KH17">
        <v>28.4408</v>
      </c>
      <c r="KI17">
        <v>413.3</v>
      </c>
      <c r="KJ17">
        <v>20.0438</v>
      </c>
      <c r="KK17">
        <v>101.006</v>
      </c>
      <c r="KL17">
        <v>100.411</v>
      </c>
    </row>
    <row r="18" spans="1:298">
      <c r="A18">
        <v>2</v>
      </c>
      <c r="B18">
        <v>1758469108.5</v>
      </c>
      <c r="C18">
        <v>5</v>
      </c>
      <c r="D18" t="s">
        <v>445</v>
      </c>
      <c r="E18" t="s">
        <v>446</v>
      </c>
      <c r="F18">
        <v>5</v>
      </c>
      <c r="H18" t="s">
        <v>436</v>
      </c>
      <c r="I18" t="s">
        <v>437</v>
      </c>
      <c r="J18">
        <v>1758469100.655172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428.480212879756</v>
      </c>
      <c r="AL18">
        <v>421.7194060606059</v>
      </c>
      <c r="AM18">
        <v>-0.03177956687927523</v>
      </c>
      <c r="AN18">
        <v>65.51431621136953</v>
      </c>
      <c r="AO18">
        <f>(AQ18 - AP18 + DZ18*1E3/(8.314*(EB18+273.15)) * AS18/DY18 * AR18) * DY18/(100*DM18) * 1000/(1000 - AQ18)</f>
        <v>0</v>
      </c>
      <c r="AP18">
        <v>20.00840853300762</v>
      </c>
      <c r="AQ18">
        <v>23.60588363636363</v>
      </c>
      <c r="AR18">
        <v>-2.844695467915729E-06</v>
      </c>
      <c r="AS18">
        <v>124.0921191502983</v>
      </c>
      <c r="AT18">
        <v>2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438</v>
      </c>
      <c r="AZ18" t="s">
        <v>438</v>
      </c>
      <c r="BA18">
        <v>0</v>
      </c>
      <c r="BB18">
        <v>0</v>
      </c>
      <c r="BC18">
        <f>1-BA18/BB18</f>
        <v>0</v>
      </c>
      <c r="BD18">
        <v>0</v>
      </c>
      <c r="BE18" t="s">
        <v>438</v>
      </c>
      <c r="BF18" t="s">
        <v>438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438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2.7</v>
      </c>
      <c r="DN18">
        <v>0.5</v>
      </c>
      <c r="DO18" t="s">
        <v>439</v>
      </c>
      <c r="DP18">
        <v>2</v>
      </c>
      <c r="DQ18" t="b">
        <v>1</v>
      </c>
      <c r="DR18">
        <v>1758469100.655172</v>
      </c>
      <c r="DS18">
        <v>411.8551724137931</v>
      </c>
      <c r="DT18">
        <v>419.7986206896553</v>
      </c>
      <c r="DU18">
        <v>23.60520344827587</v>
      </c>
      <c r="DV18">
        <v>20.00145517241379</v>
      </c>
      <c r="DW18">
        <v>411.3156896551724</v>
      </c>
      <c r="DX18">
        <v>23.37649655172414</v>
      </c>
      <c r="DY18">
        <v>500.0077931034483</v>
      </c>
      <c r="DZ18">
        <v>90.25064827586208</v>
      </c>
      <c r="EA18">
        <v>0.05562921379310344</v>
      </c>
      <c r="EB18">
        <v>30.06283793103448</v>
      </c>
      <c r="EC18">
        <v>30.01139310344827</v>
      </c>
      <c r="ED18">
        <v>999.9000000000002</v>
      </c>
      <c r="EE18">
        <v>0</v>
      </c>
      <c r="EF18">
        <v>0</v>
      </c>
      <c r="EG18">
        <v>9997.246551724138</v>
      </c>
      <c r="EH18">
        <v>0</v>
      </c>
      <c r="EI18">
        <v>11.08814137931035</v>
      </c>
      <c r="EJ18">
        <v>-7.943615862068965</v>
      </c>
      <c r="EK18">
        <v>421.8120344827586</v>
      </c>
      <c r="EL18">
        <v>428.3666206896551</v>
      </c>
      <c r="EM18">
        <v>3.603746896551725</v>
      </c>
      <c r="EN18">
        <v>419.7986206896553</v>
      </c>
      <c r="EO18">
        <v>20.00145517241379</v>
      </c>
      <c r="EP18">
        <v>2.130384137931034</v>
      </c>
      <c r="EQ18">
        <v>1.805144482758621</v>
      </c>
      <c r="ER18">
        <v>18.44822068965517</v>
      </c>
      <c r="ES18">
        <v>15.83141034482759</v>
      </c>
      <c r="ET18">
        <v>2000</v>
      </c>
      <c r="EU18">
        <v>0.9799987931034482</v>
      </c>
      <c r="EV18">
        <v>0.02000081034482759</v>
      </c>
      <c r="EW18">
        <v>0</v>
      </c>
      <c r="EX18">
        <v>569.7511034482758</v>
      </c>
      <c r="EY18">
        <v>5.000560000000001</v>
      </c>
      <c r="EZ18">
        <v>11587.71034482758</v>
      </c>
      <c r="FA18">
        <v>17294.8724137931</v>
      </c>
      <c r="FB18">
        <v>41.43699999999998</v>
      </c>
      <c r="FC18">
        <v>41.57937931034483</v>
      </c>
      <c r="FD18">
        <v>41.1356896551724</v>
      </c>
      <c r="FE18">
        <v>40.77137931034481</v>
      </c>
      <c r="FF18">
        <v>42.21089655172413</v>
      </c>
      <c r="FG18">
        <v>1955.1</v>
      </c>
      <c r="FH18">
        <v>39.90000000000001</v>
      </c>
      <c r="FI18">
        <v>0</v>
      </c>
      <c r="FJ18">
        <v>1758469109.4</v>
      </c>
      <c r="FK18">
        <v>0</v>
      </c>
      <c r="FL18">
        <v>569.7694799999999</v>
      </c>
      <c r="FM18">
        <v>-2.017153842812142</v>
      </c>
      <c r="FN18">
        <v>-16.03076920435235</v>
      </c>
      <c r="FO18">
        <v>11587.48</v>
      </c>
      <c r="FP18">
        <v>15</v>
      </c>
      <c r="FQ18">
        <v>0</v>
      </c>
      <c r="FR18" t="s">
        <v>440</v>
      </c>
      <c r="FS18">
        <v>1747148579.5</v>
      </c>
      <c r="FT18">
        <v>1747148584.5</v>
      </c>
      <c r="FU18">
        <v>0</v>
      </c>
      <c r="FV18">
        <v>0.162</v>
      </c>
      <c r="FW18">
        <v>-0.001</v>
      </c>
      <c r="FX18">
        <v>0.139</v>
      </c>
      <c r="FY18">
        <v>0.058</v>
      </c>
      <c r="FZ18">
        <v>420</v>
      </c>
      <c r="GA18">
        <v>16</v>
      </c>
      <c r="GB18">
        <v>0.19</v>
      </c>
      <c r="GC18">
        <v>0.02</v>
      </c>
      <c r="GD18">
        <v>-8.041472195121951</v>
      </c>
      <c r="GE18">
        <v>1.310503902439001</v>
      </c>
      <c r="GF18">
        <v>0.2590026736796943</v>
      </c>
      <c r="GG18">
        <v>0</v>
      </c>
      <c r="GH18">
        <v>569.8243529411765</v>
      </c>
      <c r="GI18">
        <v>-1.652987015253042</v>
      </c>
      <c r="GJ18">
        <v>0.2634251632038953</v>
      </c>
      <c r="GK18">
        <v>0</v>
      </c>
      <c r="GL18">
        <v>3.606752926829268</v>
      </c>
      <c r="GM18">
        <v>-0.05389839721253262</v>
      </c>
      <c r="GN18">
        <v>0.005556325880231371</v>
      </c>
      <c r="GO18">
        <v>1</v>
      </c>
      <c r="GP18">
        <v>1</v>
      </c>
      <c r="GQ18">
        <v>3</v>
      </c>
      <c r="GR18" t="s">
        <v>447</v>
      </c>
      <c r="GS18">
        <v>3.12803</v>
      </c>
      <c r="GT18">
        <v>2.73254</v>
      </c>
      <c r="GU18">
        <v>0.0842572</v>
      </c>
      <c r="GV18">
        <v>0.08559559999999999</v>
      </c>
      <c r="GW18">
        <v>0.105563</v>
      </c>
      <c r="GX18">
        <v>0.0945955</v>
      </c>
      <c r="GY18">
        <v>27485.3</v>
      </c>
      <c r="GZ18">
        <v>26635.7</v>
      </c>
      <c r="HA18">
        <v>30554.7</v>
      </c>
      <c r="HB18">
        <v>29382.5</v>
      </c>
      <c r="HC18">
        <v>37711.3</v>
      </c>
      <c r="HD18">
        <v>34993.2</v>
      </c>
      <c r="HE18">
        <v>46738.5</v>
      </c>
      <c r="HF18">
        <v>43649.4</v>
      </c>
      <c r="HG18">
        <v>1.82762</v>
      </c>
      <c r="HH18">
        <v>1.87318</v>
      </c>
      <c r="HI18">
        <v>0.08270139999999999</v>
      </c>
      <c r="HJ18">
        <v>0</v>
      </c>
      <c r="HK18">
        <v>28.657</v>
      </c>
      <c r="HL18">
        <v>999.9</v>
      </c>
      <c r="HM18">
        <v>50.9</v>
      </c>
      <c r="HN18">
        <v>30.2</v>
      </c>
      <c r="HO18">
        <v>24.307</v>
      </c>
      <c r="HP18">
        <v>63.3189</v>
      </c>
      <c r="HQ18">
        <v>17.2436</v>
      </c>
      <c r="HR18">
        <v>1</v>
      </c>
      <c r="HS18">
        <v>0.127881</v>
      </c>
      <c r="HT18">
        <v>-0.248393</v>
      </c>
      <c r="HU18">
        <v>20.196</v>
      </c>
      <c r="HV18">
        <v>5.22717</v>
      </c>
      <c r="HW18">
        <v>11.974</v>
      </c>
      <c r="HX18">
        <v>4.9694</v>
      </c>
      <c r="HY18">
        <v>3.28965</v>
      </c>
      <c r="HZ18">
        <v>9999</v>
      </c>
      <c r="IA18">
        <v>9999</v>
      </c>
      <c r="IB18">
        <v>9999</v>
      </c>
      <c r="IC18">
        <v>999.9</v>
      </c>
      <c r="ID18">
        <v>4.97339</v>
      </c>
      <c r="IE18">
        <v>1.87792</v>
      </c>
      <c r="IF18">
        <v>1.87603</v>
      </c>
      <c r="IG18">
        <v>1.87881</v>
      </c>
      <c r="IH18">
        <v>1.8755</v>
      </c>
      <c r="II18">
        <v>1.8791</v>
      </c>
      <c r="IJ18">
        <v>1.87622</v>
      </c>
      <c r="IK18">
        <v>1.87734</v>
      </c>
      <c r="IL18">
        <v>0</v>
      </c>
      <c r="IM18">
        <v>0</v>
      </c>
      <c r="IN18">
        <v>0</v>
      </c>
      <c r="IO18">
        <v>0</v>
      </c>
      <c r="IP18" t="s">
        <v>442</v>
      </c>
      <c r="IQ18" t="s">
        <v>443</v>
      </c>
      <c r="IR18" t="s">
        <v>444</v>
      </c>
      <c r="IS18" t="s">
        <v>444</v>
      </c>
      <c r="IT18" t="s">
        <v>444</v>
      </c>
      <c r="IU18" t="s">
        <v>444</v>
      </c>
      <c r="IV18">
        <v>0</v>
      </c>
      <c r="IW18">
        <v>100</v>
      </c>
      <c r="IX18">
        <v>100</v>
      </c>
      <c r="IY18">
        <v>0.539</v>
      </c>
      <c r="IZ18">
        <v>0.2287</v>
      </c>
      <c r="JA18">
        <v>0.05401698482025668</v>
      </c>
      <c r="JB18">
        <v>0.001251749769105588</v>
      </c>
      <c r="JC18">
        <v>-2.340677956668878E-07</v>
      </c>
      <c r="JD18">
        <v>1.443975168909104E-10</v>
      </c>
      <c r="JE18">
        <v>-0.0473756660369021</v>
      </c>
      <c r="JF18">
        <v>-0.000763777970416037</v>
      </c>
      <c r="JG18">
        <v>0.0006633184790446218</v>
      </c>
      <c r="JH18">
        <v>-5.365384051273601E-06</v>
      </c>
      <c r="JI18">
        <v>1</v>
      </c>
      <c r="JJ18">
        <v>2129</v>
      </c>
      <c r="JK18">
        <v>1</v>
      </c>
      <c r="JL18">
        <v>27</v>
      </c>
      <c r="JM18">
        <v>188675.5</v>
      </c>
      <c r="JN18">
        <v>188675.4</v>
      </c>
      <c r="JO18">
        <v>1.08643</v>
      </c>
      <c r="JP18">
        <v>2.5293</v>
      </c>
      <c r="JQ18">
        <v>1.39893</v>
      </c>
      <c r="JR18">
        <v>2.34131</v>
      </c>
      <c r="JS18">
        <v>1.44897</v>
      </c>
      <c r="JT18">
        <v>2.5708</v>
      </c>
      <c r="JU18">
        <v>38.2324</v>
      </c>
      <c r="JV18">
        <v>24.0087</v>
      </c>
      <c r="JW18">
        <v>18</v>
      </c>
      <c r="JX18">
        <v>478.296</v>
      </c>
      <c r="JY18">
        <v>477.16</v>
      </c>
      <c r="JZ18">
        <v>28.4298</v>
      </c>
      <c r="KA18">
        <v>28.7849</v>
      </c>
      <c r="KB18">
        <v>30.0003</v>
      </c>
      <c r="KC18">
        <v>28.4567</v>
      </c>
      <c r="KD18">
        <v>28.5181</v>
      </c>
      <c r="KE18">
        <v>21.7363</v>
      </c>
      <c r="KF18">
        <v>26.2451</v>
      </c>
      <c r="KG18">
        <v>85.4701</v>
      </c>
      <c r="KH18">
        <v>28.4196</v>
      </c>
      <c r="KI18">
        <v>399.695</v>
      </c>
      <c r="KJ18">
        <v>20.0472</v>
      </c>
      <c r="KK18">
        <v>101.008</v>
      </c>
      <c r="KL18">
        <v>100.411</v>
      </c>
    </row>
    <row r="19" spans="1:298">
      <c r="A19">
        <v>3</v>
      </c>
      <c r="B19">
        <v>1758469113.5</v>
      </c>
      <c r="C19">
        <v>10</v>
      </c>
      <c r="D19" t="s">
        <v>448</v>
      </c>
      <c r="E19" t="s">
        <v>449</v>
      </c>
      <c r="F19">
        <v>5</v>
      </c>
      <c r="H19" t="s">
        <v>436</v>
      </c>
      <c r="I19" t="s">
        <v>437</v>
      </c>
      <c r="J19">
        <v>1758469105.732143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421.1334349403759</v>
      </c>
      <c r="AL19">
        <v>418.2362909090908</v>
      </c>
      <c r="AM19">
        <v>-0.8383819361218948</v>
      </c>
      <c r="AN19">
        <v>65.51431621136953</v>
      </c>
      <c r="AO19">
        <f>(AQ19 - AP19 + DZ19*1E3/(8.314*(EB19+273.15)) * AS19/DY19 * AR19) * DY19/(100*DM19) * 1000/(1000 - AQ19)</f>
        <v>0</v>
      </c>
      <c r="AP19">
        <v>20.01110292661326</v>
      </c>
      <c r="AQ19">
        <v>23.61060909090908</v>
      </c>
      <c r="AR19">
        <v>2.374418826182996E-05</v>
      </c>
      <c r="AS19">
        <v>124.0921191502983</v>
      </c>
      <c r="AT19">
        <v>2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438</v>
      </c>
      <c r="AZ19" t="s">
        <v>438</v>
      </c>
      <c r="BA19">
        <v>0</v>
      </c>
      <c r="BB19">
        <v>0</v>
      </c>
      <c r="BC19">
        <f>1-BA19/BB19</f>
        <v>0</v>
      </c>
      <c r="BD19">
        <v>0</v>
      </c>
      <c r="BE19" t="s">
        <v>438</v>
      </c>
      <c r="BF19" t="s">
        <v>438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438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2.7</v>
      </c>
      <c r="DN19">
        <v>0.5</v>
      </c>
      <c r="DO19" t="s">
        <v>439</v>
      </c>
      <c r="DP19">
        <v>2</v>
      </c>
      <c r="DQ19" t="b">
        <v>1</v>
      </c>
      <c r="DR19">
        <v>1758469105.732143</v>
      </c>
      <c r="DS19">
        <v>411.3424285714286</v>
      </c>
      <c r="DT19">
        <v>416.9271071428572</v>
      </c>
      <c r="DU19">
        <v>23.60613214285714</v>
      </c>
      <c r="DV19">
        <v>20.00603928571428</v>
      </c>
      <c r="DW19">
        <v>410.8036785714285</v>
      </c>
      <c r="DX19">
        <v>23.37740714285715</v>
      </c>
      <c r="DY19">
        <v>500.0016428571429</v>
      </c>
      <c r="DZ19">
        <v>90.25088214285714</v>
      </c>
      <c r="EA19">
        <v>0.05519150357142857</v>
      </c>
      <c r="EB19">
        <v>30.05766071428571</v>
      </c>
      <c r="EC19">
        <v>30.00704285714286</v>
      </c>
      <c r="ED19">
        <v>999.9000000000002</v>
      </c>
      <c r="EE19">
        <v>0</v>
      </c>
      <c r="EF19">
        <v>0</v>
      </c>
      <c r="EG19">
        <v>9991.496428571429</v>
      </c>
      <c r="EH19">
        <v>0</v>
      </c>
      <c r="EI19">
        <v>11.09258214285714</v>
      </c>
      <c r="EJ19">
        <v>-5.584680357142856</v>
      </c>
      <c r="EK19">
        <v>421.2874285714287</v>
      </c>
      <c r="EL19">
        <v>425.4384285714286</v>
      </c>
      <c r="EM19">
        <v>3.600095714285715</v>
      </c>
      <c r="EN19">
        <v>416.9271071428572</v>
      </c>
      <c r="EO19">
        <v>20.00603928571428</v>
      </c>
      <c r="EP19">
        <v>2.130473571428571</v>
      </c>
      <c r="EQ19">
        <v>1.805561785714285</v>
      </c>
      <c r="ER19">
        <v>18.44888571428572</v>
      </c>
      <c r="ES19">
        <v>15.83503214285714</v>
      </c>
      <c r="ET19">
        <v>1999.986071428571</v>
      </c>
      <c r="EU19">
        <v>0.9799986785714285</v>
      </c>
      <c r="EV19">
        <v>0.02000092857142857</v>
      </c>
      <c r="EW19">
        <v>0</v>
      </c>
      <c r="EX19">
        <v>569.6691428571429</v>
      </c>
      <c r="EY19">
        <v>5.000560000000001</v>
      </c>
      <c r="EZ19">
        <v>11586.28928571429</v>
      </c>
      <c r="FA19">
        <v>17294.75</v>
      </c>
      <c r="FB19">
        <v>41.44374999999999</v>
      </c>
      <c r="FC19">
        <v>41.59575</v>
      </c>
      <c r="FD19">
        <v>41.1405</v>
      </c>
      <c r="FE19">
        <v>40.79207142857142</v>
      </c>
      <c r="FF19">
        <v>42.2275</v>
      </c>
      <c r="FG19">
        <v>1955.086071428572</v>
      </c>
      <c r="FH19">
        <v>39.9</v>
      </c>
      <c r="FI19">
        <v>0</v>
      </c>
      <c r="FJ19">
        <v>1758469114.2</v>
      </c>
      <c r="FK19">
        <v>0</v>
      </c>
      <c r="FL19">
        <v>569.66984</v>
      </c>
      <c r="FM19">
        <v>-0.8188461545802985</v>
      </c>
      <c r="FN19">
        <v>-5.05384616359123</v>
      </c>
      <c r="FO19">
        <v>11586.216</v>
      </c>
      <c r="FP19">
        <v>15</v>
      </c>
      <c r="FQ19">
        <v>0</v>
      </c>
      <c r="FR19" t="s">
        <v>440</v>
      </c>
      <c r="FS19">
        <v>1747148579.5</v>
      </c>
      <c r="FT19">
        <v>1747148584.5</v>
      </c>
      <c r="FU19">
        <v>0</v>
      </c>
      <c r="FV19">
        <v>0.162</v>
      </c>
      <c r="FW19">
        <v>-0.001</v>
      </c>
      <c r="FX19">
        <v>0.139</v>
      </c>
      <c r="FY19">
        <v>0.058</v>
      </c>
      <c r="FZ19">
        <v>420</v>
      </c>
      <c r="GA19">
        <v>16</v>
      </c>
      <c r="GB19">
        <v>0.19</v>
      </c>
      <c r="GC19">
        <v>0.02</v>
      </c>
      <c r="GD19">
        <v>-6.587012682926829</v>
      </c>
      <c r="GE19">
        <v>21.53831245296166</v>
      </c>
      <c r="GF19">
        <v>2.842493327663563</v>
      </c>
      <c r="GG19">
        <v>0</v>
      </c>
      <c r="GH19">
        <v>569.7291764705883</v>
      </c>
      <c r="GI19">
        <v>-1.167731095010903</v>
      </c>
      <c r="GJ19">
        <v>0.2424549043076549</v>
      </c>
      <c r="GK19">
        <v>0</v>
      </c>
      <c r="GL19">
        <v>3.602393902439024</v>
      </c>
      <c r="GM19">
        <v>-0.0491734494773431</v>
      </c>
      <c r="GN19">
        <v>0.005212465302241088</v>
      </c>
      <c r="GO19">
        <v>1</v>
      </c>
      <c r="GP19">
        <v>1</v>
      </c>
      <c r="GQ19">
        <v>3</v>
      </c>
      <c r="GR19" t="s">
        <v>447</v>
      </c>
      <c r="GS19">
        <v>3.12829</v>
      </c>
      <c r="GT19">
        <v>2.73288</v>
      </c>
      <c r="GU19">
        <v>0.0836355</v>
      </c>
      <c r="GV19">
        <v>0.08357199999999999</v>
      </c>
      <c r="GW19">
        <v>0.10558</v>
      </c>
      <c r="GX19">
        <v>0.09459910000000001</v>
      </c>
      <c r="GY19">
        <v>27503.4</v>
      </c>
      <c r="GZ19">
        <v>26694</v>
      </c>
      <c r="HA19">
        <v>30554.2</v>
      </c>
      <c r="HB19">
        <v>29381.8</v>
      </c>
      <c r="HC19">
        <v>37709.9</v>
      </c>
      <c r="HD19">
        <v>34992.4</v>
      </c>
      <c r="HE19">
        <v>46737.6</v>
      </c>
      <c r="HF19">
        <v>43648.7</v>
      </c>
      <c r="HG19">
        <v>1.8282</v>
      </c>
      <c r="HH19">
        <v>1.87262</v>
      </c>
      <c r="HI19">
        <v>0.0824071</v>
      </c>
      <c r="HJ19">
        <v>0</v>
      </c>
      <c r="HK19">
        <v>28.6608</v>
      </c>
      <c r="HL19">
        <v>999.9</v>
      </c>
      <c r="HM19">
        <v>50.9</v>
      </c>
      <c r="HN19">
        <v>30.2</v>
      </c>
      <c r="HO19">
        <v>24.3039</v>
      </c>
      <c r="HP19">
        <v>63.7189</v>
      </c>
      <c r="HQ19">
        <v>17.1795</v>
      </c>
      <c r="HR19">
        <v>1</v>
      </c>
      <c r="HS19">
        <v>0.128135</v>
      </c>
      <c r="HT19">
        <v>-0.259469</v>
      </c>
      <c r="HU19">
        <v>20.196</v>
      </c>
      <c r="HV19">
        <v>5.22702</v>
      </c>
      <c r="HW19">
        <v>11.974</v>
      </c>
      <c r="HX19">
        <v>4.97</v>
      </c>
      <c r="HY19">
        <v>3.28963</v>
      </c>
      <c r="HZ19">
        <v>9999</v>
      </c>
      <c r="IA19">
        <v>9999</v>
      </c>
      <c r="IB19">
        <v>9999</v>
      </c>
      <c r="IC19">
        <v>999.9</v>
      </c>
      <c r="ID19">
        <v>4.97337</v>
      </c>
      <c r="IE19">
        <v>1.87791</v>
      </c>
      <c r="IF19">
        <v>1.87606</v>
      </c>
      <c r="IG19">
        <v>1.87881</v>
      </c>
      <c r="IH19">
        <v>1.87552</v>
      </c>
      <c r="II19">
        <v>1.87911</v>
      </c>
      <c r="IJ19">
        <v>1.87622</v>
      </c>
      <c r="IK19">
        <v>1.87739</v>
      </c>
      <c r="IL19">
        <v>0</v>
      </c>
      <c r="IM19">
        <v>0</v>
      </c>
      <c r="IN19">
        <v>0</v>
      </c>
      <c r="IO19">
        <v>0</v>
      </c>
      <c r="IP19" t="s">
        <v>442</v>
      </c>
      <c r="IQ19" t="s">
        <v>443</v>
      </c>
      <c r="IR19" t="s">
        <v>444</v>
      </c>
      <c r="IS19" t="s">
        <v>444</v>
      </c>
      <c r="IT19" t="s">
        <v>444</v>
      </c>
      <c r="IU19" t="s">
        <v>444</v>
      </c>
      <c r="IV19">
        <v>0</v>
      </c>
      <c r="IW19">
        <v>100</v>
      </c>
      <c r="IX19">
        <v>100</v>
      </c>
      <c r="IY19">
        <v>0.534</v>
      </c>
      <c r="IZ19">
        <v>0.2288</v>
      </c>
      <c r="JA19">
        <v>0.05401698482025668</v>
      </c>
      <c r="JB19">
        <v>0.001251749769105588</v>
      </c>
      <c r="JC19">
        <v>-2.340677956668878E-07</v>
      </c>
      <c r="JD19">
        <v>1.443975168909104E-10</v>
      </c>
      <c r="JE19">
        <v>-0.0473756660369021</v>
      </c>
      <c r="JF19">
        <v>-0.000763777970416037</v>
      </c>
      <c r="JG19">
        <v>0.0006633184790446218</v>
      </c>
      <c r="JH19">
        <v>-5.365384051273601E-06</v>
      </c>
      <c r="JI19">
        <v>1</v>
      </c>
      <c r="JJ19">
        <v>2129</v>
      </c>
      <c r="JK19">
        <v>1</v>
      </c>
      <c r="JL19">
        <v>27</v>
      </c>
      <c r="JM19">
        <v>188675.6</v>
      </c>
      <c r="JN19">
        <v>188675.5</v>
      </c>
      <c r="JO19">
        <v>1.05591</v>
      </c>
      <c r="JP19">
        <v>2.53906</v>
      </c>
      <c r="JQ19">
        <v>1.39893</v>
      </c>
      <c r="JR19">
        <v>2.34253</v>
      </c>
      <c r="JS19">
        <v>1.44897</v>
      </c>
      <c r="JT19">
        <v>2.5647</v>
      </c>
      <c r="JU19">
        <v>38.2324</v>
      </c>
      <c r="JV19">
        <v>24.0087</v>
      </c>
      <c r="JW19">
        <v>18</v>
      </c>
      <c r="JX19">
        <v>478.626</v>
      </c>
      <c r="JY19">
        <v>476.81</v>
      </c>
      <c r="JZ19">
        <v>28.4166</v>
      </c>
      <c r="KA19">
        <v>28.7872</v>
      </c>
      <c r="KB19">
        <v>30.0004</v>
      </c>
      <c r="KC19">
        <v>28.4591</v>
      </c>
      <c r="KD19">
        <v>28.5198</v>
      </c>
      <c r="KE19">
        <v>21.0394</v>
      </c>
      <c r="KF19">
        <v>26.2451</v>
      </c>
      <c r="KG19">
        <v>85.4701</v>
      </c>
      <c r="KH19">
        <v>28.4139</v>
      </c>
      <c r="KI19">
        <v>379.655</v>
      </c>
      <c r="KJ19">
        <v>20.0443</v>
      </c>
      <c r="KK19">
        <v>101.006</v>
      </c>
      <c r="KL19">
        <v>100.41</v>
      </c>
    </row>
    <row r="20" spans="1:298">
      <c r="A20">
        <v>4</v>
      </c>
      <c r="B20">
        <v>1758469118.5</v>
      </c>
      <c r="C20">
        <v>15</v>
      </c>
      <c r="D20" t="s">
        <v>450</v>
      </c>
      <c r="E20" t="s">
        <v>451</v>
      </c>
      <c r="F20">
        <v>5</v>
      </c>
      <c r="H20" t="s">
        <v>436</v>
      </c>
      <c r="I20" t="s">
        <v>437</v>
      </c>
      <c r="J20">
        <v>1758469111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406.4058881717878</v>
      </c>
      <c r="AL20">
        <v>408.8792787878788</v>
      </c>
      <c r="AM20">
        <v>-1.988254859291436</v>
      </c>
      <c r="AN20">
        <v>65.51431621136953</v>
      </c>
      <c r="AO20">
        <f>(AQ20 - AP20 + DZ20*1E3/(8.314*(EB20+273.15)) * AS20/DY20 * AR20) * DY20/(100*DM20) * 1000/(1000 - AQ20)</f>
        <v>0</v>
      </c>
      <c r="AP20">
        <v>20.01331107098086</v>
      </c>
      <c r="AQ20">
        <v>23.60693636363636</v>
      </c>
      <c r="AR20">
        <v>-7.253179578000006E-06</v>
      </c>
      <c r="AS20">
        <v>124.0921191502983</v>
      </c>
      <c r="AT20">
        <v>2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438</v>
      </c>
      <c r="AZ20" t="s">
        <v>438</v>
      </c>
      <c r="BA20">
        <v>0</v>
      </c>
      <c r="BB20">
        <v>0</v>
      </c>
      <c r="BC20">
        <f>1-BA20/BB20</f>
        <v>0</v>
      </c>
      <c r="BD20">
        <v>0</v>
      </c>
      <c r="BE20" t="s">
        <v>438</v>
      </c>
      <c r="BF20" t="s">
        <v>438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438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2.7</v>
      </c>
      <c r="DN20">
        <v>0.5</v>
      </c>
      <c r="DO20" t="s">
        <v>439</v>
      </c>
      <c r="DP20">
        <v>2</v>
      </c>
      <c r="DQ20" t="b">
        <v>1</v>
      </c>
      <c r="DR20">
        <v>1758469111</v>
      </c>
      <c r="DS20">
        <v>408.4698148148149</v>
      </c>
      <c r="DT20">
        <v>408.9579629629629</v>
      </c>
      <c r="DU20">
        <v>23.6072074074074</v>
      </c>
      <c r="DV20">
        <v>20.01020740740741</v>
      </c>
      <c r="DW20">
        <v>407.9343703703704</v>
      </c>
      <c r="DX20">
        <v>23.37847037037038</v>
      </c>
      <c r="DY20">
        <v>499.9770740740741</v>
      </c>
      <c r="DZ20">
        <v>90.25122592592594</v>
      </c>
      <c r="EA20">
        <v>0.05505807037037037</v>
      </c>
      <c r="EB20">
        <v>30.05481481481482</v>
      </c>
      <c r="EC20">
        <v>30.0077037037037</v>
      </c>
      <c r="ED20">
        <v>999.9000000000001</v>
      </c>
      <c r="EE20">
        <v>0</v>
      </c>
      <c r="EF20">
        <v>0</v>
      </c>
      <c r="EG20">
        <v>9980.068518518518</v>
      </c>
      <c r="EH20">
        <v>0</v>
      </c>
      <c r="EI20">
        <v>11.09525185185185</v>
      </c>
      <c r="EJ20">
        <v>-0.4880696296296295</v>
      </c>
      <c r="EK20">
        <v>418.3458888888889</v>
      </c>
      <c r="EL20">
        <v>417.3083333333332</v>
      </c>
      <c r="EM20">
        <v>3.597003333333333</v>
      </c>
      <c r="EN20">
        <v>408.9579629629629</v>
      </c>
      <c r="EO20">
        <v>20.01020740740741</v>
      </c>
      <c r="EP20">
        <v>2.130579259259259</v>
      </c>
      <c r="EQ20">
        <v>1.805944444444444</v>
      </c>
      <c r="ER20">
        <v>18.44967037037037</v>
      </c>
      <c r="ES20">
        <v>15.83834814814815</v>
      </c>
      <c r="ET20">
        <v>2000.001481481482</v>
      </c>
      <c r="EU20">
        <v>0.9799988888888889</v>
      </c>
      <c r="EV20">
        <v>0.02000071481481482</v>
      </c>
      <c r="EW20">
        <v>0</v>
      </c>
      <c r="EX20">
        <v>569.6375555555555</v>
      </c>
      <c r="EY20">
        <v>5.000560000000001</v>
      </c>
      <c r="EZ20">
        <v>11586.69259259259</v>
      </c>
      <c r="FA20">
        <v>17294.89259259259</v>
      </c>
      <c r="FB20">
        <v>41.45333333333333</v>
      </c>
      <c r="FC20">
        <v>41.61333333333333</v>
      </c>
      <c r="FD20">
        <v>41.15944444444444</v>
      </c>
      <c r="FE20">
        <v>40.8051111111111</v>
      </c>
      <c r="FF20">
        <v>42.236</v>
      </c>
      <c r="FG20">
        <v>1955.101481481481</v>
      </c>
      <c r="FH20">
        <v>39.9</v>
      </c>
      <c r="FI20">
        <v>0</v>
      </c>
      <c r="FJ20">
        <v>1758469119.6</v>
      </c>
      <c r="FK20">
        <v>0</v>
      </c>
      <c r="FL20">
        <v>569.6476153846154</v>
      </c>
      <c r="FM20">
        <v>0.6917606851190062</v>
      </c>
      <c r="FN20">
        <v>11.47008542992625</v>
      </c>
      <c r="FO20">
        <v>11586.85769230769</v>
      </c>
      <c r="FP20">
        <v>15</v>
      </c>
      <c r="FQ20">
        <v>0</v>
      </c>
      <c r="FR20" t="s">
        <v>440</v>
      </c>
      <c r="FS20">
        <v>1747148579.5</v>
      </c>
      <c r="FT20">
        <v>1747148584.5</v>
      </c>
      <c r="FU20">
        <v>0</v>
      </c>
      <c r="FV20">
        <v>0.162</v>
      </c>
      <c r="FW20">
        <v>-0.001</v>
      </c>
      <c r="FX20">
        <v>0.139</v>
      </c>
      <c r="FY20">
        <v>0.058</v>
      </c>
      <c r="FZ20">
        <v>420</v>
      </c>
      <c r="GA20">
        <v>16</v>
      </c>
      <c r="GB20">
        <v>0.19</v>
      </c>
      <c r="GC20">
        <v>0.02</v>
      </c>
      <c r="GD20">
        <v>-3.169021951219512</v>
      </c>
      <c r="GE20">
        <v>54.95118938675954</v>
      </c>
      <c r="GF20">
        <v>5.889880395263176</v>
      </c>
      <c r="GG20">
        <v>0</v>
      </c>
      <c r="GH20">
        <v>569.6827352941176</v>
      </c>
      <c r="GI20">
        <v>-0.4767761661801056</v>
      </c>
      <c r="GJ20">
        <v>0.2069446230024332</v>
      </c>
      <c r="GK20">
        <v>1</v>
      </c>
      <c r="GL20">
        <v>3.599314878048781</v>
      </c>
      <c r="GM20">
        <v>-0.03153951219511352</v>
      </c>
      <c r="GN20">
        <v>0.003715668289660189</v>
      </c>
      <c r="GO20">
        <v>1</v>
      </c>
      <c r="GP20">
        <v>2</v>
      </c>
      <c r="GQ20">
        <v>3</v>
      </c>
      <c r="GR20" t="s">
        <v>441</v>
      </c>
      <c r="GS20">
        <v>3.12811</v>
      </c>
      <c r="GT20">
        <v>2.73271</v>
      </c>
      <c r="GU20">
        <v>0.08213139999999999</v>
      </c>
      <c r="GV20">
        <v>0.08107540000000001</v>
      </c>
      <c r="GW20">
        <v>0.105572</v>
      </c>
      <c r="GX20">
        <v>0.09460929999999999</v>
      </c>
      <c r="GY20">
        <v>27548.2</v>
      </c>
      <c r="GZ20">
        <v>26766.6</v>
      </c>
      <c r="HA20">
        <v>30553.7</v>
      </c>
      <c r="HB20">
        <v>29381.7</v>
      </c>
      <c r="HC20">
        <v>37709.6</v>
      </c>
      <c r="HD20">
        <v>34991.8</v>
      </c>
      <c r="HE20">
        <v>46736.9</v>
      </c>
      <c r="HF20">
        <v>43648.7</v>
      </c>
      <c r="HG20">
        <v>1.82785</v>
      </c>
      <c r="HH20">
        <v>1.87265</v>
      </c>
      <c r="HI20">
        <v>0.0844896</v>
      </c>
      <c r="HJ20">
        <v>0</v>
      </c>
      <c r="HK20">
        <v>28.6661</v>
      </c>
      <c r="HL20">
        <v>999.9</v>
      </c>
      <c r="HM20">
        <v>50.9</v>
      </c>
      <c r="HN20">
        <v>30.2</v>
      </c>
      <c r="HO20">
        <v>24.3051</v>
      </c>
      <c r="HP20">
        <v>64.1489</v>
      </c>
      <c r="HQ20">
        <v>17.3838</v>
      </c>
      <c r="HR20">
        <v>1</v>
      </c>
      <c r="HS20">
        <v>0.128359</v>
      </c>
      <c r="HT20">
        <v>-1.04746</v>
      </c>
      <c r="HU20">
        <v>20.1925</v>
      </c>
      <c r="HV20">
        <v>5.22642</v>
      </c>
      <c r="HW20">
        <v>11.974</v>
      </c>
      <c r="HX20">
        <v>4.96995</v>
      </c>
      <c r="HY20">
        <v>3.28958</v>
      </c>
      <c r="HZ20">
        <v>9999</v>
      </c>
      <c r="IA20">
        <v>9999</v>
      </c>
      <c r="IB20">
        <v>9999</v>
      </c>
      <c r="IC20">
        <v>999.9</v>
      </c>
      <c r="ID20">
        <v>4.97338</v>
      </c>
      <c r="IE20">
        <v>1.8779</v>
      </c>
      <c r="IF20">
        <v>1.87604</v>
      </c>
      <c r="IG20">
        <v>1.87881</v>
      </c>
      <c r="IH20">
        <v>1.8755</v>
      </c>
      <c r="II20">
        <v>1.8791</v>
      </c>
      <c r="IJ20">
        <v>1.87622</v>
      </c>
      <c r="IK20">
        <v>1.87739</v>
      </c>
      <c r="IL20">
        <v>0</v>
      </c>
      <c r="IM20">
        <v>0</v>
      </c>
      <c r="IN20">
        <v>0</v>
      </c>
      <c r="IO20">
        <v>0</v>
      </c>
      <c r="IP20" t="s">
        <v>442</v>
      </c>
      <c r="IQ20" t="s">
        <v>443</v>
      </c>
      <c r="IR20" t="s">
        <v>444</v>
      </c>
      <c r="IS20" t="s">
        <v>444</v>
      </c>
      <c r="IT20" t="s">
        <v>444</v>
      </c>
      <c r="IU20" t="s">
        <v>444</v>
      </c>
      <c r="IV20">
        <v>0</v>
      </c>
      <c r="IW20">
        <v>100</v>
      </c>
      <c r="IX20">
        <v>100</v>
      </c>
      <c r="IY20">
        <v>0.524</v>
      </c>
      <c r="IZ20">
        <v>0.2288</v>
      </c>
      <c r="JA20">
        <v>0.05401698482025668</v>
      </c>
      <c r="JB20">
        <v>0.001251749769105588</v>
      </c>
      <c r="JC20">
        <v>-2.340677956668878E-07</v>
      </c>
      <c r="JD20">
        <v>1.443975168909104E-10</v>
      </c>
      <c r="JE20">
        <v>-0.0473756660369021</v>
      </c>
      <c r="JF20">
        <v>-0.000763777970416037</v>
      </c>
      <c r="JG20">
        <v>0.0006633184790446218</v>
      </c>
      <c r="JH20">
        <v>-5.365384051273601E-06</v>
      </c>
      <c r="JI20">
        <v>1</v>
      </c>
      <c r="JJ20">
        <v>2129</v>
      </c>
      <c r="JK20">
        <v>1</v>
      </c>
      <c r="JL20">
        <v>27</v>
      </c>
      <c r="JM20">
        <v>188675.6</v>
      </c>
      <c r="JN20">
        <v>188675.6</v>
      </c>
      <c r="JO20">
        <v>1.01807</v>
      </c>
      <c r="JP20">
        <v>2.53906</v>
      </c>
      <c r="JQ20">
        <v>1.39893</v>
      </c>
      <c r="JR20">
        <v>2.34253</v>
      </c>
      <c r="JS20">
        <v>1.44897</v>
      </c>
      <c r="JT20">
        <v>2.47314</v>
      </c>
      <c r="JU20">
        <v>38.2324</v>
      </c>
      <c r="JV20">
        <v>24.0087</v>
      </c>
      <c r="JW20">
        <v>18</v>
      </c>
      <c r="JX20">
        <v>478.45</v>
      </c>
      <c r="JY20">
        <v>476.838</v>
      </c>
      <c r="JZ20">
        <v>28.4758</v>
      </c>
      <c r="KA20">
        <v>28.7899</v>
      </c>
      <c r="KB20">
        <v>30.0003</v>
      </c>
      <c r="KC20">
        <v>28.4615</v>
      </c>
      <c r="KD20">
        <v>28.5212</v>
      </c>
      <c r="KE20">
        <v>20.3681</v>
      </c>
      <c r="KF20">
        <v>26.2451</v>
      </c>
      <c r="KG20">
        <v>85.4701</v>
      </c>
      <c r="KH20">
        <v>28.6214</v>
      </c>
      <c r="KI20">
        <v>366.286</v>
      </c>
      <c r="KJ20">
        <v>20.0456</v>
      </c>
      <c r="KK20">
        <v>101.005</v>
      </c>
      <c r="KL20">
        <v>100.409</v>
      </c>
    </row>
    <row r="21" spans="1:298">
      <c r="A21">
        <v>5</v>
      </c>
      <c r="B21">
        <v>1758469123.5</v>
      </c>
      <c r="C21">
        <v>20</v>
      </c>
      <c r="D21" t="s">
        <v>452</v>
      </c>
      <c r="E21" t="s">
        <v>453</v>
      </c>
      <c r="F21">
        <v>5</v>
      </c>
      <c r="H21" t="s">
        <v>436</v>
      </c>
      <c r="I21" t="s">
        <v>437</v>
      </c>
      <c r="J21">
        <v>1758469115.714286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390.041359225703</v>
      </c>
      <c r="AL21">
        <v>395.9369878787881</v>
      </c>
      <c r="AM21">
        <v>-2.651786075516591</v>
      </c>
      <c r="AN21">
        <v>65.51431621136953</v>
      </c>
      <c r="AO21">
        <f>(AQ21 - AP21 + DZ21*1E3/(8.314*(EB21+273.15)) * AS21/DY21 * AR21) * DY21/(100*DM21) * 1000/(1000 - AQ21)</f>
        <v>0</v>
      </c>
      <c r="AP21">
        <v>20.01512535760192</v>
      </c>
      <c r="AQ21">
        <v>23.61064666666667</v>
      </c>
      <c r="AR21">
        <v>9.577358258279624E-07</v>
      </c>
      <c r="AS21">
        <v>124.0921191502983</v>
      </c>
      <c r="AT21">
        <v>2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438</v>
      </c>
      <c r="AZ21" t="s">
        <v>438</v>
      </c>
      <c r="BA21">
        <v>0</v>
      </c>
      <c r="BB21">
        <v>0</v>
      </c>
      <c r="BC21">
        <f>1-BA21/BB21</f>
        <v>0</v>
      </c>
      <c r="BD21">
        <v>0</v>
      </c>
      <c r="BE21" t="s">
        <v>438</v>
      </c>
      <c r="BF21" t="s">
        <v>438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438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2.7</v>
      </c>
      <c r="DN21">
        <v>0.5</v>
      </c>
      <c r="DO21" t="s">
        <v>439</v>
      </c>
      <c r="DP21">
        <v>2</v>
      </c>
      <c r="DQ21" t="b">
        <v>1</v>
      </c>
      <c r="DR21">
        <v>1758469115.714286</v>
      </c>
      <c r="DS21">
        <v>402.1701785714286</v>
      </c>
      <c r="DT21">
        <v>396.7301785714286</v>
      </c>
      <c r="DU21">
        <v>23.60842857142856</v>
      </c>
      <c r="DV21">
        <v>20.01259642857143</v>
      </c>
      <c r="DW21">
        <v>401.6418571428572</v>
      </c>
      <c r="DX21">
        <v>23.37967142857143</v>
      </c>
      <c r="DY21">
        <v>499.9867857142858</v>
      </c>
      <c r="DZ21">
        <v>90.25159285714287</v>
      </c>
      <c r="EA21">
        <v>0.05516074285714285</v>
      </c>
      <c r="EB21">
        <v>30.05280357142857</v>
      </c>
      <c r="EC21">
        <v>30.01199642857143</v>
      </c>
      <c r="ED21">
        <v>999.9000000000002</v>
      </c>
      <c r="EE21">
        <v>0</v>
      </c>
      <c r="EF21">
        <v>0</v>
      </c>
      <c r="EG21">
        <v>9986.359999999999</v>
      </c>
      <c r="EH21">
        <v>0</v>
      </c>
      <c r="EI21">
        <v>11.09499285714286</v>
      </c>
      <c r="EJ21">
        <v>5.440098214285714</v>
      </c>
      <c r="EK21">
        <v>411.8943928571428</v>
      </c>
      <c r="EL21">
        <v>404.8318928571429</v>
      </c>
      <c r="EM21">
        <v>3.595836071428571</v>
      </c>
      <c r="EN21">
        <v>396.7301785714286</v>
      </c>
      <c r="EO21">
        <v>20.01259642857143</v>
      </c>
      <c r="EP21">
        <v>2.130698928571429</v>
      </c>
      <c r="EQ21">
        <v>1.806168214285714</v>
      </c>
      <c r="ER21">
        <v>18.45055714285714</v>
      </c>
      <c r="ES21">
        <v>15.84028571428571</v>
      </c>
      <c r="ET21">
        <v>1999.999285714286</v>
      </c>
      <c r="EU21">
        <v>0.9799988928571428</v>
      </c>
      <c r="EV21">
        <v>0.02000071071428572</v>
      </c>
      <c r="EW21">
        <v>0</v>
      </c>
      <c r="EX21">
        <v>569.7848928571428</v>
      </c>
      <c r="EY21">
        <v>5.000560000000001</v>
      </c>
      <c r="EZ21">
        <v>11588.15357142857</v>
      </c>
      <c r="FA21">
        <v>17294.86785714286</v>
      </c>
      <c r="FB21">
        <v>41.47075</v>
      </c>
      <c r="FC21">
        <v>41.6205</v>
      </c>
      <c r="FD21">
        <v>41.1692857142857</v>
      </c>
      <c r="FE21">
        <v>40.81199999999999</v>
      </c>
      <c r="FF21">
        <v>42.24775</v>
      </c>
      <c r="FG21">
        <v>1955.099285714285</v>
      </c>
      <c r="FH21">
        <v>39.9</v>
      </c>
      <c r="FI21">
        <v>0</v>
      </c>
      <c r="FJ21">
        <v>1758469124.4</v>
      </c>
      <c r="FK21">
        <v>0</v>
      </c>
      <c r="FL21">
        <v>569.7883846153846</v>
      </c>
      <c r="FM21">
        <v>1.86393161719197</v>
      </c>
      <c r="FN21">
        <v>29.27521367713669</v>
      </c>
      <c r="FO21">
        <v>11588.37307692308</v>
      </c>
      <c r="FP21">
        <v>15</v>
      </c>
      <c r="FQ21">
        <v>0</v>
      </c>
      <c r="FR21" t="s">
        <v>440</v>
      </c>
      <c r="FS21">
        <v>1747148579.5</v>
      </c>
      <c r="FT21">
        <v>1747148584.5</v>
      </c>
      <c r="FU21">
        <v>0</v>
      </c>
      <c r="FV21">
        <v>0.162</v>
      </c>
      <c r="FW21">
        <v>-0.001</v>
      </c>
      <c r="FX21">
        <v>0.139</v>
      </c>
      <c r="FY21">
        <v>0.058</v>
      </c>
      <c r="FZ21">
        <v>420</v>
      </c>
      <c r="GA21">
        <v>16</v>
      </c>
      <c r="GB21">
        <v>0.19</v>
      </c>
      <c r="GC21">
        <v>0.02</v>
      </c>
      <c r="GD21">
        <v>2.26041775</v>
      </c>
      <c r="GE21">
        <v>76.60973637523452</v>
      </c>
      <c r="GF21">
        <v>7.447210993230249</v>
      </c>
      <c r="GG21">
        <v>0</v>
      </c>
      <c r="GH21">
        <v>569.7406176470587</v>
      </c>
      <c r="GI21">
        <v>1.516562261009991</v>
      </c>
      <c r="GJ21">
        <v>0.2630087243806729</v>
      </c>
      <c r="GK21">
        <v>0</v>
      </c>
      <c r="GL21">
        <v>3.59668375</v>
      </c>
      <c r="GM21">
        <v>-0.01463290806754574</v>
      </c>
      <c r="GN21">
        <v>0.002172015984632682</v>
      </c>
      <c r="GO21">
        <v>1</v>
      </c>
      <c r="GP21">
        <v>1</v>
      </c>
      <c r="GQ21">
        <v>3</v>
      </c>
      <c r="GR21" t="s">
        <v>447</v>
      </c>
      <c r="GS21">
        <v>3.12812</v>
      </c>
      <c r="GT21">
        <v>2.73307</v>
      </c>
      <c r="GU21">
        <v>0.08007880000000001</v>
      </c>
      <c r="GV21">
        <v>0.0784082</v>
      </c>
      <c r="GW21">
        <v>0.105583</v>
      </c>
      <c r="GX21">
        <v>0.0946143</v>
      </c>
      <c r="GY21">
        <v>27609.7</v>
      </c>
      <c r="GZ21">
        <v>26843.8</v>
      </c>
      <c r="HA21">
        <v>30553.6</v>
      </c>
      <c r="HB21">
        <v>29381.2</v>
      </c>
      <c r="HC21">
        <v>37708.8</v>
      </c>
      <c r="HD21">
        <v>34990.4</v>
      </c>
      <c r="HE21">
        <v>46736.8</v>
      </c>
      <c r="HF21">
        <v>43647.4</v>
      </c>
      <c r="HG21">
        <v>1.82803</v>
      </c>
      <c r="HH21">
        <v>1.8725</v>
      </c>
      <c r="HI21">
        <v>0.0813082</v>
      </c>
      <c r="HJ21">
        <v>0</v>
      </c>
      <c r="HK21">
        <v>28.6692</v>
      </c>
      <c r="HL21">
        <v>999.9</v>
      </c>
      <c r="HM21">
        <v>50.9</v>
      </c>
      <c r="HN21">
        <v>30.2</v>
      </c>
      <c r="HO21">
        <v>24.3056</v>
      </c>
      <c r="HP21">
        <v>63.1389</v>
      </c>
      <c r="HQ21">
        <v>17.4279</v>
      </c>
      <c r="HR21">
        <v>1</v>
      </c>
      <c r="HS21">
        <v>0.128498</v>
      </c>
      <c r="HT21">
        <v>-0.571983</v>
      </c>
      <c r="HU21">
        <v>20.195</v>
      </c>
      <c r="HV21">
        <v>5.22613</v>
      </c>
      <c r="HW21">
        <v>11.974</v>
      </c>
      <c r="HX21">
        <v>4.97</v>
      </c>
      <c r="HY21">
        <v>3.28953</v>
      </c>
      <c r="HZ21">
        <v>9999</v>
      </c>
      <c r="IA21">
        <v>9999</v>
      </c>
      <c r="IB21">
        <v>9999</v>
      </c>
      <c r="IC21">
        <v>999.9</v>
      </c>
      <c r="ID21">
        <v>4.97337</v>
      </c>
      <c r="IE21">
        <v>1.8779</v>
      </c>
      <c r="IF21">
        <v>1.87605</v>
      </c>
      <c r="IG21">
        <v>1.87881</v>
      </c>
      <c r="IH21">
        <v>1.87551</v>
      </c>
      <c r="II21">
        <v>1.87911</v>
      </c>
      <c r="IJ21">
        <v>1.87622</v>
      </c>
      <c r="IK21">
        <v>1.87736</v>
      </c>
      <c r="IL21">
        <v>0</v>
      </c>
      <c r="IM21">
        <v>0</v>
      </c>
      <c r="IN21">
        <v>0</v>
      </c>
      <c r="IO21">
        <v>0</v>
      </c>
      <c r="IP21" t="s">
        <v>442</v>
      </c>
      <c r="IQ21" t="s">
        <v>443</v>
      </c>
      <c r="IR21" t="s">
        <v>444</v>
      </c>
      <c r="IS21" t="s">
        <v>444</v>
      </c>
      <c r="IT21" t="s">
        <v>444</v>
      </c>
      <c r="IU21" t="s">
        <v>444</v>
      </c>
      <c r="IV21">
        <v>0</v>
      </c>
      <c r="IW21">
        <v>100</v>
      </c>
      <c r="IX21">
        <v>100</v>
      </c>
      <c r="IY21">
        <v>0.509</v>
      </c>
      <c r="IZ21">
        <v>0.2288</v>
      </c>
      <c r="JA21">
        <v>0.05401698482025668</v>
      </c>
      <c r="JB21">
        <v>0.001251749769105588</v>
      </c>
      <c r="JC21">
        <v>-2.340677956668878E-07</v>
      </c>
      <c r="JD21">
        <v>1.443975168909104E-10</v>
      </c>
      <c r="JE21">
        <v>-0.0473756660369021</v>
      </c>
      <c r="JF21">
        <v>-0.000763777970416037</v>
      </c>
      <c r="JG21">
        <v>0.0006633184790446218</v>
      </c>
      <c r="JH21">
        <v>-5.365384051273601E-06</v>
      </c>
      <c r="JI21">
        <v>1</v>
      </c>
      <c r="JJ21">
        <v>2129</v>
      </c>
      <c r="JK21">
        <v>1</v>
      </c>
      <c r="JL21">
        <v>27</v>
      </c>
      <c r="JM21">
        <v>188675.7</v>
      </c>
      <c r="JN21">
        <v>188675.6</v>
      </c>
      <c r="JO21">
        <v>0.985107</v>
      </c>
      <c r="JP21">
        <v>2.53174</v>
      </c>
      <c r="JQ21">
        <v>1.39893</v>
      </c>
      <c r="JR21">
        <v>2.34253</v>
      </c>
      <c r="JS21">
        <v>1.44897</v>
      </c>
      <c r="JT21">
        <v>2.5708</v>
      </c>
      <c r="JU21">
        <v>38.2568</v>
      </c>
      <c r="JV21">
        <v>24.0087</v>
      </c>
      <c r="JW21">
        <v>18</v>
      </c>
      <c r="JX21">
        <v>478.557</v>
      </c>
      <c r="JY21">
        <v>476.757</v>
      </c>
      <c r="JZ21">
        <v>28.6159</v>
      </c>
      <c r="KA21">
        <v>28.7922</v>
      </c>
      <c r="KB21">
        <v>30.0003</v>
      </c>
      <c r="KC21">
        <v>28.4632</v>
      </c>
      <c r="KD21">
        <v>28.5234</v>
      </c>
      <c r="KE21">
        <v>19.6249</v>
      </c>
      <c r="KF21">
        <v>26.2451</v>
      </c>
      <c r="KG21">
        <v>85.4701</v>
      </c>
      <c r="KH21">
        <v>28.5837</v>
      </c>
      <c r="KI21">
        <v>346.247</v>
      </c>
      <c r="KJ21">
        <v>20.0463</v>
      </c>
      <c r="KK21">
        <v>101.004</v>
      </c>
      <c r="KL21">
        <v>100.407</v>
      </c>
    </row>
    <row r="22" spans="1:298">
      <c r="A22">
        <v>6</v>
      </c>
      <c r="B22">
        <v>1758469128.5</v>
      </c>
      <c r="C22">
        <v>25</v>
      </c>
      <c r="D22" t="s">
        <v>454</v>
      </c>
      <c r="E22" t="s">
        <v>455</v>
      </c>
      <c r="F22">
        <v>5</v>
      </c>
      <c r="H22" t="s">
        <v>436</v>
      </c>
      <c r="I22" t="s">
        <v>437</v>
      </c>
      <c r="J22">
        <v>1758469121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373.1540491030315</v>
      </c>
      <c r="AL22">
        <v>380.9298666666666</v>
      </c>
      <c r="AM22">
        <v>-3.026217426814176</v>
      </c>
      <c r="AN22">
        <v>65.51431621136953</v>
      </c>
      <c r="AO22">
        <f>(AQ22 - AP22 + DZ22*1E3/(8.314*(EB22+273.15)) * AS22/DY22 * AR22) * DY22/(100*DM22) * 1000/(1000 - AQ22)</f>
        <v>0</v>
      </c>
      <c r="AP22">
        <v>20.01606816704492</v>
      </c>
      <c r="AQ22">
        <v>23.61417999999999</v>
      </c>
      <c r="AR22">
        <v>9.023683828241177E-06</v>
      </c>
      <c r="AS22">
        <v>124.0921191502983</v>
      </c>
      <c r="AT22">
        <v>2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438</v>
      </c>
      <c r="AZ22" t="s">
        <v>438</v>
      </c>
      <c r="BA22">
        <v>0</v>
      </c>
      <c r="BB22">
        <v>0</v>
      </c>
      <c r="BC22">
        <f>1-BA22/BB22</f>
        <v>0</v>
      </c>
      <c r="BD22">
        <v>0</v>
      </c>
      <c r="BE22" t="s">
        <v>438</v>
      </c>
      <c r="BF22" t="s">
        <v>438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438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2.7</v>
      </c>
      <c r="DN22">
        <v>0.5</v>
      </c>
      <c r="DO22" t="s">
        <v>439</v>
      </c>
      <c r="DP22">
        <v>2</v>
      </c>
      <c r="DQ22" t="b">
        <v>1</v>
      </c>
      <c r="DR22">
        <v>1758469121</v>
      </c>
      <c r="DS22">
        <v>391.0188518518519</v>
      </c>
      <c r="DT22">
        <v>380.1845555555556</v>
      </c>
      <c r="DU22">
        <v>23.61036666666667</v>
      </c>
      <c r="DV22">
        <v>20.01435555555555</v>
      </c>
      <c r="DW22">
        <v>390.5032222222222</v>
      </c>
      <c r="DX22">
        <v>23.38157037037037</v>
      </c>
      <c r="DY22">
        <v>500.015925925926</v>
      </c>
      <c r="DZ22">
        <v>90.25276666666667</v>
      </c>
      <c r="EA22">
        <v>0.05507643703703704</v>
      </c>
      <c r="EB22">
        <v>30.05368148148148</v>
      </c>
      <c r="EC22">
        <v>30.00921481481481</v>
      </c>
      <c r="ED22">
        <v>999.9000000000001</v>
      </c>
      <c r="EE22">
        <v>0</v>
      </c>
      <c r="EF22">
        <v>0</v>
      </c>
      <c r="EG22">
        <v>9999.764814814813</v>
      </c>
      <c r="EH22">
        <v>0</v>
      </c>
      <c r="EI22">
        <v>11.0905</v>
      </c>
      <c r="EJ22">
        <v>10.83434333333333</v>
      </c>
      <c r="EK22">
        <v>400.4741481481481</v>
      </c>
      <c r="EL22">
        <v>387.9491111111111</v>
      </c>
      <c r="EM22">
        <v>3.596015925925926</v>
      </c>
      <c r="EN22">
        <v>380.1845555555556</v>
      </c>
      <c r="EO22">
        <v>20.01435555555555</v>
      </c>
      <c r="EP22">
        <v>2.130902592592593</v>
      </c>
      <c r="EQ22">
        <v>1.806351481481481</v>
      </c>
      <c r="ER22">
        <v>18.45207777777777</v>
      </c>
      <c r="ES22">
        <v>15.84186296296296</v>
      </c>
      <c r="ET22">
        <v>2000.003703703704</v>
      </c>
      <c r="EU22">
        <v>0.979999</v>
      </c>
      <c r="EV22">
        <v>0.0200006</v>
      </c>
      <c r="EW22">
        <v>0</v>
      </c>
      <c r="EX22">
        <v>569.9094814814814</v>
      </c>
      <c r="EY22">
        <v>5.000560000000001</v>
      </c>
      <c r="EZ22">
        <v>11589.89259259259</v>
      </c>
      <c r="FA22">
        <v>17294.91481481482</v>
      </c>
      <c r="FB22">
        <v>41.486</v>
      </c>
      <c r="FC22">
        <v>41.625</v>
      </c>
      <c r="FD22">
        <v>41.18470370370369</v>
      </c>
      <c r="FE22">
        <v>40.81199999999999</v>
      </c>
      <c r="FF22">
        <v>42.25</v>
      </c>
      <c r="FG22">
        <v>1955.103703703704</v>
      </c>
      <c r="FH22">
        <v>39.9</v>
      </c>
      <c r="FI22">
        <v>0</v>
      </c>
      <c r="FJ22">
        <v>1758469129.2</v>
      </c>
      <c r="FK22">
        <v>0</v>
      </c>
      <c r="FL22">
        <v>569.9057692307692</v>
      </c>
      <c r="FM22">
        <v>1.621128206195753</v>
      </c>
      <c r="FN22">
        <v>14.15384615740921</v>
      </c>
      <c r="FO22">
        <v>11589.88461538462</v>
      </c>
      <c r="FP22">
        <v>15</v>
      </c>
      <c r="FQ22">
        <v>0</v>
      </c>
      <c r="FR22" t="s">
        <v>440</v>
      </c>
      <c r="FS22">
        <v>1747148579.5</v>
      </c>
      <c r="FT22">
        <v>1747148584.5</v>
      </c>
      <c r="FU22">
        <v>0</v>
      </c>
      <c r="FV22">
        <v>0.162</v>
      </c>
      <c r="FW22">
        <v>-0.001</v>
      </c>
      <c r="FX22">
        <v>0.139</v>
      </c>
      <c r="FY22">
        <v>0.058</v>
      </c>
      <c r="FZ22">
        <v>420</v>
      </c>
      <c r="GA22">
        <v>16</v>
      </c>
      <c r="GB22">
        <v>0.19</v>
      </c>
      <c r="GC22">
        <v>0.02</v>
      </c>
      <c r="GD22">
        <v>6.595912000000001</v>
      </c>
      <c r="GE22">
        <v>66.25514519324577</v>
      </c>
      <c r="GF22">
        <v>6.551694046659463</v>
      </c>
      <c r="GG22">
        <v>0</v>
      </c>
      <c r="GH22">
        <v>569.8160294117647</v>
      </c>
      <c r="GI22">
        <v>1.40710465949392</v>
      </c>
      <c r="GJ22">
        <v>0.2862581604584679</v>
      </c>
      <c r="GK22">
        <v>0</v>
      </c>
      <c r="GL22">
        <v>3.596043</v>
      </c>
      <c r="GM22">
        <v>-0.0006675422138942277</v>
      </c>
      <c r="GN22">
        <v>0.001493481168277627</v>
      </c>
      <c r="GO22">
        <v>1</v>
      </c>
      <c r="GP22">
        <v>1</v>
      </c>
      <c r="GQ22">
        <v>3</v>
      </c>
      <c r="GR22" t="s">
        <v>447</v>
      </c>
      <c r="GS22">
        <v>3.12814</v>
      </c>
      <c r="GT22">
        <v>2.73258</v>
      </c>
      <c r="GU22">
        <v>0.07769189999999999</v>
      </c>
      <c r="GV22">
        <v>0.0756689</v>
      </c>
      <c r="GW22">
        <v>0.105594</v>
      </c>
      <c r="GX22">
        <v>0.0946187</v>
      </c>
      <c r="GY22">
        <v>27681.1</v>
      </c>
      <c r="GZ22">
        <v>26923.7</v>
      </c>
      <c r="HA22">
        <v>30553.5</v>
      </c>
      <c r="HB22">
        <v>29381.3</v>
      </c>
      <c r="HC22">
        <v>37708</v>
      </c>
      <c r="HD22">
        <v>34990.4</v>
      </c>
      <c r="HE22">
        <v>46736.5</v>
      </c>
      <c r="HF22">
        <v>43647.9</v>
      </c>
      <c r="HG22">
        <v>1.82795</v>
      </c>
      <c r="HH22">
        <v>1.87255</v>
      </c>
      <c r="HI22">
        <v>0.0814348</v>
      </c>
      <c r="HJ22">
        <v>0</v>
      </c>
      <c r="HK22">
        <v>28.673</v>
      </c>
      <c r="HL22">
        <v>999.9</v>
      </c>
      <c r="HM22">
        <v>50.9</v>
      </c>
      <c r="HN22">
        <v>30.3</v>
      </c>
      <c r="HO22">
        <v>24.4454</v>
      </c>
      <c r="HP22">
        <v>63.1189</v>
      </c>
      <c r="HQ22">
        <v>17.2716</v>
      </c>
      <c r="HR22">
        <v>1</v>
      </c>
      <c r="HS22">
        <v>0.12874</v>
      </c>
      <c r="HT22">
        <v>-0.432285</v>
      </c>
      <c r="HU22">
        <v>20.1955</v>
      </c>
      <c r="HV22">
        <v>5.22613</v>
      </c>
      <c r="HW22">
        <v>11.974</v>
      </c>
      <c r="HX22">
        <v>4.97005</v>
      </c>
      <c r="HY22">
        <v>3.2895</v>
      </c>
      <c r="HZ22">
        <v>9999</v>
      </c>
      <c r="IA22">
        <v>9999</v>
      </c>
      <c r="IB22">
        <v>9999</v>
      </c>
      <c r="IC22">
        <v>999.9</v>
      </c>
      <c r="ID22">
        <v>4.97338</v>
      </c>
      <c r="IE22">
        <v>1.8779</v>
      </c>
      <c r="IF22">
        <v>1.87604</v>
      </c>
      <c r="IG22">
        <v>1.87881</v>
      </c>
      <c r="IH22">
        <v>1.87549</v>
      </c>
      <c r="II22">
        <v>1.87911</v>
      </c>
      <c r="IJ22">
        <v>1.87622</v>
      </c>
      <c r="IK22">
        <v>1.87736</v>
      </c>
      <c r="IL22">
        <v>0</v>
      </c>
      <c r="IM22">
        <v>0</v>
      </c>
      <c r="IN22">
        <v>0</v>
      </c>
      <c r="IO22">
        <v>0</v>
      </c>
      <c r="IP22" t="s">
        <v>442</v>
      </c>
      <c r="IQ22" t="s">
        <v>443</v>
      </c>
      <c r="IR22" t="s">
        <v>444</v>
      </c>
      <c r="IS22" t="s">
        <v>444</v>
      </c>
      <c r="IT22" t="s">
        <v>444</v>
      </c>
      <c r="IU22" t="s">
        <v>444</v>
      </c>
      <c r="IV22">
        <v>0</v>
      </c>
      <c r="IW22">
        <v>100</v>
      </c>
      <c r="IX22">
        <v>100</v>
      </c>
      <c r="IY22">
        <v>0.492</v>
      </c>
      <c r="IZ22">
        <v>0.2289</v>
      </c>
      <c r="JA22">
        <v>0.05401698482025668</v>
      </c>
      <c r="JB22">
        <v>0.001251749769105588</v>
      </c>
      <c r="JC22">
        <v>-2.340677956668878E-07</v>
      </c>
      <c r="JD22">
        <v>1.443975168909104E-10</v>
      </c>
      <c r="JE22">
        <v>-0.0473756660369021</v>
      </c>
      <c r="JF22">
        <v>-0.000763777970416037</v>
      </c>
      <c r="JG22">
        <v>0.0006633184790446218</v>
      </c>
      <c r="JH22">
        <v>-5.365384051273601E-06</v>
      </c>
      <c r="JI22">
        <v>1</v>
      </c>
      <c r="JJ22">
        <v>2129</v>
      </c>
      <c r="JK22">
        <v>1</v>
      </c>
      <c r="JL22">
        <v>27</v>
      </c>
      <c r="JM22">
        <v>188675.8</v>
      </c>
      <c r="JN22">
        <v>188675.7</v>
      </c>
      <c r="JO22">
        <v>0.9472660000000001</v>
      </c>
      <c r="JP22">
        <v>2.5415</v>
      </c>
      <c r="JQ22">
        <v>1.39893</v>
      </c>
      <c r="JR22">
        <v>2.34253</v>
      </c>
      <c r="JS22">
        <v>1.44897</v>
      </c>
      <c r="JT22">
        <v>2.57202</v>
      </c>
      <c r="JU22">
        <v>38.2568</v>
      </c>
      <c r="JV22">
        <v>23.9999</v>
      </c>
      <c r="JW22">
        <v>18</v>
      </c>
      <c r="JX22">
        <v>478.532</v>
      </c>
      <c r="JY22">
        <v>476.808</v>
      </c>
      <c r="JZ22">
        <v>28.6052</v>
      </c>
      <c r="KA22">
        <v>28.7954</v>
      </c>
      <c r="KB22">
        <v>30.0003</v>
      </c>
      <c r="KC22">
        <v>28.4658</v>
      </c>
      <c r="KD22">
        <v>28.5255</v>
      </c>
      <c r="KE22">
        <v>18.9363</v>
      </c>
      <c r="KF22">
        <v>26.2451</v>
      </c>
      <c r="KG22">
        <v>85.4701</v>
      </c>
      <c r="KH22">
        <v>28.5783</v>
      </c>
      <c r="KI22">
        <v>332.887</v>
      </c>
      <c r="KJ22">
        <v>20.0455</v>
      </c>
      <c r="KK22">
        <v>101.004</v>
      </c>
      <c r="KL22">
        <v>100.408</v>
      </c>
    </row>
    <row r="23" spans="1:298">
      <c r="A23">
        <v>7</v>
      </c>
      <c r="B23">
        <v>1758469133.5</v>
      </c>
      <c r="C23">
        <v>30</v>
      </c>
      <c r="D23" t="s">
        <v>456</v>
      </c>
      <c r="E23" t="s">
        <v>457</v>
      </c>
      <c r="F23">
        <v>5</v>
      </c>
      <c r="H23" t="s">
        <v>436</v>
      </c>
      <c r="I23" t="s">
        <v>437</v>
      </c>
      <c r="J23">
        <v>1758469125.714286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356.2376862893924</v>
      </c>
      <c r="AL23">
        <v>365.0582424242425</v>
      </c>
      <c r="AM23">
        <v>-3.192565555602544</v>
      </c>
      <c r="AN23">
        <v>65.51431621136953</v>
      </c>
      <c r="AO23">
        <f>(AQ23 - AP23 + DZ23*1E3/(8.314*(EB23+273.15)) * AS23/DY23 * AR23) * DY23/(100*DM23) * 1000/(1000 - AQ23)</f>
        <v>0</v>
      </c>
      <c r="AP23">
        <v>20.01840236043236</v>
      </c>
      <c r="AQ23">
        <v>23.61750969696969</v>
      </c>
      <c r="AR23">
        <v>-4.555520595882575E-06</v>
      </c>
      <c r="AS23">
        <v>124.0921191502983</v>
      </c>
      <c r="AT23">
        <v>2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438</v>
      </c>
      <c r="AZ23" t="s">
        <v>438</v>
      </c>
      <c r="BA23">
        <v>0</v>
      </c>
      <c r="BB23">
        <v>0</v>
      </c>
      <c r="BC23">
        <f>1-BA23/BB23</f>
        <v>0</v>
      </c>
      <c r="BD23">
        <v>0</v>
      </c>
      <c r="BE23" t="s">
        <v>438</v>
      </c>
      <c r="BF23" t="s">
        <v>438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438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2.7</v>
      </c>
      <c r="DN23">
        <v>0.5</v>
      </c>
      <c r="DO23" t="s">
        <v>439</v>
      </c>
      <c r="DP23">
        <v>2</v>
      </c>
      <c r="DQ23" t="b">
        <v>1</v>
      </c>
      <c r="DR23">
        <v>1758469125.714286</v>
      </c>
      <c r="DS23">
        <v>378.2626071428572</v>
      </c>
      <c r="DT23">
        <v>364.7193571428571</v>
      </c>
      <c r="DU23">
        <v>23.61324285714286</v>
      </c>
      <c r="DV23">
        <v>20.01606071428571</v>
      </c>
      <c r="DW23">
        <v>377.7614285714286</v>
      </c>
      <c r="DX23">
        <v>23.384375</v>
      </c>
      <c r="DY23">
        <v>500.0029642857143</v>
      </c>
      <c r="DZ23">
        <v>90.25322857142859</v>
      </c>
      <c r="EA23">
        <v>0.054969325</v>
      </c>
      <c r="EB23">
        <v>30.05711785714286</v>
      </c>
      <c r="EC23">
        <v>30.01136071428572</v>
      </c>
      <c r="ED23">
        <v>999.9000000000002</v>
      </c>
      <c r="EE23">
        <v>0</v>
      </c>
      <c r="EF23">
        <v>0</v>
      </c>
      <c r="EG23">
        <v>9997.51892857143</v>
      </c>
      <c r="EH23">
        <v>0</v>
      </c>
      <c r="EI23">
        <v>11.088</v>
      </c>
      <c r="EJ23">
        <v>13.54321035714286</v>
      </c>
      <c r="EK23">
        <v>387.4104285714287</v>
      </c>
      <c r="EL23">
        <v>372.1687142857142</v>
      </c>
      <c r="EM23">
        <v>3.597185</v>
      </c>
      <c r="EN23">
        <v>364.7193571428571</v>
      </c>
      <c r="EO23">
        <v>20.01606071428571</v>
      </c>
      <c r="EP23">
        <v>2.131172857142857</v>
      </c>
      <c r="EQ23">
        <v>1.806515357142857</v>
      </c>
      <c r="ER23">
        <v>18.45410357142857</v>
      </c>
      <c r="ES23">
        <v>15.84327857142857</v>
      </c>
      <c r="ET23">
        <v>2000.001071428571</v>
      </c>
      <c r="EU23">
        <v>0.979999</v>
      </c>
      <c r="EV23">
        <v>0.0200006</v>
      </c>
      <c r="EW23">
        <v>0</v>
      </c>
      <c r="EX23">
        <v>569.9291785714285</v>
      </c>
      <c r="EY23">
        <v>5.000560000000001</v>
      </c>
      <c r="EZ23">
        <v>11590.26428571429</v>
      </c>
      <c r="FA23">
        <v>17294.88928571429</v>
      </c>
      <c r="FB23">
        <v>41.49775</v>
      </c>
      <c r="FC23">
        <v>41.625</v>
      </c>
      <c r="FD23">
        <v>41.18699999999999</v>
      </c>
      <c r="FE23">
        <v>40.81199999999999</v>
      </c>
      <c r="FF23">
        <v>42.25</v>
      </c>
      <c r="FG23">
        <v>1955.101071428571</v>
      </c>
      <c r="FH23">
        <v>39.9</v>
      </c>
      <c r="FI23">
        <v>0</v>
      </c>
      <c r="FJ23">
        <v>1758469134.6</v>
      </c>
      <c r="FK23">
        <v>0</v>
      </c>
      <c r="FL23">
        <v>569.9256399999999</v>
      </c>
      <c r="FM23">
        <v>-1.552153849961637</v>
      </c>
      <c r="FN23">
        <v>-10.63846151656842</v>
      </c>
      <c r="FO23">
        <v>11590.276</v>
      </c>
      <c r="FP23">
        <v>15</v>
      </c>
      <c r="FQ23">
        <v>0</v>
      </c>
      <c r="FR23" t="s">
        <v>440</v>
      </c>
      <c r="FS23">
        <v>1747148579.5</v>
      </c>
      <c r="FT23">
        <v>1747148584.5</v>
      </c>
      <c r="FU23">
        <v>0</v>
      </c>
      <c r="FV23">
        <v>0.162</v>
      </c>
      <c r="FW23">
        <v>-0.001</v>
      </c>
      <c r="FX23">
        <v>0.139</v>
      </c>
      <c r="FY23">
        <v>0.058</v>
      </c>
      <c r="FZ23">
        <v>420</v>
      </c>
      <c r="GA23">
        <v>16</v>
      </c>
      <c r="GB23">
        <v>0.19</v>
      </c>
      <c r="GC23">
        <v>0.02</v>
      </c>
      <c r="GD23">
        <v>11.8262175</v>
      </c>
      <c r="GE23">
        <v>35.37023437148217</v>
      </c>
      <c r="GF23">
        <v>3.557783735093906</v>
      </c>
      <c r="GG23">
        <v>0</v>
      </c>
      <c r="GH23">
        <v>569.8689411764705</v>
      </c>
      <c r="GI23">
        <v>0.2867838035319706</v>
      </c>
      <c r="GJ23">
        <v>0.271449588124079</v>
      </c>
      <c r="GK23">
        <v>1</v>
      </c>
      <c r="GL23">
        <v>3.596890000000001</v>
      </c>
      <c r="GM23">
        <v>0.01287872420261821</v>
      </c>
      <c r="GN23">
        <v>0.002036008349688161</v>
      </c>
      <c r="GO23">
        <v>1</v>
      </c>
      <c r="GP23">
        <v>2</v>
      </c>
      <c r="GQ23">
        <v>3</v>
      </c>
      <c r="GR23" t="s">
        <v>441</v>
      </c>
      <c r="GS23">
        <v>3.1279</v>
      </c>
      <c r="GT23">
        <v>2.73289</v>
      </c>
      <c r="GU23">
        <v>0.0751269</v>
      </c>
      <c r="GV23">
        <v>0.07287730000000001</v>
      </c>
      <c r="GW23">
        <v>0.105596</v>
      </c>
      <c r="GX23">
        <v>0.09462470000000001</v>
      </c>
      <c r="GY23">
        <v>27757.9</v>
      </c>
      <c r="GZ23">
        <v>27004.8</v>
      </c>
      <c r="HA23">
        <v>30553.2</v>
      </c>
      <c r="HB23">
        <v>29381.1</v>
      </c>
      <c r="HC23">
        <v>37707.5</v>
      </c>
      <c r="HD23">
        <v>34989.7</v>
      </c>
      <c r="HE23">
        <v>46736.3</v>
      </c>
      <c r="HF23">
        <v>43647.6</v>
      </c>
      <c r="HG23">
        <v>1.82738</v>
      </c>
      <c r="HH23">
        <v>1.87283</v>
      </c>
      <c r="HI23">
        <v>0.0829548</v>
      </c>
      <c r="HJ23">
        <v>0</v>
      </c>
      <c r="HK23">
        <v>28.6759</v>
      </c>
      <c r="HL23">
        <v>999.9</v>
      </c>
      <c r="HM23">
        <v>50.9</v>
      </c>
      <c r="HN23">
        <v>30.2</v>
      </c>
      <c r="HO23">
        <v>24.3035</v>
      </c>
      <c r="HP23">
        <v>63.2189</v>
      </c>
      <c r="HQ23">
        <v>17.4199</v>
      </c>
      <c r="HR23">
        <v>1</v>
      </c>
      <c r="HS23">
        <v>0.128859</v>
      </c>
      <c r="HT23">
        <v>-0.436634</v>
      </c>
      <c r="HU23">
        <v>20.1954</v>
      </c>
      <c r="HV23">
        <v>5.22568</v>
      </c>
      <c r="HW23">
        <v>11.974</v>
      </c>
      <c r="HX23">
        <v>4.96945</v>
      </c>
      <c r="HY23">
        <v>3.2895</v>
      </c>
      <c r="HZ23">
        <v>9999</v>
      </c>
      <c r="IA23">
        <v>9999</v>
      </c>
      <c r="IB23">
        <v>9999</v>
      </c>
      <c r="IC23">
        <v>999.9</v>
      </c>
      <c r="ID23">
        <v>4.97339</v>
      </c>
      <c r="IE23">
        <v>1.8779</v>
      </c>
      <c r="IF23">
        <v>1.87605</v>
      </c>
      <c r="IG23">
        <v>1.87881</v>
      </c>
      <c r="IH23">
        <v>1.8755</v>
      </c>
      <c r="II23">
        <v>1.87909</v>
      </c>
      <c r="IJ23">
        <v>1.87622</v>
      </c>
      <c r="IK23">
        <v>1.87733</v>
      </c>
      <c r="IL23">
        <v>0</v>
      </c>
      <c r="IM23">
        <v>0</v>
      </c>
      <c r="IN23">
        <v>0</v>
      </c>
      <c r="IO23">
        <v>0</v>
      </c>
      <c r="IP23" t="s">
        <v>442</v>
      </c>
      <c r="IQ23" t="s">
        <v>443</v>
      </c>
      <c r="IR23" t="s">
        <v>444</v>
      </c>
      <c r="IS23" t="s">
        <v>444</v>
      </c>
      <c r="IT23" t="s">
        <v>444</v>
      </c>
      <c r="IU23" t="s">
        <v>444</v>
      </c>
      <c r="IV23">
        <v>0</v>
      </c>
      <c r="IW23">
        <v>100</v>
      </c>
      <c r="IX23">
        <v>100</v>
      </c>
      <c r="IY23">
        <v>0.475</v>
      </c>
      <c r="IZ23">
        <v>0.2289</v>
      </c>
      <c r="JA23">
        <v>0.05401698482025668</v>
      </c>
      <c r="JB23">
        <v>0.001251749769105588</v>
      </c>
      <c r="JC23">
        <v>-2.340677956668878E-07</v>
      </c>
      <c r="JD23">
        <v>1.443975168909104E-10</v>
      </c>
      <c r="JE23">
        <v>-0.0473756660369021</v>
      </c>
      <c r="JF23">
        <v>-0.000763777970416037</v>
      </c>
      <c r="JG23">
        <v>0.0006633184790446218</v>
      </c>
      <c r="JH23">
        <v>-5.365384051273601E-06</v>
      </c>
      <c r="JI23">
        <v>1</v>
      </c>
      <c r="JJ23">
        <v>2129</v>
      </c>
      <c r="JK23">
        <v>1</v>
      </c>
      <c r="JL23">
        <v>27</v>
      </c>
      <c r="JM23">
        <v>188675.9</v>
      </c>
      <c r="JN23">
        <v>188675.8</v>
      </c>
      <c r="JO23">
        <v>0.913086</v>
      </c>
      <c r="JP23">
        <v>2.54395</v>
      </c>
      <c r="JQ23">
        <v>1.39893</v>
      </c>
      <c r="JR23">
        <v>2.34253</v>
      </c>
      <c r="JS23">
        <v>1.44897</v>
      </c>
      <c r="JT23">
        <v>2.45728</v>
      </c>
      <c r="JU23">
        <v>38.2812</v>
      </c>
      <c r="JV23">
        <v>24.0087</v>
      </c>
      <c r="JW23">
        <v>18</v>
      </c>
      <c r="JX23">
        <v>478.229</v>
      </c>
      <c r="JY23">
        <v>477.009</v>
      </c>
      <c r="JZ23">
        <v>28.598</v>
      </c>
      <c r="KA23">
        <v>28.7977</v>
      </c>
      <c r="KB23">
        <v>30.0001</v>
      </c>
      <c r="KC23">
        <v>28.4675</v>
      </c>
      <c r="KD23">
        <v>28.528</v>
      </c>
      <c r="KE23">
        <v>18.1812</v>
      </c>
      <c r="KF23">
        <v>26.2451</v>
      </c>
      <c r="KG23">
        <v>85.4701</v>
      </c>
      <c r="KH23">
        <v>28.5927</v>
      </c>
      <c r="KI23">
        <v>312.83</v>
      </c>
      <c r="KJ23">
        <v>20.0482</v>
      </c>
      <c r="KK23">
        <v>101.003</v>
      </c>
      <c r="KL23">
        <v>100.407</v>
      </c>
    </row>
    <row r="24" spans="1:298">
      <c r="A24">
        <v>8</v>
      </c>
      <c r="B24">
        <v>1758469138.5</v>
      </c>
      <c r="C24">
        <v>35</v>
      </c>
      <c r="D24" t="s">
        <v>458</v>
      </c>
      <c r="E24" t="s">
        <v>459</v>
      </c>
      <c r="F24">
        <v>5</v>
      </c>
      <c r="H24" t="s">
        <v>436</v>
      </c>
      <c r="I24" t="s">
        <v>437</v>
      </c>
      <c r="J24">
        <v>1758469131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339.3606024079421</v>
      </c>
      <c r="AL24">
        <v>348.732606060606</v>
      </c>
      <c r="AM24">
        <v>-3.265350786402564</v>
      </c>
      <c r="AN24">
        <v>65.51431621136953</v>
      </c>
      <c r="AO24">
        <f>(AQ24 - AP24 + DZ24*1E3/(8.314*(EB24+273.15)) * AS24/DY24 * AR24) * DY24/(100*DM24) * 1000/(1000 - AQ24)</f>
        <v>0</v>
      </c>
      <c r="AP24">
        <v>20.02010233940348</v>
      </c>
      <c r="AQ24">
        <v>23.61920181818182</v>
      </c>
      <c r="AR24">
        <v>1.425829675490558E-05</v>
      </c>
      <c r="AS24">
        <v>124.0921191502983</v>
      </c>
      <c r="AT24">
        <v>2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438</v>
      </c>
      <c r="AZ24" t="s">
        <v>438</v>
      </c>
      <c r="BA24">
        <v>0</v>
      </c>
      <c r="BB24">
        <v>0</v>
      </c>
      <c r="BC24">
        <f>1-BA24/BB24</f>
        <v>0</v>
      </c>
      <c r="BD24">
        <v>0</v>
      </c>
      <c r="BE24" t="s">
        <v>438</v>
      </c>
      <c r="BF24" t="s">
        <v>438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438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2.7</v>
      </c>
      <c r="DN24">
        <v>0.5</v>
      </c>
      <c r="DO24" t="s">
        <v>439</v>
      </c>
      <c r="DP24">
        <v>2</v>
      </c>
      <c r="DQ24" t="b">
        <v>1</v>
      </c>
      <c r="DR24">
        <v>1758469131</v>
      </c>
      <c r="DS24">
        <v>362.4816666666667</v>
      </c>
      <c r="DT24">
        <v>347.2248148148148</v>
      </c>
      <c r="DU24">
        <v>23.61568518518518</v>
      </c>
      <c r="DV24">
        <v>20.01783333333334</v>
      </c>
      <c r="DW24">
        <v>361.9984074074074</v>
      </c>
      <c r="DX24">
        <v>23.38677037037037</v>
      </c>
      <c r="DY24">
        <v>500.0071111111112</v>
      </c>
      <c r="DZ24">
        <v>90.2534222222222</v>
      </c>
      <c r="EA24">
        <v>0.05495848888888889</v>
      </c>
      <c r="EB24">
        <v>30.0608037037037</v>
      </c>
      <c r="EC24">
        <v>30.007</v>
      </c>
      <c r="ED24">
        <v>999.9000000000001</v>
      </c>
      <c r="EE24">
        <v>0</v>
      </c>
      <c r="EF24">
        <v>0</v>
      </c>
      <c r="EG24">
        <v>10001.08592592593</v>
      </c>
      <c r="EH24">
        <v>0</v>
      </c>
      <c r="EI24">
        <v>11.088</v>
      </c>
      <c r="EJ24">
        <v>15.25674814814815</v>
      </c>
      <c r="EK24">
        <v>371.2488148148149</v>
      </c>
      <c r="EL24">
        <v>354.3174444444444</v>
      </c>
      <c r="EM24">
        <v>3.59786</v>
      </c>
      <c r="EN24">
        <v>347.2248148148148</v>
      </c>
      <c r="EO24">
        <v>20.01783333333334</v>
      </c>
      <c r="EP24">
        <v>2.131398148148148</v>
      </c>
      <c r="EQ24">
        <v>1.806678888888889</v>
      </c>
      <c r="ER24">
        <v>18.45578518518519</v>
      </c>
      <c r="ES24">
        <v>15.84469259259259</v>
      </c>
      <c r="ET24">
        <v>1999.996666666666</v>
      </c>
      <c r="EU24">
        <v>0.979999</v>
      </c>
      <c r="EV24">
        <v>0.0200006</v>
      </c>
      <c r="EW24">
        <v>0</v>
      </c>
      <c r="EX24">
        <v>569.9021111111111</v>
      </c>
      <c r="EY24">
        <v>5.000560000000001</v>
      </c>
      <c r="EZ24">
        <v>11589.01481481482</v>
      </c>
      <c r="FA24">
        <v>17294.85185185185</v>
      </c>
      <c r="FB24">
        <v>41.5</v>
      </c>
      <c r="FC24">
        <v>41.625</v>
      </c>
      <c r="FD24">
        <v>41.18699999999999</v>
      </c>
      <c r="FE24">
        <v>40.81666666666666</v>
      </c>
      <c r="FF24">
        <v>42.25</v>
      </c>
      <c r="FG24">
        <v>1955.096666666666</v>
      </c>
      <c r="FH24">
        <v>39.9</v>
      </c>
      <c r="FI24">
        <v>0</v>
      </c>
      <c r="FJ24">
        <v>1758469139.4</v>
      </c>
      <c r="FK24">
        <v>0</v>
      </c>
      <c r="FL24">
        <v>569.8688</v>
      </c>
      <c r="FM24">
        <v>-0.7732307636010682</v>
      </c>
      <c r="FN24">
        <v>-20.14615379677299</v>
      </c>
      <c r="FO24">
        <v>11588.888</v>
      </c>
      <c r="FP24">
        <v>15</v>
      </c>
      <c r="FQ24">
        <v>0</v>
      </c>
      <c r="FR24" t="s">
        <v>440</v>
      </c>
      <c r="FS24">
        <v>1747148579.5</v>
      </c>
      <c r="FT24">
        <v>1747148584.5</v>
      </c>
      <c r="FU24">
        <v>0</v>
      </c>
      <c r="FV24">
        <v>0.162</v>
      </c>
      <c r="FW24">
        <v>-0.001</v>
      </c>
      <c r="FX24">
        <v>0.139</v>
      </c>
      <c r="FY24">
        <v>0.058</v>
      </c>
      <c r="FZ24">
        <v>420</v>
      </c>
      <c r="GA24">
        <v>16</v>
      </c>
      <c r="GB24">
        <v>0.19</v>
      </c>
      <c r="GC24">
        <v>0.02</v>
      </c>
      <c r="GD24">
        <v>13.8593415</v>
      </c>
      <c r="GE24">
        <v>21.65952135084427</v>
      </c>
      <c r="GF24">
        <v>2.186887794543367</v>
      </c>
      <c r="GG24">
        <v>0</v>
      </c>
      <c r="GH24">
        <v>569.8971764705883</v>
      </c>
      <c r="GI24">
        <v>-0.5415126052330831</v>
      </c>
      <c r="GJ24">
        <v>0.2546872904503732</v>
      </c>
      <c r="GK24">
        <v>1</v>
      </c>
      <c r="GL24">
        <v>3.596890000000001</v>
      </c>
      <c r="GM24">
        <v>0.01266033771107604</v>
      </c>
      <c r="GN24">
        <v>0.001878024227745729</v>
      </c>
      <c r="GO24">
        <v>1</v>
      </c>
      <c r="GP24">
        <v>2</v>
      </c>
      <c r="GQ24">
        <v>3</v>
      </c>
      <c r="GR24" t="s">
        <v>441</v>
      </c>
      <c r="GS24">
        <v>3.12815</v>
      </c>
      <c r="GT24">
        <v>2.73318</v>
      </c>
      <c r="GU24">
        <v>0.07245070000000001</v>
      </c>
      <c r="GV24">
        <v>0.0700176</v>
      </c>
      <c r="GW24">
        <v>0.105605</v>
      </c>
      <c r="GX24">
        <v>0.0946303</v>
      </c>
      <c r="GY24">
        <v>27838.5</v>
      </c>
      <c r="GZ24">
        <v>27087.8</v>
      </c>
      <c r="HA24">
        <v>30553.6</v>
      </c>
      <c r="HB24">
        <v>29380.8</v>
      </c>
      <c r="HC24">
        <v>37707.6</v>
      </c>
      <c r="HD24">
        <v>34989</v>
      </c>
      <c r="HE24">
        <v>46737</v>
      </c>
      <c r="HF24">
        <v>43647.1</v>
      </c>
      <c r="HG24">
        <v>1.8276</v>
      </c>
      <c r="HH24">
        <v>1.8724</v>
      </c>
      <c r="HI24">
        <v>0.0825524</v>
      </c>
      <c r="HJ24">
        <v>0</v>
      </c>
      <c r="HK24">
        <v>28.6791</v>
      </c>
      <c r="HL24">
        <v>999.9</v>
      </c>
      <c r="HM24">
        <v>50.9</v>
      </c>
      <c r="HN24">
        <v>30.3</v>
      </c>
      <c r="HO24">
        <v>24.4439</v>
      </c>
      <c r="HP24">
        <v>63.2889</v>
      </c>
      <c r="HQ24">
        <v>17.2636</v>
      </c>
      <c r="HR24">
        <v>1</v>
      </c>
      <c r="HS24">
        <v>0.129136</v>
      </c>
      <c r="HT24">
        <v>-0.415444</v>
      </c>
      <c r="HU24">
        <v>20.1956</v>
      </c>
      <c r="HV24">
        <v>5.22672</v>
      </c>
      <c r="HW24">
        <v>11.974</v>
      </c>
      <c r="HX24">
        <v>4.96975</v>
      </c>
      <c r="HY24">
        <v>3.28953</v>
      </c>
      <c r="HZ24">
        <v>9999</v>
      </c>
      <c r="IA24">
        <v>9999</v>
      </c>
      <c r="IB24">
        <v>9999</v>
      </c>
      <c r="IC24">
        <v>999.9</v>
      </c>
      <c r="ID24">
        <v>4.97337</v>
      </c>
      <c r="IE24">
        <v>1.87789</v>
      </c>
      <c r="IF24">
        <v>1.87598</v>
      </c>
      <c r="IG24">
        <v>1.87878</v>
      </c>
      <c r="IH24">
        <v>1.87547</v>
      </c>
      <c r="II24">
        <v>1.87906</v>
      </c>
      <c r="IJ24">
        <v>1.87619</v>
      </c>
      <c r="IK24">
        <v>1.8773</v>
      </c>
      <c r="IL24">
        <v>0</v>
      </c>
      <c r="IM24">
        <v>0</v>
      </c>
      <c r="IN24">
        <v>0</v>
      </c>
      <c r="IO24">
        <v>0</v>
      </c>
      <c r="IP24" t="s">
        <v>442</v>
      </c>
      <c r="IQ24" t="s">
        <v>443</v>
      </c>
      <c r="IR24" t="s">
        <v>444</v>
      </c>
      <c r="IS24" t="s">
        <v>444</v>
      </c>
      <c r="IT24" t="s">
        <v>444</v>
      </c>
      <c r="IU24" t="s">
        <v>444</v>
      </c>
      <c r="IV24">
        <v>0</v>
      </c>
      <c r="IW24">
        <v>100</v>
      </c>
      <c r="IX24">
        <v>100</v>
      </c>
      <c r="IY24">
        <v>0.457</v>
      </c>
      <c r="IZ24">
        <v>0.229</v>
      </c>
      <c r="JA24">
        <v>0.05401698482025668</v>
      </c>
      <c r="JB24">
        <v>0.001251749769105588</v>
      </c>
      <c r="JC24">
        <v>-2.340677956668878E-07</v>
      </c>
      <c r="JD24">
        <v>1.443975168909104E-10</v>
      </c>
      <c r="JE24">
        <v>-0.0473756660369021</v>
      </c>
      <c r="JF24">
        <v>-0.000763777970416037</v>
      </c>
      <c r="JG24">
        <v>0.0006633184790446218</v>
      </c>
      <c r="JH24">
        <v>-5.365384051273601E-06</v>
      </c>
      <c r="JI24">
        <v>1</v>
      </c>
      <c r="JJ24">
        <v>2129</v>
      </c>
      <c r="JK24">
        <v>1</v>
      </c>
      <c r="JL24">
        <v>27</v>
      </c>
      <c r="JM24">
        <v>188676</v>
      </c>
      <c r="JN24">
        <v>188675.9</v>
      </c>
      <c r="JO24">
        <v>0.874023</v>
      </c>
      <c r="JP24">
        <v>2.54028</v>
      </c>
      <c r="JQ24">
        <v>1.39893</v>
      </c>
      <c r="JR24">
        <v>2.34131</v>
      </c>
      <c r="JS24">
        <v>1.44897</v>
      </c>
      <c r="JT24">
        <v>2.54028</v>
      </c>
      <c r="JU24">
        <v>38.2812</v>
      </c>
      <c r="JV24">
        <v>24.0087</v>
      </c>
      <c r="JW24">
        <v>18</v>
      </c>
      <c r="JX24">
        <v>478.369</v>
      </c>
      <c r="JY24">
        <v>476.749</v>
      </c>
      <c r="JZ24">
        <v>28.6013</v>
      </c>
      <c r="KA24">
        <v>28.801</v>
      </c>
      <c r="KB24">
        <v>30.0003</v>
      </c>
      <c r="KC24">
        <v>28.47</v>
      </c>
      <c r="KD24">
        <v>28.5304</v>
      </c>
      <c r="KE24">
        <v>17.4829</v>
      </c>
      <c r="KF24">
        <v>26.2451</v>
      </c>
      <c r="KG24">
        <v>85.4701</v>
      </c>
      <c r="KH24">
        <v>28.5965</v>
      </c>
      <c r="KI24">
        <v>299.47</v>
      </c>
      <c r="KJ24">
        <v>20.0458</v>
      </c>
      <c r="KK24">
        <v>101.005</v>
      </c>
      <c r="KL24">
        <v>100.406</v>
      </c>
    </row>
    <row r="25" spans="1:298">
      <c r="A25">
        <v>9</v>
      </c>
      <c r="B25">
        <v>1758469143.5</v>
      </c>
      <c r="C25">
        <v>40</v>
      </c>
      <c r="D25" t="s">
        <v>460</v>
      </c>
      <c r="E25" t="s">
        <v>461</v>
      </c>
      <c r="F25">
        <v>5</v>
      </c>
      <c r="H25" t="s">
        <v>436</v>
      </c>
      <c r="I25" t="s">
        <v>437</v>
      </c>
      <c r="J25">
        <v>1758469135.714286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322.4651402694603</v>
      </c>
      <c r="AL25">
        <v>332.1438606060606</v>
      </c>
      <c r="AM25">
        <v>-3.32433206115898</v>
      </c>
      <c r="AN25">
        <v>65.51431621136953</v>
      </c>
      <c r="AO25">
        <f>(AQ25 - AP25 + DZ25*1E3/(8.314*(EB25+273.15)) * AS25/DY25 * AR25) * DY25/(100*DM25) * 1000/(1000 - AQ25)</f>
        <v>0</v>
      </c>
      <c r="AP25">
        <v>20.02125932937011</v>
      </c>
      <c r="AQ25">
        <v>23.61459454545454</v>
      </c>
      <c r="AR25">
        <v>-5.653538215708701E-06</v>
      </c>
      <c r="AS25">
        <v>124.0921191502983</v>
      </c>
      <c r="AT25">
        <v>2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438</v>
      </c>
      <c r="AZ25" t="s">
        <v>438</v>
      </c>
      <c r="BA25">
        <v>0</v>
      </c>
      <c r="BB25">
        <v>0</v>
      </c>
      <c r="BC25">
        <f>1-BA25/BB25</f>
        <v>0</v>
      </c>
      <c r="BD25">
        <v>0</v>
      </c>
      <c r="BE25" t="s">
        <v>438</v>
      </c>
      <c r="BF25" t="s">
        <v>438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438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2.7</v>
      </c>
      <c r="DN25">
        <v>0.5</v>
      </c>
      <c r="DO25" t="s">
        <v>439</v>
      </c>
      <c r="DP25">
        <v>2</v>
      </c>
      <c r="DQ25" t="b">
        <v>1</v>
      </c>
      <c r="DR25">
        <v>1758469135.714286</v>
      </c>
      <c r="DS25">
        <v>347.6863571428571</v>
      </c>
      <c r="DT25">
        <v>331.6131428571429</v>
      </c>
      <c r="DU25">
        <v>23.61669285714285</v>
      </c>
      <c r="DV25">
        <v>20.01965714285714</v>
      </c>
      <c r="DW25">
        <v>347.2199285714286</v>
      </c>
      <c r="DX25">
        <v>23.38775714285714</v>
      </c>
      <c r="DY25">
        <v>500.0017857142857</v>
      </c>
      <c r="DZ25">
        <v>90.25343214285715</v>
      </c>
      <c r="EA25">
        <v>0.05505714285714286</v>
      </c>
      <c r="EB25">
        <v>30.06500714285714</v>
      </c>
      <c r="EC25">
        <v>30.02035714285714</v>
      </c>
      <c r="ED25">
        <v>999.9000000000002</v>
      </c>
      <c r="EE25">
        <v>0</v>
      </c>
      <c r="EF25">
        <v>0</v>
      </c>
      <c r="EG25">
        <v>9994.131071428574</v>
      </c>
      <c r="EH25">
        <v>0</v>
      </c>
      <c r="EI25">
        <v>11.088</v>
      </c>
      <c r="EJ25">
        <v>16.073125</v>
      </c>
      <c r="EK25">
        <v>356.0960357142857</v>
      </c>
      <c r="EL25">
        <v>338.3874999999999</v>
      </c>
      <c r="EM25">
        <v>3.597037499999999</v>
      </c>
      <c r="EN25">
        <v>331.6131428571429</v>
      </c>
      <c r="EO25">
        <v>20.01965714285714</v>
      </c>
      <c r="EP25">
        <v>2.131488214285715</v>
      </c>
      <c r="EQ25">
        <v>1.806843928571428</v>
      </c>
      <c r="ER25">
        <v>18.45646428571428</v>
      </c>
      <c r="ES25">
        <v>15.84611785714286</v>
      </c>
      <c r="ET25">
        <v>1999.995</v>
      </c>
      <c r="EU25">
        <v>0.979999</v>
      </c>
      <c r="EV25">
        <v>0.0200006</v>
      </c>
      <c r="EW25">
        <v>0</v>
      </c>
      <c r="EX25">
        <v>569.8124642857143</v>
      </c>
      <c r="EY25">
        <v>5.000560000000001</v>
      </c>
      <c r="EZ25">
        <v>11587.7</v>
      </c>
      <c r="FA25">
        <v>17294.83571428572</v>
      </c>
      <c r="FB25">
        <v>41.5</v>
      </c>
      <c r="FC25">
        <v>41.625</v>
      </c>
      <c r="FD25">
        <v>41.18699999999999</v>
      </c>
      <c r="FE25">
        <v>40.82999999999999</v>
      </c>
      <c r="FF25">
        <v>42.25</v>
      </c>
      <c r="FG25">
        <v>1955.094999999999</v>
      </c>
      <c r="FH25">
        <v>39.9</v>
      </c>
      <c r="FI25">
        <v>0</v>
      </c>
      <c r="FJ25">
        <v>1758469144.8</v>
      </c>
      <c r="FK25">
        <v>0</v>
      </c>
      <c r="FL25">
        <v>569.7601538461539</v>
      </c>
      <c r="FM25">
        <v>-0.1984957329234353</v>
      </c>
      <c r="FN25">
        <v>-12.90256412108164</v>
      </c>
      <c r="FO25">
        <v>11587.62307692308</v>
      </c>
      <c r="FP25">
        <v>15</v>
      </c>
      <c r="FQ25">
        <v>0</v>
      </c>
      <c r="FR25" t="s">
        <v>440</v>
      </c>
      <c r="FS25">
        <v>1747148579.5</v>
      </c>
      <c r="FT25">
        <v>1747148584.5</v>
      </c>
      <c r="FU25">
        <v>0</v>
      </c>
      <c r="FV25">
        <v>0.162</v>
      </c>
      <c r="FW25">
        <v>-0.001</v>
      </c>
      <c r="FX25">
        <v>0.139</v>
      </c>
      <c r="FY25">
        <v>0.058</v>
      </c>
      <c r="FZ25">
        <v>420</v>
      </c>
      <c r="GA25">
        <v>16</v>
      </c>
      <c r="GB25">
        <v>0.19</v>
      </c>
      <c r="GC25">
        <v>0.02</v>
      </c>
      <c r="GD25">
        <v>15.56341</v>
      </c>
      <c r="GE25">
        <v>10.55332457786112</v>
      </c>
      <c r="GF25">
        <v>1.055226342260275</v>
      </c>
      <c r="GG25">
        <v>0</v>
      </c>
      <c r="GH25">
        <v>569.8234705882353</v>
      </c>
      <c r="GI25">
        <v>-0.7558441580080323</v>
      </c>
      <c r="GJ25">
        <v>0.2538347349445252</v>
      </c>
      <c r="GK25">
        <v>1</v>
      </c>
      <c r="GL25">
        <v>3.59701075</v>
      </c>
      <c r="GM25">
        <v>-0.009186979362114574</v>
      </c>
      <c r="GN25">
        <v>0.001953809596020027</v>
      </c>
      <c r="GO25">
        <v>1</v>
      </c>
      <c r="GP25">
        <v>2</v>
      </c>
      <c r="GQ25">
        <v>3</v>
      </c>
      <c r="GR25" t="s">
        <v>441</v>
      </c>
      <c r="GS25">
        <v>3.12815</v>
      </c>
      <c r="GT25">
        <v>2.73259</v>
      </c>
      <c r="GU25">
        <v>0.0696794</v>
      </c>
      <c r="GV25">
        <v>0.0670997</v>
      </c>
      <c r="GW25">
        <v>0.105589</v>
      </c>
      <c r="GX25">
        <v>0.09462669999999999</v>
      </c>
      <c r="GY25">
        <v>27920.7</v>
      </c>
      <c r="GZ25">
        <v>27173</v>
      </c>
      <c r="HA25">
        <v>30552.5</v>
      </c>
      <c r="HB25">
        <v>29381.1</v>
      </c>
      <c r="HC25">
        <v>37706.7</v>
      </c>
      <c r="HD25">
        <v>34989.1</v>
      </c>
      <c r="HE25">
        <v>46735.4</v>
      </c>
      <c r="HF25">
        <v>43647.4</v>
      </c>
      <c r="HG25">
        <v>1.828</v>
      </c>
      <c r="HH25">
        <v>1.8721</v>
      </c>
      <c r="HI25">
        <v>0.0810623</v>
      </c>
      <c r="HJ25">
        <v>0</v>
      </c>
      <c r="HK25">
        <v>28.6821</v>
      </c>
      <c r="HL25">
        <v>999.9</v>
      </c>
      <c r="HM25">
        <v>50.9</v>
      </c>
      <c r="HN25">
        <v>30.3</v>
      </c>
      <c r="HO25">
        <v>24.4444</v>
      </c>
      <c r="HP25">
        <v>62.9689</v>
      </c>
      <c r="HQ25">
        <v>17.3838</v>
      </c>
      <c r="HR25">
        <v>1</v>
      </c>
      <c r="HS25">
        <v>0.129454</v>
      </c>
      <c r="HT25">
        <v>-0.332704</v>
      </c>
      <c r="HU25">
        <v>20.1959</v>
      </c>
      <c r="HV25">
        <v>5.22732</v>
      </c>
      <c r="HW25">
        <v>11.974</v>
      </c>
      <c r="HX25">
        <v>4.9697</v>
      </c>
      <c r="HY25">
        <v>3.28958</v>
      </c>
      <c r="HZ25">
        <v>9999</v>
      </c>
      <c r="IA25">
        <v>9999</v>
      </c>
      <c r="IB25">
        <v>9999</v>
      </c>
      <c r="IC25">
        <v>999.9</v>
      </c>
      <c r="ID25">
        <v>4.97338</v>
      </c>
      <c r="IE25">
        <v>1.8779</v>
      </c>
      <c r="IF25">
        <v>1.87594</v>
      </c>
      <c r="IG25">
        <v>1.87873</v>
      </c>
      <c r="IH25">
        <v>1.87546</v>
      </c>
      <c r="II25">
        <v>1.87899</v>
      </c>
      <c r="IJ25">
        <v>1.87615</v>
      </c>
      <c r="IK25">
        <v>1.87729</v>
      </c>
      <c r="IL25">
        <v>0</v>
      </c>
      <c r="IM25">
        <v>0</v>
      </c>
      <c r="IN25">
        <v>0</v>
      </c>
      <c r="IO25">
        <v>0</v>
      </c>
      <c r="IP25" t="s">
        <v>442</v>
      </c>
      <c r="IQ25" t="s">
        <v>443</v>
      </c>
      <c r="IR25" t="s">
        <v>444</v>
      </c>
      <c r="IS25" t="s">
        <v>444</v>
      </c>
      <c r="IT25" t="s">
        <v>444</v>
      </c>
      <c r="IU25" t="s">
        <v>444</v>
      </c>
      <c r="IV25">
        <v>0</v>
      </c>
      <c r="IW25">
        <v>100</v>
      </c>
      <c r="IX25">
        <v>100</v>
      </c>
      <c r="IY25">
        <v>0.438</v>
      </c>
      <c r="IZ25">
        <v>0.2289</v>
      </c>
      <c r="JA25">
        <v>0.05401698482025668</v>
      </c>
      <c r="JB25">
        <v>0.001251749769105588</v>
      </c>
      <c r="JC25">
        <v>-2.340677956668878E-07</v>
      </c>
      <c r="JD25">
        <v>1.443975168909104E-10</v>
      </c>
      <c r="JE25">
        <v>-0.0473756660369021</v>
      </c>
      <c r="JF25">
        <v>-0.000763777970416037</v>
      </c>
      <c r="JG25">
        <v>0.0006633184790446218</v>
      </c>
      <c r="JH25">
        <v>-5.365384051273601E-06</v>
      </c>
      <c r="JI25">
        <v>1</v>
      </c>
      <c r="JJ25">
        <v>2129</v>
      </c>
      <c r="JK25">
        <v>1</v>
      </c>
      <c r="JL25">
        <v>27</v>
      </c>
      <c r="JM25">
        <v>188676.1</v>
      </c>
      <c r="JN25">
        <v>188676</v>
      </c>
      <c r="JO25">
        <v>0.839844</v>
      </c>
      <c r="JP25">
        <v>2.53906</v>
      </c>
      <c r="JQ25">
        <v>1.39893</v>
      </c>
      <c r="JR25">
        <v>2.34253</v>
      </c>
      <c r="JS25">
        <v>1.44897</v>
      </c>
      <c r="JT25">
        <v>2.58667</v>
      </c>
      <c r="JU25">
        <v>38.2812</v>
      </c>
      <c r="JV25">
        <v>24.0087</v>
      </c>
      <c r="JW25">
        <v>18</v>
      </c>
      <c r="JX25">
        <v>478.603</v>
      </c>
      <c r="JY25">
        <v>476.57</v>
      </c>
      <c r="JZ25">
        <v>28.5951</v>
      </c>
      <c r="KA25">
        <v>28.8039</v>
      </c>
      <c r="KB25">
        <v>30.0003</v>
      </c>
      <c r="KC25">
        <v>28.4724</v>
      </c>
      <c r="KD25">
        <v>28.5328</v>
      </c>
      <c r="KE25">
        <v>16.7182</v>
      </c>
      <c r="KF25">
        <v>26.2451</v>
      </c>
      <c r="KG25">
        <v>85.4701</v>
      </c>
      <c r="KH25">
        <v>28.5769</v>
      </c>
      <c r="KI25">
        <v>279.431</v>
      </c>
      <c r="KJ25">
        <v>20.0494</v>
      </c>
      <c r="KK25">
        <v>101.001</v>
      </c>
      <c r="KL25">
        <v>100.407</v>
      </c>
    </row>
    <row r="26" spans="1:298">
      <c r="A26">
        <v>10</v>
      </c>
      <c r="B26">
        <v>1758469148.5</v>
      </c>
      <c r="C26">
        <v>45</v>
      </c>
      <c r="D26" t="s">
        <v>462</v>
      </c>
      <c r="E26" t="s">
        <v>463</v>
      </c>
      <c r="F26">
        <v>5</v>
      </c>
      <c r="H26" t="s">
        <v>436</v>
      </c>
      <c r="I26" t="s">
        <v>437</v>
      </c>
      <c r="J26">
        <v>1758469141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305.4743201255608</v>
      </c>
      <c r="AL26">
        <v>315.6247878787879</v>
      </c>
      <c r="AM26">
        <v>-3.302665002403133</v>
      </c>
      <c r="AN26">
        <v>65.51431621136953</v>
      </c>
      <c r="AO26">
        <f>(AQ26 - AP26 + DZ26*1E3/(8.314*(EB26+273.15)) * AS26/DY26 * AR26) * DY26/(100*DM26) * 1000/(1000 - AQ26)</f>
        <v>0</v>
      </c>
      <c r="AP26">
        <v>20.02078710321867</v>
      </c>
      <c r="AQ26">
        <v>23.61163272727272</v>
      </c>
      <c r="AR26">
        <v>-1.71411880472702E-06</v>
      </c>
      <c r="AS26">
        <v>124.0921191502983</v>
      </c>
      <c r="AT26">
        <v>2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438</v>
      </c>
      <c r="AZ26" t="s">
        <v>438</v>
      </c>
      <c r="BA26">
        <v>0</v>
      </c>
      <c r="BB26">
        <v>0</v>
      </c>
      <c r="BC26">
        <f>1-BA26/BB26</f>
        <v>0</v>
      </c>
      <c r="BD26">
        <v>0</v>
      </c>
      <c r="BE26" t="s">
        <v>438</v>
      </c>
      <c r="BF26" t="s">
        <v>438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438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2.7</v>
      </c>
      <c r="DN26">
        <v>0.5</v>
      </c>
      <c r="DO26" t="s">
        <v>439</v>
      </c>
      <c r="DP26">
        <v>2</v>
      </c>
      <c r="DQ26" t="b">
        <v>1</v>
      </c>
      <c r="DR26">
        <v>1758469141</v>
      </c>
      <c r="DS26">
        <v>330.7611481481482</v>
      </c>
      <c r="DT26">
        <v>314.0820740740741</v>
      </c>
      <c r="DU26">
        <v>23.61496296296296</v>
      </c>
      <c r="DV26">
        <v>20.02047037037037</v>
      </c>
      <c r="DW26">
        <v>330.314037037037</v>
      </c>
      <c r="DX26">
        <v>23.38605925925926</v>
      </c>
      <c r="DY26">
        <v>500.0184814814815</v>
      </c>
      <c r="DZ26">
        <v>90.25410370370371</v>
      </c>
      <c r="EA26">
        <v>0.0550892962962963</v>
      </c>
      <c r="EB26">
        <v>30.06432592592592</v>
      </c>
      <c r="EC26">
        <v>30.00586666666667</v>
      </c>
      <c r="ED26">
        <v>999.9000000000001</v>
      </c>
      <c r="EE26">
        <v>0</v>
      </c>
      <c r="EF26">
        <v>0</v>
      </c>
      <c r="EG26">
        <v>9991.577037037036</v>
      </c>
      <c r="EH26">
        <v>0</v>
      </c>
      <c r="EI26">
        <v>11.09198148148148</v>
      </c>
      <c r="EJ26">
        <v>16.679</v>
      </c>
      <c r="EK26">
        <v>338.7609259259258</v>
      </c>
      <c r="EL26">
        <v>320.4987037037037</v>
      </c>
      <c r="EM26">
        <v>3.594490370370371</v>
      </c>
      <c r="EN26">
        <v>314.0820740740741</v>
      </c>
      <c r="EO26">
        <v>20.02047037037037</v>
      </c>
      <c r="EP26">
        <v>2.131347777777778</v>
      </c>
      <c r="EQ26">
        <v>1.80693037037037</v>
      </c>
      <c r="ER26">
        <v>18.45540740740741</v>
      </c>
      <c r="ES26">
        <v>15.84686666666667</v>
      </c>
      <c r="ET26">
        <v>1999.98925925926</v>
      </c>
      <c r="EU26">
        <v>0.979999</v>
      </c>
      <c r="EV26">
        <v>0.0200006</v>
      </c>
      <c r="EW26">
        <v>0</v>
      </c>
      <c r="EX26">
        <v>569.8427407407407</v>
      </c>
      <c r="EY26">
        <v>5.000560000000001</v>
      </c>
      <c r="EZ26">
        <v>11586.93703703704</v>
      </c>
      <c r="FA26">
        <v>17294.78888888889</v>
      </c>
      <c r="FB26">
        <v>41.5</v>
      </c>
      <c r="FC26">
        <v>41.625</v>
      </c>
      <c r="FD26">
        <v>41.18699999999999</v>
      </c>
      <c r="FE26">
        <v>40.85166666666666</v>
      </c>
      <c r="FF26">
        <v>42.25</v>
      </c>
      <c r="FG26">
        <v>1955.089259259259</v>
      </c>
      <c r="FH26">
        <v>39.9</v>
      </c>
      <c r="FI26">
        <v>0</v>
      </c>
      <c r="FJ26">
        <v>1758469149.6</v>
      </c>
      <c r="FK26">
        <v>0</v>
      </c>
      <c r="FL26">
        <v>569.7891923076924</v>
      </c>
      <c r="FM26">
        <v>-0.134666666371325</v>
      </c>
      <c r="FN26">
        <v>0.2290597962029006</v>
      </c>
      <c r="FO26">
        <v>11586.92692307692</v>
      </c>
      <c r="FP26">
        <v>15</v>
      </c>
      <c r="FQ26">
        <v>0</v>
      </c>
      <c r="FR26" t="s">
        <v>440</v>
      </c>
      <c r="FS26">
        <v>1747148579.5</v>
      </c>
      <c r="FT26">
        <v>1747148584.5</v>
      </c>
      <c r="FU26">
        <v>0</v>
      </c>
      <c r="FV26">
        <v>0.162</v>
      </c>
      <c r="FW26">
        <v>-0.001</v>
      </c>
      <c r="FX26">
        <v>0.139</v>
      </c>
      <c r="FY26">
        <v>0.058</v>
      </c>
      <c r="FZ26">
        <v>420</v>
      </c>
      <c r="GA26">
        <v>16</v>
      </c>
      <c r="GB26">
        <v>0.19</v>
      </c>
      <c r="GC26">
        <v>0.02</v>
      </c>
      <c r="GD26">
        <v>16.2155575</v>
      </c>
      <c r="GE26">
        <v>7.256092682926789</v>
      </c>
      <c r="GF26">
        <v>0.7109809648955099</v>
      </c>
      <c r="GG26">
        <v>0</v>
      </c>
      <c r="GH26">
        <v>569.8072941176471</v>
      </c>
      <c r="GI26">
        <v>-0.04491978768663207</v>
      </c>
      <c r="GJ26">
        <v>0.2192986855747419</v>
      </c>
      <c r="GK26">
        <v>1</v>
      </c>
      <c r="GL26">
        <v>3.5962415</v>
      </c>
      <c r="GM26">
        <v>-0.02392232645403887</v>
      </c>
      <c r="GN26">
        <v>0.002656125514730062</v>
      </c>
      <c r="GO26">
        <v>1</v>
      </c>
      <c r="GP26">
        <v>2</v>
      </c>
      <c r="GQ26">
        <v>3</v>
      </c>
      <c r="GR26" t="s">
        <v>441</v>
      </c>
      <c r="GS26">
        <v>3.12793</v>
      </c>
      <c r="GT26">
        <v>2.73286</v>
      </c>
      <c r="GU26">
        <v>0.06685720000000001</v>
      </c>
      <c r="GV26">
        <v>0.0641065</v>
      </c>
      <c r="GW26">
        <v>0.105585</v>
      </c>
      <c r="GX26">
        <v>0.09463240000000001</v>
      </c>
      <c r="GY26">
        <v>28005.9</v>
      </c>
      <c r="GZ26">
        <v>27260.1</v>
      </c>
      <c r="HA26">
        <v>30553.1</v>
      </c>
      <c r="HB26">
        <v>29381</v>
      </c>
      <c r="HC26">
        <v>37707.3</v>
      </c>
      <c r="HD26">
        <v>34988.7</v>
      </c>
      <c r="HE26">
        <v>46736.2</v>
      </c>
      <c r="HF26">
        <v>43647.4</v>
      </c>
      <c r="HG26">
        <v>1.82738</v>
      </c>
      <c r="HH26">
        <v>1.87252</v>
      </c>
      <c r="HI26">
        <v>0.0800937</v>
      </c>
      <c r="HJ26">
        <v>0</v>
      </c>
      <c r="HK26">
        <v>28.6846</v>
      </c>
      <c r="HL26">
        <v>999.9</v>
      </c>
      <c r="HM26">
        <v>50.9</v>
      </c>
      <c r="HN26">
        <v>30.3</v>
      </c>
      <c r="HO26">
        <v>24.4433</v>
      </c>
      <c r="HP26">
        <v>63.6089</v>
      </c>
      <c r="HQ26">
        <v>17.4119</v>
      </c>
      <c r="HR26">
        <v>1</v>
      </c>
      <c r="HS26">
        <v>0.129606</v>
      </c>
      <c r="HT26">
        <v>-0.324638</v>
      </c>
      <c r="HU26">
        <v>20.1959</v>
      </c>
      <c r="HV26">
        <v>5.22837</v>
      </c>
      <c r="HW26">
        <v>11.974</v>
      </c>
      <c r="HX26">
        <v>4.96995</v>
      </c>
      <c r="HY26">
        <v>3.28965</v>
      </c>
      <c r="HZ26">
        <v>9999</v>
      </c>
      <c r="IA26">
        <v>9999</v>
      </c>
      <c r="IB26">
        <v>9999</v>
      </c>
      <c r="IC26">
        <v>999.9</v>
      </c>
      <c r="ID26">
        <v>4.97337</v>
      </c>
      <c r="IE26">
        <v>1.87786</v>
      </c>
      <c r="IF26">
        <v>1.87594</v>
      </c>
      <c r="IG26">
        <v>1.87873</v>
      </c>
      <c r="IH26">
        <v>1.87546</v>
      </c>
      <c r="II26">
        <v>1.879</v>
      </c>
      <c r="IJ26">
        <v>1.87615</v>
      </c>
      <c r="IK26">
        <v>1.87729</v>
      </c>
      <c r="IL26">
        <v>0</v>
      </c>
      <c r="IM26">
        <v>0</v>
      </c>
      <c r="IN26">
        <v>0</v>
      </c>
      <c r="IO26">
        <v>0</v>
      </c>
      <c r="IP26" t="s">
        <v>442</v>
      </c>
      <c r="IQ26" t="s">
        <v>443</v>
      </c>
      <c r="IR26" t="s">
        <v>444</v>
      </c>
      <c r="IS26" t="s">
        <v>444</v>
      </c>
      <c r="IT26" t="s">
        <v>444</v>
      </c>
      <c r="IU26" t="s">
        <v>444</v>
      </c>
      <c r="IV26">
        <v>0</v>
      </c>
      <c r="IW26">
        <v>100</v>
      </c>
      <c r="IX26">
        <v>100</v>
      </c>
      <c r="IY26">
        <v>0.419</v>
      </c>
      <c r="IZ26">
        <v>0.2289</v>
      </c>
      <c r="JA26">
        <v>0.05401698482025668</v>
      </c>
      <c r="JB26">
        <v>0.001251749769105588</v>
      </c>
      <c r="JC26">
        <v>-2.340677956668878E-07</v>
      </c>
      <c r="JD26">
        <v>1.443975168909104E-10</v>
      </c>
      <c r="JE26">
        <v>-0.0473756660369021</v>
      </c>
      <c r="JF26">
        <v>-0.000763777970416037</v>
      </c>
      <c r="JG26">
        <v>0.0006633184790446218</v>
      </c>
      <c r="JH26">
        <v>-5.365384051273601E-06</v>
      </c>
      <c r="JI26">
        <v>1</v>
      </c>
      <c r="JJ26">
        <v>2129</v>
      </c>
      <c r="JK26">
        <v>1</v>
      </c>
      <c r="JL26">
        <v>27</v>
      </c>
      <c r="JM26">
        <v>188676.1</v>
      </c>
      <c r="JN26">
        <v>188676.1</v>
      </c>
      <c r="JO26">
        <v>0.800781</v>
      </c>
      <c r="JP26">
        <v>2.55371</v>
      </c>
      <c r="JQ26">
        <v>1.39893</v>
      </c>
      <c r="JR26">
        <v>2.34253</v>
      </c>
      <c r="JS26">
        <v>1.44897</v>
      </c>
      <c r="JT26">
        <v>2.52197</v>
      </c>
      <c r="JU26">
        <v>38.2812</v>
      </c>
      <c r="JV26">
        <v>24.0087</v>
      </c>
      <c r="JW26">
        <v>18</v>
      </c>
      <c r="JX26">
        <v>478.278</v>
      </c>
      <c r="JY26">
        <v>476.87</v>
      </c>
      <c r="JZ26">
        <v>28.5748</v>
      </c>
      <c r="KA26">
        <v>28.8071</v>
      </c>
      <c r="KB26">
        <v>30.0003</v>
      </c>
      <c r="KC26">
        <v>28.4749</v>
      </c>
      <c r="KD26">
        <v>28.5353</v>
      </c>
      <c r="KE26">
        <v>16.0089</v>
      </c>
      <c r="KF26">
        <v>26.2451</v>
      </c>
      <c r="KG26">
        <v>85.4701</v>
      </c>
      <c r="KH26">
        <v>28.5671</v>
      </c>
      <c r="KI26">
        <v>266.048</v>
      </c>
      <c r="KJ26">
        <v>20.0469</v>
      </c>
      <c r="KK26">
        <v>101.003</v>
      </c>
      <c r="KL26">
        <v>100.407</v>
      </c>
    </row>
    <row r="27" spans="1:298">
      <c r="A27">
        <v>11</v>
      </c>
      <c r="B27">
        <v>1758469153</v>
      </c>
      <c r="C27">
        <v>49.5</v>
      </c>
      <c r="D27" t="s">
        <v>464</v>
      </c>
      <c r="E27" t="s">
        <v>465</v>
      </c>
      <c r="F27">
        <v>5</v>
      </c>
      <c r="H27" t="s">
        <v>436</v>
      </c>
      <c r="I27" t="s">
        <v>437</v>
      </c>
      <c r="J27">
        <v>1758469145.444444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290.2773945769584</v>
      </c>
      <c r="AL27">
        <v>300.644606060606</v>
      </c>
      <c r="AM27">
        <v>-3.328029930706347</v>
      </c>
      <c r="AN27">
        <v>65.51431621136953</v>
      </c>
      <c r="AO27">
        <f>(AQ27 - AP27 + DZ27*1E3/(8.314*(EB27+273.15)) * AS27/DY27 * AR27) * DY27/(100*DM27) * 1000/(1000 - AQ27)</f>
        <v>0</v>
      </c>
      <c r="AP27">
        <v>20.02247172750937</v>
      </c>
      <c r="AQ27">
        <v>23.61873393939393</v>
      </c>
      <c r="AR27">
        <v>1.199094155360467E-05</v>
      </c>
      <c r="AS27">
        <v>124.0921191502983</v>
      </c>
      <c r="AT27">
        <v>2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438</v>
      </c>
      <c r="AZ27" t="s">
        <v>438</v>
      </c>
      <c r="BA27">
        <v>0</v>
      </c>
      <c r="BB27">
        <v>0</v>
      </c>
      <c r="BC27">
        <f>1-BA27/BB27</f>
        <v>0</v>
      </c>
      <c r="BD27">
        <v>0</v>
      </c>
      <c r="BE27" t="s">
        <v>438</v>
      </c>
      <c r="BF27" t="s">
        <v>438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438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2.7</v>
      </c>
      <c r="DN27">
        <v>0.5</v>
      </c>
      <c r="DO27" t="s">
        <v>439</v>
      </c>
      <c r="DP27">
        <v>2</v>
      </c>
      <c r="DQ27" t="b">
        <v>1</v>
      </c>
      <c r="DR27">
        <v>1758469145.444444</v>
      </c>
      <c r="DS27">
        <v>316.4122592592593</v>
      </c>
      <c r="DT27">
        <v>299.343037037037</v>
      </c>
      <c r="DU27">
        <v>23.61495185185185</v>
      </c>
      <c r="DV27">
        <v>20.02126666666667</v>
      </c>
      <c r="DW27">
        <v>315.9815925925926</v>
      </c>
      <c r="DX27">
        <v>23.38604444444444</v>
      </c>
      <c r="DY27">
        <v>500.0258148148148</v>
      </c>
      <c r="DZ27">
        <v>90.2540962962963</v>
      </c>
      <c r="EA27">
        <v>0.05507214074074073</v>
      </c>
      <c r="EB27">
        <v>30.0634962962963</v>
      </c>
      <c r="EC27">
        <v>30.00723703703704</v>
      </c>
      <c r="ED27">
        <v>999.9000000000001</v>
      </c>
      <c r="EE27">
        <v>0</v>
      </c>
      <c r="EF27">
        <v>0</v>
      </c>
      <c r="EG27">
        <v>9990.002962962964</v>
      </c>
      <c r="EH27">
        <v>0</v>
      </c>
      <c r="EI27">
        <v>11.09198148148148</v>
      </c>
      <c r="EJ27">
        <v>17.06914074074074</v>
      </c>
      <c r="EK27">
        <v>324.0648888888888</v>
      </c>
      <c r="EL27">
        <v>305.4587777777778</v>
      </c>
      <c r="EM27">
        <v>3.59368</v>
      </c>
      <c r="EN27">
        <v>299.343037037037</v>
      </c>
      <c r="EO27">
        <v>20.02126666666667</v>
      </c>
      <c r="EP27">
        <v>2.131346296296297</v>
      </c>
      <c r="EQ27">
        <v>1.807002592592593</v>
      </c>
      <c r="ER27">
        <v>18.45540370370371</v>
      </c>
      <c r="ES27">
        <v>15.84748888888889</v>
      </c>
      <c r="ET27">
        <v>1999.985185185186</v>
      </c>
      <c r="EU27">
        <v>0.979999</v>
      </c>
      <c r="EV27">
        <v>0.0200006</v>
      </c>
      <c r="EW27">
        <v>0</v>
      </c>
      <c r="EX27">
        <v>569.851925925926</v>
      </c>
      <c r="EY27">
        <v>5.000560000000001</v>
      </c>
      <c r="EZ27">
        <v>11587.01851851852</v>
      </c>
      <c r="FA27">
        <v>17294.75555555556</v>
      </c>
      <c r="FB27">
        <v>41.5</v>
      </c>
      <c r="FC27">
        <v>41.625</v>
      </c>
      <c r="FD27">
        <v>41.18699999999999</v>
      </c>
      <c r="FE27">
        <v>40.86566666666667</v>
      </c>
      <c r="FF27">
        <v>42.25</v>
      </c>
      <c r="FG27">
        <v>1955.085185185185</v>
      </c>
      <c r="FH27">
        <v>39.9</v>
      </c>
      <c r="FI27">
        <v>0</v>
      </c>
      <c r="FJ27">
        <v>1758469153.8</v>
      </c>
      <c r="FK27">
        <v>0</v>
      </c>
      <c r="FL27">
        <v>569.797</v>
      </c>
      <c r="FM27">
        <v>1.211153845576073</v>
      </c>
      <c r="FN27">
        <v>6.315384598596508</v>
      </c>
      <c r="FO27">
        <v>11586.944</v>
      </c>
      <c r="FP27">
        <v>15</v>
      </c>
      <c r="FQ27">
        <v>0</v>
      </c>
      <c r="FR27" t="s">
        <v>440</v>
      </c>
      <c r="FS27">
        <v>1747148579.5</v>
      </c>
      <c r="FT27">
        <v>1747148584.5</v>
      </c>
      <c r="FU27">
        <v>0</v>
      </c>
      <c r="FV27">
        <v>0.162</v>
      </c>
      <c r="FW27">
        <v>-0.001</v>
      </c>
      <c r="FX27">
        <v>0.139</v>
      </c>
      <c r="FY27">
        <v>0.058</v>
      </c>
      <c r="FZ27">
        <v>420</v>
      </c>
      <c r="GA27">
        <v>16</v>
      </c>
      <c r="GB27">
        <v>0.19</v>
      </c>
      <c r="GC27">
        <v>0.02</v>
      </c>
      <c r="GD27">
        <v>16.69780731707317</v>
      </c>
      <c r="GE27">
        <v>5.737231358885023</v>
      </c>
      <c r="GF27">
        <v>0.5693260026237461</v>
      </c>
      <c r="GG27">
        <v>0</v>
      </c>
      <c r="GH27">
        <v>569.8132647058823</v>
      </c>
      <c r="GI27">
        <v>0.09401069423687236</v>
      </c>
      <c r="GJ27">
        <v>0.1937810026540798</v>
      </c>
      <c r="GK27">
        <v>1</v>
      </c>
      <c r="GL27">
        <v>3.594944634146342</v>
      </c>
      <c r="GM27">
        <v>-0.02230975609756103</v>
      </c>
      <c r="GN27">
        <v>0.00276657849580818</v>
      </c>
      <c r="GO27">
        <v>1</v>
      </c>
      <c r="GP27">
        <v>2</v>
      </c>
      <c r="GQ27">
        <v>3</v>
      </c>
      <c r="GR27" t="s">
        <v>441</v>
      </c>
      <c r="GS27">
        <v>3.12814</v>
      </c>
      <c r="GT27">
        <v>2.7329</v>
      </c>
      <c r="GU27">
        <v>0.06425110000000001</v>
      </c>
      <c r="GV27">
        <v>0.0613811</v>
      </c>
      <c r="GW27">
        <v>0.1056</v>
      </c>
      <c r="GX27">
        <v>0.0946372</v>
      </c>
      <c r="GY27">
        <v>28083.4</v>
      </c>
      <c r="GZ27">
        <v>27339.2</v>
      </c>
      <c r="HA27">
        <v>30552.3</v>
      </c>
      <c r="HB27">
        <v>29380.8</v>
      </c>
      <c r="HC27">
        <v>37705.9</v>
      </c>
      <c r="HD27">
        <v>34987.8</v>
      </c>
      <c r="HE27">
        <v>46735.3</v>
      </c>
      <c r="HF27">
        <v>43646.7</v>
      </c>
      <c r="HG27">
        <v>1.82752</v>
      </c>
      <c r="HH27">
        <v>1.8722</v>
      </c>
      <c r="HI27">
        <v>0.08353960000000001</v>
      </c>
      <c r="HJ27">
        <v>0</v>
      </c>
      <c r="HK27">
        <v>28.6868</v>
      </c>
      <c r="HL27">
        <v>999.9</v>
      </c>
      <c r="HM27">
        <v>50.9</v>
      </c>
      <c r="HN27">
        <v>30.3</v>
      </c>
      <c r="HO27">
        <v>24.4463</v>
      </c>
      <c r="HP27">
        <v>63.6489</v>
      </c>
      <c r="HQ27">
        <v>17.3037</v>
      </c>
      <c r="HR27">
        <v>1</v>
      </c>
      <c r="HS27">
        <v>0.129794</v>
      </c>
      <c r="HT27">
        <v>-0.407124</v>
      </c>
      <c r="HU27">
        <v>20.1958</v>
      </c>
      <c r="HV27">
        <v>5.22807</v>
      </c>
      <c r="HW27">
        <v>11.974</v>
      </c>
      <c r="HX27">
        <v>4.9699</v>
      </c>
      <c r="HY27">
        <v>3.28965</v>
      </c>
      <c r="HZ27">
        <v>9999</v>
      </c>
      <c r="IA27">
        <v>9999</v>
      </c>
      <c r="IB27">
        <v>9999</v>
      </c>
      <c r="IC27">
        <v>999.9</v>
      </c>
      <c r="ID27">
        <v>4.97338</v>
      </c>
      <c r="IE27">
        <v>1.87789</v>
      </c>
      <c r="IF27">
        <v>1.87597</v>
      </c>
      <c r="IG27">
        <v>1.87878</v>
      </c>
      <c r="IH27">
        <v>1.87547</v>
      </c>
      <c r="II27">
        <v>1.87909</v>
      </c>
      <c r="IJ27">
        <v>1.87621</v>
      </c>
      <c r="IK27">
        <v>1.87732</v>
      </c>
      <c r="IL27">
        <v>0</v>
      </c>
      <c r="IM27">
        <v>0</v>
      </c>
      <c r="IN27">
        <v>0</v>
      </c>
      <c r="IO27">
        <v>0</v>
      </c>
      <c r="IP27" t="s">
        <v>442</v>
      </c>
      <c r="IQ27" t="s">
        <v>443</v>
      </c>
      <c r="IR27" t="s">
        <v>444</v>
      </c>
      <c r="IS27" t="s">
        <v>444</v>
      </c>
      <c r="IT27" t="s">
        <v>444</v>
      </c>
      <c r="IU27" t="s">
        <v>444</v>
      </c>
      <c r="IV27">
        <v>0</v>
      </c>
      <c r="IW27">
        <v>100</v>
      </c>
      <c r="IX27">
        <v>100</v>
      </c>
      <c r="IY27">
        <v>0.403</v>
      </c>
      <c r="IZ27">
        <v>0.229</v>
      </c>
      <c r="JA27">
        <v>0.05401698482025668</v>
      </c>
      <c r="JB27">
        <v>0.001251749769105588</v>
      </c>
      <c r="JC27">
        <v>-2.340677956668878E-07</v>
      </c>
      <c r="JD27">
        <v>1.443975168909104E-10</v>
      </c>
      <c r="JE27">
        <v>-0.0473756660369021</v>
      </c>
      <c r="JF27">
        <v>-0.000763777970416037</v>
      </c>
      <c r="JG27">
        <v>0.0006633184790446218</v>
      </c>
      <c r="JH27">
        <v>-5.365384051273601E-06</v>
      </c>
      <c r="JI27">
        <v>1</v>
      </c>
      <c r="JJ27">
        <v>2129</v>
      </c>
      <c r="JK27">
        <v>1</v>
      </c>
      <c r="JL27">
        <v>27</v>
      </c>
      <c r="JM27">
        <v>188676.2</v>
      </c>
      <c r="JN27">
        <v>188676.1</v>
      </c>
      <c r="JO27">
        <v>0.767822</v>
      </c>
      <c r="JP27">
        <v>2.54761</v>
      </c>
      <c r="JQ27">
        <v>1.39893</v>
      </c>
      <c r="JR27">
        <v>2.34253</v>
      </c>
      <c r="JS27">
        <v>1.44897</v>
      </c>
      <c r="JT27">
        <v>2.52808</v>
      </c>
      <c r="JU27">
        <v>38.2568</v>
      </c>
      <c r="JV27">
        <v>24.0087</v>
      </c>
      <c r="JW27">
        <v>18</v>
      </c>
      <c r="JX27">
        <v>478.378</v>
      </c>
      <c r="JY27">
        <v>476.676</v>
      </c>
      <c r="JZ27">
        <v>28.569</v>
      </c>
      <c r="KA27">
        <v>28.8105</v>
      </c>
      <c r="KB27">
        <v>30.0003</v>
      </c>
      <c r="KC27">
        <v>28.4777</v>
      </c>
      <c r="KD27">
        <v>28.5377</v>
      </c>
      <c r="KE27">
        <v>15.3612</v>
      </c>
      <c r="KF27">
        <v>26.2451</v>
      </c>
      <c r="KG27">
        <v>85.4701</v>
      </c>
      <c r="KH27">
        <v>28.5834</v>
      </c>
      <c r="KI27">
        <v>252.689</v>
      </c>
      <c r="KJ27">
        <v>20.0469</v>
      </c>
      <c r="KK27">
        <v>101.001</v>
      </c>
      <c r="KL27">
        <v>100.405</v>
      </c>
    </row>
    <row r="28" spans="1:298">
      <c r="A28">
        <v>12</v>
      </c>
      <c r="B28">
        <v>1758469158</v>
      </c>
      <c r="C28">
        <v>54.5</v>
      </c>
      <c r="D28" t="s">
        <v>466</v>
      </c>
      <c r="E28" t="s">
        <v>467</v>
      </c>
      <c r="F28">
        <v>5</v>
      </c>
      <c r="H28" t="s">
        <v>436</v>
      </c>
      <c r="I28" t="s">
        <v>437</v>
      </c>
      <c r="J28">
        <v>1758469150.462963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273.3622714637773</v>
      </c>
      <c r="AL28">
        <v>284.0401151515152</v>
      </c>
      <c r="AM28">
        <v>-3.322043724131485</v>
      </c>
      <c r="AN28">
        <v>65.51431621136953</v>
      </c>
      <c r="AO28">
        <f>(AQ28 - AP28 + DZ28*1E3/(8.314*(EB28+273.15)) * AS28/DY28 * AR28) * DY28/(100*DM28) * 1000/(1000 - AQ28)</f>
        <v>0</v>
      </c>
      <c r="AP28">
        <v>20.02399704116425</v>
      </c>
      <c r="AQ28">
        <v>23.6171006060606</v>
      </c>
      <c r="AR28">
        <v>1.284441783982715E-06</v>
      </c>
      <c r="AS28">
        <v>124.0921191502983</v>
      </c>
      <c r="AT28">
        <v>2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438</v>
      </c>
      <c r="AZ28" t="s">
        <v>438</v>
      </c>
      <c r="BA28">
        <v>0</v>
      </c>
      <c r="BB28">
        <v>0</v>
      </c>
      <c r="BC28">
        <f>1-BA28/BB28</f>
        <v>0</v>
      </c>
      <c r="BD28">
        <v>0</v>
      </c>
      <c r="BE28" t="s">
        <v>438</v>
      </c>
      <c r="BF28" t="s">
        <v>438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438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2.7</v>
      </c>
      <c r="DN28">
        <v>0.5</v>
      </c>
      <c r="DO28" t="s">
        <v>439</v>
      </c>
      <c r="DP28">
        <v>2</v>
      </c>
      <c r="DQ28" t="b">
        <v>1</v>
      </c>
      <c r="DR28">
        <v>1758469150.462963</v>
      </c>
      <c r="DS28">
        <v>300.1541481481482</v>
      </c>
      <c r="DT28">
        <v>282.6907407407408</v>
      </c>
      <c r="DU28">
        <v>23.61517777777778</v>
      </c>
      <c r="DV28">
        <v>20.02216666666666</v>
      </c>
      <c r="DW28">
        <v>299.7420370370371</v>
      </c>
      <c r="DX28">
        <v>23.38625555555555</v>
      </c>
      <c r="DY28">
        <v>499.9929259259259</v>
      </c>
      <c r="DZ28">
        <v>90.25400000000002</v>
      </c>
      <c r="EA28">
        <v>0.05512115555555556</v>
      </c>
      <c r="EB28">
        <v>30.06374074074074</v>
      </c>
      <c r="EC28">
        <v>30.01927777777778</v>
      </c>
      <c r="ED28">
        <v>999.9000000000001</v>
      </c>
      <c r="EE28">
        <v>0</v>
      </c>
      <c r="EF28">
        <v>0</v>
      </c>
      <c r="EG28">
        <v>9988.823333333332</v>
      </c>
      <c r="EH28">
        <v>0</v>
      </c>
      <c r="EI28">
        <v>11.09198148148148</v>
      </c>
      <c r="EJ28">
        <v>17.46332592592593</v>
      </c>
      <c r="EK28">
        <v>307.4136296296296</v>
      </c>
      <c r="EL28">
        <v>288.4665185185185</v>
      </c>
      <c r="EM28">
        <v>3.593008148148148</v>
      </c>
      <c r="EN28">
        <v>282.6907407407408</v>
      </c>
      <c r="EO28">
        <v>20.02216666666666</v>
      </c>
      <c r="EP28">
        <v>2.131364444444444</v>
      </c>
      <c r="EQ28">
        <v>1.807080740740741</v>
      </c>
      <c r="ER28">
        <v>18.45554074074074</v>
      </c>
      <c r="ES28">
        <v>15.84817777777778</v>
      </c>
      <c r="ET28">
        <v>1999.981111111111</v>
      </c>
      <c r="EU28">
        <v>0.979999</v>
      </c>
      <c r="EV28">
        <v>0.0200006</v>
      </c>
      <c r="EW28">
        <v>0</v>
      </c>
      <c r="EX28">
        <v>569.9198148148148</v>
      </c>
      <c r="EY28">
        <v>5.000560000000001</v>
      </c>
      <c r="EZ28">
        <v>11588.49259259259</v>
      </c>
      <c r="FA28">
        <v>17294.71481481482</v>
      </c>
      <c r="FB28">
        <v>41.50459259259259</v>
      </c>
      <c r="FC28">
        <v>41.62959259259259</v>
      </c>
      <c r="FD28">
        <v>41.18699999999999</v>
      </c>
      <c r="FE28">
        <v>40.87266666666666</v>
      </c>
      <c r="FF28">
        <v>42.25459259259259</v>
      </c>
      <c r="FG28">
        <v>1955.081111111111</v>
      </c>
      <c r="FH28">
        <v>39.9</v>
      </c>
      <c r="FI28">
        <v>0</v>
      </c>
      <c r="FJ28">
        <v>1758469159.2</v>
      </c>
      <c r="FK28">
        <v>0</v>
      </c>
      <c r="FL28">
        <v>569.8806923076922</v>
      </c>
      <c r="FM28">
        <v>1.190905985764355</v>
      </c>
      <c r="FN28">
        <v>22.33504276240952</v>
      </c>
      <c r="FO28">
        <v>11588.55</v>
      </c>
      <c r="FP28">
        <v>15</v>
      </c>
      <c r="FQ28">
        <v>0</v>
      </c>
      <c r="FR28" t="s">
        <v>440</v>
      </c>
      <c r="FS28">
        <v>1747148579.5</v>
      </c>
      <c r="FT28">
        <v>1747148584.5</v>
      </c>
      <c r="FU28">
        <v>0</v>
      </c>
      <c r="FV28">
        <v>0.162</v>
      </c>
      <c r="FW28">
        <v>-0.001</v>
      </c>
      <c r="FX28">
        <v>0.139</v>
      </c>
      <c r="FY28">
        <v>0.058</v>
      </c>
      <c r="FZ28">
        <v>420</v>
      </c>
      <c r="GA28">
        <v>16</v>
      </c>
      <c r="GB28">
        <v>0.19</v>
      </c>
      <c r="GC28">
        <v>0.02</v>
      </c>
      <c r="GD28">
        <v>17.2032975</v>
      </c>
      <c r="GE28">
        <v>4.71192833020635</v>
      </c>
      <c r="GF28">
        <v>0.4554417226646567</v>
      </c>
      <c r="GG28">
        <v>0</v>
      </c>
      <c r="GH28">
        <v>569.8438529411766</v>
      </c>
      <c r="GI28">
        <v>0.84817417626714</v>
      </c>
      <c r="GJ28">
        <v>0.2189434700546805</v>
      </c>
      <c r="GK28">
        <v>1</v>
      </c>
      <c r="GL28">
        <v>3.59367775</v>
      </c>
      <c r="GM28">
        <v>-0.009285140712959491</v>
      </c>
      <c r="GN28">
        <v>0.002050916243414159</v>
      </c>
      <c r="GO28">
        <v>1</v>
      </c>
      <c r="GP28">
        <v>2</v>
      </c>
      <c r="GQ28">
        <v>3</v>
      </c>
      <c r="GR28" t="s">
        <v>441</v>
      </c>
      <c r="GS28">
        <v>3.12809</v>
      </c>
      <c r="GT28">
        <v>2.7332</v>
      </c>
      <c r="GU28">
        <v>0.061304</v>
      </c>
      <c r="GV28">
        <v>0.0582655</v>
      </c>
      <c r="GW28">
        <v>0.105598</v>
      </c>
      <c r="GX28">
        <v>0.0946365</v>
      </c>
      <c r="GY28">
        <v>28172.1</v>
      </c>
      <c r="GZ28">
        <v>27429.6</v>
      </c>
      <c r="HA28">
        <v>30552.6</v>
      </c>
      <c r="HB28">
        <v>29380.5</v>
      </c>
      <c r="HC28">
        <v>37705.7</v>
      </c>
      <c r="HD28">
        <v>34987.4</v>
      </c>
      <c r="HE28">
        <v>46735.3</v>
      </c>
      <c r="HF28">
        <v>43646.5</v>
      </c>
      <c r="HG28">
        <v>1.82712</v>
      </c>
      <c r="HH28">
        <v>1.8722</v>
      </c>
      <c r="HI28">
        <v>0.08312990000000001</v>
      </c>
      <c r="HJ28">
        <v>0</v>
      </c>
      <c r="HK28">
        <v>28.6892</v>
      </c>
      <c r="HL28">
        <v>999.9</v>
      </c>
      <c r="HM28">
        <v>50.9</v>
      </c>
      <c r="HN28">
        <v>30.3</v>
      </c>
      <c r="HO28">
        <v>24.4454</v>
      </c>
      <c r="HP28">
        <v>63.7189</v>
      </c>
      <c r="HQ28">
        <v>17.2316</v>
      </c>
      <c r="HR28">
        <v>1</v>
      </c>
      <c r="HS28">
        <v>0.130282</v>
      </c>
      <c r="HT28">
        <v>-0.389101</v>
      </c>
      <c r="HU28">
        <v>20.1959</v>
      </c>
      <c r="HV28">
        <v>5.22777</v>
      </c>
      <c r="HW28">
        <v>11.974</v>
      </c>
      <c r="HX28">
        <v>4.9697</v>
      </c>
      <c r="HY28">
        <v>3.2895</v>
      </c>
      <c r="HZ28">
        <v>9999</v>
      </c>
      <c r="IA28">
        <v>9999</v>
      </c>
      <c r="IB28">
        <v>9999</v>
      </c>
      <c r="IC28">
        <v>999.9</v>
      </c>
      <c r="ID28">
        <v>4.97337</v>
      </c>
      <c r="IE28">
        <v>1.8779</v>
      </c>
      <c r="IF28">
        <v>1.87603</v>
      </c>
      <c r="IG28">
        <v>1.87881</v>
      </c>
      <c r="IH28">
        <v>1.87548</v>
      </c>
      <c r="II28">
        <v>1.87909</v>
      </c>
      <c r="IJ28">
        <v>1.87622</v>
      </c>
      <c r="IK28">
        <v>1.87735</v>
      </c>
      <c r="IL28">
        <v>0</v>
      </c>
      <c r="IM28">
        <v>0</v>
      </c>
      <c r="IN28">
        <v>0</v>
      </c>
      <c r="IO28">
        <v>0</v>
      </c>
      <c r="IP28" t="s">
        <v>442</v>
      </c>
      <c r="IQ28" t="s">
        <v>443</v>
      </c>
      <c r="IR28" t="s">
        <v>444</v>
      </c>
      <c r="IS28" t="s">
        <v>444</v>
      </c>
      <c r="IT28" t="s">
        <v>444</v>
      </c>
      <c r="IU28" t="s">
        <v>444</v>
      </c>
      <c r="IV28">
        <v>0</v>
      </c>
      <c r="IW28">
        <v>100</v>
      </c>
      <c r="IX28">
        <v>100</v>
      </c>
      <c r="IY28">
        <v>0.384</v>
      </c>
      <c r="IZ28">
        <v>0.2289</v>
      </c>
      <c r="JA28">
        <v>0.05401698482025668</v>
      </c>
      <c r="JB28">
        <v>0.001251749769105588</v>
      </c>
      <c r="JC28">
        <v>-2.340677956668878E-07</v>
      </c>
      <c r="JD28">
        <v>1.443975168909104E-10</v>
      </c>
      <c r="JE28">
        <v>-0.0473756660369021</v>
      </c>
      <c r="JF28">
        <v>-0.000763777970416037</v>
      </c>
      <c r="JG28">
        <v>0.0006633184790446218</v>
      </c>
      <c r="JH28">
        <v>-5.365384051273601E-06</v>
      </c>
      <c r="JI28">
        <v>1</v>
      </c>
      <c r="JJ28">
        <v>2129</v>
      </c>
      <c r="JK28">
        <v>1</v>
      </c>
      <c r="JL28">
        <v>27</v>
      </c>
      <c r="JM28">
        <v>188676.3</v>
      </c>
      <c r="JN28">
        <v>188676.2</v>
      </c>
      <c r="JO28">
        <v>0.734863</v>
      </c>
      <c r="JP28">
        <v>2.54028</v>
      </c>
      <c r="JQ28">
        <v>1.39893</v>
      </c>
      <c r="JR28">
        <v>2.34253</v>
      </c>
      <c r="JS28">
        <v>1.44897</v>
      </c>
      <c r="JT28">
        <v>2.59766</v>
      </c>
      <c r="JU28">
        <v>38.2812</v>
      </c>
      <c r="JV28">
        <v>24.0175</v>
      </c>
      <c r="JW28">
        <v>18</v>
      </c>
      <c r="JX28">
        <v>478.175</v>
      </c>
      <c r="JY28">
        <v>476.697</v>
      </c>
      <c r="JZ28">
        <v>28.5801</v>
      </c>
      <c r="KA28">
        <v>28.8136</v>
      </c>
      <c r="KB28">
        <v>30.0004</v>
      </c>
      <c r="KC28">
        <v>28.4801</v>
      </c>
      <c r="KD28">
        <v>28.5403</v>
      </c>
      <c r="KE28">
        <v>14.5708</v>
      </c>
      <c r="KF28">
        <v>26.2451</v>
      </c>
      <c r="KG28">
        <v>85.4701</v>
      </c>
      <c r="KH28">
        <v>28.5793</v>
      </c>
      <c r="KI28">
        <v>232.654</v>
      </c>
      <c r="KJ28">
        <v>20.0485</v>
      </c>
      <c r="KK28">
        <v>101.001</v>
      </c>
      <c r="KL28">
        <v>100.405</v>
      </c>
    </row>
    <row r="29" spans="1:298">
      <c r="A29">
        <v>13</v>
      </c>
      <c r="B29">
        <v>1758469163</v>
      </c>
      <c r="C29">
        <v>59.5</v>
      </c>
      <c r="D29" t="s">
        <v>468</v>
      </c>
      <c r="E29" t="s">
        <v>469</v>
      </c>
      <c r="F29">
        <v>5</v>
      </c>
      <c r="H29" t="s">
        <v>436</v>
      </c>
      <c r="I29" t="s">
        <v>437</v>
      </c>
      <c r="J29">
        <v>1758469155.481482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256.4497511509298</v>
      </c>
      <c r="AL29">
        <v>267.4613818181817</v>
      </c>
      <c r="AM29">
        <v>-3.313126510720633</v>
      </c>
      <c r="AN29">
        <v>65.51431621136953</v>
      </c>
      <c r="AO29">
        <f>(AQ29 - AP29 + DZ29*1E3/(8.314*(EB29+273.15)) * AS29/DY29 * AR29) * DY29/(100*DM29) * 1000/(1000 - AQ29)</f>
        <v>0</v>
      </c>
      <c r="AP29">
        <v>20.0253904984091</v>
      </c>
      <c r="AQ29">
        <v>23.61989575757575</v>
      </c>
      <c r="AR29">
        <v>4.102641562085078E-06</v>
      </c>
      <c r="AS29">
        <v>124.0921191502983</v>
      </c>
      <c r="AT29">
        <v>2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438</v>
      </c>
      <c r="AZ29" t="s">
        <v>438</v>
      </c>
      <c r="BA29">
        <v>0</v>
      </c>
      <c r="BB29">
        <v>0</v>
      </c>
      <c r="BC29">
        <f>1-BA29/BB29</f>
        <v>0</v>
      </c>
      <c r="BD29">
        <v>0</v>
      </c>
      <c r="BE29" t="s">
        <v>438</v>
      </c>
      <c r="BF29" t="s">
        <v>438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438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2.7</v>
      </c>
      <c r="DN29">
        <v>0.5</v>
      </c>
      <c r="DO29" t="s">
        <v>439</v>
      </c>
      <c r="DP29">
        <v>2</v>
      </c>
      <c r="DQ29" t="b">
        <v>1</v>
      </c>
      <c r="DR29">
        <v>1758469155.481482</v>
      </c>
      <c r="DS29">
        <v>283.8857777777778</v>
      </c>
      <c r="DT29">
        <v>266.0618888888889</v>
      </c>
      <c r="DU29">
        <v>23.61722592592593</v>
      </c>
      <c r="DV29">
        <v>20.0236037037037</v>
      </c>
      <c r="DW29">
        <v>283.4923333333333</v>
      </c>
      <c r="DX29">
        <v>23.38825925925926</v>
      </c>
      <c r="DY29">
        <v>499.972962962963</v>
      </c>
      <c r="DZ29">
        <v>90.25389999999997</v>
      </c>
      <c r="EA29">
        <v>0.05520861111111111</v>
      </c>
      <c r="EB29">
        <v>30.06304814814815</v>
      </c>
      <c r="EC29">
        <v>30.03014814814815</v>
      </c>
      <c r="ED29">
        <v>999.9000000000001</v>
      </c>
      <c r="EE29">
        <v>0</v>
      </c>
      <c r="EF29">
        <v>0</v>
      </c>
      <c r="EG29">
        <v>10001.43777777778</v>
      </c>
      <c r="EH29">
        <v>0</v>
      </c>
      <c r="EI29">
        <v>11.08835555555556</v>
      </c>
      <c r="EJ29">
        <v>17.82378888888889</v>
      </c>
      <c r="EK29">
        <v>290.7524074074074</v>
      </c>
      <c r="EL29">
        <v>271.4982592592592</v>
      </c>
      <c r="EM29">
        <v>3.593629629629629</v>
      </c>
      <c r="EN29">
        <v>266.0618888888889</v>
      </c>
      <c r="EO29">
        <v>20.0236037037037</v>
      </c>
      <c r="EP29">
        <v>2.131546666666667</v>
      </c>
      <c r="EQ29">
        <v>1.807208518518518</v>
      </c>
      <c r="ER29">
        <v>18.45691111111111</v>
      </c>
      <c r="ES29">
        <v>15.84928148148148</v>
      </c>
      <c r="ET29">
        <v>1999.991481481482</v>
      </c>
      <c r="EU29">
        <v>0.9799991481481481</v>
      </c>
      <c r="EV29">
        <v>0.02000048518518519</v>
      </c>
      <c r="EW29">
        <v>0</v>
      </c>
      <c r="EX29">
        <v>570.0683333333333</v>
      </c>
      <c r="EY29">
        <v>5.000560000000001</v>
      </c>
      <c r="EZ29">
        <v>11591.54814814815</v>
      </c>
      <c r="FA29">
        <v>17294.8037037037</v>
      </c>
      <c r="FB29">
        <v>41.50459259259259</v>
      </c>
      <c r="FC29">
        <v>41.62959259259259</v>
      </c>
      <c r="FD29">
        <v>41.18699999999999</v>
      </c>
      <c r="FE29">
        <v>40.875</v>
      </c>
      <c r="FF29">
        <v>42.27066666666666</v>
      </c>
      <c r="FG29">
        <v>1955.091481481481</v>
      </c>
      <c r="FH29">
        <v>39.9</v>
      </c>
      <c r="FI29">
        <v>0</v>
      </c>
      <c r="FJ29">
        <v>1758469164</v>
      </c>
      <c r="FK29">
        <v>0</v>
      </c>
      <c r="FL29">
        <v>570.0381538461538</v>
      </c>
      <c r="FM29">
        <v>2.702358972130551</v>
      </c>
      <c r="FN29">
        <v>56.70085462288787</v>
      </c>
      <c r="FO29">
        <v>11591.60384615384</v>
      </c>
      <c r="FP29">
        <v>15</v>
      </c>
      <c r="FQ29">
        <v>0</v>
      </c>
      <c r="FR29" t="s">
        <v>440</v>
      </c>
      <c r="FS29">
        <v>1747148579.5</v>
      </c>
      <c r="FT29">
        <v>1747148584.5</v>
      </c>
      <c r="FU29">
        <v>0</v>
      </c>
      <c r="FV29">
        <v>0.162</v>
      </c>
      <c r="FW29">
        <v>-0.001</v>
      </c>
      <c r="FX29">
        <v>0.139</v>
      </c>
      <c r="FY29">
        <v>0.058</v>
      </c>
      <c r="FZ29">
        <v>420</v>
      </c>
      <c r="GA29">
        <v>16</v>
      </c>
      <c r="GB29">
        <v>0.19</v>
      </c>
      <c r="GC29">
        <v>0.02</v>
      </c>
      <c r="GD29">
        <v>17.60508536585366</v>
      </c>
      <c r="GE29">
        <v>4.385124041811817</v>
      </c>
      <c r="GF29">
        <v>0.434258425117857</v>
      </c>
      <c r="GG29">
        <v>0</v>
      </c>
      <c r="GH29">
        <v>569.9754705882353</v>
      </c>
      <c r="GI29">
        <v>1.78038196990836</v>
      </c>
      <c r="GJ29">
        <v>0.2640481501649531</v>
      </c>
      <c r="GK29">
        <v>0</v>
      </c>
      <c r="GL29">
        <v>3.593352682926829</v>
      </c>
      <c r="GM29">
        <v>0.005013658536591449</v>
      </c>
      <c r="GN29">
        <v>0.001526814034054756</v>
      </c>
      <c r="GO29">
        <v>1</v>
      </c>
      <c r="GP29">
        <v>1</v>
      </c>
      <c r="GQ29">
        <v>3</v>
      </c>
      <c r="GR29" t="s">
        <v>447</v>
      </c>
      <c r="GS29">
        <v>3.12824</v>
      </c>
      <c r="GT29">
        <v>2.73308</v>
      </c>
      <c r="GU29">
        <v>0.0582927</v>
      </c>
      <c r="GV29">
        <v>0.0550935</v>
      </c>
      <c r="GW29">
        <v>0.105604</v>
      </c>
      <c r="GX29">
        <v>0.0946457</v>
      </c>
      <c r="GY29">
        <v>28262.2</v>
      </c>
      <c r="GZ29">
        <v>27522</v>
      </c>
      <c r="HA29">
        <v>30552.4</v>
      </c>
      <c r="HB29">
        <v>29380.5</v>
      </c>
      <c r="HC29">
        <v>37705.1</v>
      </c>
      <c r="HD29">
        <v>34986.8</v>
      </c>
      <c r="HE29">
        <v>46735.1</v>
      </c>
      <c r="HF29">
        <v>43646.4</v>
      </c>
      <c r="HG29">
        <v>1.8275</v>
      </c>
      <c r="HH29">
        <v>1.8717</v>
      </c>
      <c r="HI29">
        <v>0.0795722</v>
      </c>
      <c r="HJ29">
        <v>0</v>
      </c>
      <c r="HK29">
        <v>28.6917</v>
      </c>
      <c r="HL29">
        <v>999.9</v>
      </c>
      <c r="HM29">
        <v>50.9</v>
      </c>
      <c r="HN29">
        <v>30.3</v>
      </c>
      <c r="HO29">
        <v>24.4437</v>
      </c>
      <c r="HP29">
        <v>63.4589</v>
      </c>
      <c r="HQ29">
        <v>17.3157</v>
      </c>
      <c r="HR29">
        <v>1</v>
      </c>
      <c r="HS29">
        <v>0.130488</v>
      </c>
      <c r="HT29">
        <v>-0.231983</v>
      </c>
      <c r="HU29">
        <v>20.1959</v>
      </c>
      <c r="HV29">
        <v>5.22717</v>
      </c>
      <c r="HW29">
        <v>11.974</v>
      </c>
      <c r="HX29">
        <v>4.9694</v>
      </c>
      <c r="HY29">
        <v>3.28955</v>
      </c>
      <c r="HZ29">
        <v>9999</v>
      </c>
      <c r="IA29">
        <v>9999</v>
      </c>
      <c r="IB29">
        <v>9999</v>
      </c>
      <c r="IC29">
        <v>999.9</v>
      </c>
      <c r="ID29">
        <v>4.97337</v>
      </c>
      <c r="IE29">
        <v>1.87789</v>
      </c>
      <c r="IF29">
        <v>1.87594</v>
      </c>
      <c r="IG29">
        <v>1.87879</v>
      </c>
      <c r="IH29">
        <v>1.87546</v>
      </c>
      <c r="II29">
        <v>1.87907</v>
      </c>
      <c r="IJ29">
        <v>1.87619</v>
      </c>
      <c r="IK29">
        <v>1.87729</v>
      </c>
      <c r="IL29">
        <v>0</v>
      </c>
      <c r="IM29">
        <v>0</v>
      </c>
      <c r="IN29">
        <v>0</v>
      </c>
      <c r="IO29">
        <v>0</v>
      </c>
      <c r="IP29" t="s">
        <v>442</v>
      </c>
      <c r="IQ29" t="s">
        <v>443</v>
      </c>
      <c r="IR29" t="s">
        <v>444</v>
      </c>
      <c r="IS29" t="s">
        <v>444</v>
      </c>
      <c r="IT29" t="s">
        <v>444</v>
      </c>
      <c r="IU29" t="s">
        <v>444</v>
      </c>
      <c r="IV29">
        <v>0</v>
      </c>
      <c r="IW29">
        <v>100</v>
      </c>
      <c r="IX29">
        <v>100</v>
      </c>
      <c r="IY29">
        <v>0.366</v>
      </c>
      <c r="IZ29">
        <v>0.229</v>
      </c>
      <c r="JA29">
        <v>0.05401698482025668</v>
      </c>
      <c r="JB29">
        <v>0.001251749769105588</v>
      </c>
      <c r="JC29">
        <v>-2.340677956668878E-07</v>
      </c>
      <c r="JD29">
        <v>1.443975168909104E-10</v>
      </c>
      <c r="JE29">
        <v>-0.0473756660369021</v>
      </c>
      <c r="JF29">
        <v>-0.000763777970416037</v>
      </c>
      <c r="JG29">
        <v>0.0006633184790446218</v>
      </c>
      <c r="JH29">
        <v>-5.365384051273601E-06</v>
      </c>
      <c r="JI29">
        <v>1</v>
      </c>
      <c r="JJ29">
        <v>2129</v>
      </c>
      <c r="JK29">
        <v>1</v>
      </c>
      <c r="JL29">
        <v>27</v>
      </c>
      <c r="JM29">
        <v>188676.4</v>
      </c>
      <c r="JN29">
        <v>188676.3</v>
      </c>
      <c r="JO29">
        <v>0.6933589999999999</v>
      </c>
      <c r="JP29">
        <v>2.54883</v>
      </c>
      <c r="JQ29">
        <v>1.39893</v>
      </c>
      <c r="JR29">
        <v>2.34253</v>
      </c>
      <c r="JS29">
        <v>1.44897</v>
      </c>
      <c r="JT29">
        <v>2.56104</v>
      </c>
      <c r="JU29">
        <v>38.2812</v>
      </c>
      <c r="JV29">
        <v>24.0087</v>
      </c>
      <c r="JW29">
        <v>18</v>
      </c>
      <c r="JX29">
        <v>478.396</v>
      </c>
      <c r="JY29">
        <v>476.386</v>
      </c>
      <c r="JZ29">
        <v>28.5692</v>
      </c>
      <c r="KA29">
        <v>28.8173</v>
      </c>
      <c r="KB29">
        <v>30.0004</v>
      </c>
      <c r="KC29">
        <v>28.4826</v>
      </c>
      <c r="KD29">
        <v>28.5427</v>
      </c>
      <c r="KE29">
        <v>13.8569</v>
      </c>
      <c r="KF29">
        <v>26.2451</v>
      </c>
      <c r="KG29">
        <v>85.4701</v>
      </c>
      <c r="KH29">
        <v>28.5322</v>
      </c>
      <c r="KI29">
        <v>219.297</v>
      </c>
      <c r="KJ29">
        <v>20.047</v>
      </c>
      <c r="KK29">
        <v>101.001</v>
      </c>
      <c r="KL29">
        <v>100.405</v>
      </c>
    </row>
    <row r="30" spans="1:298">
      <c r="A30">
        <v>14</v>
      </c>
      <c r="B30">
        <v>1758469168</v>
      </c>
      <c r="C30">
        <v>64.5</v>
      </c>
      <c r="D30" t="s">
        <v>470</v>
      </c>
      <c r="E30" t="s">
        <v>471</v>
      </c>
      <c r="F30">
        <v>5</v>
      </c>
      <c r="H30" t="s">
        <v>436</v>
      </c>
      <c r="I30" t="s">
        <v>437</v>
      </c>
      <c r="J30">
        <v>1758469160.5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239.5889451452099</v>
      </c>
      <c r="AL30">
        <v>250.9207878787877</v>
      </c>
      <c r="AM30">
        <v>-3.309913545087593</v>
      </c>
      <c r="AN30">
        <v>65.51431621136953</v>
      </c>
      <c r="AO30">
        <f>(AQ30 - AP30 + DZ30*1E3/(8.314*(EB30+273.15)) * AS30/DY30 * AR30) * DY30/(100*DM30) * 1000/(1000 - AQ30)</f>
        <v>0</v>
      </c>
      <c r="AP30">
        <v>20.0258363299115</v>
      </c>
      <c r="AQ30">
        <v>23.61883757575757</v>
      </c>
      <c r="AR30">
        <v>4.473273178990065E-06</v>
      </c>
      <c r="AS30">
        <v>124.0921191502983</v>
      </c>
      <c r="AT30">
        <v>2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438</v>
      </c>
      <c r="AZ30" t="s">
        <v>438</v>
      </c>
      <c r="BA30">
        <v>0</v>
      </c>
      <c r="BB30">
        <v>0</v>
      </c>
      <c r="BC30">
        <f>1-BA30/BB30</f>
        <v>0</v>
      </c>
      <c r="BD30">
        <v>0</v>
      </c>
      <c r="BE30" t="s">
        <v>438</v>
      </c>
      <c r="BF30" t="s">
        <v>438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438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2.7</v>
      </c>
      <c r="DN30">
        <v>0.5</v>
      </c>
      <c r="DO30" t="s">
        <v>439</v>
      </c>
      <c r="DP30">
        <v>2</v>
      </c>
      <c r="DQ30" t="b">
        <v>1</v>
      </c>
      <c r="DR30">
        <v>1758469160.5</v>
      </c>
      <c r="DS30">
        <v>267.6262962962963</v>
      </c>
      <c r="DT30">
        <v>249.4428888888889</v>
      </c>
      <c r="DU30">
        <v>23.61793333333333</v>
      </c>
      <c r="DV30">
        <v>20.02475555555556</v>
      </c>
      <c r="DW30">
        <v>267.2516666666666</v>
      </c>
      <c r="DX30">
        <v>23.38894444444444</v>
      </c>
      <c r="DY30">
        <v>499.9888148148148</v>
      </c>
      <c r="DZ30">
        <v>90.25447037037038</v>
      </c>
      <c r="EA30">
        <v>0.05518846296296297</v>
      </c>
      <c r="EB30">
        <v>30.06024074074074</v>
      </c>
      <c r="EC30">
        <v>30.01534814814815</v>
      </c>
      <c r="ED30">
        <v>999.9000000000001</v>
      </c>
      <c r="EE30">
        <v>0</v>
      </c>
      <c r="EF30">
        <v>0</v>
      </c>
      <c r="EG30">
        <v>10009.60777777778</v>
      </c>
      <c r="EH30">
        <v>0</v>
      </c>
      <c r="EI30">
        <v>11.088</v>
      </c>
      <c r="EJ30">
        <v>18.18337037037037</v>
      </c>
      <c r="EK30">
        <v>274.0998888888889</v>
      </c>
      <c r="EL30">
        <v>254.54</v>
      </c>
      <c r="EM30">
        <v>3.593182222222222</v>
      </c>
      <c r="EN30">
        <v>249.4428888888889</v>
      </c>
      <c r="EO30">
        <v>20.02475555555556</v>
      </c>
      <c r="EP30">
        <v>2.131623333333333</v>
      </c>
      <c r="EQ30">
        <v>1.807322962962963</v>
      </c>
      <c r="ER30">
        <v>18.45748518518519</v>
      </c>
      <c r="ES30">
        <v>15.85027777777778</v>
      </c>
      <c r="ET30">
        <v>1999.994074074074</v>
      </c>
      <c r="EU30">
        <v>0.9799991481481481</v>
      </c>
      <c r="EV30">
        <v>0.02000048518518519</v>
      </c>
      <c r="EW30">
        <v>0</v>
      </c>
      <c r="EX30">
        <v>570.2685185185185</v>
      </c>
      <c r="EY30">
        <v>5.000560000000001</v>
      </c>
      <c r="EZ30">
        <v>11596.77777777778</v>
      </c>
      <c r="FA30">
        <v>17294.82592592593</v>
      </c>
      <c r="FB30">
        <v>41.52066666666666</v>
      </c>
      <c r="FC30">
        <v>41.63188888888889</v>
      </c>
      <c r="FD30">
        <v>41.19166666666666</v>
      </c>
      <c r="FE30">
        <v>40.875</v>
      </c>
      <c r="FF30">
        <v>42.27525925925925</v>
      </c>
      <c r="FG30">
        <v>1955.094074074074</v>
      </c>
      <c r="FH30">
        <v>39.9</v>
      </c>
      <c r="FI30">
        <v>0</v>
      </c>
      <c r="FJ30">
        <v>1758469168.8</v>
      </c>
      <c r="FK30">
        <v>0</v>
      </c>
      <c r="FL30">
        <v>570.2556153846155</v>
      </c>
      <c r="FM30">
        <v>3.710017086566403</v>
      </c>
      <c r="FN30">
        <v>73.391453045197</v>
      </c>
      <c r="FO30">
        <v>11596.55</v>
      </c>
      <c r="FP30">
        <v>15</v>
      </c>
      <c r="FQ30">
        <v>0</v>
      </c>
      <c r="FR30" t="s">
        <v>440</v>
      </c>
      <c r="FS30">
        <v>1747148579.5</v>
      </c>
      <c r="FT30">
        <v>1747148584.5</v>
      </c>
      <c r="FU30">
        <v>0</v>
      </c>
      <c r="FV30">
        <v>0.162</v>
      </c>
      <c r="FW30">
        <v>-0.001</v>
      </c>
      <c r="FX30">
        <v>0.139</v>
      </c>
      <c r="FY30">
        <v>0.058</v>
      </c>
      <c r="FZ30">
        <v>420</v>
      </c>
      <c r="GA30">
        <v>16</v>
      </c>
      <c r="GB30">
        <v>0.19</v>
      </c>
      <c r="GC30">
        <v>0.02</v>
      </c>
      <c r="GD30">
        <v>17.9722487804878</v>
      </c>
      <c r="GE30">
        <v>4.246944250871048</v>
      </c>
      <c r="GF30">
        <v>0.4195098040204118</v>
      </c>
      <c r="GG30">
        <v>0</v>
      </c>
      <c r="GH30">
        <v>570.1597647058823</v>
      </c>
      <c r="GI30">
        <v>2.997188688770937</v>
      </c>
      <c r="GJ30">
        <v>0.3589558434931144</v>
      </c>
      <c r="GK30">
        <v>0</v>
      </c>
      <c r="GL30">
        <v>3.593223902439024</v>
      </c>
      <c r="GM30">
        <v>0.0006629268292694772</v>
      </c>
      <c r="GN30">
        <v>0.001463868710041261</v>
      </c>
      <c r="GO30">
        <v>1</v>
      </c>
      <c r="GP30">
        <v>1</v>
      </c>
      <c r="GQ30">
        <v>3</v>
      </c>
      <c r="GR30" t="s">
        <v>447</v>
      </c>
      <c r="GS30">
        <v>3.12803</v>
      </c>
      <c r="GT30">
        <v>2.73338</v>
      </c>
      <c r="GU30">
        <v>0.0552211</v>
      </c>
      <c r="GV30">
        <v>0.0518458</v>
      </c>
      <c r="GW30">
        <v>0.105605</v>
      </c>
      <c r="GX30">
        <v>0.0946483</v>
      </c>
      <c r="GY30">
        <v>28354.1</v>
      </c>
      <c r="GZ30">
        <v>27615.8</v>
      </c>
      <c r="HA30">
        <v>30552.1</v>
      </c>
      <c r="HB30">
        <v>29379.7</v>
      </c>
      <c r="HC30">
        <v>37704.3</v>
      </c>
      <c r="HD30">
        <v>34985.5</v>
      </c>
      <c r="HE30">
        <v>46734.4</v>
      </c>
      <c r="HF30">
        <v>43645.2</v>
      </c>
      <c r="HG30">
        <v>1.82745</v>
      </c>
      <c r="HH30">
        <v>1.87195</v>
      </c>
      <c r="HI30">
        <v>0.0775605</v>
      </c>
      <c r="HJ30">
        <v>0</v>
      </c>
      <c r="HK30">
        <v>28.6929</v>
      </c>
      <c r="HL30">
        <v>999.9</v>
      </c>
      <c r="HM30">
        <v>50.9</v>
      </c>
      <c r="HN30">
        <v>30.3</v>
      </c>
      <c r="HO30">
        <v>24.4439</v>
      </c>
      <c r="HP30">
        <v>63.3489</v>
      </c>
      <c r="HQ30">
        <v>17.4038</v>
      </c>
      <c r="HR30">
        <v>1</v>
      </c>
      <c r="HS30">
        <v>0.130823</v>
      </c>
      <c r="HT30">
        <v>-0.38924</v>
      </c>
      <c r="HU30">
        <v>20.1957</v>
      </c>
      <c r="HV30">
        <v>5.22777</v>
      </c>
      <c r="HW30">
        <v>11.974</v>
      </c>
      <c r="HX30">
        <v>4.96955</v>
      </c>
      <c r="HY30">
        <v>3.28955</v>
      </c>
      <c r="HZ30">
        <v>9999</v>
      </c>
      <c r="IA30">
        <v>9999</v>
      </c>
      <c r="IB30">
        <v>9999</v>
      </c>
      <c r="IC30">
        <v>999.9</v>
      </c>
      <c r="ID30">
        <v>4.97336</v>
      </c>
      <c r="IE30">
        <v>1.8779</v>
      </c>
      <c r="IF30">
        <v>1.87593</v>
      </c>
      <c r="IG30">
        <v>1.87878</v>
      </c>
      <c r="IH30">
        <v>1.87546</v>
      </c>
      <c r="II30">
        <v>1.87906</v>
      </c>
      <c r="IJ30">
        <v>1.87619</v>
      </c>
      <c r="IK30">
        <v>1.8773</v>
      </c>
      <c r="IL30">
        <v>0</v>
      </c>
      <c r="IM30">
        <v>0</v>
      </c>
      <c r="IN30">
        <v>0</v>
      </c>
      <c r="IO30">
        <v>0</v>
      </c>
      <c r="IP30" t="s">
        <v>442</v>
      </c>
      <c r="IQ30" t="s">
        <v>443</v>
      </c>
      <c r="IR30" t="s">
        <v>444</v>
      </c>
      <c r="IS30" t="s">
        <v>444</v>
      </c>
      <c r="IT30" t="s">
        <v>444</v>
      </c>
      <c r="IU30" t="s">
        <v>444</v>
      </c>
      <c r="IV30">
        <v>0</v>
      </c>
      <c r="IW30">
        <v>100</v>
      </c>
      <c r="IX30">
        <v>100</v>
      </c>
      <c r="IY30">
        <v>0.347</v>
      </c>
      <c r="IZ30">
        <v>0.229</v>
      </c>
      <c r="JA30">
        <v>0.05401698482025668</v>
      </c>
      <c r="JB30">
        <v>0.001251749769105588</v>
      </c>
      <c r="JC30">
        <v>-2.340677956668878E-07</v>
      </c>
      <c r="JD30">
        <v>1.443975168909104E-10</v>
      </c>
      <c r="JE30">
        <v>-0.0473756660369021</v>
      </c>
      <c r="JF30">
        <v>-0.000763777970416037</v>
      </c>
      <c r="JG30">
        <v>0.0006633184790446218</v>
      </c>
      <c r="JH30">
        <v>-5.365384051273601E-06</v>
      </c>
      <c r="JI30">
        <v>1</v>
      </c>
      <c r="JJ30">
        <v>2129</v>
      </c>
      <c r="JK30">
        <v>1</v>
      </c>
      <c r="JL30">
        <v>27</v>
      </c>
      <c r="JM30">
        <v>188676.5</v>
      </c>
      <c r="JN30">
        <v>188676.4</v>
      </c>
      <c r="JO30">
        <v>0.6604</v>
      </c>
      <c r="JP30">
        <v>2.55859</v>
      </c>
      <c r="JQ30">
        <v>1.39893</v>
      </c>
      <c r="JR30">
        <v>2.34131</v>
      </c>
      <c r="JS30">
        <v>1.44897</v>
      </c>
      <c r="JT30">
        <v>2.50244</v>
      </c>
      <c r="JU30">
        <v>38.2812</v>
      </c>
      <c r="JV30">
        <v>24.0087</v>
      </c>
      <c r="JW30">
        <v>18</v>
      </c>
      <c r="JX30">
        <v>478.388</v>
      </c>
      <c r="JY30">
        <v>476.571</v>
      </c>
      <c r="JZ30">
        <v>28.5391</v>
      </c>
      <c r="KA30">
        <v>28.8207</v>
      </c>
      <c r="KB30">
        <v>30.0003</v>
      </c>
      <c r="KC30">
        <v>28.4856</v>
      </c>
      <c r="KD30">
        <v>28.5452</v>
      </c>
      <c r="KE30">
        <v>13.0535</v>
      </c>
      <c r="KF30">
        <v>26.2451</v>
      </c>
      <c r="KG30">
        <v>85.4701</v>
      </c>
      <c r="KH30">
        <v>28.5643</v>
      </c>
      <c r="KI30">
        <v>199.263</v>
      </c>
      <c r="KJ30">
        <v>20.047</v>
      </c>
      <c r="KK30">
        <v>100.999</v>
      </c>
      <c r="KL30">
        <v>100.402</v>
      </c>
    </row>
    <row r="31" spans="1:298">
      <c r="A31">
        <v>15</v>
      </c>
      <c r="B31">
        <v>1758469173.5</v>
      </c>
      <c r="C31">
        <v>70</v>
      </c>
      <c r="D31" t="s">
        <v>472</v>
      </c>
      <c r="E31" t="s">
        <v>473</v>
      </c>
      <c r="F31">
        <v>5</v>
      </c>
      <c r="H31" t="s">
        <v>436</v>
      </c>
      <c r="I31" t="s">
        <v>437</v>
      </c>
      <c r="J31">
        <v>1758469165.767857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221.0222198236935</v>
      </c>
      <c r="AL31">
        <v>232.7480303030303</v>
      </c>
      <c r="AM31">
        <v>-3.30747409054069</v>
      </c>
      <c r="AN31">
        <v>65.51431621136953</v>
      </c>
      <c r="AO31">
        <f>(AQ31 - AP31 + DZ31*1E3/(8.314*(EB31+273.15)) * AS31/DY31 * AR31) * DY31/(100*DM31) * 1000/(1000 - AQ31)</f>
        <v>0</v>
      </c>
      <c r="AP31">
        <v>20.02489330209134</v>
      </c>
      <c r="AQ31">
        <v>23.62856909090909</v>
      </c>
      <c r="AR31">
        <v>1.690353921444288E-05</v>
      </c>
      <c r="AS31">
        <v>124.0921191502983</v>
      </c>
      <c r="AT31">
        <v>2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438</v>
      </c>
      <c r="AZ31" t="s">
        <v>438</v>
      </c>
      <c r="BA31">
        <v>0</v>
      </c>
      <c r="BB31">
        <v>0</v>
      </c>
      <c r="BC31">
        <f>1-BA31/BB31</f>
        <v>0</v>
      </c>
      <c r="BD31">
        <v>0</v>
      </c>
      <c r="BE31" t="s">
        <v>438</v>
      </c>
      <c r="BF31" t="s">
        <v>438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438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2.7</v>
      </c>
      <c r="DN31">
        <v>0.5</v>
      </c>
      <c r="DO31" t="s">
        <v>439</v>
      </c>
      <c r="DP31">
        <v>2</v>
      </c>
      <c r="DQ31" t="b">
        <v>1</v>
      </c>
      <c r="DR31">
        <v>1758469165.767857</v>
      </c>
      <c r="DS31">
        <v>250.5955714285714</v>
      </c>
      <c r="DT31">
        <v>232.0129642857143</v>
      </c>
      <c r="DU31">
        <v>23.620375</v>
      </c>
      <c r="DV31">
        <v>20.02504285714286</v>
      </c>
      <c r="DW31">
        <v>250.24075</v>
      </c>
      <c r="DX31">
        <v>23.39133928571428</v>
      </c>
      <c r="DY31">
        <v>500.0034642857144</v>
      </c>
      <c r="DZ31">
        <v>90.25443214285713</v>
      </c>
      <c r="EA31">
        <v>0.05528449642857142</v>
      </c>
      <c r="EB31">
        <v>30.055375</v>
      </c>
      <c r="EC31">
        <v>29.98715357142857</v>
      </c>
      <c r="ED31">
        <v>999.9000000000002</v>
      </c>
      <c r="EE31">
        <v>0</v>
      </c>
      <c r="EF31">
        <v>0</v>
      </c>
      <c r="EG31">
        <v>10006.31428571428</v>
      </c>
      <c r="EH31">
        <v>0</v>
      </c>
      <c r="EI31">
        <v>11.088</v>
      </c>
      <c r="EJ31">
        <v>18.58259642857143</v>
      </c>
      <c r="EK31">
        <v>256.6577857142857</v>
      </c>
      <c r="EL31">
        <v>236.7539285714286</v>
      </c>
      <c r="EM31">
        <v>3.595340714285714</v>
      </c>
      <c r="EN31">
        <v>232.0129642857143</v>
      </c>
      <c r="EO31">
        <v>20.02504285714286</v>
      </c>
      <c r="EP31">
        <v>2.131843928571429</v>
      </c>
      <c r="EQ31">
        <v>1.807348928571429</v>
      </c>
      <c r="ER31">
        <v>18.45912857142857</v>
      </c>
      <c r="ES31">
        <v>15.85049285714286</v>
      </c>
      <c r="ET31">
        <v>1999.997142857143</v>
      </c>
      <c r="EU31">
        <v>0.9799991428571427</v>
      </c>
      <c r="EV31">
        <v>0.02000048928571429</v>
      </c>
      <c r="EW31">
        <v>0</v>
      </c>
      <c r="EX31">
        <v>570.5610714285715</v>
      </c>
      <c r="EY31">
        <v>5.000560000000001</v>
      </c>
      <c r="EZ31">
        <v>11603.13214285714</v>
      </c>
      <c r="FA31">
        <v>17294.85714285714</v>
      </c>
      <c r="FB31">
        <v>41.53321428571428</v>
      </c>
      <c r="FC31">
        <v>41.64935714285713</v>
      </c>
      <c r="FD31">
        <v>41.2005</v>
      </c>
      <c r="FE31">
        <v>40.875</v>
      </c>
      <c r="FF31">
        <v>42.28321428571427</v>
      </c>
      <c r="FG31">
        <v>1955.097142857143</v>
      </c>
      <c r="FH31">
        <v>39.9</v>
      </c>
      <c r="FI31">
        <v>0</v>
      </c>
      <c r="FJ31">
        <v>1758469174.8</v>
      </c>
      <c r="FK31">
        <v>0</v>
      </c>
      <c r="FL31">
        <v>570.6089615384616</v>
      </c>
      <c r="FM31">
        <v>3.653982904625431</v>
      </c>
      <c r="FN31">
        <v>75.45982910433992</v>
      </c>
      <c r="FO31">
        <v>11603.93846153846</v>
      </c>
      <c r="FP31">
        <v>15</v>
      </c>
      <c r="FQ31">
        <v>0</v>
      </c>
      <c r="FR31" t="s">
        <v>440</v>
      </c>
      <c r="FS31">
        <v>1747148579.5</v>
      </c>
      <c r="FT31">
        <v>1747148584.5</v>
      </c>
      <c r="FU31">
        <v>0</v>
      </c>
      <c r="FV31">
        <v>0.162</v>
      </c>
      <c r="FW31">
        <v>-0.001</v>
      </c>
      <c r="FX31">
        <v>0.139</v>
      </c>
      <c r="FY31">
        <v>0.058</v>
      </c>
      <c r="FZ31">
        <v>420</v>
      </c>
      <c r="GA31">
        <v>16</v>
      </c>
      <c r="GB31">
        <v>0.19</v>
      </c>
      <c r="GC31">
        <v>0.02</v>
      </c>
      <c r="GD31">
        <v>18.3968175</v>
      </c>
      <c r="GE31">
        <v>4.546933958724154</v>
      </c>
      <c r="GF31">
        <v>0.4379130906284372</v>
      </c>
      <c r="GG31">
        <v>0</v>
      </c>
      <c r="GH31">
        <v>570.4276470588235</v>
      </c>
      <c r="GI31">
        <v>3.656317799679947</v>
      </c>
      <c r="GJ31">
        <v>0.412974994425529</v>
      </c>
      <c r="GK31">
        <v>0</v>
      </c>
      <c r="GL31">
        <v>3.594626750000001</v>
      </c>
      <c r="GM31">
        <v>0.02037489681050048</v>
      </c>
      <c r="GN31">
        <v>0.003130009894153651</v>
      </c>
      <c r="GO31">
        <v>1</v>
      </c>
      <c r="GP31">
        <v>1</v>
      </c>
      <c r="GQ31">
        <v>3</v>
      </c>
      <c r="GR31" t="s">
        <v>447</v>
      </c>
      <c r="GS31">
        <v>3.12804</v>
      </c>
      <c r="GT31">
        <v>2.73309</v>
      </c>
      <c r="GU31">
        <v>0.0517583</v>
      </c>
      <c r="GV31">
        <v>0.0481738</v>
      </c>
      <c r="GW31">
        <v>0.10563</v>
      </c>
      <c r="GX31">
        <v>0.09464400000000001</v>
      </c>
      <c r="GY31">
        <v>28457.1</v>
      </c>
      <c r="GZ31">
        <v>27722.7</v>
      </c>
      <c r="HA31">
        <v>30551.2</v>
      </c>
      <c r="HB31">
        <v>29379.7</v>
      </c>
      <c r="HC31">
        <v>37701.8</v>
      </c>
      <c r="HD31">
        <v>34985.6</v>
      </c>
      <c r="HE31">
        <v>46733</v>
      </c>
      <c r="HF31">
        <v>43645.4</v>
      </c>
      <c r="HG31">
        <v>1.82725</v>
      </c>
      <c r="HH31">
        <v>1.87182</v>
      </c>
      <c r="HI31">
        <v>0.0802949</v>
      </c>
      <c r="HJ31">
        <v>0</v>
      </c>
      <c r="HK31">
        <v>28.6952</v>
      </c>
      <c r="HL31">
        <v>999.9</v>
      </c>
      <c r="HM31">
        <v>50.9</v>
      </c>
      <c r="HN31">
        <v>30.3</v>
      </c>
      <c r="HO31">
        <v>24.4447</v>
      </c>
      <c r="HP31">
        <v>63.4789</v>
      </c>
      <c r="HQ31">
        <v>17.2756</v>
      </c>
      <c r="HR31">
        <v>1</v>
      </c>
      <c r="HS31">
        <v>0.131011</v>
      </c>
      <c r="HT31">
        <v>-0.488903</v>
      </c>
      <c r="HU31">
        <v>20.1953</v>
      </c>
      <c r="HV31">
        <v>5.22762</v>
      </c>
      <c r="HW31">
        <v>11.974</v>
      </c>
      <c r="HX31">
        <v>4.969</v>
      </c>
      <c r="HY31">
        <v>3.2895</v>
      </c>
      <c r="HZ31">
        <v>9999</v>
      </c>
      <c r="IA31">
        <v>9999</v>
      </c>
      <c r="IB31">
        <v>9999</v>
      </c>
      <c r="IC31">
        <v>999.9</v>
      </c>
      <c r="ID31">
        <v>4.97337</v>
      </c>
      <c r="IE31">
        <v>1.87789</v>
      </c>
      <c r="IF31">
        <v>1.87596</v>
      </c>
      <c r="IG31">
        <v>1.87878</v>
      </c>
      <c r="IH31">
        <v>1.87546</v>
      </c>
      <c r="II31">
        <v>1.87905</v>
      </c>
      <c r="IJ31">
        <v>1.87619</v>
      </c>
      <c r="IK31">
        <v>1.8773</v>
      </c>
      <c r="IL31">
        <v>0</v>
      </c>
      <c r="IM31">
        <v>0</v>
      </c>
      <c r="IN31">
        <v>0</v>
      </c>
      <c r="IO31">
        <v>0</v>
      </c>
      <c r="IP31" t="s">
        <v>442</v>
      </c>
      <c r="IQ31" t="s">
        <v>443</v>
      </c>
      <c r="IR31" t="s">
        <v>444</v>
      </c>
      <c r="IS31" t="s">
        <v>444</v>
      </c>
      <c r="IT31" t="s">
        <v>444</v>
      </c>
      <c r="IU31" t="s">
        <v>444</v>
      </c>
      <c r="IV31">
        <v>0</v>
      </c>
      <c r="IW31">
        <v>100</v>
      </c>
      <c r="IX31">
        <v>100</v>
      </c>
      <c r="IY31">
        <v>0.326</v>
      </c>
      <c r="IZ31">
        <v>0.2292</v>
      </c>
      <c r="JA31">
        <v>0.05401698482025668</v>
      </c>
      <c r="JB31">
        <v>0.001251749769105588</v>
      </c>
      <c r="JC31">
        <v>-2.340677956668878E-07</v>
      </c>
      <c r="JD31">
        <v>1.443975168909104E-10</v>
      </c>
      <c r="JE31">
        <v>-0.0473756660369021</v>
      </c>
      <c r="JF31">
        <v>-0.000763777970416037</v>
      </c>
      <c r="JG31">
        <v>0.0006633184790446218</v>
      </c>
      <c r="JH31">
        <v>-5.365384051273601E-06</v>
      </c>
      <c r="JI31">
        <v>1</v>
      </c>
      <c r="JJ31">
        <v>2129</v>
      </c>
      <c r="JK31">
        <v>1</v>
      </c>
      <c r="JL31">
        <v>27</v>
      </c>
      <c r="JM31">
        <v>188676.6</v>
      </c>
      <c r="JN31">
        <v>188676.5</v>
      </c>
      <c r="JO31">
        <v>0.6140139999999999</v>
      </c>
      <c r="JP31">
        <v>2.56226</v>
      </c>
      <c r="JQ31">
        <v>1.39893</v>
      </c>
      <c r="JR31">
        <v>2.34253</v>
      </c>
      <c r="JS31">
        <v>1.44897</v>
      </c>
      <c r="JT31">
        <v>2.46094</v>
      </c>
      <c r="JU31">
        <v>38.2812</v>
      </c>
      <c r="JV31">
        <v>24.0087</v>
      </c>
      <c r="JW31">
        <v>18</v>
      </c>
      <c r="JX31">
        <v>478.297</v>
      </c>
      <c r="JY31">
        <v>476.515</v>
      </c>
      <c r="JZ31">
        <v>28.5671</v>
      </c>
      <c r="KA31">
        <v>28.8249</v>
      </c>
      <c r="KB31">
        <v>30.0004</v>
      </c>
      <c r="KC31">
        <v>28.4884</v>
      </c>
      <c r="KD31">
        <v>28.5484</v>
      </c>
      <c r="KE31">
        <v>12.1993</v>
      </c>
      <c r="KF31">
        <v>26.2451</v>
      </c>
      <c r="KG31">
        <v>85.4701</v>
      </c>
      <c r="KH31">
        <v>28.5914</v>
      </c>
      <c r="KI31">
        <v>179.229</v>
      </c>
      <c r="KJ31">
        <v>20.047</v>
      </c>
      <c r="KK31">
        <v>100.996</v>
      </c>
      <c r="KL31">
        <v>100.402</v>
      </c>
    </row>
    <row r="32" spans="1:298">
      <c r="A32">
        <v>16</v>
      </c>
      <c r="B32">
        <v>1758469178</v>
      </c>
      <c r="C32">
        <v>74.5</v>
      </c>
      <c r="D32" t="s">
        <v>474</v>
      </c>
      <c r="E32" t="s">
        <v>475</v>
      </c>
      <c r="F32">
        <v>5</v>
      </c>
      <c r="H32" t="s">
        <v>436</v>
      </c>
      <c r="I32" t="s">
        <v>437</v>
      </c>
      <c r="J32">
        <v>1758469170.196429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205.7966101387273</v>
      </c>
      <c r="AL32">
        <v>217.8394242424243</v>
      </c>
      <c r="AM32">
        <v>-3.311282350886236</v>
      </c>
      <c r="AN32">
        <v>65.51431621136953</v>
      </c>
      <c r="AO32">
        <f>(AQ32 - AP32 + DZ32*1E3/(8.314*(EB32+273.15)) * AS32/DY32 * AR32) * DY32/(100*DM32) * 1000/(1000 - AQ32)</f>
        <v>0</v>
      </c>
      <c r="AP32">
        <v>20.02597861833089</v>
      </c>
      <c r="AQ32">
        <v>23.63820545454545</v>
      </c>
      <c r="AR32">
        <v>3.379260919041168E-05</v>
      </c>
      <c r="AS32">
        <v>124.0921191502983</v>
      </c>
      <c r="AT32">
        <v>2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438</v>
      </c>
      <c r="AZ32" t="s">
        <v>438</v>
      </c>
      <c r="BA32">
        <v>0</v>
      </c>
      <c r="BB32">
        <v>0</v>
      </c>
      <c r="BC32">
        <f>1-BA32/BB32</f>
        <v>0</v>
      </c>
      <c r="BD32">
        <v>0</v>
      </c>
      <c r="BE32" t="s">
        <v>438</v>
      </c>
      <c r="BF32" t="s">
        <v>438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438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2.7</v>
      </c>
      <c r="DN32">
        <v>0.5</v>
      </c>
      <c r="DO32" t="s">
        <v>439</v>
      </c>
      <c r="DP32">
        <v>2</v>
      </c>
      <c r="DQ32" t="b">
        <v>1</v>
      </c>
      <c r="DR32">
        <v>1758469170.196429</v>
      </c>
      <c r="DS32">
        <v>236.2914642857143</v>
      </c>
      <c r="DT32">
        <v>217.3608571428572</v>
      </c>
      <c r="DU32">
        <v>23.624175</v>
      </c>
      <c r="DV32">
        <v>20.02557142857143</v>
      </c>
      <c r="DW32">
        <v>235.9532857142857</v>
      </c>
      <c r="DX32">
        <v>23.39505714285715</v>
      </c>
      <c r="DY32">
        <v>500.0091785714286</v>
      </c>
      <c r="DZ32">
        <v>90.25428928571429</v>
      </c>
      <c r="EA32">
        <v>0.05533899285714285</v>
      </c>
      <c r="EB32">
        <v>30.05472857142858</v>
      </c>
      <c r="EC32">
        <v>29.98007857142857</v>
      </c>
      <c r="ED32">
        <v>999.9000000000002</v>
      </c>
      <c r="EE32">
        <v>0</v>
      </c>
      <c r="EF32">
        <v>0</v>
      </c>
      <c r="EG32">
        <v>9999.887142857142</v>
      </c>
      <c r="EH32">
        <v>0</v>
      </c>
      <c r="EI32">
        <v>11.088</v>
      </c>
      <c r="EJ32">
        <v>18.93064285714286</v>
      </c>
      <c r="EK32">
        <v>242.0086071428571</v>
      </c>
      <c r="EL32">
        <v>221.8024642857143</v>
      </c>
      <c r="EM32">
        <v>3.598603214285714</v>
      </c>
      <c r="EN32">
        <v>217.3608571428572</v>
      </c>
      <c r="EO32">
        <v>20.02557142857143</v>
      </c>
      <c r="EP32">
        <v>2.132183214285714</v>
      </c>
      <c r="EQ32">
        <v>1.807393928571428</v>
      </c>
      <c r="ER32">
        <v>18.46166785714286</v>
      </c>
      <c r="ES32">
        <v>15.850875</v>
      </c>
      <c r="ET32">
        <v>1999.9925</v>
      </c>
      <c r="EU32">
        <v>0.979999</v>
      </c>
      <c r="EV32">
        <v>0.0200006</v>
      </c>
      <c r="EW32">
        <v>0</v>
      </c>
      <c r="EX32">
        <v>570.8576785714287</v>
      </c>
      <c r="EY32">
        <v>5.000560000000001</v>
      </c>
      <c r="EZ32">
        <v>11608.76071428571</v>
      </c>
      <c r="FA32">
        <v>17294.82142857143</v>
      </c>
      <c r="FB32">
        <v>41.54649999999999</v>
      </c>
      <c r="FC32">
        <v>41.66707142857142</v>
      </c>
      <c r="FD32">
        <v>41.20499999999999</v>
      </c>
      <c r="FE32">
        <v>40.875</v>
      </c>
      <c r="FF32">
        <v>42.28764285714284</v>
      </c>
      <c r="FG32">
        <v>1955.0925</v>
      </c>
      <c r="FH32">
        <v>39.9</v>
      </c>
      <c r="FI32">
        <v>0</v>
      </c>
      <c r="FJ32">
        <v>1758469179</v>
      </c>
      <c r="FK32">
        <v>0</v>
      </c>
      <c r="FL32">
        <v>570.8888000000001</v>
      </c>
      <c r="FM32">
        <v>4.239999991835344</v>
      </c>
      <c r="FN32">
        <v>79.83076910222729</v>
      </c>
      <c r="FO32">
        <v>11609.68</v>
      </c>
      <c r="FP32">
        <v>15</v>
      </c>
      <c r="FQ32">
        <v>0</v>
      </c>
      <c r="FR32" t="s">
        <v>440</v>
      </c>
      <c r="FS32">
        <v>1747148579.5</v>
      </c>
      <c r="FT32">
        <v>1747148584.5</v>
      </c>
      <c r="FU32">
        <v>0</v>
      </c>
      <c r="FV32">
        <v>0.162</v>
      </c>
      <c r="FW32">
        <v>-0.001</v>
      </c>
      <c r="FX32">
        <v>0.139</v>
      </c>
      <c r="FY32">
        <v>0.058</v>
      </c>
      <c r="FZ32">
        <v>420</v>
      </c>
      <c r="GA32">
        <v>16</v>
      </c>
      <c r="GB32">
        <v>0.19</v>
      </c>
      <c r="GC32">
        <v>0.02</v>
      </c>
      <c r="GD32">
        <v>18.704785</v>
      </c>
      <c r="GE32">
        <v>4.719206003752293</v>
      </c>
      <c r="GF32">
        <v>0.4544455162888068</v>
      </c>
      <c r="GG32">
        <v>0</v>
      </c>
      <c r="GH32">
        <v>570.648588235294</v>
      </c>
      <c r="GI32">
        <v>3.981084797916473</v>
      </c>
      <c r="GJ32">
        <v>0.440477222329383</v>
      </c>
      <c r="GK32">
        <v>0</v>
      </c>
      <c r="GL32">
        <v>3.597006999999999</v>
      </c>
      <c r="GM32">
        <v>0.04207587242025067</v>
      </c>
      <c r="GN32">
        <v>0.004985821497005254</v>
      </c>
      <c r="GO32">
        <v>1</v>
      </c>
      <c r="GP32">
        <v>1</v>
      </c>
      <c r="GQ32">
        <v>3</v>
      </c>
      <c r="GR32" t="s">
        <v>447</v>
      </c>
      <c r="GS32">
        <v>3.12814</v>
      </c>
      <c r="GT32">
        <v>2.73311</v>
      </c>
      <c r="GU32">
        <v>0.0488613</v>
      </c>
      <c r="GV32">
        <v>0.0451172</v>
      </c>
      <c r="GW32">
        <v>0.105665</v>
      </c>
      <c r="GX32">
        <v>0.0946452</v>
      </c>
      <c r="GY32">
        <v>28543.7</v>
      </c>
      <c r="GZ32">
        <v>27811.5</v>
      </c>
      <c r="HA32">
        <v>30550.8</v>
      </c>
      <c r="HB32">
        <v>29379.5</v>
      </c>
      <c r="HC32">
        <v>37700</v>
      </c>
      <c r="HD32">
        <v>34984.9</v>
      </c>
      <c r="HE32">
        <v>46732.8</v>
      </c>
      <c r="HF32">
        <v>43644.9</v>
      </c>
      <c r="HG32">
        <v>1.82722</v>
      </c>
      <c r="HH32">
        <v>1.8716</v>
      </c>
      <c r="HI32">
        <v>0.08082019999999999</v>
      </c>
      <c r="HJ32">
        <v>0</v>
      </c>
      <c r="HK32">
        <v>28.696</v>
      </c>
      <c r="HL32">
        <v>999.9</v>
      </c>
      <c r="HM32">
        <v>50.9</v>
      </c>
      <c r="HN32">
        <v>30.3</v>
      </c>
      <c r="HO32">
        <v>24.4448</v>
      </c>
      <c r="HP32">
        <v>63.6089</v>
      </c>
      <c r="HQ32">
        <v>17.1915</v>
      </c>
      <c r="HR32">
        <v>1</v>
      </c>
      <c r="HS32">
        <v>0.131367</v>
      </c>
      <c r="HT32">
        <v>-0.449711</v>
      </c>
      <c r="HU32">
        <v>20.1955</v>
      </c>
      <c r="HV32">
        <v>5.22732</v>
      </c>
      <c r="HW32">
        <v>11.974</v>
      </c>
      <c r="HX32">
        <v>4.96925</v>
      </c>
      <c r="HY32">
        <v>3.28948</v>
      </c>
      <c r="HZ32">
        <v>9999</v>
      </c>
      <c r="IA32">
        <v>9999</v>
      </c>
      <c r="IB32">
        <v>9999</v>
      </c>
      <c r="IC32">
        <v>999.9</v>
      </c>
      <c r="ID32">
        <v>4.97336</v>
      </c>
      <c r="IE32">
        <v>1.8779</v>
      </c>
      <c r="IF32">
        <v>1.87596</v>
      </c>
      <c r="IG32">
        <v>1.87879</v>
      </c>
      <c r="IH32">
        <v>1.87546</v>
      </c>
      <c r="II32">
        <v>1.87907</v>
      </c>
      <c r="IJ32">
        <v>1.87621</v>
      </c>
      <c r="IK32">
        <v>1.87731</v>
      </c>
      <c r="IL32">
        <v>0</v>
      </c>
      <c r="IM32">
        <v>0</v>
      </c>
      <c r="IN32">
        <v>0</v>
      </c>
      <c r="IO32">
        <v>0</v>
      </c>
      <c r="IP32" t="s">
        <v>442</v>
      </c>
      <c r="IQ32" t="s">
        <v>443</v>
      </c>
      <c r="IR32" t="s">
        <v>444</v>
      </c>
      <c r="IS32" t="s">
        <v>444</v>
      </c>
      <c r="IT32" t="s">
        <v>444</v>
      </c>
      <c r="IU32" t="s">
        <v>444</v>
      </c>
      <c r="IV32">
        <v>0</v>
      </c>
      <c r="IW32">
        <v>100</v>
      </c>
      <c r="IX32">
        <v>100</v>
      </c>
      <c r="IY32">
        <v>0.309</v>
      </c>
      <c r="IZ32">
        <v>0.2295</v>
      </c>
      <c r="JA32">
        <v>0.05401698482025668</v>
      </c>
      <c r="JB32">
        <v>0.001251749769105588</v>
      </c>
      <c r="JC32">
        <v>-2.340677956668878E-07</v>
      </c>
      <c r="JD32">
        <v>1.443975168909104E-10</v>
      </c>
      <c r="JE32">
        <v>-0.0473756660369021</v>
      </c>
      <c r="JF32">
        <v>-0.000763777970416037</v>
      </c>
      <c r="JG32">
        <v>0.0006633184790446218</v>
      </c>
      <c r="JH32">
        <v>-5.365384051273601E-06</v>
      </c>
      <c r="JI32">
        <v>1</v>
      </c>
      <c r="JJ32">
        <v>2129</v>
      </c>
      <c r="JK32">
        <v>1</v>
      </c>
      <c r="JL32">
        <v>27</v>
      </c>
      <c r="JM32">
        <v>188676.6</v>
      </c>
      <c r="JN32">
        <v>188676.6</v>
      </c>
      <c r="JO32">
        <v>0.583496</v>
      </c>
      <c r="JP32">
        <v>2.55249</v>
      </c>
      <c r="JQ32">
        <v>1.39893</v>
      </c>
      <c r="JR32">
        <v>2.34253</v>
      </c>
      <c r="JS32">
        <v>1.44897</v>
      </c>
      <c r="JT32">
        <v>2.58667</v>
      </c>
      <c r="JU32">
        <v>38.2812</v>
      </c>
      <c r="JV32">
        <v>24.0087</v>
      </c>
      <c r="JW32">
        <v>18</v>
      </c>
      <c r="JX32">
        <v>478.301</v>
      </c>
      <c r="JY32">
        <v>476.385</v>
      </c>
      <c r="JZ32">
        <v>28.593</v>
      </c>
      <c r="KA32">
        <v>28.8281</v>
      </c>
      <c r="KB32">
        <v>30.0004</v>
      </c>
      <c r="KC32">
        <v>28.4911</v>
      </c>
      <c r="KD32">
        <v>28.5506</v>
      </c>
      <c r="KE32">
        <v>11.5126</v>
      </c>
      <c r="KF32">
        <v>26.2451</v>
      </c>
      <c r="KG32">
        <v>85.4701</v>
      </c>
      <c r="KH32">
        <v>28.5962</v>
      </c>
      <c r="KI32">
        <v>165.866</v>
      </c>
      <c r="KJ32">
        <v>20.047</v>
      </c>
      <c r="KK32">
        <v>100.996</v>
      </c>
      <c r="KL32">
        <v>100.401</v>
      </c>
    </row>
    <row r="33" spans="1:298">
      <c r="A33">
        <v>17</v>
      </c>
      <c r="B33">
        <v>1758469183</v>
      </c>
      <c r="C33">
        <v>79.5</v>
      </c>
      <c r="D33" t="s">
        <v>476</v>
      </c>
      <c r="E33" t="s">
        <v>477</v>
      </c>
      <c r="F33">
        <v>5</v>
      </c>
      <c r="H33" t="s">
        <v>436</v>
      </c>
      <c r="I33" t="s">
        <v>437</v>
      </c>
      <c r="J33">
        <v>1758469175.481482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189.0455362101128</v>
      </c>
      <c r="AL33">
        <v>201.3509333333333</v>
      </c>
      <c r="AM33">
        <v>-3.299500910571347</v>
      </c>
      <c r="AN33">
        <v>65.51431621136953</v>
      </c>
      <c r="AO33">
        <f>(AQ33 - AP33 + DZ33*1E3/(8.314*(EB33+273.15)) * AS33/DY33 * AR33) * DY33/(100*DM33) * 1000/(1000 - AQ33)</f>
        <v>0</v>
      </c>
      <c r="AP33">
        <v>20.02845637242363</v>
      </c>
      <c r="AQ33">
        <v>23.64841333333333</v>
      </c>
      <c r="AR33">
        <v>1.815853678972629E-05</v>
      </c>
      <c r="AS33">
        <v>124.0921191502983</v>
      </c>
      <c r="AT33">
        <v>2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438</v>
      </c>
      <c r="AZ33" t="s">
        <v>438</v>
      </c>
      <c r="BA33">
        <v>0</v>
      </c>
      <c r="BB33">
        <v>0</v>
      </c>
      <c r="BC33">
        <f>1-BA33/BB33</f>
        <v>0</v>
      </c>
      <c r="BD33">
        <v>0</v>
      </c>
      <c r="BE33" t="s">
        <v>438</v>
      </c>
      <c r="BF33" t="s">
        <v>438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438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2.7</v>
      </c>
      <c r="DN33">
        <v>0.5</v>
      </c>
      <c r="DO33" t="s">
        <v>439</v>
      </c>
      <c r="DP33">
        <v>2</v>
      </c>
      <c r="DQ33" t="b">
        <v>1</v>
      </c>
      <c r="DR33">
        <v>1758469175.481482</v>
      </c>
      <c r="DS33">
        <v>219.2297777777777</v>
      </c>
      <c r="DT33">
        <v>199.9077407407407</v>
      </c>
      <c r="DU33">
        <v>23.63316296296297</v>
      </c>
      <c r="DV33">
        <v>20.02626666666666</v>
      </c>
      <c r="DW33">
        <v>218.9114814814815</v>
      </c>
      <c r="DX33">
        <v>23.40386296296297</v>
      </c>
      <c r="DY33">
        <v>499.9997777777778</v>
      </c>
      <c r="DZ33">
        <v>90.25436296296296</v>
      </c>
      <c r="EA33">
        <v>0.05540128148148149</v>
      </c>
      <c r="EB33">
        <v>30.05877777777778</v>
      </c>
      <c r="EC33">
        <v>30.00263333333333</v>
      </c>
      <c r="ED33">
        <v>999.9000000000001</v>
      </c>
      <c r="EE33">
        <v>0</v>
      </c>
      <c r="EF33">
        <v>0</v>
      </c>
      <c r="EG33">
        <v>9996.918148148148</v>
      </c>
      <c r="EH33">
        <v>0</v>
      </c>
      <c r="EI33">
        <v>11.088</v>
      </c>
      <c r="EJ33">
        <v>19.32205555555556</v>
      </c>
      <c r="EK33">
        <v>224.5361481481482</v>
      </c>
      <c r="EL33">
        <v>203.9929259259259</v>
      </c>
      <c r="EM33">
        <v>3.606903703703704</v>
      </c>
      <c r="EN33">
        <v>199.9077407407407</v>
      </c>
      <c r="EO33">
        <v>20.02626666666666</v>
      </c>
      <c r="EP33">
        <v>2.132996296296296</v>
      </c>
      <c r="EQ33">
        <v>1.807458148148148</v>
      </c>
      <c r="ER33">
        <v>18.46775185185185</v>
      </c>
      <c r="ES33">
        <v>15.85142962962963</v>
      </c>
      <c r="ET33">
        <v>1999.997407407407</v>
      </c>
      <c r="EU33">
        <v>0.979999</v>
      </c>
      <c r="EV33">
        <v>0.0200006</v>
      </c>
      <c r="EW33">
        <v>0</v>
      </c>
      <c r="EX33">
        <v>571.2365555555555</v>
      </c>
      <c r="EY33">
        <v>5.000560000000001</v>
      </c>
      <c r="EZ33">
        <v>11616.21111111111</v>
      </c>
      <c r="FA33">
        <v>17294.86296296296</v>
      </c>
      <c r="FB33">
        <v>41.5528148148148</v>
      </c>
      <c r="FC33">
        <v>41.68699999999999</v>
      </c>
      <c r="FD33">
        <v>41.21733333333332</v>
      </c>
      <c r="FE33">
        <v>40.875</v>
      </c>
      <c r="FF33">
        <v>42.3028148148148</v>
      </c>
      <c r="FG33">
        <v>1955.097407407407</v>
      </c>
      <c r="FH33">
        <v>39.9</v>
      </c>
      <c r="FI33">
        <v>0</v>
      </c>
      <c r="FJ33">
        <v>1758469183.8</v>
      </c>
      <c r="FK33">
        <v>0</v>
      </c>
      <c r="FL33">
        <v>571.24644</v>
      </c>
      <c r="FM33">
        <v>4.67769232983354</v>
      </c>
      <c r="FN33">
        <v>92.83076938128009</v>
      </c>
      <c r="FO33">
        <v>11616.504</v>
      </c>
      <c r="FP33">
        <v>15</v>
      </c>
      <c r="FQ33">
        <v>0</v>
      </c>
      <c r="FR33" t="s">
        <v>440</v>
      </c>
      <c r="FS33">
        <v>1747148579.5</v>
      </c>
      <c r="FT33">
        <v>1747148584.5</v>
      </c>
      <c r="FU33">
        <v>0</v>
      </c>
      <c r="FV33">
        <v>0.162</v>
      </c>
      <c r="FW33">
        <v>-0.001</v>
      </c>
      <c r="FX33">
        <v>0.139</v>
      </c>
      <c r="FY33">
        <v>0.058</v>
      </c>
      <c r="FZ33">
        <v>420</v>
      </c>
      <c r="GA33">
        <v>16</v>
      </c>
      <c r="GB33">
        <v>0.19</v>
      </c>
      <c r="GC33">
        <v>0.02</v>
      </c>
      <c r="GD33">
        <v>19.09195121951219</v>
      </c>
      <c r="GE33">
        <v>4.490025783972146</v>
      </c>
      <c r="GF33">
        <v>0.4441899632748613</v>
      </c>
      <c r="GG33">
        <v>0</v>
      </c>
      <c r="GH33">
        <v>571.0228823529412</v>
      </c>
      <c r="GI33">
        <v>4.226279607018792</v>
      </c>
      <c r="GJ33">
        <v>0.4655646644102294</v>
      </c>
      <c r="GK33">
        <v>0</v>
      </c>
      <c r="GL33">
        <v>3.602762926829268</v>
      </c>
      <c r="GM33">
        <v>0.09130808362369881</v>
      </c>
      <c r="GN33">
        <v>0.009330804541136255</v>
      </c>
      <c r="GO33">
        <v>1</v>
      </c>
      <c r="GP33">
        <v>1</v>
      </c>
      <c r="GQ33">
        <v>3</v>
      </c>
      <c r="GR33" t="s">
        <v>447</v>
      </c>
      <c r="GS33">
        <v>3.12809</v>
      </c>
      <c r="GT33">
        <v>2.73313</v>
      </c>
      <c r="GU33">
        <v>0.0455761</v>
      </c>
      <c r="GV33">
        <v>0.0416461</v>
      </c>
      <c r="GW33">
        <v>0.105698</v>
      </c>
      <c r="GX33">
        <v>0.09465460000000001</v>
      </c>
      <c r="GY33">
        <v>28642.1</v>
      </c>
      <c r="GZ33">
        <v>27912.4</v>
      </c>
      <c r="HA33">
        <v>30550.7</v>
      </c>
      <c r="HB33">
        <v>29379.3</v>
      </c>
      <c r="HC33">
        <v>37698.1</v>
      </c>
      <c r="HD33">
        <v>34984.2</v>
      </c>
      <c r="HE33">
        <v>46732.6</v>
      </c>
      <c r="HF33">
        <v>43644.7</v>
      </c>
      <c r="HG33">
        <v>1.8269</v>
      </c>
      <c r="HH33">
        <v>1.87132</v>
      </c>
      <c r="HI33">
        <v>0.0830926</v>
      </c>
      <c r="HJ33">
        <v>0</v>
      </c>
      <c r="HK33">
        <v>28.6991</v>
      </c>
      <c r="HL33">
        <v>999.9</v>
      </c>
      <c r="HM33">
        <v>50.9</v>
      </c>
      <c r="HN33">
        <v>30.3</v>
      </c>
      <c r="HO33">
        <v>24.4421</v>
      </c>
      <c r="HP33">
        <v>63.4389</v>
      </c>
      <c r="HQ33">
        <v>17.2556</v>
      </c>
      <c r="HR33">
        <v>1</v>
      </c>
      <c r="HS33">
        <v>0.131606</v>
      </c>
      <c r="HT33">
        <v>-0.361373</v>
      </c>
      <c r="HU33">
        <v>20.1955</v>
      </c>
      <c r="HV33">
        <v>5.22777</v>
      </c>
      <c r="HW33">
        <v>11.974</v>
      </c>
      <c r="HX33">
        <v>4.9693</v>
      </c>
      <c r="HY33">
        <v>3.28953</v>
      </c>
      <c r="HZ33">
        <v>9999</v>
      </c>
      <c r="IA33">
        <v>9999</v>
      </c>
      <c r="IB33">
        <v>9999</v>
      </c>
      <c r="IC33">
        <v>999.9</v>
      </c>
      <c r="ID33">
        <v>4.97336</v>
      </c>
      <c r="IE33">
        <v>1.87787</v>
      </c>
      <c r="IF33">
        <v>1.87594</v>
      </c>
      <c r="IG33">
        <v>1.87875</v>
      </c>
      <c r="IH33">
        <v>1.87545</v>
      </c>
      <c r="II33">
        <v>1.87905</v>
      </c>
      <c r="IJ33">
        <v>1.87615</v>
      </c>
      <c r="IK33">
        <v>1.87729</v>
      </c>
      <c r="IL33">
        <v>0</v>
      </c>
      <c r="IM33">
        <v>0</v>
      </c>
      <c r="IN33">
        <v>0</v>
      </c>
      <c r="IO33">
        <v>0</v>
      </c>
      <c r="IP33" t="s">
        <v>442</v>
      </c>
      <c r="IQ33" t="s">
        <v>443</v>
      </c>
      <c r="IR33" t="s">
        <v>444</v>
      </c>
      <c r="IS33" t="s">
        <v>444</v>
      </c>
      <c r="IT33" t="s">
        <v>444</v>
      </c>
      <c r="IU33" t="s">
        <v>444</v>
      </c>
      <c r="IV33">
        <v>0</v>
      </c>
      <c r="IW33">
        <v>100</v>
      </c>
      <c r="IX33">
        <v>100</v>
      </c>
      <c r="IY33">
        <v>0.29</v>
      </c>
      <c r="IZ33">
        <v>0.2297</v>
      </c>
      <c r="JA33">
        <v>0.05401698482025668</v>
      </c>
      <c r="JB33">
        <v>0.001251749769105588</v>
      </c>
      <c r="JC33">
        <v>-2.340677956668878E-07</v>
      </c>
      <c r="JD33">
        <v>1.443975168909104E-10</v>
      </c>
      <c r="JE33">
        <v>-0.0473756660369021</v>
      </c>
      <c r="JF33">
        <v>-0.000763777970416037</v>
      </c>
      <c r="JG33">
        <v>0.0006633184790446218</v>
      </c>
      <c r="JH33">
        <v>-5.365384051273601E-06</v>
      </c>
      <c r="JI33">
        <v>1</v>
      </c>
      <c r="JJ33">
        <v>2129</v>
      </c>
      <c r="JK33">
        <v>1</v>
      </c>
      <c r="JL33">
        <v>27</v>
      </c>
      <c r="JM33">
        <v>188676.7</v>
      </c>
      <c r="JN33">
        <v>188676.6</v>
      </c>
      <c r="JO33">
        <v>0.539551</v>
      </c>
      <c r="JP33">
        <v>2.56104</v>
      </c>
      <c r="JQ33">
        <v>1.39893</v>
      </c>
      <c r="JR33">
        <v>2.34131</v>
      </c>
      <c r="JS33">
        <v>1.44897</v>
      </c>
      <c r="JT33">
        <v>2.60254</v>
      </c>
      <c r="JU33">
        <v>38.3056</v>
      </c>
      <c r="JV33">
        <v>24.0087</v>
      </c>
      <c r="JW33">
        <v>18</v>
      </c>
      <c r="JX33">
        <v>478.143</v>
      </c>
      <c r="JY33">
        <v>476.228</v>
      </c>
      <c r="JZ33">
        <v>28.5974</v>
      </c>
      <c r="KA33">
        <v>28.8321</v>
      </c>
      <c r="KB33">
        <v>30.0004</v>
      </c>
      <c r="KC33">
        <v>28.4942</v>
      </c>
      <c r="KD33">
        <v>28.5537</v>
      </c>
      <c r="KE33">
        <v>10.7704</v>
      </c>
      <c r="KF33">
        <v>26.2451</v>
      </c>
      <c r="KG33">
        <v>85.4701</v>
      </c>
      <c r="KH33">
        <v>28.5809</v>
      </c>
      <c r="KI33">
        <v>152.509</v>
      </c>
      <c r="KJ33">
        <v>20.047</v>
      </c>
      <c r="KK33">
        <v>100.995</v>
      </c>
      <c r="KL33">
        <v>100.401</v>
      </c>
    </row>
    <row r="34" spans="1:298">
      <c r="A34">
        <v>18</v>
      </c>
      <c r="B34">
        <v>1758469188</v>
      </c>
      <c r="C34">
        <v>84.5</v>
      </c>
      <c r="D34" t="s">
        <v>478</v>
      </c>
      <c r="E34" t="s">
        <v>479</v>
      </c>
      <c r="F34">
        <v>5</v>
      </c>
      <c r="H34" t="s">
        <v>436</v>
      </c>
      <c r="I34" t="s">
        <v>437</v>
      </c>
      <c r="J34">
        <v>1758469180.196429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172.0969569271495</v>
      </c>
      <c r="AL34">
        <v>184.7592727272727</v>
      </c>
      <c r="AM34">
        <v>-3.32551566241267</v>
      </c>
      <c r="AN34">
        <v>65.51431621136953</v>
      </c>
      <c r="AO34">
        <f>(AQ34 - AP34 + DZ34*1E3/(8.314*(EB34+273.15)) * AS34/DY34 * AR34) * DY34/(100*DM34) * 1000/(1000 - AQ34)</f>
        <v>0</v>
      </c>
      <c r="AP34">
        <v>20.02666942639617</v>
      </c>
      <c r="AQ34">
        <v>23.66133818181817</v>
      </c>
      <c r="AR34">
        <v>1.619423521155611E-05</v>
      </c>
      <c r="AS34">
        <v>124.0921191502983</v>
      </c>
      <c r="AT34">
        <v>2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438</v>
      </c>
      <c r="AZ34" t="s">
        <v>438</v>
      </c>
      <c r="BA34">
        <v>0</v>
      </c>
      <c r="BB34">
        <v>0</v>
      </c>
      <c r="BC34">
        <f>1-BA34/BB34</f>
        <v>0</v>
      </c>
      <c r="BD34">
        <v>0</v>
      </c>
      <c r="BE34" t="s">
        <v>438</v>
      </c>
      <c r="BF34" t="s">
        <v>438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438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2.7</v>
      </c>
      <c r="DN34">
        <v>0.5</v>
      </c>
      <c r="DO34" t="s">
        <v>439</v>
      </c>
      <c r="DP34">
        <v>2</v>
      </c>
      <c r="DQ34" t="b">
        <v>1</v>
      </c>
      <c r="DR34">
        <v>1758469180.196429</v>
      </c>
      <c r="DS34">
        <v>204.0067142857143</v>
      </c>
      <c r="DT34">
        <v>184.3156071428571</v>
      </c>
      <c r="DU34">
        <v>23.64381071428572</v>
      </c>
      <c r="DV34">
        <v>20.02700714285714</v>
      </c>
      <c r="DW34">
        <v>203.7062857142857</v>
      </c>
      <c r="DX34">
        <v>23.41428571428571</v>
      </c>
      <c r="DY34">
        <v>499.995392857143</v>
      </c>
      <c r="DZ34">
        <v>90.25497857142857</v>
      </c>
      <c r="EA34">
        <v>0.05529894285714286</v>
      </c>
      <c r="EB34">
        <v>30.06376428571428</v>
      </c>
      <c r="EC34">
        <v>30.03044642857143</v>
      </c>
      <c r="ED34">
        <v>999.9000000000002</v>
      </c>
      <c r="EE34">
        <v>0</v>
      </c>
      <c r="EF34">
        <v>0</v>
      </c>
      <c r="EG34">
        <v>10005.225</v>
      </c>
      <c r="EH34">
        <v>0</v>
      </c>
      <c r="EI34">
        <v>11.088</v>
      </c>
      <c r="EJ34">
        <v>19.69112142857143</v>
      </c>
      <c r="EK34">
        <v>208.9468571428572</v>
      </c>
      <c r="EL34">
        <v>188.0824285714286</v>
      </c>
      <c r="EM34">
        <v>3.616799642857143</v>
      </c>
      <c r="EN34">
        <v>184.3156071428571</v>
      </c>
      <c r="EO34">
        <v>20.02700714285714</v>
      </c>
      <c r="EP34">
        <v>2.133971428571428</v>
      </c>
      <c r="EQ34">
        <v>1.807537857142857</v>
      </c>
      <c r="ER34">
        <v>18.47505</v>
      </c>
      <c r="ES34">
        <v>15.85212142857143</v>
      </c>
      <c r="ET34">
        <v>1999.998214285714</v>
      </c>
      <c r="EU34">
        <v>0.979999</v>
      </c>
      <c r="EV34">
        <v>0.0200006</v>
      </c>
      <c r="EW34">
        <v>0</v>
      </c>
      <c r="EX34">
        <v>571.6543571428572</v>
      </c>
      <c r="EY34">
        <v>5.000560000000001</v>
      </c>
      <c r="EZ34">
        <v>11624.39642857143</v>
      </c>
      <c r="FA34">
        <v>17294.87142857143</v>
      </c>
      <c r="FB34">
        <v>41.55757142857141</v>
      </c>
      <c r="FC34">
        <v>41.68699999999999</v>
      </c>
      <c r="FD34">
        <v>41.23200000000001</v>
      </c>
      <c r="FE34">
        <v>40.875</v>
      </c>
      <c r="FF34">
        <v>42.31199999999999</v>
      </c>
      <c r="FG34">
        <v>1955.098214285714</v>
      </c>
      <c r="FH34">
        <v>39.9</v>
      </c>
      <c r="FI34">
        <v>0</v>
      </c>
      <c r="FJ34">
        <v>1758469189.2</v>
      </c>
      <c r="FK34">
        <v>0</v>
      </c>
      <c r="FL34">
        <v>571.7023076923077</v>
      </c>
      <c r="FM34">
        <v>5.998700864184753</v>
      </c>
      <c r="FN34">
        <v>109.5008547699711</v>
      </c>
      <c r="FO34">
        <v>11625.35</v>
      </c>
      <c r="FP34">
        <v>15</v>
      </c>
      <c r="FQ34">
        <v>0</v>
      </c>
      <c r="FR34" t="s">
        <v>440</v>
      </c>
      <c r="FS34">
        <v>1747148579.5</v>
      </c>
      <c r="FT34">
        <v>1747148584.5</v>
      </c>
      <c r="FU34">
        <v>0</v>
      </c>
      <c r="FV34">
        <v>0.162</v>
      </c>
      <c r="FW34">
        <v>-0.001</v>
      </c>
      <c r="FX34">
        <v>0.139</v>
      </c>
      <c r="FY34">
        <v>0.058</v>
      </c>
      <c r="FZ34">
        <v>420</v>
      </c>
      <c r="GA34">
        <v>16</v>
      </c>
      <c r="GB34">
        <v>0.19</v>
      </c>
      <c r="GC34">
        <v>0.02</v>
      </c>
      <c r="GD34">
        <v>19.48461951219512</v>
      </c>
      <c r="GE34">
        <v>4.554347038327539</v>
      </c>
      <c r="GF34">
        <v>0.4510244837978619</v>
      </c>
      <c r="GG34">
        <v>0</v>
      </c>
      <c r="GH34">
        <v>571.4484705882352</v>
      </c>
      <c r="GI34">
        <v>4.879480524013966</v>
      </c>
      <c r="GJ34">
        <v>0.5243261914279173</v>
      </c>
      <c r="GK34">
        <v>0</v>
      </c>
      <c r="GL34">
        <v>3.611620731707317</v>
      </c>
      <c r="GM34">
        <v>0.1249183275261355</v>
      </c>
      <c r="GN34">
        <v>0.01246597992787431</v>
      </c>
      <c r="GO34">
        <v>0</v>
      </c>
      <c r="GP34">
        <v>0</v>
      </c>
      <c r="GQ34">
        <v>3</v>
      </c>
      <c r="GR34" t="s">
        <v>480</v>
      </c>
      <c r="GS34">
        <v>3.12801</v>
      </c>
      <c r="GT34">
        <v>2.73323</v>
      </c>
      <c r="GU34">
        <v>0.042193</v>
      </c>
      <c r="GV34">
        <v>0.0380562</v>
      </c>
      <c r="GW34">
        <v>0.105732</v>
      </c>
      <c r="GX34">
        <v>0.094642</v>
      </c>
      <c r="GY34">
        <v>28743.2</v>
      </c>
      <c r="GZ34">
        <v>28016.5</v>
      </c>
      <c r="HA34">
        <v>30550.2</v>
      </c>
      <c r="HB34">
        <v>29378.9</v>
      </c>
      <c r="HC34">
        <v>37695.9</v>
      </c>
      <c r="HD34">
        <v>34984</v>
      </c>
      <c r="HE34">
        <v>46731.9</v>
      </c>
      <c r="HF34">
        <v>43644.2</v>
      </c>
      <c r="HG34">
        <v>1.82725</v>
      </c>
      <c r="HH34">
        <v>1.87155</v>
      </c>
      <c r="HI34">
        <v>0.08335339999999999</v>
      </c>
      <c r="HJ34">
        <v>0</v>
      </c>
      <c r="HK34">
        <v>28.7034</v>
      </c>
      <c r="HL34">
        <v>999.9</v>
      </c>
      <c r="HM34">
        <v>50.9</v>
      </c>
      <c r="HN34">
        <v>30.3</v>
      </c>
      <c r="HO34">
        <v>24.4457</v>
      </c>
      <c r="HP34">
        <v>63.5089</v>
      </c>
      <c r="HQ34">
        <v>17.3598</v>
      </c>
      <c r="HR34">
        <v>1</v>
      </c>
      <c r="HS34">
        <v>0.131905</v>
      </c>
      <c r="HT34">
        <v>-0.185855</v>
      </c>
      <c r="HU34">
        <v>20.1959</v>
      </c>
      <c r="HV34">
        <v>5.22792</v>
      </c>
      <c r="HW34">
        <v>11.974</v>
      </c>
      <c r="HX34">
        <v>4.96945</v>
      </c>
      <c r="HY34">
        <v>3.2895</v>
      </c>
      <c r="HZ34">
        <v>9999</v>
      </c>
      <c r="IA34">
        <v>9999</v>
      </c>
      <c r="IB34">
        <v>9999</v>
      </c>
      <c r="IC34">
        <v>999.9</v>
      </c>
      <c r="ID34">
        <v>4.97337</v>
      </c>
      <c r="IE34">
        <v>1.87788</v>
      </c>
      <c r="IF34">
        <v>1.87592</v>
      </c>
      <c r="IG34">
        <v>1.87873</v>
      </c>
      <c r="IH34">
        <v>1.87546</v>
      </c>
      <c r="II34">
        <v>1.87903</v>
      </c>
      <c r="IJ34">
        <v>1.87617</v>
      </c>
      <c r="IK34">
        <v>1.87729</v>
      </c>
      <c r="IL34">
        <v>0</v>
      </c>
      <c r="IM34">
        <v>0</v>
      </c>
      <c r="IN34">
        <v>0</v>
      </c>
      <c r="IO34">
        <v>0</v>
      </c>
      <c r="IP34" t="s">
        <v>442</v>
      </c>
      <c r="IQ34" t="s">
        <v>443</v>
      </c>
      <c r="IR34" t="s">
        <v>444</v>
      </c>
      <c r="IS34" t="s">
        <v>444</v>
      </c>
      <c r="IT34" t="s">
        <v>444</v>
      </c>
      <c r="IU34" t="s">
        <v>444</v>
      </c>
      <c r="IV34">
        <v>0</v>
      </c>
      <c r="IW34">
        <v>100</v>
      </c>
      <c r="IX34">
        <v>100</v>
      </c>
      <c r="IY34">
        <v>0.271</v>
      </c>
      <c r="IZ34">
        <v>0.2299</v>
      </c>
      <c r="JA34">
        <v>0.05401698482025668</v>
      </c>
      <c r="JB34">
        <v>0.001251749769105588</v>
      </c>
      <c r="JC34">
        <v>-2.340677956668878E-07</v>
      </c>
      <c r="JD34">
        <v>1.443975168909104E-10</v>
      </c>
      <c r="JE34">
        <v>-0.0473756660369021</v>
      </c>
      <c r="JF34">
        <v>-0.000763777970416037</v>
      </c>
      <c r="JG34">
        <v>0.0006633184790446218</v>
      </c>
      <c r="JH34">
        <v>-5.365384051273601E-06</v>
      </c>
      <c r="JI34">
        <v>1</v>
      </c>
      <c r="JJ34">
        <v>2129</v>
      </c>
      <c r="JK34">
        <v>1</v>
      </c>
      <c r="JL34">
        <v>27</v>
      </c>
      <c r="JM34">
        <v>188676.8</v>
      </c>
      <c r="JN34">
        <v>188676.7</v>
      </c>
      <c r="JO34">
        <v>0.505371</v>
      </c>
      <c r="JP34">
        <v>2.56592</v>
      </c>
      <c r="JQ34">
        <v>1.39893</v>
      </c>
      <c r="JR34">
        <v>2.34131</v>
      </c>
      <c r="JS34">
        <v>1.44897</v>
      </c>
      <c r="JT34">
        <v>2.57202</v>
      </c>
      <c r="JU34">
        <v>38.3056</v>
      </c>
      <c r="JV34">
        <v>24.0087</v>
      </c>
      <c r="JW34">
        <v>18</v>
      </c>
      <c r="JX34">
        <v>478.354</v>
      </c>
      <c r="JY34">
        <v>476.401</v>
      </c>
      <c r="JZ34">
        <v>28.5735</v>
      </c>
      <c r="KA34">
        <v>28.8355</v>
      </c>
      <c r="KB34">
        <v>30.0005</v>
      </c>
      <c r="KC34">
        <v>28.4972</v>
      </c>
      <c r="KD34">
        <v>28.5567</v>
      </c>
      <c r="KE34">
        <v>9.94018</v>
      </c>
      <c r="KF34">
        <v>26.2451</v>
      </c>
      <c r="KG34">
        <v>85.4701</v>
      </c>
      <c r="KH34">
        <v>28.5279</v>
      </c>
      <c r="KI34">
        <v>132.474</v>
      </c>
      <c r="KJ34">
        <v>20.047</v>
      </c>
      <c r="KK34">
        <v>100.994</v>
      </c>
      <c r="KL34">
        <v>100.399</v>
      </c>
    </row>
    <row r="35" spans="1:298">
      <c r="A35">
        <v>19</v>
      </c>
      <c r="B35">
        <v>1758469193</v>
      </c>
      <c r="C35">
        <v>89.5</v>
      </c>
      <c r="D35" t="s">
        <v>481</v>
      </c>
      <c r="E35" t="s">
        <v>482</v>
      </c>
      <c r="F35">
        <v>5</v>
      </c>
      <c r="H35" t="s">
        <v>436</v>
      </c>
      <c r="I35" t="s">
        <v>437</v>
      </c>
      <c r="J35">
        <v>1758469185.5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155.1945158283103</v>
      </c>
      <c r="AL35">
        <v>168.180703030303</v>
      </c>
      <c r="AM35">
        <v>-3.314794458240996</v>
      </c>
      <c r="AN35">
        <v>65.51431621136953</v>
      </c>
      <c r="AO35">
        <f>(AQ35 - AP35 + DZ35*1E3/(8.314*(EB35+273.15)) * AS35/DY35 * AR35) * DY35/(100*DM35) * 1000/(1000 - AQ35)</f>
        <v>0</v>
      </c>
      <c r="AP35">
        <v>20.02728662115328</v>
      </c>
      <c r="AQ35">
        <v>23.66747333333333</v>
      </c>
      <c r="AR35">
        <v>8.561635737874729E-06</v>
      </c>
      <c r="AS35">
        <v>124.0921191502983</v>
      </c>
      <c r="AT35">
        <v>2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438</v>
      </c>
      <c r="AZ35" t="s">
        <v>438</v>
      </c>
      <c r="BA35">
        <v>0</v>
      </c>
      <c r="BB35">
        <v>0</v>
      </c>
      <c r="BC35">
        <f>1-BA35/BB35</f>
        <v>0</v>
      </c>
      <c r="BD35">
        <v>0</v>
      </c>
      <c r="BE35" t="s">
        <v>438</v>
      </c>
      <c r="BF35" t="s">
        <v>438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438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2.7</v>
      </c>
      <c r="DN35">
        <v>0.5</v>
      </c>
      <c r="DO35" t="s">
        <v>439</v>
      </c>
      <c r="DP35">
        <v>2</v>
      </c>
      <c r="DQ35" t="b">
        <v>1</v>
      </c>
      <c r="DR35">
        <v>1758469185.5</v>
      </c>
      <c r="DS35">
        <v>186.8641111111111</v>
      </c>
      <c r="DT35">
        <v>166.773962962963</v>
      </c>
      <c r="DU35">
        <v>23.65569259259259</v>
      </c>
      <c r="DV35">
        <v>20.02743333333333</v>
      </c>
      <c r="DW35">
        <v>186.5838518518518</v>
      </c>
      <c r="DX35">
        <v>23.42591851851852</v>
      </c>
      <c r="DY35">
        <v>499.9832222222223</v>
      </c>
      <c r="DZ35">
        <v>90.25407407407408</v>
      </c>
      <c r="EA35">
        <v>0.05542762592592593</v>
      </c>
      <c r="EB35">
        <v>30.06642962962963</v>
      </c>
      <c r="EC35">
        <v>30.04047777777778</v>
      </c>
      <c r="ED35">
        <v>999.9000000000001</v>
      </c>
      <c r="EE35">
        <v>0</v>
      </c>
      <c r="EF35">
        <v>0</v>
      </c>
      <c r="EG35">
        <v>10002.13148148148</v>
      </c>
      <c r="EH35">
        <v>0</v>
      </c>
      <c r="EI35">
        <v>11.088</v>
      </c>
      <c r="EJ35">
        <v>20.09013333333333</v>
      </c>
      <c r="EK35">
        <v>191.3914814814815</v>
      </c>
      <c r="EL35">
        <v>170.1824444444444</v>
      </c>
      <c r="EM35">
        <v>3.628256296296296</v>
      </c>
      <c r="EN35">
        <v>166.773962962963</v>
      </c>
      <c r="EO35">
        <v>20.02743333333333</v>
      </c>
      <c r="EP35">
        <v>2.135021851851852</v>
      </c>
      <c r="EQ35">
        <v>1.807558148148148</v>
      </c>
      <c r="ER35">
        <v>18.4829</v>
      </c>
      <c r="ES35">
        <v>15.8523037037037</v>
      </c>
      <c r="ET35">
        <v>1999.994444444444</v>
      </c>
      <c r="EU35">
        <v>0.979999</v>
      </c>
      <c r="EV35">
        <v>0.0200006</v>
      </c>
      <c r="EW35">
        <v>0</v>
      </c>
      <c r="EX35">
        <v>572.2771111111111</v>
      </c>
      <c r="EY35">
        <v>5.000560000000001</v>
      </c>
      <c r="EZ35">
        <v>11635.2</v>
      </c>
      <c r="FA35">
        <v>17294.82962962963</v>
      </c>
      <c r="FB35">
        <v>41.56199999999999</v>
      </c>
      <c r="FC35">
        <v>41.68699999999999</v>
      </c>
      <c r="FD35">
        <v>41.24533333333333</v>
      </c>
      <c r="FE35">
        <v>40.875</v>
      </c>
      <c r="FF35">
        <v>42.31199999999999</v>
      </c>
      <c r="FG35">
        <v>1955.094444444444</v>
      </c>
      <c r="FH35">
        <v>39.9</v>
      </c>
      <c r="FI35">
        <v>0</v>
      </c>
      <c r="FJ35">
        <v>1758469194</v>
      </c>
      <c r="FK35">
        <v>0</v>
      </c>
      <c r="FL35">
        <v>572.2769615384616</v>
      </c>
      <c r="FM35">
        <v>8.316273491453879</v>
      </c>
      <c r="FN35">
        <v>138.0854698814853</v>
      </c>
      <c r="FO35">
        <v>11635.28461538462</v>
      </c>
      <c r="FP35">
        <v>15</v>
      </c>
      <c r="FQ35">
        <v>0</v>
      </c>
      <c r="FR35" t="s">
        <v>440</v>
      </c>
      <c r="FS35">
        <v>1747148579.5</v>
      </c>
      <c r="FT35">
        <v>1747148584.5</v>
      </c>
      <c r="FU35">
        <v>0</v>
      </c>
      <c r="FV35">
        <v>0.162</v>
      </c>
      <c r="FW35">
        <v>-0.001</v>
      </c>
      <c r="FX35">
        <v>0.139</v>
      </c>
      <c r="FY35">
        <v>0.058</v>
      </c>
      <c r="FZ35">
        <v>420</v>
      </c>
      <c r="GA35">
        <v>16</v>
      </c>
      <c r="GB35">
        <v>0.19</v>
      </c>
      <c r="GC35">
        <v>0.02</v>
      </c>
      <c r="GD35">
        <v>19.7919268292683</v>
      </c>
      <c r="GE35">
        <v>4.536572822299634</v>
      </c>
      <c r="GF35">
        <v>0.449244895474015</v>
      </c>
      <c r="GG35">
        <v>0</v>
      </c>
      <c r="GH35">
        <v>571.8867647058823</v>
      </c>
      <c r="GI35">
        <v>6.851795264212004</v>
      </c>
      <c r="GJ35">
        <v>0.7103242448853638</v>
      </c>
      <c r="GK35">
        <v>0</v>
      </c>
      <c r="GL35">
        <v>3.619788536585366</v>
      </c>
      <c r="GM35">
        <v>0.1299924041811824</v>
      </c>
      <c r="GN35">
        <v>0.0129513706894856</v>
      </c>
      <c r="GO35">
        <v>0</v>
      </c>
      <c r="GP35">
        <v>0</v>
      </c>
      <c r="GQ35">
        <v>3</v>
      </c>
      <c r="GR35" t="s">
        <v>480</v>
      </c>
      <c r="GS35">
        <v>3.12787</v>
      </c>
      <c r="GT35">
        <v>2.73391</v>
      </c>
      <c r="GU35">
        <v>0.0387369</v>
      </c>
      <c r="GV35">
        <v>0.0343851</v>
      </c>
      <c r="GW35">
        <v>0.10575</v>
      </c>
      <c r="GX35">
        <v>0.0946443</v>
      </c>
      <c r="GY35">
        <v>28846.4</v>
      </c>
      <c r="GZ35">
        <v>28123.7</v>
      </c>
      <c r="HA35">
        <v>30549.8</v>
      </c>
      <c r="HB35">
        <v>29379.3</v>
      </c>
      <c r="HC35">
        <v>37694.4</v>
      </c>
      <c r="HD35">
        <v>34984.1</v>
      </c>
      <c r="HE35">
        <v>46731.3</v>
      </c>
      <c r="HF35">
        <v>43644.7</v>
      </c>
      <c r="HG35">
        <v>1.82687</v>
      </c>
      <c r="HH35">
        <v>1.87133</v>
      </c>
      <c r="HI35">
        <v>0.07737429999999999</v>
      </c>
      <c r="HJ35">
        <v>0</v>
      </c>
      <c r="HK35">
        <v>28.7073</v>
      </c>
      <c r="HL35">
        <v>999.9</v>
      </c>
      <c r="HM35">
        <v>50.9</v>
      </c>
      <c r="HN35">
        <v>30.3</v>
      </c>
      <c r="HO35">
        <v>24.4431</v>
      </c>
      <c r="HP35">
        <v>63.3689</v>
      </c>
      <c r="HQ35">
        <v>17.516</v>
      </c>
      <c r="HR35">
        <v>1</v>
      </c>
      <c r="HS35">
        <v>0.132236</v>
      </c>
      <c r="HT35">
        <v>-0.06859750000000001</v>
      </c>
      <c r="HU35">
        <v>20.1962</v>
      </c>
      <c r="HV35">
        <v>5.22777</v>
      </c>
      <c r="HW35">
        <v>11.974</v>
      </c>
      <c r="HX35">
        <v>4.96955</v>
      </c>
      <c r="HY35">
        <v>3.28953</v>
      </c>
      <c r="HZ35">
        <v>9999</v>
      </c>
      <c r="IA35">
        <v>9999</v>
      </c>
      <c r="IB35">
        <v>9999</v>
      </c>
      <c r="IC35">
        <v>999.9</v>
      </c>
      <c r="ID35">
        <v>4.97337</v>
      </c>
      <c r="IE35">
        <v>1.8779</v>
      </c>
      <c r="IF35">
        <v>1.87594</v>
      </c>
      <c r="IG35">
        <v>1.87877</v>
      </c>
      <c r="IH35">
        <v>1.87546</v>
      </c>
      <c r="II35">
        <v>1.87908</v>
      </c>
      <c r="IJ35">
        <v>1.8762</v>
      </c>
      <c r="IK35">
        <v>1.87729</v>
      </c>
      <c r="IL35">
        <v>0</v>
      </c>
      <c r="IM35">
        <v>0</v>
      </c>
      <c r="IN35">
        <v>0</v>
      </c>
      <c r="IO35">
        <v>0</v>
      </c>
      <c r="IP35" t="s">
        <v>442</v>
      </c>
      <c r="IQ35" t="s">
        <v>443</v>
      </c>
      <c r="IR35" t="s">
        <v>444</v>
      </c>
      <c r="IS35" t="s">
        <v>444</v>
      </c>
      <c r="IT35" t="s">
        <v>444</v>
      </c>
      <c r="IU35" t="s">
        <v>444</v>
      </c>
      <c r="IV35">
        <v>0</v>
      </c>
      <c r="IW35">
        <v>100</v>
      </c>
      <c r="IX35">
        <v>100</v>
      </c>
      <c r="IY35">
        <v>0.252</v>
      </c>
      <c r="IZ35">
        <v>0.2301</v>
      </c>
      <c r="JA35">
        <v>0.05401698482025668</v>
      </c>
      <c r="JB35">
        <v>0.001251749769105588</v>
      </c>
      <c r="JC35">
        <v>-2.340677956668878E-07</v>
      </c>
      <c r="JD35">
        <v>1.443975168909104E-10</v>
      </c>
      <c r="JE35">
        <v>-0.0473756660369021</v>
      </c>
      <c r="JF35">
        <v>-0.000763777970416037</v>
      </c>
      <c r="JG35">
        <v>0.0006633184790446218</v>
      </c>
      <c r="JH35">
        <v>-5.365384051273601E-06</v>
      </c>
      <c r="JI35">
        <v>1</v>
      </c>
      <c r="JJ35">
        <v>2129</v>
      </c>
      <c r="JK35">
        <v>1</v>
      </c>
      <c r="JL35">
        <v>27</v>
      </c>
      <c r="JM35">
        <v>188676.9</v>
      </c>
      <c r="JN35">
        <v>188676.8</v>
      </c>
      <c r="JO35">
        <v>0.460205</v>
      </c>
      <c r="JP35">
        <v>2.57812</v>
      </c>
      <c r="JQ35">
        <v>1.39893</v>
      </c>
      <c r="JR35">
        <v>2.34131</v>
      </c>
      <c r="JS35">
        <v>1.44897</v>
      </c>
      <c r="JT35">
        <v>2.5</v>
      </c>
      <c r="JU35">
        <v>38.3056</v>
      </c>
      <c r="JV35">
        <v>24.0087</v>
      </c>
      <c r="JW35">
        <v>18</v>
      </c>
      <c r="JX35">
        <v>478.169</v>
      </c>
      <c r="JY35">
        <v>476.272</v>
      </c>
      <c r="JZ35">
        <v>28.516</v>
      </c>
      <c r="KA35">
        <v>28.8395</v>
      </c>
      <c r="KB35">
        <v>30.0003</v>
      </c>
      <c r="KC35">
        <v>28.5002</v>
      </c>
      <c r="KD35">
        <v>28.5591</v>
      </c>
      <c r="KE35">
        <v>9.19262</v>
      </c>
      <c r="KF35">
        <v>26.2451</v>
      </c>
      <c r="KG35">
        <v>85.4701</v>
      </c>
      <c r="KH35">
        <v>28.4718</v>
      </c>
      <c r="KI35">
        <v>119.118</v>
      </c>
      <c r="KJ35">
        <v>20.047</v>
      </c>
      <c r="KK35">
        <v>100.992</v>
      </c>
      <c r="KL35">
        <v>100.401</v>
      </c>
    </row>
    <row r="36" spans="1:298">
      <c r="A36">
        <v>20</v>
      </c>
      <c r="B36">
        <v>1758469198</v>
      </c>
      <c r="C36">
        <v>94.5</v>
      </c>
      <c r="D36" t="s">
        <v>483</v>
      </c>
      <c r="E36" t="s">
        <v>484</v>
      </c>
      <c r="F36">
        <v>5</v>
      </c>
      <c r="H36" t="s">
        <v>436</v>
      </c>
      <c r="I36" t="s">
        <v>437</v>
      </c>
      <c r="J36">
        <v>1758469190.214286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138.2066560572149</v>
      </c>
      <c r="AL36">
        <v>151.5806848484848</v>
      </c>
      <c r="AM36">
        <v>-3.31986772098961</v>
      </c>
      <c r="AN36">
        <v>65.51431621136953</v>
      </c>
      <c r="AO36">
        <f>(AQ36 - AP36 + DZ36*1E3/(8.314*(EB36+273.15)) * AS36/DY36 * AR36) * DY36/(100*DM36) * 1000/(1000 - AQ36)</f>
        <v>0</v>
      </c>
      <c r="AP36">
        <v>20.03010189629061</v>
      </c>
      <c r="AQ36">
        <v>23.68134</v>
      </c>
      <c r="AR36">
        <v>2.960251322715692E-05</v>
      </c>
      <c r="AS36">
        <v>124.0921191502983</v>
      </c>
      <c r="AT36">
        <v>2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438</v>
      </c>
      <c r="AZ36" t="s">
        <v>438</v>
      </c>
      <c r="BA36">
        <v>0</v>
      </c>
      <c r="BB36">
        <v>0</v>
      </c>
      <c r="BC36">
        <f>1-BA36/BB36</f>
        <v>0</v>
      </c>
      <c r="BD36">
        <v>0</v>
      </c>
      <c r="BE36" t="s">
        <v>438</v>
      </c>
      <c r="BF36" t="s">
        <v>438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438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2.7</v>
      </c>
      <c r="DN36">
        <v>0.5</v>
      </c>
      <c r="DO36" t="s">
        <v>439</v>
      </c>
      <c r="DP36">
        <v>2</v>
      </c>
      <c r="DQ36" t="b">
        <v>1</v>
      </c>
      <c r="DR36">
        <v>1758469190.214286</v>
      </c>
      <c r="DS36">
        <v>171.6055</v>
      </c>
      <c r="DT36">
        <v>151.1125357142857</v>
      </c>
      <c r="DU36">
        <v>23.66512142857144</v>
      </c>
      <c r="DV36">
        <v>20.02788214285714</v>
      </c>
      <c r="DW36">
        <v>171.3432142857143</v>
      </c>
      <c r="DX36">
        <v>23.43514285714285</v>
      </c>
      <c r="DY36">
        <v>500.0181785714286</v>
      </c>
      <c r="DZ36">
        <v>90.25311428571426</v>
      </c>
      <c r="EA36">
        <v>0.05548818571428571</v>
      </c>
      <c r="EB36">
        <v>30.063475</v>
      </c>
      <c r="EC36">
        <v>30.01375714285714</v>
      </c>
      <c r="ED36">
        <v>999.9000000000002</v>
      </c>
      <c r="EE36">
        <v>0</v>
      </c>
      <c r="EF36">
        <v>0</v>
      </c>
      <c r="EG36">
        <v>10010.69892857143</v>
      </c>
      <c r="EH36">
        <v>0</v>
      </c>
      <c r="EI36">
        <v>11.088</v>
      </c>
      <c r="EJ36">
        <v>20.49295</v>
      </c>
      <c r="EK36">
        <v>175.7648214285714</v>
      </c>
      <c r="EL36">
        <v>154.2009642857143</v>
      </c>
      <c r="EM36">
        <v>3.637226428571429</v>
      </c>
      <c r="EN36">
        <v>151.1125357142857</v>
      </c>
      <c r="EO36">
        <v>20.02788214285714</v>
      </c>
      <c r="EP36">
        <v>2.135849642857143</v>
      </c>
      <c r="EQ36">
        <v>1.807579285714286</v>
      </c>
      <c r="ER36">
        <v>18.48908571428572</v>
      </c>
      <c r="ES36">
        <v>15.85248571428572</v>
      </c>
      <c r="ET36">
        <v>2000</v>
      </c>
      <c r="EU36">
        <v>0.9799991428571427</v>
      </c>
      <c r="EV36">
        <v>0.02000048928571429</v>
      </c>
      <c r="EW36">
        <v>0</v>
      </c>
      <c r="EX36">
        <v>572.8829642857143</v>
      </c>
      <c r="EY36">
        <v>5.000560000000001</v>
      </c>
      <c r="EZ36">
        <v>11646.51071428571</v>
      </c>
      <c r="FA36">
        <v>17294.87857142857</v>
      </c>
      <c r="FB36">
        <v>41.56199999999999</v>
      </c>
      <c r="FC36">
        <v>41.68699999999999</v>
      </c>
      <c r="FD36">
        <v>41.25</v>
      </c>
      <c r="FE36">
        <v>40.88607142857142</v>
      </c>
      <c r="FF36">
        <v>42.31199999999999</v>
      </c>
      <c r="FG36">
        <v>1955.1</v>
      </c>
      <c r="FH36">
        <v>39.9</v>
      </c>
      <c r="FI36">
        <v>0</v>
      </c>
      <c r="FJ36">
        <v>1758469198.8</v>
      </c>
      <c r="FK36">
        <v>0</v>
      </c>
      <c r="FL36">
        <v>572.8923076923077</v>
      </c>
      <c r="FM36">
        <v>8.372991456308974</v>
      </c>
      <c r="FN36">
        <v>151.4837607223438</v>
      </c>
      <c r="FO36">
        <v>11646.73461538462</v>
      </c>
      <c r="FP36">
        <v>15</v>
      </c>
      <c r="FQ36">
        <v>0</v>
      </c>
      <c r="FR36" t="s">
        <v>440</v>
      </c>
      <c r="FS36">
        <v>1747148579.5</v>
      </c>
      <c r="FT36">
        <v>1747148584.5</v>
      </c>
      <c r="FU36">
        <v>0</v>
      </c>
      <c r="FV36">
        <v>0.162</v>
      </c>
      <c r="FW36">
        <v>-0.001</v>
      </c>
      <c r="FX36">
        <v>0.139</v>
      </c>
      <c r="FY36">
        <v>0.058</v>
      </c>
      <c r="FZ36">
        <v>420</v>
      </c>
      <c r="GA36">
        <v>16</v>
      </c>
      <c r="GB36">
        <v>0.19</v>
      </c>
      <c r="GC36">
        <v>0.02</v>
      </c>
      <c r="GD36">
        <v>20.2400725</v>
      </c>
      <c r="GE36">
        <v>4.99653771106938</v>
      </c>
      <c r="GF36">
        <v>0.4817505106315406</v>
      </c>
      <c r="GG36">
        <v>0</v>
      </c>
      <c r="GH36">
        <v>572.5141764705883</v>
      </c>
      <c r="GI36">
        <v>7.832146681130325</v>
      </c>
      <c r="GJ36">
        <v>0.7959006171548954</v>
      </c>
      <c r="GK36">
        <v>0</v>
      </c>
      <c r="GL36">
        <v>3.6311455</v>
      </c>
      <c r="GM36">
        <v>0.114017110694181</v>
      </c>
      <c r="GN36">
        <v>0.01114035433682434</v>
      </c>
      <c r="GO36">
        <v>0</v>
      </c>
      <c r="GP36">
        <v>0</v>
      </c>
      <c r="GQ36">
        <v>3</v>
      </c>
      <c r="GR36" t="s">
        <v>480</v>
      </c>
      <c r="GS36">
        <v>3.12829</v>
      </c>
      <c r="GT36">
        <v>2.73324</v>
      </c>
      <c r="GU36">
        <v>0.0351992</v>
      </c>
      <c r="GV36">
        <v>0.0306244</v>
      </c>
      <c r="GW36">
        <v>0.105792</v>
      </c>
      <c r="GX36">
        <v>0.0946521</v>
      </c>
      <c r="GY36">
        <v>28952.2</v>
      </c>
      <c r="GZ36">
        <v>28232.5</v>
      </c>
      <c r="HA36">
        <v>30549.5</v>
      </c>
      <c r="HB36">
        <v>29378.6</v>
      </c>
      <c r="HC36">
        <v>37692.3</v>
      </c>
      <c r="HD36">
        <v>34982.8</v>
      </c>
      <c r="HE36">
        <v>46731.3</v>
      </c>
      <c r="HF36">
        <v>43643.8</v>
      </c>
      <c r="HG36">
        <v>1.82703</v>
      </c>
      <c r="HH36">
        <v>1.87065</v>
      </c>
      <c r="HI36">
        <v>0.0772253</v>
      </c>
      <c r="HJ36">
        <v>0</v>
      </c>
      <c r="HK36">
        <v>28.7108</v>
      </c>
      <c r="HL36">
        <v>999.9</v>
      </c>
      <c r="HM36">
        <v>50.8</v>
      </c>
      <c r="HN36">
        <v>30.3</v>
      </c>
      <c r="HO36">
        <v>24.3982</v>
      </c>
      <c r="HP36">
        <v>63.4389</v>
      </c>
      <c r="HQ36">
        <v>17.2556</v>
      </c>
      <c r="HR36">
        <v>1</v>
      </c>
      <c r="HS36">
        <v>0.132724</v>
      </c>
      <c r="HT36">
        <v>-0.392339</v>
      </c>
      <c r="HU36">
        <v>20.1956</v>
      </c>
      <c r="HV36">
        <v>5.22867</v>
      </c>
      <c r="HW36">
        <v>11.974</v>
      </c>
      <c r="HX36">
        <v>4.96995</v>
      </c>
      <c r="HY36">
        <v>3.28965</v>
      </c>
      <c r="HZ36">
        <v>9999</v>
      </c>
      <c r="IA36">
        <v>9999</v>
      </c>
      <c r="IB36">
        <v>9999</v>
      </c>
      <c r="IC36">
        <v>999.9</v>
      </c>
      <c r="ID36">
        <v>4.97337</v>
      </c>
      <c r="IE36">
        <v>1.87786</v>
      </c>
      <c r="IF36">
        <v>1.87594</v>
      </c>
      <c r="IG36">
        <v>1.87876</v>
      </c>
      <c r="IH36">
        <v>1.87546</v>
      </c>
      <c r="II36">
        <v>1.87903</v>
      </c>
      <c r="IJ36">
        <v>1.87618</v>
      </c>
      <c r="IK36">
        <v>1.87729</v>
      </c>
      <c r="IL36">
        <v>0</v>
      </c>
      <c r="IM36">
        <v>0</v>
      </c>
      <c r="IN36">
        <v>0</v>
      </c>
      <c r="IO36">
        <v>0</v>
      </c>
      <c r="IP36" t="s">
        <v>442</v>
      </c>
      <c r="IQ36" t="s">
        <v>443</v>
      </c>
      <c r="IR36" t="s">
        <v>444</v>
      </c>
      <c r="IS36" t="s">
        <v>444</v>
      </c>
      <c r="IT36" t="s">
        <v>444</v>
      </c>
      <c r="IU36" t="s">
        <v>444</v>
      </c>
      <c r="IV36">
        <v>0</v>
      </c>
      <c r="IW36">
        <v>100</v>
      </c>
      <c r="IX36">
        <v>100</v>
      </c>
      <c r="IY36">
        <v>0.232</v>
      </c>
      <c r="IZ36">
        <v>0.2304</v>
      </c>
      <c r="JA36">
        <v>0.05401698482025668</v>
      </c>
      <c r="JB36">
        <v>0.001251749769105588</v>
      </c>
      <c r="JC36">
        <v>-2.340677956668878E-07</v>
      </c>
      <c r="JD36">
        <v>1.443975168909104E-10</v>
      </c>
      <c r="JE36">
        <v>-0.0473756660369021</v>
      </c>
      <c r="JF36">
        <v>-0.000763777970416037</v>
      </c>
      <c r="JG36">
        <v>0.0006633184790446218</v>
      </c>
      <c r="JH36">
        <v>-5.365384051273601E-06</v>
      </c>
      <c r="JI36">
        <v>1</v>
      </c>
      <c r="JJ36">
        <v>2129</v>
      </c>
      <c r="JK36">
        <v>1</v>
      </c>
      <c r="JL36">
        <v>27</v>
      </c>
      <c r="JM36">
        <v>188677</v>
      </c>
      <c r="JN36">
        <v>188676.9</v>
      </c>
      <c r="JO36">
        <v>0.426025</v>
      </c>
      <c r="JP36">
        <v>2.56592</v>
      </c>
      <c r="JQ36">
        <v>1.39893</v>
      </c>
      <c r="JR36">
        <v>2.34253</v>
      </c>
      <c r="JS36">
        <v>1.44897</v>
      </c>
      <c r="JT36">
        <v>2.53906</v>
      </c>
      <c r="JU36">
        <v>38.3056</v>
      </c>
      <c r="JV36">
        <v>24.0175</v>
      </c>
      <c r="JW36">
        <v>18</v>
      </c>
      <c r="JX36">
        <v>478.27</v>
      </c>
      <c r="JY36">
        <v>475.852</v>
      </c>
      <c r="JZ36">
        <v>28.478</v>
      </c>
      <c r="KA36">
        <v>28.8438</v>
      </c>
      <c r="KB36">
        <v>30.0004</v>
      </c>
      <c r="KC36">
        <v>28.5033</v>
      </c>
      <c r="KD36">
        <v>28.5622</v>
      </c>
      <c r="KE36">
        <v>8.358280000000001</v>
      </c>
      <c r="KF36">
        <v>26.2451</v>
      </c>
      <c r="KG36">
        <v>85.4701</v>
      </c>
      <c r="KH36">
        <v>28.5341</v>
      </c>
      <c r="KI36">
        <v>99.0851</v>
      </c>
      <c r="KJ36">
        <v>20.0353</v>
      </c>
      <c r="KK36">
        <v>100.992</v>
      </c>
      <c r="KL36">
        <v>100.398</v>
      </c>
    </row>
    <row r="37" spans="1:298">
      <c r="A37">
        <v>21</v>
      </c>
      <c r="B37">
        <v>1758469203</v>
      </c>
      <c r="C37">
        <v>99.5</v>
      </c>
      <c r="D37" t="s">
        <v>485</v>
      </c>
      <c r="E37" t="s">
        <v>486</v>
      </c>
      <c r="F37">
        <v>5</v>
      </c>
      <c r="H37" t="s">
        <v>436</v>
      </c>
      <c r="I37" t="s">
        <v>437</v>
      </c>
      <c r="J37">
        <v>1758469195.5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121.251410162305</v>
      </c>
      <c r="AL37">
        <v>135.0426484848485</v>
      </c>
      <c r="AM37">
        <v>-3.31067897006604</v>
      </c>
      <c r="AN37">
        <v>65.51431621136953</v>
      </c>
      <c r="AO37">
        <f>(AQ37 - AP37 + DZ37*1E3/(8.314*(EB37+273.15)) * AS37/DY37 * AR37) * DY37/(100*DM37) * 1000/(1000 - AQ37)</f>
        <v>0</v>
      </c>
      <c r="AP37">
        <v>20.02958569976497</v>
      </c>
      <c r="AQ37">
        <v>23.69455818181818</v>
      </c>
      <c r="AR37">
        <v>1.52698229945212E-05</v>
      </c>
      <c r="AS37">
        <v>124.0921191502983</v>
      </c>
      <c r="AT37">
        <v>2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438</v>
      </c>
      <c r="AZ37" t="s">
        <v>438</v>
      </c>
      <c r="BA37">
        <v>0</v>
      </c>
      <c r="BB37">
        <v>0</v>
      </c>
      <c r="BC37">
        <f>1-BA37/BB37</f>
        <v>0</v>
      </c>
      <c r="BD37">
        <v>0</v>
      </c>
      <c r="BE37" t="s">
        <v>438</v>
      </c>
      <c r="BF37" t="s">
        <v>438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438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2.7</v>
      </c>
      <c r="DN37">
        <v>0.5</v>
      </c>
      <c r="DO37" t="s">
        <v>439</v>
      </c>
      <c r="DP37">
        <v>2</v>
      </c>
      <c r="DQ37" t="b">
        <v>1</v>
      </c>
      <c r="DR37">
        <v>1758469195.5</v>
      </c>
      <c r="DS37">
        <v>154.4861851851852</v>
      </c>
      <c r="DT37">
        <v>133.5471851851852</v>
      </c>
      <c r="DU37">
        <v>23.67681851851852</v>
      </c>
      <c r="DV37">
        <v>20.02852962962963</v>
      </c>
      <c r="DW37">
        <v>154.2441851851852</v>
      </c>
      <c r="DX37">
        <v>23.4465962962963</v>
      </c>
      <c r="DY37">
        <v>500.0002962962963</v>
      </c>
      <c r="DZ37">
        <v>90.25194074074074</v>
      </c>
      <c r="EA37">
        <v>0.05561060370370369</v>
      </c>
      <c r="EB37">
        <v>30.05940740740741</v>
      </c>
      <c r="EC37">
        <v>29.98492592592593</v>
      </c>
      <c r="ED37">
        <v>999.9000000000001</v>
      </c>
      <c r="EE37">
        <v>0</v>
      </c>
      <c r="EF37">
        <v>0</v>
      </c>
      <c r="EG37">
        <v>10001.23185185185</v>
      </c>
      <c r="EH37">
        <v>0</v>
      </c>
      <c r="EI37">
        <v>11.08855925925926</v>
      </c>
      <c r="EJ37">
        <v>20.93905185185185</v>
      </c>
      <c r="EK37">
        <v>158.2324444444445</v>
      </c>
      <c r="EL37">
        <v>136.2765555555556</v>
      </c>
      <c r="EM37">
        <v>3.648284074074075</v>
      </c>
      <c r="EN37">
        <v>133.5471851851852</v>
      </c>
      <c r="EO37">
        <v>20.02852962962963</v>
      </c>
      <c r="EP37">
        <v>2.136878148148148</v>
      </c>
      <c r="EQ37">
        <v>1.807612962962963</v>
      </c>
      <c r="ER37">
        <v>18.49676666666666</v>
      </c>
      <c r="ES37">
        <v>15.85277407407408</v>
      </c>
      <c r="ET37">
        <v>1999.994814814815</v>
      </c>
      <c r="EU37">
        <v>0.9799991481481481</v>
      </c>
      <c r="EV37">
        <v>0.02000048518518519</v>
      </c>
      <c r="EW37">
        <v>0</v>
      </c>
      <c r="EX37">
        <v>573.6292962962963</v>
      </c>
      <c r="EY37">
        <v>5.000560000000001</v>
      </c>
      <c r="EZ37">
        <v>11660.68888888889</v>
      </c>
      <c r="FA37">
        <v>17294.82592592592</v>
      </c>
      <c r="FB37">
        <v>41.56199999999999</v>
      </c>
      <c r="FC37">
        <v>41.68699999999999</v>
      </c>
      <c r="FD37">
        <v>41.25</v>
      </c>
      <c r="FE37">
        <v>40.90255555555555</v>
      </c>
      <c r="FF37">
        <v>42.31199999999999</v>
      </c>
      <c r="FG37">
        <v>1955.094814814815</v>
      </c>
      <c r="FH37">
        <v>39.9</v>
      </c>
      <c r="FI37">
        <v>0</v>
      </c>
      <c r="FJ37">
        <v>1758469204.2</v>
      </c>
      <c r="FK37">
        <v>0</v>
      </c>
      <c r="FL37">
        <v>573.68708</v>
      </c>
      <c r="FM37">
        <v>7.299692308629059</v>
      </c>
      <c r="FN37">
        <v>163.5461537868387</v>
      </c>
      <c r="FO37">
        <v>11662.024</v>
      </c>
      <c r="FP37">
        <v>15</v>
      </c>
      <c r="FQ37">
        <v>0</v>
      </c>
      <c r="FR37" t="s">
        <v>440</v>
      </c>
      <c r="FS37">
        <v>1747148579.5</v>
      </c>
      <c r="FT37">
        <v>1747148584.5</v>
      </c>
      <c r="FU37">
        <v>0</v>
      </c>
      <c r="FV37">
        <v>0.162</v>
      </c>
      <c r="FW37">
        <v>-0.001</v>
      </c>
      <c r="FX37">
        <v>0.139</v>
      </c>
      <c r="FY37">
        <v>0.058</v>
      </c>
      <c r="FZ37">
        <v>420</v>
      </c>
      <c r="GA37">
        <v>16</v>
      </c>
      <c r="GB37">
        <v>0.19</v>
      </c>
      <c r="GC37">
        <v>0.02</v>
      </c>
      <c r="GD37">
        <v>20.68981707317073</v>
      </c>
      <c r="GE37">
        <v>5.129061324041844</v>
      </c>
      <c r="GF37">
        <v>0.5066429728157975</v>
      </c>
      <c r="GG37">
        <v>0</v>
      </c>
      <c r="GH37">
        <v>573.2187352941176</v>
      </c>
      <c r="GI37">
        <v>8.199159666780623</v>
      </c>
      <c r="GJ37">
        <v>0.8273966723768027</v>
      </c>
      <c r="GK37">
        <v>0</v>
      </c>
      <c r="GL37">
        <v>3.642541951219512</v>
      </c>
      <c r="GM37">
        <v>0.122441184668987</v>
      </c>
      <c r="GN37">
        <v>0.01229333494205787</v>
      </c>
      <c r="GO37">
        <v>0</v>
      </c>
      <c r="GP37">
        <v>0</v>
      </c>
      <c r="GQ37">
        <v>3</v>
      </c>
      <c r="GR37" t="s">
        <v>480</v>
      </c>
      <c r="GS37">
        <v>3.1281</v>
      </c>
      <c r="GT37">
        <v>2.7334</v>
      </c>
      <c r="GU37">
        <v>0.0315828</v>
      </c>
      <c r="GV37">
        <v>0.0267959</v>
      </c>
      <c r="GW37">
        <v>0.105838</v>
      </c>
      <c r="GX37">
        <v>0.0946515</v>
      </c>
      <c r="GY37">
        <v>29060.9</v>
      </c>
      <c r="GZ37">
        <v>28343.7</v>
      </c>
      <c r="HA37">
        <v>30549.7</v>
      </c>
      <c r="HB37">
        <v>29378.3</v>
      </c>
      <c r="HC37">
        <v>37690.2</v>
      </c>
      <c r="HD37">
        <v>34982.4</v>
      </c>
      <c r="HE37">
        <v>46731.4</v>
      </c>
      <c r="HF37">
        <v>43643.5</v>
      </c>
      <c r="HG37">
        <v>1.8268</v>
      </c>
      <c r="HH37">
        <v>1.87103</v>
      </c>
      <c r="HI37">
        <v>0.0778399</v>
      </c>
      <c r="HJ37">
        <v>0</v>
      </c>
      <c r="HK37">
        <v>28.7138</v>
      </c>
      <c r="HL37">
        <v>999.9</v>
      </c>
      <c r="HM37">
        <v>50.8</v>
      </c>
      <c r="HN37">
        <v>30.3</v>
      </c>
      <c r="HO37">
        <v>24.398</v>
      </c>
      <c r="HP37">
        <v>63.5089</v>
      </c>
      <c r="HQ37">
        <v>17.2236</v>
      </c>
      <c r="HR37">
        <v>1</v>
      </c>
      <c r="HS37">
        <v>0.132848</v>
      </c>
      <c r="HT37">
        <v>-0.466343</v>
      </c>
      <c r="HU37">
        <v>20.1953</v>
      </c>
      <c r="HV37">
        <v>5.22807</v>
      </c>
      <c r="HW37">
        <v>11.974</v>
      </c>
      <c r="HX37">
        <v>4.96955</v>
      </c>
      <c r="HY37">
        <v>3.28958</v>
      </c>
      <c r="HZ37">
        <v>9999</v>
      </c>
      <c r="IA37">
        <v>9999</v>
      </c>
      <c r="IB37">
        <v>9999</v>
      </c>
      <c r="IC37">
        <v>999.9</v>
      </c>
      <c r="ID37">
        <v>4.97337</v>
      </c>
      <c r="IE37">
        <v>1.87788</v>
      </c>
      <c r="IF37">
        <v>1.87597</v>
      </c>
      <c r="IG37">
        <v>1.87878</v>
      </c>
      <c r="IH37">
        <v>1.87547</v>
      </c>
      <c r="II37">
        <v>1.87906</v>
      </c>
      <c r="IJ37">
        <v>1.87619</v>
      </c>
      <c r="IK37">
        <v>1.87731</v>
      </c>
      <c r="IL37">
        <v>0</v>
      </c>
      <c r="IM37">
        <v>0</v>
      </c>
      <c r="IN37">
        <v>0</v>
      </c>
      <c r="IO37">
        <v>0</v>
      </c>
      <c r="IP37" t="s">
        <v>442</v>
      </c>
      <c r="IQ37" t="s">
        <v>443</v>
      </c>
      <c r="IR37" t="s">
        <v>444</v>
      </c>
      <c r="IS37" t="s">
        <v>444</v>
      </c>
      <c r="IT37" t="s">
        <v>444</v>
      </c>
      <c r="IU37" t="s">
        <v>444</v>
      </c>
      <c r="IV37">
        <v>0</v>
      </c>
      <c r="IW37">
        <v>100</v>
      </c>
      <c r="IX37">
        <v>100</v>
      </c>
      <c r="IY37">
        <v>0.213</v>
      </c>
      <c r="IZ37">
        <v>0.2307</v>
      </c>
      <c r="JA37">
        <v>0.05401698482025668</v>
      </c>
      <c r="JB37">
        <v>0.001251749769105588</v>
      </c>
      <c r="JC37">
        <v>-2.340677956668878E-07</v>
      </c>
      <c r="JD37">
        <v>1.443975168909104E-10</v>
      </c>
      <c r="JE37">
        <v>-0.0473756660369021</v>
      </c>
      <c r="JF37">
        <v>-0.000763777970416037</v>
      </c>
      <c r="JG37">
        <v>0.0006633184790446218</v>
      </c>
      <c r="JH37">
        <v>-5.365384051273601E-06</v>
      </c>
      <c r="JI37">
        <v>1</v>
      </c>
      <c r="JJ37">
        <v>2129</v>
      </c>
      <c r="JK37">
        <v>1</v>
      </c>
      <c r="JL37">
        <v>27</v>
      </c>
      <c r="JM37">
        <v>188677.1</v>
      </c>
      <c r="JN37">
        <v>188677</v>
      </c>
      <c r="JO37">
        <v>0.38208</v>
      </c>
      <c r="JP37">
        <v>2.5708</v>
      </c>
      <c r="JQ37">
        <v>1.39893</v>
      </c>
      <c r="JR37">
        <v>2.34131</v>
      </c>
      <c r="JS37">
        <v>1.44897</v>
      </c>
      <c r="JT37">
        <v>2.57324</v>
      </c>
      <c r="JU37">
        <v>38.3301</v>
      </c>
      <c r="JV37">
        <v>24.0087</v>
      </c>
      <c r="JW37">
        <v>18</v>
      </c>
      <c r="JX37">
        <v>478.168</v>
      </c>
      <c r="JY37">
        <v>476.124</v>
      </c>
      <c r="JZ37">
        <v>28.5277</v>
      </c>
      <c r="KA37">
        <v>28.8479</v>
      </c>
      <c r="KB37">
        <v>30.0004</v>
      </c>
      <c r="KC37">
        <v>28.5064</v>
      </c>
      <c r="KD37">
        <v>28.5652</v>
      </c>
      <c r="KE37">
        <v>7.62689</v>
      </c>
      <c r="KF37">
        <v>26.2451</v>
      </c>
      <c r="KG37">
        <v>85.4701</v>
      </c>
      <c r="KH37">
        <v>28.5573</v>
      </c>
      <c r="KI37">
        <v>85.7282</v>
      </c>
      <c r="KJ37">
        <v>20.0125</v>
      </c>
      <c r="KK37">
        <v>100.992</v>
      </c>
      <c r="KL37">
        <v>100.398</v>
      </c>
    </row>
    <row r="38" spans="1:298">
      <c r="A38">
        <v>22</v>
      </c>
      <c r="B38">
        <v>1758469208</v>
      </c>
      <c r="C38">
        <v>104.5</v>
      </c>
      <c r="D38" t="s">
        <v>487</v>
      </c>
      <c r="E38" t="s">
        <v>488</v>
      </c>
      <c r="F38">
        <v>5</v>
      </c>
      <c r="H38" t="s">
        <v>436</v>
      </c>
      <c r="I38" t="s">
        <v>437</v>
      </c>
      <c r="J38">
        <v>1758469200.214286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104.6927548894361</v>
      </c>
      <c r="AL38">
        <v>118.5740606060605</v>
      </c>
      <c r="AM38">
        <v>-3.281959534743969</v>
      </c>
      <c r="AN38">
        <v>65.51431621136953</v>
      </c>
      <c r="AO38">
        <f>(AQ38 - AP38 + DZ38*1E3/(8.314*(EB38+273.15)) * AS38/DY38 * AR38) * DY38/(100*DM38) * 1000/(1000 - AQ38)</f>
        <v>0</v>
      </c>
      <c r="AP38">
        <v>20.02696227446057</v>
      </c>
      <c r="AQ38">
        <v>23.71545272727272</v>
      </c>
      <c r="AR38">
        <v>0.001760482816976357</v>
      </c>
      <c r="AS38">
        <v>124.0921191502983</v>
      </c>
      <c r="AT38">
        <v>2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438</v>
      </c>
      <c r="AZ38" t="s">
        <v>438</v>
      </c>
      <c r="BA38">
        <v>0</v>
      </c>
      <c r="BB38">
        <v>0</v>
      </c>
      <c r="BC38">
        <f>1-BA38/BB38</f>
        <v>0</v>
      </c>
      <c r="BD38">
        <v>0</v>
      </c>
      <c r="BE38" t="s">
        <v>438</v>
      </c>
      <c r="BF38" t="s">
        <v>438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438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2.7</v>
      </c>
      <c r="DN38">
        <v>0.5</v>
      </c>
      <c r="DO38" t="s">
        <v>439</v>
      </c>
      <c r="DP38">
        <v>2</v>
      </c>
      <c r="DQ38" t="b">
        <v>1</v>
      </c>
      <c r="DR38">
        <v>1758469200.214286</v>
      </c>
      <c r="DS38">
        <v>139.2394285714286</v>
      </c>
      <c r="DT38">
        <v>117.9899142857143</v>
      </c>
      <c r="DU38">
        <v>23.69038571428571</v>
      </c>
      <c r="DV38">
        <v>20.02862857142857</v>
      </c>
      <c r="DW38">
        <v>139.0155714285714</v>
      </c>
      <c r="DX38">
        <v>23.45989285714285</v>
      </c>
      <c r="DY38">
        <v>500.0261071428571</v>
      </c>
      <c r="DZ38">
        <v>90.25278928571429</v>
      </c>
      <c r="EA38">
        <v>0.05559767857142857</v>
      </c>
      <c r="EB38">
        <v>30.05766428571429</v>
      </c>
      <c r="EC38">
        <v>29.97912500000001</v>
      </c>
      <c r="ED38">
        <v>999.9000000000002</v>
      </c>
      <c r="EE38">
        <v>0</v>
      </c>
      <c r="EF38">
        <v>0</v>
      </c>
      <c r="EG38">
        <v>10006.54321428572</v>
      </c>
      <c r="EH38">
        <v>0</v>
      </c>
      <c r="EI38">
        <v>11.09493928571429</v>
      </c>
      <c r="EJ38">
        <v>21.24954642857143</v>
      </c>
      <c r="EK38">
        <v>142.61775</v>
      </c>
      <c r="EL38">
        <v>120.4014035714286</v>
      </c>
      <c r="EM38">
        <v>3.661753928571428</v>
      </c>
      <c r="EN38">
        <v>117.9899142857143</v>
      </c>
      <c r="EO38">
        <v>20.02862857142857</v>
      </c>
      <c r="EP38">
        <v>2.138123928571429</v>
      </c>
      <c r="EQ38">
        <v>1.80764</v>
      </c>
      <c r="ER38">
        <v>18.506075</v>
      </c>
      <c r="ES38">
        <v>15.85301071428571</v>
      </c>
      <c r="ET38">
        <v>2000.012857142857</v>
      </c>
      <c r="EU38">
        <v>0.9799994642857143</v>
      </c>
      <c r="EV38">
        <v>0.02000026428571429</v>
      </c>
      <c r="EW38">
        <v>0</v>
      </c>
      <c r="EX38">
        <v>574.2744642857143</v>
      </c>
      <c r="EY38">
        <v>5.000560000000001</v>
      </c>
      <c r="EZ38">
        <v>11673.88928571428</v>
      </c>
      <c r="FA38">
        <v>17294.98214285714</v>
      </c>
      <c r="FB38">
        <v>41.56424999999999</v>
      </c>
      <c r="FC38">
        <v>41.68699999999999</v>
      </c>
      <c r="FD38">
        <v>41.25</v>
      </c>
      <c r="FE38">
        <v>40.92149999999999</v>
      </c>
      <c r="FF38">
        <v>42.31199999999999</v>
      </c>
      <c r="FG38">
        <v>1955.112857142857</v>
      </c>
      <c r="FH38">
        <v>39.9</v>
      </c>
      <c r="FI38">
        <v>0</v>
      </c>
      <c r="FJ38">
        <v>1758469209</v>
      </c>
      <c r="FK38">
        <v>0</v>
      </c>
      <c r="FL38">
        <v>574.3444400000001</v>
      </c>
      <c r="FM38">
        <v>8.979461534167445</v>
      </c>
      <c r="FN38">
        <v>174.8923074015886</v>
      </c>
      <c r="FO38">
        <v>11675.516</v>
      </c>
      <c r="FP38">
        <v>15</v>
      </c>
      <c r="FQ38">
        <v>0</v>
      </c>
      <c r="FR38" t="s">
        <v>440</v>
      </c>
      <c r="FS38">
        <v>1747148579.5</v>
      </c>
      <c r="FT38">
        <v>1747148584.5</v>
      </c>
      <c r="FU38">
        <v>0</v>
      </c>
      <c r="FV38">
        <v>0.162</v>
      </c>
      <c r="FW38">
        <v>-0.001</v>
      </c>
      <c r="FX38">
        <v>0.139</v>
      </c>
      <c r="FY38">
        <v>0.058</v>
      </c>
      <c r="FZ38">
        <v>420</v>
      </c>
      <c r="GA38">
        <v>16</v>
      </c>
      <c r="GB38">
        <v>0.19</v>
      </c>
      <c r="GC38">
        <v>0.02</v>
      </c>
      <c r="GD38">
        <v>21.04017804878049</v>
      </c>
      <c r="GE38">
        <v>4.274682229965176</v>
      </c>
      <c r="GF38">
        <v>0.4348964381978406</v>
      </c>
      <c r="GG38">
        <v>0</v>
      </c>
      <c r="GH38">
        <v>573.9105294117647</v>
      </c>
      <c r="GI38">
        <v>8.17530939577823</v>
      </c>
      <c r="GJ38">
        <v>0.8302106123747431</v>
      </c>
      <c r="GK38">
        <v>0</v>
      </c>
      <c r="GL38">
        <v>3.655281707317074</v>
      </c>
      <c r="GM38">
        <v>0.1636141463414689</v>
      </c>
      <c r="GN38">
        <v>0.01661811924764564</v>
      </c>
      <c r="GO38">
        <v>0</v>
      </c>
      <c r="GP38">
        <v>0</v>
      </c>
      <c r="GQ38">
        <v>3</v>
      </c>
      <c r="GR38" t="s">
        <v>480</v>
      </c>
      <c r="GS38">
        <v>3.12811</v>
      </c>
      <c r="GT38">
        <v>2.73348</v>
      </c>
      <c r="GU38">
        <v>0.0279183</v>
      </c>
      <c r="GV38">
        <v>0.0229356</v>
      </c>
      <c r="GW38">
        <v>0.105897</v>
      </c>
      <c r="GX38">
        <v>0.0946433</v>
      </c>
      <c r="GY38">
        <v>29170.1</v>
      </c>
      <c r="GZ38">
        <v>28456</v>
      </c>
      <c r="HA38">
        <v>30548.9</v>
      </c>
      <c r="HB38">
        <v>29378.3</v>
      </c>
      <c r="HC38">
        <v>37686.6</v>
      </c>
      <c r="HD38">
        <v>34982.2</v>
      </c>
      <c r="HE38">
        <v>46730.4</v>
      </c>
      <c r="HF38">
        <v>43643.3</v>
      </c>
      <c r="HG38">
        <v>1.82712</v>
      </c>
      <c r="HH38">
        <v>1.8708</v>
      </c>
      <c r="HI38">
        <v>0.0786409</v>
      </c>
      <c r="HJ38">
        <v>0</v>
      </c>
      <c r="HK38">
        <v>28.7163</v>
      </c>
      <c r="HL38">
        <v>999.9</v>
      </c>
      <c r="HM38">
        <v>50.8</v>
      </c>
      <c r="HN38">
        <v>30.3</v>
      </c>
      <c r="HO38">
        <v>24.3975</v>
      </c>
      <c r="HP38">
        <v>63.3089</v>
      </c>
      <c r="HQ38">
        <v>17.2556</v>
      </c>
      <c r="HR38">
        <v>1</v>
      </c>
      <c r="HS38">
        <v>0.133199</v>
      </c>
      <c r="HT38">
        <v>-0.447797</v>
      </c>
      <c r="HU38">
        <v>20.1954</v>
      </c>
      <c r="HV38">
        <v>5.22822</v>
      </c>
      <c r="HW38">
        <v>11.974</v>
      </c>
      <c r="HX38">
        <v>4.9698</v>
      </c>
      <c r="HY38">
        <v>3.28963</v>
      </c>
      <c r="HZ38">
        <v>9999</v>
      </c>
      <c r="IA38">
        <v>9999</v>
      </c>
      <c r="IB38">
        <v>9999</v>
      </c>
      <c r="IC38">
        <v>999.9</v>
      </c>
      <c r="ID38">
        <v>4.97338</v>
      </c>
      <c r="IE38">
        <v>1.8779</v>
      </c>
      <c r="IF38">
        <v>1.87601</v>
      </c>
      <c r="IG38">
        <v>1.87881</v>
      </c>
      <c r="IH38">
        <v>1.87547</v>
      </c>
      <c r="II38">
        <v>1.87911</v>
      </c>
      <c r="IJ38">
        <v>1.87622</v>
      </c>
      <c r="IK38">
        <v>1.87733</v>
      </c>
      <c r="IL38">
        <v>0</v>
      </c>
      <c r="IM38">
        <v>0</v>
      </c>
      <c r="IN38">
        <v>0</v>
      </c>
      <c r="IO38">
        <v>0</v>
      </c>
      <c r="IP38" t="s">
        <v>442</v>
      </c>
      <c r="IQ38" t="s">
        <v>443</v>
      </c>
      <c r="IR38" t="s">
        <v>444</v>
      </c>
      <c r="IS38" t="s">
        <v>444</v>
      </c>
      <c r="IT38" t="s">
        <v>444</v>
      </c>
      <c r="IU38" t="s">
        <v>444</v>
      </c>
      <c r="IV38">
        <v>0</v>
      </c>
      <c r="IW38">
        <v>100</v>
      </c>
      <c r="IX38">
        <v>100</v>
      </c>
      <c r="IY38">
        <v>0.194</v>
      </c>
      <c r="IZ38">
        <v>0.231</v>
      </c>
      <c r="JA38">
        <v>0.05401698482025668</v>
      </c>
      <c r="JB38">
        <v>0.001251749769105588</v>
      </c>
      <c r="JC38">
        <v>-2.340677956668878E-07</v>
      </c>
      <c r="JD38">
        <v>1.443975168909104E-10</v>
      </c>
      <c r="JE38">
        <v>-0.0473756660369021</v>
      </c>
      <c r="JF38">
        <v>-0.000763777970416037</v>
      </c>
      <c r="JG38">
        <v>0.0006633184790446218</v>
      </c>
      <c r="JH38">
        <v>-5.365384051273601E-06</v>
      </c>
      <c r="JI38">
        <v>1</v>
      </c>
      <c r="JJ38">
        <v>2129</v>
      </c>
      <c r="JK38">
        <v>1</v>
      </c>
      <c r="JL38">
        <v>27</v>
      </c>
      <c r="JM38">
        <v>188677.1</v>
      </c>
      <c r="JN38">
        <v>188677.1</v>
      </c>
      <c r="JO38">
        <v>0.345459</v>
      </c>
      <c r="JP38">
        <v>2.57812</v>
      </c>
      <c r="JQ38">
        <v>1.39893</v>
      </c>
      <c r="JR38">
        <v>2.34131</v>
      </c>
      <c r="JS38">
        <v>1.44897</v>
      </c>
      <c r="JT38">
        <v>2.58545</v>
      </c>
      <c r="JU38">
        <v>38.3301</v>
      </c>
      <c r="JV38">
        <v>24.0087</v>
      </c>
      <c r="JW38">
        <v>18</v>
      </c>
      <c r="JX38">
        <v>478.365</v>
      </c>
      <c r="JY38">
        <v>476</v>
      </c>
      <c r="JZ38">
        <v>28.5583</v>
      </c>
      <c r="KA38">
        <v>28.8518</v>
      </c>
      <c r="KB38">
        <v>30.0003</v>
      </c>
      <c r="KC38">
        <v>28.5094</v>
      </c>
      <c r="KD38">
        <v>28.5683</v>
      </c>
      <c r="KE38">
        <v>6.82683</v>
      </c>
      <c r="KF38">
        <v>26.2451</v>
      </c>
      <c r="KG38">
        <v>85.4701</v>
      </c>
      <c r="KH38">
        <v>28.567</v>
      </c>
      <c r="KI38">
        <v>65.6908</v>
      </c>
      <c r="KJ38">
        <v>19.9909</v>
      </c>
      <c r="KK38">
        <v>100.99</v>
      </c>
      <c r="KL38">
        <v>100.397</v>
      </c>
    </row>
    <row r="39" spans="1:298">
      <c r="A39">
        <v>23</v>
      </c>
      <c r="B39">
        <v>1758469213</v>
      </c>
      <c r="C39">
        <v>109.5</v>
      </c>
      <c r="D39" t="s">
        <v>489</v>
      </c>
      <c r="E39" t="s">
        <v>490</v>
      </c>
      <c r="F39">
        <v>5</v>
      </c>
      <c r="H39" t="s">
        <v>436</v>
      </c>
      <c r="I39" t="s">
        <v>437</v>
      </c>
      <c r="J39">
        <v>1758469205.5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87.72741123538246</v>
      </c>
      <c r="AL39">
        <v>102.2154606060606</v>
      </c>
      <c r="AM39">
        <v>-3.273988132303551</v>
      </c>
      <c r="AN39">
        <v>65.51431621136953</v>
      </c>
      <c r="AO39">
        <f>(AQ39 - AP39 + DZ39*1E3/(8.314*(EB39+273.15)) * AS39/DY39 * AR39) * DY39/(100*DM39) * 1000/(1000 - AQ39)</f>
        <v>0</v>
      </c>
      <c r="AP39">
        <v>20.02854544150388</v>
      </c>
      <c r="AQ39">
        <v>23.73636</v>
      </c>
      <c r="AR39">
        <v>0.005294777788871065</v>
      </c>
      <c r="AS39">
        <v>124.0921191502983</v>
      </c>
      <c r="AT39">
        <v>2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438</v>
      </c>
      <c r="AZ39" t="s">
        <v>438</v>
      </c>
      <c r="BA39">
        <v>0</v>
      </c>
      <c r="BB39">
        <v>0</v>
      </c>
      <c r="BC39">
        <f>1-BA39/BB39</f>
        <v>0</v>
      </c>
      <c r="BD39">
        <v>0</v>
      </c>
      <c r="BE39" t="s">
        <v>438</v>
      </c>
      <c r="BF39" t="s">
        <v>438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438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2.7</v>
      </c>
      <c r="DN39">
        <v>0.5</v>
      </c>
      <c r="DO39" t="s">
        <v>439</v>
      </c>
      <c r="DP39">
        <v>2</v>
      </c>
      <c r="DQ39" t="b">
        <v>1</v>
      </c>
      <c r="DR39">
        <v>1758469205.5</v>
      </c>
      <c r="DS39">
        <v>122.2134518518519</v>
      </c>
      <c r="DT39">
        <v>100.5982666666667</v>
      </c>
      <c r="DU39">
        <v>23.70846666666667</v>
      </c>
      <c r="DV39">
        <v>20.0283925925926</v>
      </c>
      <c r="DW39">
        <v>122.0099518518518</v>
      </c>
      <c r="DX39">
        <v>23.47759259259259</v>
      </c>
      <c r="DY39">
        <v>499.9957037037038</v>
      </c>
      <c r="DZ39">
        <v>90.25349999999999</v>
      </c>
      <c r="EA39">
        <v>0.05562232592592593</v>
      </c>
      <c r="EB39">
        <v>30.05786296296297</v>
      </c>
      <c r="EC39">
        <v>29.98172962962963</v>
      </c>
      <c r="ED39">
        <v>999.9000000000001</v>
      </c>
      <c r="EE39">
        <v>0</v>
      </c>
      <c r="EF39">
        <v>0</v>
      </c>
      <c r="EG39">
        <v>9992.314814814816</v>
      </c>
      <c r="EH39">
        <v>0</v>
      </c>
      <c r="EI39">
        <v>11.0997962962963</v>
      </c>
      <c r="EJ39">
        <v>21.61523333333334</v>
      </c>
      <c r="EK39">
        <v>125.181037037037</v>
      </c>
      <c r="EL39">
        <v>102.6542370370371</v>
      </c>
      <c r="EM39">
        <v>3.680068148148148</v>
      </c>
      <c r="EN39">
        <v>100.5982666666667</v>
      </c>
      <c r="EO39">
        <v>20.0283925925926</v>
      </c>
      <c r="EP39">
        <v>2.139773333333333</v>
      </c>
      <c r="EQ39">
        <v>1.807633703703704</v>
      </c>
      <c r="ER39">
        <v>18.51838518518518</v>
      </c>
      <c r="ES39">
        <v>15.85295185185185</v>
      </c>
      <c r="ET39">
        <v>2000.001481481482</v>
      </c>
      <c r="EU39">
        <v>0.9799993333333332</v>
      </c>
      <c r="EV39">
        <v>0.02000036666666667</v>
      </c>
      <c r="EW39">
        <v>0</v>
      </c>
      <c r="EX39">
        <v>575.0883703703703</v>
      </c>
      <c r="EY39">
        <v>5.000560000000001</v>
      </c>
      <c r="EZ39">
        <v>11690.35925925926</v>
      </c>
      <c r="FA39">
        <v>17294.88518518519</v>
      </c>
      <c r="FB39">
        <v>41.45100000000001</v>
      </c>
      <c r="FC39">
        <v>41.68699999999999</v>
      </c>
      <c r="FD39">
        <v>41.24529629629629</v>
      </c>
      <c r="FE39">
        <v>40.93944444444445</v>
      </c>
      <c r="FF39">
        <v>42.32829629629629</v>
      </c>
      <c r="FG39">
        <v>1955.101481481482</v>
      </c>
      <c r="FH39">
        <v>39.9</v>
      </c>
      <c r="FI39">
        <v>0</v>
      </c>
      <c r="FJ39">
        <v>1758469213.8</v>
      </c>
      <c r="FK39">
        <v>0</v>
      </c>
      <c r="FL39">
        <v>575.09524</v>
      </c>
      <c r="FM39">
        <v>9.588846175012302</v>
      </c>
      <c r="FN39">
        <v>194.9846156975808</v>
      </c>
      <c r="FO39">
        <v>11690.644</v>
      </c>
      <c r="FP39">
        <v>15</v>
      </c>
      <c r="FQ39">
        <v>0</v>
      </c>
      <c r="FR39" t="s">
        <v>440</v>
      </c>
      <c r="FS39">
        <v>1747148579.5</v>
      </c>
      <c r="FT39">
        <v>1747148584.5</v>
      </c>
      <c r="FU39">
        <v>0</v>
      </c>
      <c r="FV39">
        <v>0.162</v>
      </c>
      <c r="FW39">
        <v>-0.001</v>
      </c>
      <c r="FX39">
        <v>0.139</v>
      </c>
      <c r="FY39">
        <v>0.058</v>
      </c>
      <c r="FZ39">
        <v>420</v>
      </c>
      <c r="GA39">
        <v>16</v>
      </c>
      <c r="GB39">
        <v>0.19</v>
      </c>
      <c r="GC39">
        <v>0.02</v>
      </c>
      <c r="GD39">
        <v>21.35140731707317</v>
      </c>
      <c r="GE39">
        <v>4.135570034843233</v>
      </c>
      <c r="GF39">
        <v>0.4214969799331922</v>
      </c>
      <c r="GG39">
        <v>0</v>
      </c>
      <c r="GH39">
        <v>574.5284117647059</v>
      </c>
      <c r="GI39">
        <v>9.268907569906746</v>
      </c>
      <c r="GJ39">
        <v>0.9324731542468103</v>
      </c>
      <c r="GK39">
        <v>0</v>
      </c>
      <c r="GL39">
        <v>3.66662975609756</v>
      </c>
      <c r="GM39">
        <v>0.1996827177700486</v>
      </c>
      <c r="GN39">
        <v>0.01986877492483321</v>
      </c>
      <c r="GO39">
        <v>0</v>
      </c>
      <c r="GP39">
        <v>0</v>
      </c>
      <c r="GQ39">
        <v>3</v>
      </c>
      <c r="GR39" t="s">
        <v>480</v>
      </c>
      <c r="GS39">
        <v>3.12804</v>
      </c>
      <c r="GT39">
        <v>2.73341</v>
      </c>
      <c r="GU39">
        <v>0.0241916</v>
      </c>
      <c r="GV39">
        <v>0.019087</v>
      </c>
      <c r="GW39">
        <v>0.105961</v>
      </c>
      <c r="GX39">
        <v>0.0946501</v>
      </c>
      <c r="GY39">
        <v>29281.6</v>
      </c>
      <c r="GZ39">
        <v>28567.7</v>
      </c>
      <c r="HA39">
        <v>30548.7</v>
      </c>
      <c r="HB39">
        <v>29377.9</v>
      </c>
      <c r="HC39">
        <v>37683</v>
      </c>
      <c r="HD39">
        <v>34981.4</v>
      </c>
      <c r="HE39">
        <v>46729.6</v>
      </c>
      <c r="HF39">
        <v>43643</v>
      </c>
      <c r="HG39">
        <v>1.82743</v>
      </c>
      <c r="HH39">
        <v>1.87033</v>
      </c>
      <c r="HI39">
        <v>0.0754185</v>
      </c>
      <c r="HJ39">
        <v>0</v>
      </c>
      <c r="HK39">
        <v>28.7194</v>
      </c>
      <c r="HL39">
        <v>999.9</v>
      </c>
      <c r="HM39">
        <v>50.8</v>
      </c>
      <c r="HN39">
        <v>30.3</v>
      </c>
      <c r="HO39">
        <v>24.3978</v>
      </c>
      <c r="HP39">
        <v>63.6189</v>
      </c>
      <c r="HQ39">
        <v>17.4159</v>
      </c>
      <c r="HR39">
        <v>1</v>
      </c>
      <c r="HS39">
        <v>0.133521</v>
      </c>
      <c r="HT39">
        <v>-0.407821</v>
      </c>
      <c r="HU39">
        <v>20.1954</v>
      </c>
      <c r="HV39">
        <v>5.22822</v>
      </c>
      <c r="HW39">
        <v>11.974</v>
      </c>
      <c r="HX39">
        <v>4.96965</v>
      </c>
      <c r="HY39">
        <v>3.2896</v>
      </c>
      <c r="HZ39">
        <v>9999</v>
      </c>
      <c r="IA39">
        <v>9999</v>
      </c>
      <c r="IB39">
        <v>9999</v>
      </c>
      <c r="IC39">
        <v>999.9</v>
      </c>
      <c r="ID39">
        <v>4.97337</v>
      </c>
      <c r="IE39">
        <v>1.8779</v>
      </c>
      <c r="IF39">
        <v>1.87598</v>
      </c>
      <c r="IG39">
        <v>1.87881</v>
      </c>
      <c r="IH39">
        <v>1.87546</v>
      </c>
      <c r="II39">
        <v>1.87908</v>
      </c>
      <c r="IJ39">
        <v>1.87621</v>
      </c>
      <c r="IK39">
        <v>1.87734</v>
      </c>
      <c r="IL39">
        <v>0</v>
      </c>
      <c r="IM39">
        <v>0</v>
      </c>
      <c r="IN39">
        <v>0</v>
      </c>
      <c r="IO39">
        <v>0</v>
      </c>
      <c r="IP39" t="s">
        <v>442</v>
      </c>
      <c r="IQ39" t="s">
        <v>443</v>
      </c>
      <c r="IR39" t="s">
        <v>444</v>
      </c>
      <c r="IS39" t="s">
        <v>444</v>
      </c>
      <c r="IT39" t="s">
        <v>444</v>
      </c>
      <c r="IU39" t="s">
        <v>444</v>
      </c>
      <c r="IV39">
        <v>0</v>
      </c>
      <c r="IW39">
        <v>100</v>
      </c>
      <c r="IX39">
        <v>100</v>
      </c>
      <c r="IY39">
        <v>0.175</v>
      </c>
      <c r="IZ39">
        <v>0.2315</v>
      </c>
      <c r="JA39">
        <v>0.05401698482025668</v>
      </c>
      <c r="JB39">
        <v>0.001251749769105588</v>
      </c>
      <c r="JC39">
        <v>-2.340677956668878E-07</v>
      </c>
      <c r="JD39">
        <v>1.443975168909104E-10</v>
      </c>
      <c r="JE39">
        <v>-0.0473756660369021</v>
      </c>
      <c r="JF39">
        <v>-0.000763777970416037</v>
      </c>
      <c r="JG39">
        <v>0.0006633184790446218</v>
      </c>
      <c r="JH39">
        <v>-5.365384051273601E-06</v>
      </c>
      <c r="JI39">
        <v>1</v>
      </c>
      <c r="JJ39">
        <v>2129</v>
      </c>
      <c r="JK39">
        <v>1</v>
      </c>
      <c r="JL39">
        <v>27</v>
      </c>
      <c r="JM39">
        <v>188677.2</v>
      </c>
      <c r="JN39">
        <v>188677.1</v>
      </c>
      <c r="JO39">
        <v>0.305176</v>
      </c>
      <c r="JP39">
        <v>2.59766</v>
      </c>
      <c r="JQ39">
        <v>1.39893</v>
      </c>
      <c r="JR39">
        <v>2.34253</v>
      </c>
      <c r="JS39">
        <v>1.44897</v>
      </c>
      <c r="JT39">
        <v>2.53662</v>
      </c>
      <c r="JU39">
        <v>38.3301</v>
      </c>
      <c r="JV39">
        <v>23.9999</v>
      </c>
      <c r="JW39">
        <v>18</v>
      </c>
      <c r="JX39">
        <v>478.551</v>
      </c>
      <c r="JY39">
        <v>475.712</v>
      </c>
      <c r="JZ39">
        <v>28.5736</v>
      </c>
      <c r="KA39">
        <v>28.8562</v>
      </c>
      <c r="KB39">
        <v>30.0005</v>
      </c>
      <c r="KC39">
        <v>28.5128</v>
      </c>
      <c r="KD39">
        <v>28.5714</v>
      </c>
      <c r="KE39">
        <v>6.07867</v>
      </c>
      <c r="KF39">
        <v>26.2451</v>
      </c>
      <c r="KG39">
        <v>85.4701</v>
      </c>
      <c r="KH39">
        <v>28.5715</v>
      </c>
      <c r="KI39">
        <v>52.327</v>
      </c>
      <c r="KJ39">
        <v>19.9538</v>
      </c>
      <c r="KK39">
        <v>100.989</v>
      </c>
      <c r="KL39">
        <v>100.396</v>
      </c>
    </row>
    <row r="40" spans="1:298">
      <c r="A40">
        <v>24</v>
      </c>
      <c r="B40">
        <v>1758469218</v>
      </c>
      <c r="C40">
        <v>114.5</v>
      </c>
      <c r="D40" t="s">
        <v>491</v>
      </c>
      <c r="E40" t="s">
        <v>492</v>
      </c>
      <c r="F40">
        <v>5</v>
      </c>
      <c r="H40" t="s">
        <v>436</v>
      </c>
      <c r="I40" t="s">
        <v>437</v>
      </c>
      <c r="J40">
        <v>1758469210.214286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71.53922619624812</v>
      </c>
      <c r="AL40">
        <v>86.1060369696969</v>
      </c>
      <c r="AM40">
        <v>-3.217856330787061</v>
      </c>
      <c r="AN40">
        <v>65.51431621136953</v>
      </c>
      <c r="AO40">
        <f>(AQ40 - AP40 + DZ40*1E3/(8.314*(EB40+273.15)) * AS40/DY40 * AR40) * DY40/(100*DM40) * 1000/(1000 - AQ40)</f>
        <v>0</v>
      </c>
      <c r="AP40">
        <v>20.03019917310464</v>
      </c>
      <c r="AQ40">
        <v>23.75704727272727</v>
      </c>
      <c r="AR40">
        <v>0.001262736932937882</v>
      </c>
      <c r="AS40">
        <v>124.0921191502983</v>
      </c>
      <c r="AT40">
        <v>2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438</v>
      </c>
      <c r="AZ40" t="s">
        <v>438</v>
      </c>
      <c r="BA40">
        <v>0</v>
      </c>
      <c r="BB40">
        <v>0</v>
      </c>
      <c r="BC40">
        <f>1-BA40/BB40</f>
        <v>0</v>
      </c>
      <c r="BD40">
        <v>0</v>
      </c>
      <c r="BE40" t="s">
        <v>438</v>
      </c>
      <c r="BF40" t="s">
        <v>438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438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2.7</v>
      </c>
      <c r="DN40">
        <v>0.5</v>
      </c>
      <c r="DO40" t="s">
        <v>439</v>
      </c>
      <c r="DP40">
        <v>2</v>
      </c>
      <c r="DQ40" t="b">
        <v>1</v>
      </c>
      <c r="DR40">
        <v>1758469210.214286</v>
      </c>
      <c r="DS40">
        <v>107.1378642857143</v>
      </c>
      <c r="DT40">
        <v>85.29106428571427</v>
      </c>
      <c r="DU40">
        <v>23.72673214285714</v>
      </c>
      <c r="DV40">
        <v>20.0286</v>
      </c>
      <c r="DW40">
        <v>106.9524571428572</v>
      </c>
      <c r="DX40">
        <v>23.49547142857143</v>
      </c>
      <c r="DY40">
        <v>500.0200357142857</v>
      </c>
      <c r="DZ40">
        <v>90.25368571428574</v>
      </c>
      <c r="EA40">
        <v>0.05565197500000001</v>
      </c>
      <c r="EB40">
        <v>30.056825</v>
      </c>
      <c r="EC40">
        <v>29.96941071428571</v>
      </c>
      <c r="ED40">
        <v>999.9000000000002</v>
      </c>
      <c r="EE40">
        <v>0</v>
      </c>
      <c r="EF40">
        <v>0</v>
      </c>
      <c r="EG40">
        <v>9993.927142857143</v>
      </c>
      <c r="EH40">
        <v>0</v>
      </c>
      <c r="EI40">
        <v>11.10716071428571</v>
      </c>
      <c r="EJ40">
        <v>21.84681785714286</v>
      </c>
      <c r="EK40">
        <v>109.7413535714286</v>
      </c>
      <c r="EL40">
        <v>87.03424285714286</v>
      </c>
      <c r="EM40">
        <v>3.69812642857143</v>
      </c>
      <c r="EN40">
        <v>85.29106428571427</v>
      </c>
      <c r="EO40">
        <v>20.0286</v>
      </c>
      <c r="EP40">
        <v>2.141426071428571</v>
      </c>
      <c r="EQ40">
        <v>1.807657142857143</v>
      </c>
      <c r="ER40">
        <v>18.53071428571428</v>
      </c>
      <c r="ES40">
        <v>15.85315357142857</v>
      </c>
      <c r="ET40">
        <v>2000.003571428572</v>
      </c>
      <c r="EU40">
        <v>0.9799993214285713</v>
      </c>
      <c r="EV40">
        <v>0.02000037500000001</v>
      </c>
      <c r="EW40">
        <v>0</v>
      </c>
      <c r="EX40">
        <v>575.8596785714286</v>
      </c>
      <c r="EY40">
        <v>5.000560000000001</v>
      </c>
      <c r="EZ40">
        <v>11705.825</v>
      </c>
      <c r="FA40">
        <v>17294.90714285714</v>
      </c>
      <c r="FB40">
        <v>41.31442857142856</v>
      </c>
      <c r="FC40">
        <v>41.68257142857141</v>
      </c>
      <c r="FD40">
        <v>41.23417857142856</v>
      </c>
      <c r="FE40">
        <v>40.94839285714285</v>
      </c>
      <c r="FF40">
        <v>42.35907142857143</v>
      </c>
      <c r="FG40">
        <v>1955.103571428571</v>
      </c>
      <c r="FH40">
        <v>39.9</v>
      </c>
      <c r="FI40">
        <v>0</v>
      </c>
      <c r="FJ40">
        <v>1758469219.2</v>
      </c>
      <c r="FK40">
        <v>0</v>
      </c>
      <c r="FL40">
        <v>575.9191923076922</v>
      </c>
      <c r="FM40">
        <v>10.00249573973997</v>
      </c>
      <c r="FN40">
        <v>206.2119659676218</v>
      </c>
      <c r="FO40">
        <v>11707.31153846154</v>
      </c>
      <c r="FP40">
        <v>15</v>
      </c>
      <c r="FQ40">
        <v>0</v>
      </c>
      <c r="FR40" t="s">
        <v>440</v>
      </c>
      <c r="FS40">
        <v>1747148579.5</v>
      </c>
      <c r="FT40">
        <v>1747148584.5</v>
      </c>
      <c r="FU40">
        <v>0</v>
      </c>
      <c r="FV40">
        <v>0.162</v>
      </c>
      <c r="FW40">
        <v>-0.001</v>
      </c>
      <c r="FX40">
        <v>0.139</v>
      </c>
      <c r="FY40">
        <v>0.058</v>
      </c>
      <c r="FZ40">
        <v>420</v>
      </c>
      <c r="GA40">
        <v>16</v>
      </c>
      <c r="GB40">
        <v>0.19</v>
      </c>
      <c r="GC40">
        <v>0.02</v>
      </c>
      <c r="GD40">
        <v>21.694605</v>
      </c>
      <c r="GE40">
        <v>3.17269868667915</v>
      </c>
      <c r="GF40">
        <v>0.3269522311821713</v>
      </c>
      <c r="GG40">
        <v>0</v>
      </c>
      <c r="GH40">
        <v>575.3445588235295</v>
      </c>
      <c r="GI40">
        <v>9.998579070004613</v>
      </c>
      <c r="GJ40">
        <v>1.006379538718646</v>
      </c>
      <c r="GK40">
        <v>0</v>
      </c>
      <c r="GL40">
        <v>3.6868755</v>
      </c>
      <c r="GM40">
        <v>0.2268808255159446</v>
      </c>
      <c r="GN40">
        <v>0.02189057616304328</v>
      </c>
      <c r="GO40">
        <v>0</v>
      </c>
      <c r="GP40">
        <v>0</v>
      </c>
      <c r="GQ40">
        <v>3</v>
      </c>
      <c r="GR40" t="s">
        <v>480</v>
      </c>
      <c r="GS40">
        <v>3.12813</v>
      </c>
      <c r="GT40">
        <v>2.73317</v>
      </c>
      <c r="GU40">
        <v>0.0204572</v>
      </c>
      <c r="GV40">
        <v>0.0151055</v>
      </c>
      <c r="GW40">
        <v>0.106028</v>
      </c>
      <c r="GX40">
        <v>0.094652</v>
      </c>
      <c r="GY40">
        <v>29393.6</v>
      </c>
      <c r="GZ40">
        <v>28683.2</v>
      </c>
      <c r="HA40">
        <v>30548.7</v>
      </c>
      <c r="HB40">
        <v>29377.7</v>
      </c>
      <c r="HC40">
        <v>37680</v>
      </c>
      <c r="HD40">
        <v>34980.5</v>
      </c>
      <c r="HE40">
        <v>46729.7</v>
      </c>
      <c r="HF40">
        <v>43642.2</v>
      </c>
      <c r="HG40">
        <v>1.82722</v>
      </c>
      <c r="HH40">
        <v>1.8702</v>
      </c>
      <c r="HI40">
        <v>0.07631259999999999</v>
      </c>
      <c r="HJ40">
        <v>0</v>
      </c>
      <c r="HK40">
        <v>28.7223</v>
      </c>
      <c r="HL40">
        <v>999.9</v>
      </c>
      <c r="HM40">
        <v>50.8</v>
      </c>
      <c r="HN40">
        <v>30.3</v>
      </c>
      <c r="HO40">
        <v>24.398</v>
      </c>
      <c r="HP40">
        <v>63.9589</v>
      </c>
      <c r="HQ40">
        <v>17.4239</v>
      </c>
      <c r="HR40">
        <v>1</v>
      </c>
      <c r="HS40">
        <v>0.133857</v>
      </c>
      <c r="HT40">
        <v>-0.488968</v>
      </c>
      <c r="HU40">
        <v>20.195</v>
      </c>
      <c r="HV40">
        <v>5.22762</v>
      </c>
      <c r="HW40">
        <v>11.974</v>
      </c>
      <c r="HX40">
        <v>4.96965</v>
      </c>
      <c r="HY40">
        <v>3.2895</v>
      </c>
      <c r="HZ40">
        <v>9999</v>
      </c>
      <c r="IA40">
        <v>9999</v>
      </c>
      <c r="IB40">
        <v>9999</v>
      </c>
      <c r="IC40">
        <v>999.9</v>
      </c>
      <c r="ID40">
        <v>4.97336</v>
      </c>
      <c r="IE40">
        <v>1.8779</v>
      </c>
      <c r="IF40">
        <v>1.87603</v>
      </c>
      <c r="IG40">
        <v>1.87881</v>
      </c>
      <c r="IH40">
        <v>1.87547</v>
      </c>
      <c r="II40">
        <v>1.87909</v>
      </c>
      <c r="IJ40">
        <v>1.87621</v>
      </c>
      <c r="IK40">
        <v>1.87736</v>
      </c>
      <c r="IL40">
        <v>0</v>
      </c>
      <c r="IM40">
        <v>0</v>
      </c>
      <c r="IN40">
        <v>0</v>
      </c>
      <c r="IO40">
        <v>0</v>
      </c>
      <c r="IP40" t="s">
        <v>442</v>
      </c>
      <c r="IQ40" t="s">
        <v>443</v>
      </c>
      <c r="IR40" t="s">
        <v>444</v>
      </c>
      <c r="IS40" t="s">
        <v>444</v>
      </c>
      <c r="IT40" t="s">
        <v>444</v>
      </c>
      <c r="IU40" t="s">
        <v>444</v>
      </c>
      <c r="IV40">
        <v>0</v>
      </c>
      <c r="IW40">
        <v>100</v>
      </c>
      <c r="IX40">
        <v>100</v>
      </c>
      <c r="IY40">
        <v>0.156</v>
      </c>
      <c r="IZ40">
        <v>0.2319</v>
      </c>
      <c r="JA40">
        <v>0.05401698482025668</v>
      </c>
      <c r="JB40">
        <v>0.001251749769105588</v>
      </c>
      <c r="JC40">
        <v>-2.340677956668878E-07</v>
      </c>
      <c r="JD40">
        <v>1.443975168909104E-10</v>
      </c>
      <c r="JE40">
        <v>-0.0473756660369021</v>
      </c>
      <c r="JF40">
        <v>-0.000763777970416037</v>
      </c>
      <c r="JG40">
        <v>0.0006633184790446218</v>
      </c>
      <c r="JH40">
        <v>-5.365384051273601E-06</v>
      </c>
      <c r="JI40">
        <v>1</v>
      </c>
      <c r="JJ40">
        <v>2129</v>
      </c>
      <c r="JK40">
        <v>1</v>
      </c>
      <c r="JL40">
        <v>27</v>
      </c>
      <c r="JM40">
        <v>188677.3</v>
      </c>
      <c r="JN40">
        <v>188677.2</v>
      </c>
      <c r="JO40">
        <v>0.267334</v>
      </c>
      <c r="JP40">
        <v>2.60864</v>
      </c>
      <c r="JQ40">
        <v>1.39893</v>
      </c>
      <c r="JR40">
        <v>2.34131</v>
      </c>
      <c r="JS40">
        <v>1.44897</v>
      </c>
      <c r="JT40">
        <v>2.48535</v>
      </c>
      <c r="JU40">
        <v>38.3301</v>
      </c>
      <c r="JV40">
        <v>24.0087</v>
      </c>
      <c r="JW40">
        <v>18</v>
      </c>
      <c r="JX40">
        <v>478.463</v>
      </c>
      <c r="JY40">
        <v>475.654</v>
      </c>
      <c r="JZ40">
        <v>28.586</v>
      </c>
      <c r="KA40">
        <v>28.8602</v>
      </c>
      <c r="KB40">
        <v>30.0004</v>
      </c>
      <c r="KC40">
        <v>28.5161</v>
      </c>
      <c r="KD40">
        <v>28.5744</v>
      </c>
      <c r="KE40">
        <v>5.25971</v>
      </c>
      <c r="KF40">
        <v>26.5285</v>
      </c>
      <c r="KG40">
        <v>85.4701</v>
      </c>
      <c r="KH40">
        <v>28.6082</v>
      </c>
      <c r="KI40">
        <v>32.2913</v>
      </c>
      <c r="KJ40">
        <v>19.9094</v>
      </c>
      <c r="KK40">
        <v>100.989</v>
      </c>
      <c r="KL40">
        <v>100.395</v>
      </c>
    </row>
    <row r="41" spans="1:298">
      <c r="A41">
        <v>25</v>
      </c>
      <c r="B41">
        <v>1758469315</v>
      </c>
      <c r="C41">
        <v>211.5</v>
      </c>
      <c r="D41" t="s">
        <v>493</v>
      </c>
      <c r="E41" t="s">
        <v>494</v>
      </c>
      <c r="F41">
        <v>5</v>
      </c>
      <c r="H41" t="s">
        <v>436</v>
      </c>
      <c r="I41" t="s">
        <v>437</v>
      </c>
      <c r="J41">
        <v>1758469307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428.3058475293649</v>
      </c>
      <c r="AL41">
        <v>421.6959454545454</v>
      </c>
      <c r="AM41">
        <v>-0.0009980671491266093</v>
      </c>
      <c r="AN41">
        <v>65.51431621136953</v>
      </c>
      <c r="AO41">
        <f>(AQ41 - AP41 + DZ41*1E3/(8.314*(EB41+273.15)) * AS41/DY41 * AR41) * DY41/(100*DM41) * 1000/(1000 - AQ41)</f>
        <v>0</v>
      </c>
      <c r="AP41">
        <v>19.38930874303931</v>
      </c>
      <c r="AQ41">
        <v>23.73825333333333</v>
      </c>
      <c r="AR41">
        <v>0.0004169387859901255</v>
      </c>
      <c r="AS41">
        <v>124.0921191502983</v>
      </c>
      <c r="AT41">
        <v>2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438</v>
      </c>
      <c r="AZ41" t="s">
        <v>438</v>
      </c>
      <c r="BA41">
        <v>0</v>
      </c>
      <c r="BB41">
        <v>0</v>
      </c>
      <c r="BC41">
        <f>1-BA41/BB41</f>
        <v>0</v>
      </c>
      <c r="BD41">
        <v>0</v>
      </c>
      <c r="BE41" t="s">
        <v>438</v>
      </c>
      <c r="BF41" t="s">
        <v>438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438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2.7</v>
      </c>
      <c r="DN41">
        <v>0.5</v>
      </c>
      <c r="DO41" t="s">
        <v>439</v>
      </c>
      <c r="DP41">
        <v>2</v>
      </c>
      <c r="DQ41" t="b">
        <v>1</v>
      </c>
      <c r="DR41">
        <v>1758469307</v>
      </c>
      <c r="DS41">
        <v>411.7249677419355</v>
      </c>
      <c r="DT41">
        <v>420.0242580645161</v>
      </c>
      <c r="DU41">
        <v>23.75220967741935</v>
      </c>
      <c r="DV41">
        <v>19.40603548387097</v>
      </c>
      <c r="DW41">
        <v>411.1857419354838</v>
      </c>
      <c r="DX41">
        <v>23.52041935483871</v>
      </c>
      <c r="DY41">
        <v>499.9797096774194</v>
      </c>
      <c r="DZ41">
        <v>90.25375483870965</v>
      </c>
      <c r="EA41">
        <v>0.05691406129032257</v>
      </c>
      <c r="EB41">
        <v>30.12522258064516</v>
      </c>
      <c r="EC41">
        <v>29.9609</v>
      </c>
      <c r="ED41">
        <v>999.9000000000003</v>
      </c>
      <c r="EE41">
        <v>0</v>
      </c>
      <c r="EF41">
        <v>0</v>
      </c>
      <c r="EG41">
        <v>9999.416129032259</v>
      </c>
      <c r="EH41">
        <v>0</v>
      </c>
      <c r="EI41">
        <v>11.088</v>
      </c>
      <c r="EJ41">
        <v>-8.299221935483869</v>
      </c>
      <c r="EK41">
        <v>421.7422580645162</v>
      </c>
      <c r="EL41">
        <v>428.3365483870967</v>
      </c>
      <c r="EM41">
        <v>4.346187419354838</v>
      </c>
      <c r="EN41">
        <v>420.0242580645161</v>
      </c>
      <c r="EO41">
        <v>19.40603548387097</v>
      </c>
      <c r="EP41">
        <v>2.143726451612904</v>
      </c>
      <c r="EQ41">
        <v>1.751466774193548</v>
      </c>
      <c r="ER41">
        <v>18.54785483870968</v>
      </c>
      <c r="ES41">
        <v>15.36024193548387</v>
      </c>
      <c r="ET41">
        <v>1999.984516129032</v>
      </c>
      <c r="EU41">
        <v>0.979999516129032</v>
      </c>
      <c r="EV41">
        <v>0.02000020000000001</v>
      </c>
      <c r="EW41">
        <v>0</v>
      </c>
      <c r="EX41">
        <v>564.8512258064517</v>
      </c>
      <c r="EY41">
        <v>5.000560000000002</v>
      </c>
      <c r="EZ41">
        <v>11496.54193548387</v>
      </c>
      <c r="FA41">
        <v>17294.74516129032</v>
      </c>
      <c r="FB41">
        <v>41.00583870967741</v>
      </c>
      <c r="FC41">
        <v>41.8201935483871</v>
      </c>
      <c r="FD41">
        <v>41.20338709677419</v>
      </c>
      <c r="FE41">
        <v>40.95325806451612</v>
      </c>
      <c r="FF41">
        <v>42.38290322580645</v>
      </c>
      <c r="FG41">
        <v>1955.084516129032</v>
      </c>
      <c r="FH41">
        <v>39.90000000000001</v>
      </c>
      <c r="FI41">
        <v>0</v>
      </c>
      <c r="FJ41">
        <v>1758469316.4</v>
      </c>
      <c r="FK41">
        <v>0</v>
      </c>
      <c r="FL41">
        <v>564.9250384615385</v>
      </c>
      <c r="FM41">
        <v>2.538427345227015</v>
      </c>
      <c r="FN41">
        <v>49.40512817386927</v>
      </c>
      <c r="FO41">
        <v>11497.32692307693</v>
      </c>
      <c r="FP41">
        <v>15</v>
      </c>
      <c r="FQ41">
        <v>0</v>
      </c>
      <c r="FR41" t="s">
        <v>440</v>
      </c>
      <c r="FS41">
        <v>1747148579.5</v>
      </c>
      <c r="FT41">
        <v>1747148584.5</v>
      </c>
      <c r="FU41">
        <v>0</v>
      </c>
      <c r="FV41">
        <v>0.162</v>
      </c>
      <c r="FW41">
        <v>-0.001</v>
      </c>
      <c r="FX41">
        <v>0.139</v>
      </c>
      <c r="FY41">
        <v>0.058</v>
      </c>
      <c r="FZ41">
        <v>420</v>
      </c>
      <c r="GA41">
        <v>16</v>
      </c>
      <c r="GB41">
        <v>0.19</v>
      </c>
      <c r="GC41">
        <v>0.02</v>
      </c>
      <c r="GD41">
        <v>-8.29632475</v>
      </c>
      <c r="GE41">
        <v>-0.09838840525327631</v>
      </c>
      <c r="GF41">
        <v>0.0376857307204929</v>
      </c>
      <c r="GG41">
        <v>1</v>
      </c>
      <c r="GH41">
        <v>564.7481764705883</v>
      </c>
      <c r="GI41">
        <v>2.689747895265688</v>
      </c>
      <c r="GJ41">
        <v>0.3383060284093824</v>
      </c>
      <c r="GK41">
        <v>0</v>
      </c>
      <c r="GL41">
        <v>4.32299625</v>
      </c>
      <c r="GM41">
        <v>0.3570359099437072</v>
      </c>
      <c r="GN41">
        <v>0.04299226486750257</v>
      </c>
      <c r="GO41">
        <v>0</v>
      </c>
      <c r="GP41">
        <v>1</v>
      </c>
      <c r="GQ41">
        <v>3</v>
      </c>
      <c r="GR41" t="s">
        <v>447</v>
      </c>
      <c r="GS41">
        <v>3.12819</v>
      </c>
      <c r="GT41">
        <v>2.73347</v>
      </c>
      <c r="GU41">
        <v>0.0842381</v>
      </c>
      <c r="GV41">
        <v>0.08603180000000001</v>
      </c>
      <c r="GW41">
        <v>0.105947</v>
      </c>
      <c r="GX41">
        <v>0.0925015</v>
      </c>
      <c r="GY41">
        <v>27474.3</v>
      </c>
      <c r="GZ41">
        <v>26613.8</v>
      </c>
      <c r="HA41">
        <v>30542.6</v>
      </c>
      <c r="HB41">
        <v>29373.2</v>
      </c>
      <c r="HC41">
        <v>37681.8</v>
      </c>
      <c r="HD41">
        <v>35064.7</v>
      </c>
      <c r="HE41">
        <v>46721.6</v>
      </c>
      <c r="HF41">
        <v>43636.3</v>
      </c>
      <c r="HG41">
        <v>1.82747</v>
      </c>
      <c r="HH41">
        <v>1.86765</v>
      </c>
      <c r="HI41">
        <v>0.0720099</v>
      </c>
      <c r="HJ41">
        <v>0</v>
      </c>
      <c r="HK41">
        <v>28.7902</v>
      </c>
      <c r="HL41">
        <v>999.9</v>
      </c>
      <c r="HM41">
        <v>50.7</v>
      </c>
      <c r="HN41">
        <v>30.4</v>
      </c>
      <c r="HO41">
        <v>24.4871</v>
      </c>
      <c r="HP41">
        <v>62.8989</v>
      </c>
      <c r="HQ41">
        <v>17.3117</v>
      </c>
      <c r="HR41">
        <v>1</v>
      </c>
      <c r="HS41">
        <v>0.140673</v>
      </c>
      <c r="HT41">
        <v>-0.649107</v>
      </c>
      <c r="HU41">
        <v>20.1948</v>
      </c>
      <c r="HV41">
        <v>5.22882</v>
      </c>
      <c r="HW41">
        <v>11.974</v>
      </c>
      <c r="HX41">
        <v>4.97005</v>
      </c>
      <c r="HY41">
        <v>3.28973</v>
      </c>
      <c r="HZ41">
        <v>9999</v>
      </c>
      <c r="IA41">
        <v>9999</v>
      </c>
      <c r="IB41">
        <v>9999</v>
      </c>
      <c r="IC41">
        <v>999.9</v>
      </c>
      <c r="ID41">
        <v>4.97338</v>
      </c>
      <c r="IE41">
        <v>1.87791</v>
      </c>
      <c r="IF41">
        <v>1.87606</v>
      </c>
      <c r="IG41">
        <v>1.87882</v>
      </c>
      <c r="IH41">
        <v>1.87554</v>
      </c>
      <c r="II41">
        <v>1.87912</v>
      </c>
      <c r="IJ41">
        <v>1.87622</v>
      </c>
      <c r="IK41">
        <v>1.87741</v>
      </c>
      <c r="IL41">
        <v>0</v>
      </c>
      <c r="IM41">
        <v>0</v>
      </c>
      <c r="IN41">
        <v>0</v>
      </c>
      <c r="IO41">
        <v>0</v>
      </c>
      <c r="IP41" t="s">
        <v>442</v>
      </c>
      <c r="IQ41" t="s">
        <v>443</v>
      </c>
      <c r="IR41" t="s">
        <v>444</v>
      </c>
      <c r="IS41" t="s">
        <v>444</v>
      </c>
      <c r="IT41" t="s">
        <v>444</v>
      </c>
      <c r="IU41" t="s">
        <v>444</v>
      </c>
      <c r="IV41">
        <v>0</v>
      </c>
      <c r="IW41">
        <v>100</v>
      </c>
      <c r="IX41">
        <v>100</v>
      </c>
      <c r="IY41">
        <v>0.539</v>
      </c>
      <c r="IZ41">
        <v>0.2316</v>
      </c>
      <c r="JA41">
        <v>0.05401698482025668</v>
      </c>
      <c r="JB41">
        <v>0.001251749769105588</v>
      </c>
      <c r="JC41">
        <v>-2.340677956668878E-07</v>
      </c>
      <c r="JD41">
        <v>1.443975168909104E-10</v>
      </c>
      <c r="JE41">
        <v>-0.0473756660369021</v>
      </c>
      <c r="JF41">
        <v>-0.000763777970416037</v>
      </c>
      <c r="JG41">
        <v>0.0006633184790446218</v>
      </c>
      <c r="JH41">
        <v>-5.365384051273601E-06</v>
      </c>
      <c r="JI41">
        <v>1</v>
      </c>
      <c r="JJ41">
        <v>2129</v>
      </c>
      <c r="JK41">
        <v>1</v>
      </c>
      <c r="JL41">
        <v>27</v>
      </c>
      <c r="JM41">
        <v>188678.9</v>
      </c>
      <c r="JN41">
        <v>188678.8</v>
      </c>
      <c r="JO41">
        <v>1.11328</v>
      </c>
      <c r="JP41">
        <v>2.55737</v>
      </c>
      <c r="JQ41">
        <v>1.39893</v>
      </c>
      <c r="JR41">
        <v>2.34131</v>
      </c>
      <c r="JS41">
        <v>1.44897</v>
      </c>
      <c r="JT41">
        <v>2.57202</v>
      </c>
      <c r="JU41">
        <v>38.4524</v>
      </c>
      <c r="JV41">
        <v>24.0087</v>
      </c>
      <c r="JW41">
        <v>18</v>
      </c>
      <c r="JX41">
        <v>479.046</v>
      </c>
      <c r="JY41">
        <v>474.503</v>
      </c>
      <c r="JZ41">
        <v>28.9862</v>
      </c>
      <c r="KA41">
        <v>28.9453</v>
      </c>
      <c r="KB41">
        <v>30.0004</v>
      </c>
      <c r="KC41">
        <v>28.5846</v>
      </c>
      <c r="KD41">
        <v>28.6396</v>
      </c>
      <c r="KE41">
        <v>22.3109</v>
      </c>
      <c r="KF41">
        <v>28.5575</v>
      </c>
      <c r="KG41">
        <v>84.72499999999999</v>
      </c>
      <c r="KH41">
        <v>29.0171</v>
      </c>
      <c r="KI41">
        <v>426.676</v>
      </c>
      <c r="KJ41">
        <v>19.3891</v>
      </c>
      <c r="KK41">
        <v>100.97</v>
      </c>
      <c r="KL41">
        <v>100.381</v>
      </c>
    </row>
    <row r="42" spans="1:298">
      <c r="A42">
        <v>26</v>
      </c>
      <c r="B42">
        <v>1758469320</v>
      </c>
      <c r="C42">
        <v>216.5</v>
      </c>
      <c r="D42" t="s">
        <v>495</v>
      </c>
      <c r="E42" t="s">
        <v>496</v>
      </c>
      <c r="F42">
        <v>5</v>
      </c>
      <c r="H42" t="s">
        <v>436</v>
      </c>
      <c r="I42" t="s">
        <v>437</v>
      </c>
      <c r="J42">
        <v>1758469312.155172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428.2462897305495</v>
      </c>
      <c r="AL42">
        <v>421.7075515151515</v>
      </c>
      <c r="AM42">
        <v>0.0002360222226566764</v>
      </c>
      <c r="AN42">
        <v>65.51431621136953</v>
      </c>
      <c r="AO42">
        <f>(AQ42 - AP42 + DZ42*1E3/(8.314*(EB42+273.15)) * AS42/DY42 * AR42) * DY42/(100*DM42) * 1000/(1000 - AQ42)</f>
        <v>0</v>
      </c>
      <c r="AP42">
        <v>19.38882814739061</v>
      </c>
      <c r="AQ42">
        <v>23.74592424242424</v>
      </c>
      <c r="AR42">
        <v>0.0001250524537669175</v>
      </c>
      <c r="AS42">
        <v>124.0921191502983</v>
      </c>
      <c r="AT42">
        <v>1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438</v>
      </c>
      <c r="AZ42" t="s">
        <v>438</v>
      </c>
      <c r="BA42">
        <v>0</v>
      </c>
      <c r="BB42">
        <v>0</v>
      </c>
      <c r="BC42">
        <f>1-BA42/BB42</f>
        <v>0</v>
      </c>
      <c r="BD42">
        <v>0</v>
      </c>
      <c r="BE42" t="s">
        <v>438</v>
      </c>
      <c r="BF42" t="s">
        <v>438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438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2.7</v>
      </c>
      <c r="DN42">
        <v>0.5</v>
      </c>
      <c r="DO42" t="s">
        <v>439</v>
      </c>
      <c r="DP42">
        <v>2</v>
      </c>
      <c r="DQ42" t="b">
        <v>1</v>
      </c>
      <c r="DR42">
        <v>1758469312.155172</v>
      </c>
      <c r="DS42">
        <v>411.7044482758621</v>
      </c>
      <c r="DT42">
        <v>420.1363448275862</v>
      </c>
      <c r="DU42">
        <v>23.74161724137931</v>
      </c>
      <c r="DV42">
        <v>19.38981724137931</v>
      </c>
      <c r="DW42">
        <v>411.1652413793103</v>
      </c>
      <c r="DX42">
        <v>23.51004827586207</v>
      </c>
      <c r="DY42">
        <v>500.0077586206897</v>
      </c>
      <c r="DZ42">
        <v>90.25401034482761</v>
      </c>
      <c r="EA42">
        <v>0.05638595862068967</v>
      </c>
      <c r="EB42">
        <v>30.13401034482758</v>
      </c>
      <c r="EC42">
        <v>29.95996206896552</v>
      </c>
      <c r="ED42">
        <v>999.9000000000002</v>
      </c>
      <c r="EE42">
        <v>0</v>
      </c>
      <c r="EF42">
        <v>0</v>
      </c>
      <c r="EG42">
        <v>9991.51172413793</v>
      </c>
      <c r="EH42">
        <v>0</v>
      </c>
      <c r="EI42">
        <v>11.088</v>
      </c>
      <c r="EJ42">
        <v>-8.431860689655172</v>
      </c>
      <c r="EK42">
        <v>421.7165862068965</v>
      </c>
      <c r="EL42">
        <v>428.4436896551724</v>
      </c>
      <c r="EM42">
        <v>4.351809655172413</v>
      </c>
      <c r="EN42">
        <v>420.1363448275862</v>
      </c>
      <c r="EO42">
        <v>19.38981724137931</v>
      </c>
      <c r="EP42">
        <v>2.142776206896552</v>
      </c>
      <c r="EQ42">
        <v>1.750007931034483</v>
      </c>
      <c r="ER42">
        <v>18.5407724137931</v>
      </c>
      <c r="ES42">
        <v>15.34727931034483</v>
      </c>
      <c r="ET42">
        <v>1999.977931034482</v>
      </c>
      <c r="EU42">
        <v>0.9799995862068964</v>
      </c>
      <c r="EV42">
        <v>0.02000017241379311</v>
      </c>
      <c r="EW42">
        <v>0</v>
      </c>
      <c r="EX42">
        <v>565.0488620689656</v>
      </c>
      <c r="EY42">
        <v>5.000560000000001</v>
      </c>
      <c r="EZ42">
        <v>11500.94137931035</v>
      </c>
      <c r="FA42">
        <v>17294.68965517241</v>
      </c>
      <c r="FB42">
        <v>40.98686206896551</v>
      </c>
      <c r="FC42">
        <v>41.83155172413792</v>
      </c>
      <c r="FD42">
        <v>41.22396551724137</v>
      </c>
      <c r="FE42">
        <v>40.95220689655171</v>
      </c>
      <c r="FF42">
        <v>42.38993103448276</v>
      </c>
      <c r="FG42">
        <v>1955.077931034482</v>
      </c>
      <c r="FH42">
        <v>39.90000000000001</v>
      </c>
      <c r="FI42">
        <v>0</v>
      </c>
      <c r="FJ42">
        <v>1758469321.2</v>
      </c>
      <c r="FK42">
        <v>0</v>
      </c>
      <c r="FL42">
        <v>565.1058076923077</v>
      </c>
      <c r="FM42">
        <v>3.005572641062395</v>
      </c>
      <c r="FN42">
        <v>47.49401706761216</v>
      </c>
      <c r="FO42">
        <v>11501.43846153846</v>
      </c>
      <c r="FP42">
        <v>15</v>
      </c>
      <c r="FQ42">
        <v>0</v>
      </c>
      <c r="FR42" t="s">
        <v>440</v>
      </c>
      <c r="FS42">
        <v>1747148579.5</v>
      </c>
      <c r="FT42">
        <v>1747148584.5</v>
      </c>
      <c r="FU42">
        <v>0</v>
      </c>
      <c r="FV42">
        <v>0.162</v>
      </c>
      <c r="FW42">
        <v>-0.001</v>
      </c>
      <c r="FX42">
        <v>0.139</v>
      </c>
      <c r="FY42">
        <v>0.058</v>
      </c>
      <c r="FZ42">
        <v>420</v>
      </c>
      <c r="GA42">
        <v>16</v>
      </c>
      <c r="GB42">
        <v>0.19</v>
      </c>
      <c r="GC42">
        <v>0.02</v>
      </c>
      <c r="GD42">
        <v>-8.352792500000001</v>
      </c>
      <c r="GE42">
        <v>-0.9713860412757864</v>
      </c>
      <c r="GF42">
        <v>0.1873615445702505</v>
      </c>
      <c r="GG42">
        <v>0</v>
      </c>
      <c r="GH42">
        <v>564.9709411764707</v>
      </c>
      <c r="GI42">
        <v>2.3661115312803</v>
      </c>
      <c r="GJ42">
        <v>0.3205875067449887</v>
      </c>
      <c r="GK42">
        <v>0</v>
      </c>
      <c r="GL42">
        <v>4.348010499999999</v>
      </c>
      <c r="GM42">
        <v>0.06290634146340665</v>
      </c>
      <c r="GN42">
        <v>0.01436495091359527</v>
      </c>
      <c r="GO42">
        <v>1</v>
      </c>
      <c r="GP42">
        <v>1</v>
      </c>
      <c r="GQ42">
        <v>3</v>
      </c>
      <c r="GR42" t="s">
        <v>447</v>
      </c>
      <c r="GS42">
        <v>3.12806</v>
      </c>
      <c r="GT42">
        <v>2.73359</v>
      </c>
      <c r="GU42">
        <v>0.08424760000000001</v>
      </c>
      <c r="GV42">
        <v>0.08637160000000001</v>
      </c>
      <c r="GW42">
        <v>0.105968</v>
      </c>
      <c r="GX42">
        <v>0.0924967</v>
      </c>
      <c r="GY42">
        <v>27473.6</v>
      </c>
      <c r="GZ42">
        <v>26603.2</v>
      </c>
      <c r="HA42">
        <v>30542.2</v>
      </c>
      <c r="HB42">
        <v>29372.4</v>
      </c>
      <c r="HC42">
        <v>37680.6</v>
      </c>
      <c r="HD42">
        <v>35063.9</v>
      </c>
      <c r="HE42">
        <v>46721.2</v>
      </c>
      <c r="HF42">
        <v>43635</v>
      </c>
      <c r="HG42">
        <v>1.82747</v>
      </c>
      <c r="HH42">
        <v>1.86765</v>
      </c>
      <c r="HI42">
        <v>0.07152559999999999</v>
      </c>
      <c r="HJ42">
        <v>0</v>
      </c>
      <c r="HK42">
        <v>28.7933</v>
      </c>
      <c r="HL42">
        <v>999.9</v>
      </c>
      <c r="HM42">
        <v>50.7</v>
      </c>
      <c r="HN42">
        <v>30.4</v>
      </c>
      <c r="HO42">
        <v>24.4897</v>
      </c>
      <c r="HP42">
        <v>63.6889</v>
      </c>
      <c r="HQ42">
        <v>17.5321</v>
      </c>
      <c r="HR42">
        <v>1</v>
      </c>
      <c r="HS42">
        <v>0.140943</v>
      </c>
      <c r="HT42">
        <v>-0.694499</v>
      </c>
      <c r="HU42">
        <v>20.1945</v>
      </c>
      <c r="HV42">
        <v>5.22777</v>
      </c>
      <c r="HW42">
        <v>11.974</v>
      </c>
      <c r="HX42">
        <v>4.9698</v>
      </c>
      <c r="HY42">
        <v>3.28953</v>
      </c>
      <c r="HZ42">
        <v>9999</v>
      </c>
      <c r="IA42">
        <v>9999</v>
      </c>
      <c r="IB42">
        <v>9999</v>
      </c>
      <c r="IC42">
        <v>999.9</v>
      </c>
      <c r="ID42">
        <v>4.97342</v>
      </c>
      <c r="IE42">
        <v>1.87794</v>
      </c>
      <c r="IF42">
        <v>1.87607</v>
      </c>
      <c r="IG42">
        <v>1.87883</v>
      </c>
      <c r="IH42">
        <v>1.8756</v>
      </c>
      <c r="II42">
        <v>1.87912</v>
      </c>
      <c r="IJ42">
        <v>1.87623</v>
      </c>
      <c r="IK42">
        <v>1.87742</v>
      </c>
      <c r="IL42">
        <v>0</v>
      </c>
      <c r="IM42">
        <v>0</v>
      </c>
      <c r="IN42">
        <v>0</v>
      </c>
      <c r="IO42">
        <v>0</v>
      </c>
      <c r="IP42" t="s">
        <v>442</v>
      </c>
      <c r="IQ42" t="s">
        <v>443</v>
      </c>
      <c r="IR42" t="s">
        <v>444</v>
      </c>
      <c r="IS42" t="s">
        <v>444</v>
      </c>
      <c r="IT42" t="s">
        <v>444</v>
      </c>
      <c r="IU42" t="s">
        <v>444</v>
      </c>
      <c r="IV42">
        <v>0</v>
      </c>
      <c r="IW42">
        <v>100</v>
      </c>
      <c r="IX42">
        <v>100</v>
      </c>
      <c r="IY42">
        <v>0.539</v>
      </c>
      <c r="IZ42">
        <v>0.2317</v>
      </c>
      <c r="JA42">
        <v>0.05401698482025668</v>
      </c>
      <c r="JB42">
        <v>0.001251749769105588</v>
      </c>
      <c r="JC42">
        <v>-2.340677956668878E-07</v>
      </c>
      <c r="JD42">
        <v>1.443975168909104E-10</v>
      </c>
      <c r="JE42">
        <v>-0.0473756660369021</v>
      </c>
      <c r="JF42">
        <v>-0.000763777970416037</v>
      </c>
      <c r="JG42">
        <v>0.0006633184790446218</v>
      </c>
      <c r="JH42">
        <v>-5.365384051273601E-06</v>
      </c>
      <c r="JI42">
        <v>1</v>
      </c>
      <c r="JJ42">
        <v>2129</v>
      </c>
      <c r="JK42">
        <v>1</v>
      </c>
      <c r="JL42">
        <v>27</v>
      </c>
      <c r="JM42">
        <v>188679</v>
      </c>
      <c r="JN42">
        <v>188678.9</v>
      </c>
      <c r="JO42">
        <v>1.1377</v>
      </c>
      <c r="JP42">
        <v>2.55615</v>
      </c>
      <c r="JQ42">
        <v>1.39893</v>
      </c>
      <c r="JR42">
        <v>2.34131</v>
      </c>
      <c r="JS42">
        <v>1.44897</v>
      </c>
      <c r="JT42">
        <v>2.46094</v>
      </c>
      <c r="JU42">
        <v>38.4524</v>
      </c>
      <c r="JV42">
        <v>24.0087</v>
      </c>
      <c r="JW42">
        <v>18</v>
      </c>
      <c r="JX42">
        <v>479.069</v>
      </c>
      <c r="JY42">
        <v>474.533</v>
      </c>
      <c r="JZ42">
        <v>29.0129</v>
      </c>
      <c r="KA42">
        <v>28.9493</v>
      </c>
      <c r="KB42">
        <v>30.0005</v>
      </c>
      <c r="KC42">
        <v>28.5883</v>
      </c>
      <c r="KD42">
        <v>28.6433</v>
      </c>
      <c r="KE42">
        <v>22.8453</v>
      </c>
      <c r="KF42">
        <v>28.5575</v>
      </c>
      <c r="KG42">
        <v>84.72499999999999</v>
      </c>
      <c r="KH42">
        <v>29.0409</v>
      </c>
      <c r="KI42">
        <v>440.06</v>
      </c>
      <c r="KJ42">
        <v>19.3892</v>
      </c>
      <c r="KK42">
        <v>100.969</v>
      </c>
      <c r="KL42">
        <v>100.378</v>
      </c>
    </row>
    <row r="43" spans="1:298">
      <c r="A43">
        <v>27</v>
      </c>
      <c r="B43">
        <v>1758469325</v>
      </c>
      <c r="C43">
        <v>221.5</v>
      </c>
      <c r="D43" t="s">
        <v>497</v>
      </c>
      <c r="E43" t="s">
        <v>498</v>
      </c>
      <c r="F43">
        <v>5</v>
      </c>
      <c r="H43" t="s">
        <v>436</v>
      </c>
      <c r="I43" t="s">
        <v>437</v>
      </c>
      <c r="J43">
        <v>1758469317.232143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434.5753343564343</v>
      </c>
      <c r="AL43">
        <v>424.5855939393938</v>
      </c>
      <c r="AM43">
        <v>0.6980779061954807</v>
      </c>
      <c r="AN43">
        <v>65.51431621136953</v>
      </c>
      <c r="AO43">
        <f>(AQ43 - AP43 + DZ43*1E3/(8.314*(EB43+273.15)) * AS43/DY43 * AR43) * DY43/(100*DM43) * 1000/(1000 - AQ43)</f>
        <v>0</v>
      </c>
      <c r="AP43">
        <v>19.39110376523317</v>
      </c>
      <c r="AQ43">
        <v>23.76169090909091</v>
      </c>
      <c r="AR43">
        <v>0.0003376576288140445</v>
      </c>
      <c r="AS43">
        <v>124.0921191502983</v>
      </c>
      <c r="AT43">
        <v>1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438</v>
      </c>
      <c r="AZ43" t="s">
        <v>438</v>
      </c>
      <c r="BA43">
        <v>0</v>
      </c>
      <c r="BB43">
        <v>0</v>
      </c>
      <c r="BC43">
        <f>1-BA43/BB43</f>
        <v>0</v>
      </c>
      <c r="BD43">
        <v>0</v>
      </c>
      <c r="BE43" t="s">
        <v>438</v>
      </c>
      <c r="BF43" t="s">
        <v>438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438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2.7</v>
      </c>
      <c r="DN43">
        <v>0.5</v>
      </c>
      <c r="DO43" t="s">
        <v>439</v>
      </c>
      <c r="DP43">
        <v>2</v>
      </c>
      <c r="DQ43" t="b">
        <v>1</v>
      </c>
      <c r="DR43">
        <v>1758469317.232143</v>
      </c>
      <c r="DS43">
        <v>412.0762142857143</v>
      </c>
      <c r="DT43">
        <v>422.6128571428571</v>
      </c>
      <c r="DU43">
        <v>23.74480357142857</v>
      </c>
      <c r="DV43">
        <v>19.38937142857143</v>
      </c>
      <c r="DW43">
        <v>411.5366428571428</v>
      </c>
      <c r="DX43">
        <v>23.51315714285714</v>
      </c>
      <c r="DY43">
        <v>499.9731785714285</v>
      </c>
      <c r="DZ43">
        <v>90.25402857142858</v>
      </c>
      <c r="EA43">
        <v>0.05608736071428572</v>
      </c>
      <c r="EB43">
        <v>30.14000714285714</v>
      </c>
      <c r="EC43">
        <v>29.95678928571428</v>
      </c>
      <c r="ED43">
        <v>999.9000000000002</v>
      </c>
      <c r="EE43">
        <v>0</v>
      </c>
      <c r="EF43">
        <v>0</v>
      </c>
      <c r="EG43">
        <v>9987.409642857145</v>
      </c>
      <c r="EH43">
        <v>0</v>
      </c>
      <c r="EI43">
        <v>11.088</v>
      </c>
      <c r="EJ43">
        <v>-10.53663071428572</v>
      </c>
      <c r="EK43">
        <v>422.0988214285715</v>
      </c>
      <c r="EL43">
        <v>430.9690357142857</v>
      </c>
      <c r="EM43">
        <v>4.355431071428571</v>
      </c>
      <c r="EN43">
        <v>422.6128571428571</v>
      </c>
      <c r="EO43">
        <v>19.38937142857143</v>
      </c>
      <c r="EP43">
        <v>2.143064285714286</v>
      </c>
      <c r="EQ43">
        <v>1.749969285714286</v>
      </c>
      <c r="ER43">
        <v>18.54292857142858</v>
      </c>
      <c r="ES43">
        <v>15.34693214285714</v>
      </c>
      <c r="ET43">
        <v>1999.994642857143</v>
      </c>
      <c r="EU43">
        <v>0.9799998928571428</v>
      </c>
      <c r="EV43">
        <v>0.01999993571428572</v>
      </c>
      <c r="EW43">
        <v>0</v>
      </c>
      <c r="EX43">
        <v>565.2906428571429</v>
      </c>
      <c r="EY43">
        <v>5.000560000000001</v>
      </c>
      <c r="EZ43">
        <v>11504.04285714285</v>
      </c>
      <c r="FA43">
        <v>17294.82857142857</v>
      </c>
      <c r="FB43">
        <v>40.99535714285714</v>
      </c>
      <c r="FC43">
        <v>41.83449999999999</v>
      </c>
      <c r="FD43">
        <v>41.24092857142857</v>
      </c>
      <c r="FE43">
        <v>40.95724999999999</v>
      </c>
      <c r="FF43">
        <v>42.39264285714285</v>
      </c>
      <c r="FG43">
        <v>1955.094642857142</v>
      </c>
      <c r="FH43">
        <v>39.9</v>
      </c>
      <c r="FI43">
        <v>0</v>
      </c>
      <c r="FJ43">
        <v>1758469326</v>
      </c>
      <c r="FK43">
        <v>0</v>
      </c>
      <c r="FL43">
        <v>565.3157692307692</v>
      </c>
      <c r="FM43">
        <v>1.488068366503114</v>
      </c>
      <c r="FN43">
        <v>29.00170928326616</v>
      </c>
      <c r="FO43">
        <v>11503.99615384615</v>
      </c>
      <c r="FP43">
        <v>15</v>
      </c>
      <c r="FQ43">
        <v>0</v>
      </c>
      <c r="FR43" t="s">
        <v>440</v>
      </c>
      <c r="FS43">
        <v>1747148579.5</v>
      </c>
      <c r="FT43">
        <v>1747148584.5</v>
      </c>
      <c r="FU43">
        <v>0</v>
      </c>
      <c r="FV43">
        <v>0.162</v>
      </c>
      <c r="FW43">
        <v>-0.001</v>
      </c>
      <c r="FX43">
        <v>0.139</v>
      </c>
      <c r="FY43">
        <v>0.058</v>
      </c>
      <c r="FZ43">
        <v>420</v>
      </c>
      <c r="GA43">
        <v>16</v>
      </c>
      <c r="GB43">
        <v>0.19</v>
      </c>
      <c r="GC43">
        <v>0.02</v>
      </c>
      <c r="GD43">
        <v>-9.886082926829269</v>
      </c>
      <c r="GE43">
        <v>-22.01241512195122</v>
      </c>
      <c r="GF43">
        <v>2.88496926429436</v>
      </c>
      <c r="GG43">
        <v>0</v>
      </c>
      <c r="GH43">
        <v>565.1823529411766</v>
      </c>
      <c r="GI43">
        <v>2.326142083925622</v>
      </c>
      <c r="GJ43">
        <v>0.3278222153001366</v>
      </c>
      <c r="GK43">
        <v>0</v>
      </c>
      <c r="GL43">
        <v>4.355093414634146</v>
      </c>
      <c r="GM43">
        <v>0.04065449477351748</v>
      </c>
      <c r="GN43">
        <v>0.006878011131189129</v>
      </c>
      <c r="GO43">
        <v>1</v>
      </c>
      <c r="GP43">
        <v>1</v>
      </c>
      <c r="GQ43">
        <v>3</v>
      </c>
      <c r="GR43" t="s">
        <v>447</v>
      </c>
      <c r="GS43">
        <v>3.12828</v>
      </c>
      <c r="GT43">
        <v>2.73348</v>
      </c>
      <c r="GU43">
        <v>0.084771</v>
      </c>
      <c r="GV43">
        <v>0.0882455</v>
      </c>
      <c r="GW43">
        <v>0.106025</v>
      </c>
      <c r="GX43">
        <v>0.0925151</v>
      </c>
      <c r="GY43">
        <v>27457.9</v>
      </c>
      <c r="GZ43">
        <v>26548.4</v>
      </c>
      <c r="HA43">
        <v>30542.2</v>
      </c>
      <c r="HB43">
        <v>29372.1</v>
      </c>
      <c r="HC43">
        <v>37678.2</v>
      </c>
      <c r="HD43">
        <v>35063.2</v>
      </c>
      <c r="HE43">
        <v>46721.1</v>
      </c>
      <c r="HF43">
        <v>43634.8</v>
      </c>
      <c r="HG43">
        <v>1.82775</v>
      </c>
      <c r="HH43">
        <v>1.86738</v>
      </c>
      <c r="HI43">
        <v>0.0712648</v>
      </c>
      <c r="HJ43">
        <v>0</v>
      </c>
      <c r="HK43">
        <v>28.797</v>
      </c>
      <c r="HL43">
        <v>999.9</v>
      </c>
      <c r="HM43">
        <v>50.7</v>
      </c>
      <c r="HN43">
        <v>30.3</v>
      </c>
      <c r="HO43">
        <v>24.3468</v>
      </c>
      <c r="HP43">
        <v>63.1889</v>
      </c>
      <c r="HQ43">
        <v>17.3197</v>
      </c>
      <c r="HR43">
        <v>1</v>
      </c>
      <c r="HS43">
        <v>0.141402</v>
      </c>
      <c r="HT43">
        <v>-0.6852510000000001</v>
      </c>
      <c r="HU43">
        <v>20.1944</v>
      </c>
      <c r="HV43">
        <v>5.22807</v>
      </c>
      <c r="HW43">
        <v>11.974</v>
      </c>
      <c r="HX43">
        <v>4.9695</v>
      </c>
      <c r="HY43">
        <v>3.28953</v>
      </c>
      <c r="HZ43">
        <v>9999</v>
      </c>
      <c r="IA43">
        <v>9999</v>
      </c>
      <c r="IB43">
        <v>9999</v>
      </c>
      <c r="IC43">
        <v>999.9</v>
      </c>
      <c r="ID43">
        <v>4.97339</v>
      </c>
      <c r="IE43">
        <v>1.87793</v>
      </c>
      <c r="IF43">
        <v>1.87606</v>
      </c>
      <c r="IG43">
        <v>1.87883</v>
      </c>
      <c r="IH43">
        <v>1.87556</v>
      </c>
      <c r="II43">
        <v>1.87912</v>
      </c>
      <c r="IJ43">
        <v>1.87623</v>
      </c>
      <c r="IK43">
        <v>1.87743</v>
      </c>
      <c r="IL43">
        <v>0</v>
      </c>
      <c r="IM43">
        <v>0</v>
      </c>
      <c r="IN43">
        <v>0</v>
      </c>
      <c r="IO43">
        <v>0</v>
      </c>
      <c r="IP43" t="s">
        <v>442</v>
      </c>
      <c r="IQ43" t="s">
        <v>443</v>
      </c>
      <c r="IR43" t="s">
        <v>444</v>
      </c>
      <c r="IS43" t="s">
        <v>444</v>
      </c>
      <c r="IT43" t="s">
        <v>444</v>
      </c>
      <c r="IU43" t="s">
        <v>444</v>
      </c>
      <c r="IV43">
        <v>0</v>
      </c>
      <c r="IW43">
        <v>100</v>
      </c>
      <c r="IX43">
        <v>100</v>
      </c>
      <c r="IY43">
        <v>0.543</v>
      </c>
      <c r="IZ43">
        <v>0.232</v>
      </c>
      <c r="JA43">
        <v>0.05401698482025668</v>
      </c>
      <c r="JB43">
        <v>0.001251749769105588</v>
      </c>
      <c r="JC43">
        <v>-2.340677956668878E-07</v>
      </c>
      <c r="JD43">
        <v>1.443975168909104E-10</v>
      </c>
      <c r="JE43">
        <v>-0.0473756660369021</v>
      </c>
      <c r="JF43">
        <v>-0.000763777970416037</v>
      </c>
      <c r="JG43">
        <v>0.0006633184790446218</v>
      </c>
      <c r="JH43">
        <v>-5.365384051273601E-06</v>
      </c>
      <c r="JI43">
        <v>1</v>
      </c>
      <c r="JJ43">
        <v>2129</v>
      </c>
      <c r="JK43">
        <v>1</v>
      </c>
      <c r="JL43">
        <v>27</v>
      </c>
      <c r="JM43">
        <v>188679.1</v>
      </c>
      <c r="JN43">
        <v>188679</v>
      </c>
      <c r="JO43">
        <v>1.16943</v>
      </c>
      <c r="JP43">
        <v>2.55371</v>
      </c>
      <c r="JQ43">
        <v>1.39893</v>
      </c>
      <c r="JR43">
        <v>2.34131</v>
      </c>
      <c r="JS43">
        <v>1.44897</v>
      </c>
      <c r="JT43">
        <v>2.47314</v>
      </c>
      <c r="JU43">
        <v>38.4279</v>
      </c>
      <c r="JV43">
        <v>24.0087</v>
      </c>
      <c r="JW43">
        <v>18</v>
      </c>
      <c r="JX43">
        <v>479.244</v>
      </c>
      <c r="JY43">
        <v>474.383</v>
      </c>
      <c r="JZ43">
        <v>29.0422</v>
      </c>
      <c r="KA43">
        <v>28.9536</v>
      </c>
      <c r="KB43">
        <v>30.0004</v>
      </c>
      <c r="KC43">
        <v>28.592</v>
      </c>
      <c r="KD43">
        <v>28.6472</v>
      </c>
      <c r="KE43">
        <v>23.4527</v>
      </c>
      <c r="KF43">
        <v>28.5575</v>
      </c>
      <c r="KG43">
        <v>84.72499999999999</v>
      </c>
      <c r="KH43">
        <v>29.075</v>
      </c>
      <c r="KI43">
        <v>460.093</v>
      </c>
      <c r="KJ43">
        <v>19.3892</v>
      </c>
      <c r="KK43">
        <v>100.969</v>
      </c>
      <c r="KL43">
        <v>100.377</v>
      </c>
    </row>
    <row r="44" spans="1:298">
      <c r="A44">
        <v>28</v>
      </c>
      <c r="B44">
        <v>1758469330</v>
      </c>
      <c r="C44">
        <v>226.5</v>
      </c>
      <c r="D44" t="s">
        <v>499</v>
      </c>
      <c r="E44" t="s">
        <v>500</v>
      </c>
      <c r="F44">
        <v>5</v>
      </c>
      <c r="H44" t="s">
        <v>436</v>
      </c>
      <c r="I44" t="s">
        <v>437</v>
      </c>
      <c r="J44">
        <v>1758469322.5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449.0221401530989</v>
      </c>
      <c r="AL44">
        <v>433.3913878787878</v>
      </c>
      <c r="AM44">
        <v>1.883459625551267</v>
      </c>
      <c r="AN44">
        <v>65.51431621136953</v>
      </c>
      <c r="AO44">
        <f>(AQ44 - AP44 + DZ44*1E3/(8.314*(EB44+273.15)) * AS44/DY44 * AR44) * DY44/(100*DM44) * 1000/(1000 - AQ44)</f>
        <v>0</v>
      </c>
      <c r="AP44">
        <v>19.39536524649374</v>
      </c>
      <c r="AQ44">
        <v>23.78449878787879</v>
      </c>
      <c r="AR44">
        <v>0.002610669159562078</v>
      </c>
      <c r="AS44">
        <v>124.0921191502983</v>
      </c>
      <c r="AT44">
        <v>1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438</v>
      </c>
      <c r="AZ44" t="s">
        <v>438</v>
      </c>
      <c r="BA44">
        <v>0</v>
      </c>
      <c r="BB44">
        <v>0</v>
      </c>
      <c r="BC44">
        <f>1-BA44/BB44</f>
        <v>0</v>
      </c>
      <c r="BD44">
        <v>0</v>
      </c>
      <c r="BE44" t="s">
        <v>438</v>
      </c>
      <c r="BF44" t="s">
        <v>438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438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2.7</v>
      </c>
      <c r="DN44">
        <v>0.5</v>
      </c>
      <c r="DO44" t="s">
        <v>439</v>
      </c>
      <c r="DP44">
        <v>2</v>
      </c>
      <c r="DQ44" t="b">
        <v>1</v>
      </c>
      <c r="DR44">
        <v>1758469322.5</v>
      </c>
      <c r="DS44">
        <v>414.5928148148148</v>
      </c>
      <c r="DT44">
        <v>430.0843703703704</v>
      </c>
      <c r="DU44">
        <v>23.75851111111112</v>
      </c>
      <c r="DV44">
        <v>19.39115185185185</v>
      </c>
      <c r="DW44">
        <v>414.0504814814815</v>
      </c>
      <c r="DX44">
        <v>23.52656666666667</v>
      </c>
      <c r="DY44">
        <v>499.9998518518518</v>
      </c>
      <c r="DZ44">
        <v>90.25396296296296</v>
      </c>
      <c r="EA44">
        <v>0.05567031851851851</v>
      </c>
      <c r="EB44">
        <v>30.15048518518519</v>
      </c>
      <c r="EC44">
        <v>29.96824814814815</v>
      </c>
      <c r="ED44">
        <v>999.9000000000001</v>
      </c>
      <c r="EE44">
        <v>0</v>
      </c>
      <c r="EF44">
        <v>0</v>
      </c>
      <c r="EG44">
        <v>9995.781851851851</v>
      </c>
      <c r="EH44">
        <v>0</v>
      </c>
      <c r="EI44">
        <v>11.088</v>
      </c>
      <c r="EJ44">
        <v>-15.49153037037037</v>
      </c>
      <c r="EK44">
        <v>424.6827407407408</v>
      </c>
      <c r="EL44">
        <v>438.5892222222223</v>
      </c>
      <c r="EM44">
        <v>4.367344074074074</v>
      </c>
      <c r="EN44">
        <v>430.0843703703704</v>
      </c>
      <c r="EO44">
        <v>19.39115185185185</v>
      </c>
      <c r="EP44">
        <v>2.14429962962963</v>
      </c>
      <c r="EQ44">
        <v>1.750129629629629</v>
      </c>
      <c r="ER44">
        <v>18.55212592592592</v>
      </c>
      <c r="ES44">
        <v>15.34835925925926</v>
      </c>
      <c r="ET44">
        <v>2000.027037037037</v>
      </c>
      <c r="EU44">
        <v>0.9800002962962961</v>
      </c>
      <c r="EV44">
        <v>0.01999957407407407</v>
      </c>
      <c r="EW44">
        <v>0</v>
      </c>
      <c r="EX44">
        <v>565.3336666666667</v>
      </c>
      <c r="EY44">
        <v>5.000560000000001</v>
      </c>
      <c r="EZ44">
        <v>11505.24074074074</v>
      </c>
      <c r="FA44">
        <v>17295.11111111111</v>
      </c>
      <c r="FB44">
        <v>41.03214814814814</v>
      </c>
      <c r="FC44">
        <v>41.833</v>
      </c>
      <c r="FD44">
        <v>41.23133333333334</v>
      </c>
      <c r="FE44">
        <v>40.95577777777778</v>
      </c>
      <c r="FF44">
        <v>42.38177777777778</v>
      </c>
      <c r="FG44">
        <v>1955.127037037037</v>
      </c>
      <c r="FH44">
        <v>39.9</v>
      </c>
      <c r="FI44">
        <v>0</v>
      </c>
      <c r="FJ44">
        <v>1758469330.8</v>
      </c>
      <c r="FK44">
        <v>0</v>
      </c>
      <c r="FL44">
        <v>565.3519230769231</v>
      </c>
      <c r="FM44">
        <v>-0.5223247899999359</v>
      </c>
      <c r="FN44">
        <v>-2.321367531681827</v>
      </c>
      <c r="FO44">
        <v>11504.98846153846</v>
      </c>
      <c r="FP44">
        <v>15</v>
      </c>
      <c r="FQ44">
        <v>0</v>
      </c>
      <c r="FR44" t="s">
        <v>440</v>
      </c>
      <c r="FS44">
        <v>1747148579.5</v>
      </c>
      <c r="FT44">
        <v>1747148584.5</v>
      </c>
      <c r="FU44">
        <v>0</v>
      </c>
      <c r="FV44">
        <v>0.162</v>
      </c>
      <c r="FW44">
        <v>-0.001</v>
      </c>
      <c r="FX44">
        <v>0.139</v>
      </c>
      <c r="FY44">
        <v>0.058</v>
      </c>
      <c r="FZ44">
        <v>420</v>
      </c>
      <c r="GA44">
        <v>16</v>
      </c>
      <c r="GB44">
        <v>0.19</v>
      </c>
      <c r="GC44">
        <v>0.02</v>
      </c>
      <c r="GD44">
        <v>-12.53992731707317</v>
      </c>
      <c r="GE44">
        <v>-49.41889087108011</v>
      </c>
      <c r="GF44">
        <v>5.438615739408025</v>
      </c>
      <c r="GG44">
        <v>0</v>
      </c>
      <c r="GH44">
        <v>565.2783529411764</v>
      </c>
      <c r="GI44">
        <v>1.223468294500874</v>
      </c>
      <c r="GJ44">
        <v>0.2518790422069963</v>
      </c>
      <c r="GK44">
        <v>0</v>
      </c>
      <c r="GL44">
        <v>4.359603414634146</v>
      </c>
      <c r="GM44">
        <v>0.1114404878048852</v>
      </c>
      <c r="GN44">
        <v>0.01175740443601308</v>
      </c>
      <c r="GO44">
        <v>0</v>
      </c>
      <c r="GP44">
        <v>0</v>
      </c>
      <c r="GQ44">
        <v>3</v>
      </c>
      <c r="GR44" t="s">
        <v>480</v>
      </c>
      <c r="GS44">
        <v>3.12824</v>
      </c>
      <c r="GT44">
        <v>2.73365</v>
      </c>
      <c r="GU44">
        <v>0.08616169999999999</v>
      </c>
      <c r="GV44">
        <v>0.0906073</v>
      </c>
      <c r="GW44">
        <v>0.106089</v>
      </c>
      <c r="GX44">
        <v>0.0925204</v>
      </c>
      <c r="GY44">
        <v>27416.5</v>
      </c>
      <c r="GZ44">
        <v>26479</v>
      </c>
      <c r="HA44">
        <v>30542.6</v>
      </c>
      <c r="HB44">
        <v>29371.5</v>
      </c>
      <c r="HC44">
        <v>37676.2</v>
      </c>
      <c r="HD44">
        <v>35062.5</v>
      </c>
      <c r="HE44">
        <v>46721.9</v>
      </c>
      <c r="HF44">
        <v>43634.1</v>
      </c>
      <c r="HG44">
        <v>1.8277</v>
      </c>
      <c r="HH44">
        <v>1.86742</v>
      </c>
      <c r="HI44">
        <v>0.0738539</v>
      </c>
      <c r="HJ44">
        <v>0</v>
      </c>
      <c r="HK44">
        <v>28.8001</v>
      </c>
      <c r="HL44">
        <v>999.9</v>
      </c>
      <c r="HM44">
        <v>50.7</v>
      </c>
      <c r="HN44">
        <v>30.4</v>
      </c>
      <c r="HO44">
        <v>24.4881</v>
      </c>
      <c r="HP44">
        <v>63.4689</v>
      </c>
      <c r="HQ44">
        <v>17.3478</v>
      </c>
      <c r="HR44">
        <v>1</v>
      </c>
      <c r="HS44">
        <v>0.141855</v>
      </c>
      <c r="HT44">
        <v>-0.732903</v>
      </c>
      <c r="HU44">
        <v>20.1942</v>
      </c>
      <c r="HV44">
        <v>5.22777</v>
      </c>
      <c r="HW44">
        <v>11.974</v>
      </c>
      <c r="HX44">
        <v>4.96995</v>
      </c>
      <c r="HY44">
        <v>3.2895</v>
      </c>
      <c r="HZ44">
        <v>9999</v>
      </c>
      <c r="IA44">
        <v>9999</v>
      </c>
      <c r="IB44">
        <v>9999</v>
      </c>
      <c r="IC44">
        <v>999.9</v>
      </c>
      <c r="ID44">
        <v>4.97339</v>
      </c>
      <c r="IE44">
        <v>1.87792</v>
      </c>
      <c r="IF44">
        <v>1.87606</v>
      </c>
      <c r="IG44">
        <v>1.87882</v>
      </c>
      <c r="IH44">
        <v>1.87554</v>
      </c>
      <c r="II44">
        <v>1.87912</v>
      </c>
      <c r="IJ44">
        <v>1.87622</v>
      </c>
      <c r="IK44">
        <v>1.87741</v>
      </c>
      <c r="IL44">
        <v>0</v>
      </c>
      <c r="IM44">
        <v>0</v>
      </c>
      <c r="IN44">
        <v>0</v>
      </c>
      <c r="IO44">
        <v>0</v>
      </c>
      <c r="IP44" t="s">
        <v>442</v>
      </c>
      <c r="IQ44" t="s">
        <v>443</v>
      </c>
      <c r="IR44" t="s">
        <v>444</v>
      </c>
      <c r="IS44" t="s">
        <v>444</v>
      </c>
      <c r="IT44" t="s">
        <v>444</v>
      </c>
      <c r="IU44" t="s">
        <v>444</v>
      </c>
      <c r="IV44">
        <v>0</v>
      </c>
      <c r="IW44">
        <v>100</v>
      </c>
      <c r="IX44">
        <v>100</v>
      </c>
      <c r="IY44">
        <v>0.554</v>
      </c>
      <c r="IZ44">
        <v>0.2325</v>
      </c>
      <c r="JA44">
        <v>0.05401698482025668</v>
      </c>
      <c r="JB44">
        <v>0.001251749769105588</v>
      </c>
      <c r="JC44">
        <v>-2.340677956668878E-07</v>
      </c>
      <c r="JD44">
        <v>1.443975168909104E-10</v>
      </c>
      <c r="JE44">
        <v>-0.0473756660369021</v>
      </c>
      <c r="JF44">
        <v>-0.000763777970416037</v>
      </c>
      <c r="JG44">
        <v>0.0006633184790446218</v>
      </c>
      <c r="JH44">
        <v>-5.365384051273601E-06</v>
      </c>
      <c r="JI44">
        <v>1</v>
      </c>
      <c r="JJ44">
        <v>2129</v>
      </c>
      <c r="JK44">
        <v>1</v>
      </c>
      <c r="JL44">
        <v>27</v>
      </c>
      <c r="JM44">
        <v>188679.2</v>
      </c>
      <c r="JN44">
        <v>188679.1</v>
      </c>
      <c r="JO44">
        <v>1.20361</v>
      </c>
      <c r="JP44">
        <v>2.55371</v>
      </c>
      <c r="JQ44">
        <v>1.39893</v>
      </c>
      <c r="JR44">
        <v>2.34131</v>
      </c>
      <c r="JS44">
        <v>1.44897</v>
      </c>
      <c r="JT44">
        <v>2.55981</v>
      </c>
      <c r="JU44">
        <v>38.4524</v>
      </c>
      <c r="JV44">
        <v>24.0087</v>
      </c>
      <c r="JW44">
        <v>18</v>
      </c>
      <c r="JX44">
        <v>479.242</v>
      </c>
      <c r="JY44">
        <v>474.449</v>
      </c>
      <c r="JZ44">
        <v>29.0706</v>
      </c>
      <c r="KA44">
        <v>28.9583</v>
      </c>
      <c r="KB44">
        <v>30.0004</v>
      </c>
      <c r="KC44">
        <v>28.596</v>
      </c>
      <c r="KD44">
        <v>28.6513</v>
      </c>
      <c r="KE44">
        <v>24.1751</v>
      </c>
      <c r="KF44">
        <v>28.5575</v>
      </c>
      <c r="KG44">
        <v>84.72499999999999</v>
      </c>
      <c r="KH44">
        <v>29.0827</v>
      </c>
      <c r="KI44">
        <v>473.47</v>
      </c>
      <c r="KJ44">
        <v>19.3892</v>
      </c>
      <c r="KK44">
        <v>100.971</v>
      </c>
      <c r="KL44">
        <v>100.375</v>
      </c>
    </row>
    <row r="45" spans="1:298">
      <c r="A45">
        <v>29</v>
      </c>
      <c r="B45">
        <v>1758469335</v>
      </c>
      <c r="C45">
        <v>231.5</v>
      </c>
      <c r="D45" t="s">
        <v>501</v>
      </c>
      <c r="E45" t="s">
        <v>502</v>
      </c>
      <c r="F45">
        <v>5</v>
      </c>
      <c r="H45" t="s">
        <v>436</v>
      </c>
      <c r="I45" t="s">
        <v>437</v>
      </c>
      <c r="J45">
        <v>1758469327.214286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465.4431554771356</v>
      </c>
      <c r="AL45">
        <v>446.2842666666666</v>
      </c>
      <c r="AM45">
        <v>2.651999032470345</v>
      </c>
      <c r="AN45">
        <v>65.51431621136953</v>
      </c>
      <c r="AO45">
        <f>(AQ45 - AP45 + DZ45*1E3/(8.314*(EB45+273.15)) * AS45/DY45 * AR45) * DY45/(100*DM45) * 1000/(1000 - AQ45)</f>
        <v>0</v>
      </c>
      <c r="AP45">
        <v>19.3991349589429</v>
      </c>
      <c r="AQ45">
        <v>23.80476121212121</v>
      </c>
      <c r="AR45">
        <v>0.005259242543570859</v>
      </c>
      <c r="AS45">
        <v>124.0921191502983</v>
      </c>
      <c r="AT45">
        <v>1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438</v>
      </c>
      <c r="AZ45" t="s">
        <v>438</v>
      </c>
      <c r="BA45">
        <v>0</v>
      </c>
      <c r="BB45">
        <v>0</v>
      </c>
      <c r="BC45">
        <f>1-BA45/BB45</f>
        <v>0</v>
      </c>
      <c r="BD45">
        <v>0</v>
      </c>
      <c r="BE45" t="s">
        <v>438</v>
      </c>
      <c r="BF45" t="s">
        <v>438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438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2.7</v>
      </c>
      <c r="DN45">
        <v>0.5</v>
      </c>
      <c r="DO45" t="s">
        <v>439</v>
      </c>
      <c r="DP45">
        <v>2</v>
      </c>
      <c r="DQ45" t="b">
        <v>1</v>
      </c>
      <c r="DR45">
        <v>1758469327.214286</v>
      </c>
      <c r="DS45">
        <v>420.5042857142857</v>
      </c>
      <c r="DT45">
        <v>441.9840714285714</v>
      </c>
      <c r="DU45">
        <v>23.77443571428572</v>
      </c>
      <c r="DV45">
        <v>19.39406071428572</v>
      </c>
      <c r="DW45">
        <v>419.9552857142858</v>
      </c>
      <c r="DX45">
        <v>23.54215357142857</v>
      </c>
      <c r="DY45">
        <v>499.9913571428572</v>
      </c>
      <c r="DZ45">
        <v>90.25239285714285</v>
      </c>
      <c r="EA45">
        <v>0.05584855357142857</v>
      </c>
      <c r="EB45">
        <v>30.15848571428571</v>
      </c>
      <c r="EC45">
        <v>29.97899285714286</v>
      </c>
      <c r="ED45">
        <v>999.9000000000002</v>
      </c>
      <c r="EE45">
        <v>0</v>
      </c>
      <c r="EF45">
        <v>0</v>
      </c>
      <c r="EG45">
        <v>10002.66928571429</v>
      </c>
      <c r="EH45">
        <v>0</v>
      </c>
      <c r="EI45">
        <v>11.088</v>
      </c>
      <c r="EJ45">
        <v>-21.4797275</v>
      </c>
      <c r="EK45">
        <v>430.7452142857143</v>
      </c>
      <c r="EL45">
        <v>450.7256071428572</v>
      </c>
      <c r="EM45">
        <v>4.380360357142857</v>
      </c>
      <c r="EN45">
        <v>441.9840714285714</v>
      </c>
      <c r="EO45">
        <v>19.39406071428572</v>
      </c>
      <c r="EP45">
        <v>2.145699285714286</v>
      </c>
      <c r="EQ45">
        <v>1.750361428571428</v>
      </c>
      <c r="ER45">
        <v>18.56255</v>
      </c>
      <c r="ES45">
        <v>15.35041428571429</v>
      </c>
      <c r="ET45">
        <v>2000.036071428572</v>
      </c>
      <c r="EU45">
        <v>0.980000357142857</v>
      </c>
      <c r="EV45">
        <v>0.01999950357142857</v>
      </c>
      <c r="EW45">
        <v>0</v>
      </c>
      <c r="EX45">
        <v>565.283</v>
      </c>
      <c r="EY45">
        <v>5.000560000000001</v>
      </c>
      <c r="EZ45">
        <v>11504.71071428571</v>
      </c>
      <c r="FA45">
        <v>17295.18928571429</v>
      </c>
      <c r="FB45">
        <v>41.04210714285713</v>
      </c>
      <c r="FC45">
        <v>41.83674999999999</v>
      </c>
      <c r="FD45">
        <v>41.24760714285714</v>
      </c>
      <c r="FE45">
        <v>40.96860714285715</v>
      </c>
      <c r="FF45">
        <v>42.38596428571428</v>
      </c>
      <c r="FG45">
        <v>1955.136071428572</v>
      </c>
      <c r="FH45">
        <v>39.9</v>
      </c>
      <c r="FI45">
        <v>0</v>
      </c>
      <c r="FJ45">
        <v>1758469336.2</v>
      </c>
      <c r="FK45">
        <v>0</v>
      </c>
      <c r="FL45">
        <v>565.28652</v>
      </c>
      <c r="FM45">
        <v>-1.75100000237815</v>
      </c>
      <c r="FN45">
        <v>-16.25384610126371</v>
      </c>
      <c r="FO45">
        <v>11504.18</v>
      </c>
      <c r="FP45">
        <v>15</v>
      </c>
      <c r="FQ45">
        <v>0</v>
      </c>
      <c r="FR45" t="s">
        <v>440</v>
      </c>
      <c r="FS45">
        <v>1747148579.5</v>
      </c>
      <c r="FT45">
        <v>1747148584.5</v>
      </c>
      <c r="FU45">
        <v>0</v>
      </c>
      <c r="FV45">
        <v>0.162</v>
      </c>
      <c r="FW45">
        <v>-0.001</v>
      </c>
      <c r="FX45">
        <v>0.139</v>
      </c>
      <c r="FY45">
        <v>0.058</v>
      </c>
      <c r="FZ45">
        <v>420</v>
      </c>
      <c r="GA45">
        <v>16</v>
      </c>
      <c r="GB45">
        <v>0.19</v>
      </c>
      <c r="GC45">
        <v>0.02</v>
      </c>
      <c r="GD45">
        <v>-17.8230855</v>
      </c>
      <c r="GE45">
        <v>-76.82065103189491</v>
      </c>
      <c r="GF45">
        <v>7.482436650613539</v>
      </c>
      <c r="GG45">
        <v>0</v>
      </c>
      <c r="GH45">
        <v>565.296205882353</v>
      </c>
      <c r="GI45">
        <v>-0.7457448464272625</v>
      </c>
      <c r="GJ45">
        <v>0.2108150540740024</v>
      </c>
      <c r="GK45">
        <v>1</v>
      </c>
      <c r="GL45">
        <v>4.37257875</v>
      </c>
      <c r="GM45">
        <v>0.16532881801125</v>
      </c>
      <c r="GN45">
        <v>0.01606679062344125</v>
      </c>
      <c r="GO45">
        <v>0</v>
      </c>
      <c r="GP45">
        <v>1</v>
      </c>
      <c r="GQ45">
        <v>3</v>
      </c>
      <c r="GR45" t="s">
        <v>447</v>
      </c>
      <c r="GS45">
        <v>3.12838</v>
      </c>
      <c r="GT45">
        <v>2.73368</v>
      </c>
      <c r="GU45">
        <v>0.08811330000000001</v>
      </c>
      <c r="GV45">
        <v>0.0930815</v>
      </c>
      <c r="GW45">
        <v>0.106142</v>
      </c>
      <c r="GX45">
        <v>0.0925282</v>
      </c>
      <c r="GY45">
        <v>27357.2</v>
      </c>
      <c r="GZ45">
        <v>26406.6</v>
      </c>
      <c r="HA45">
        <v>30541.8</v>
      </c>
      <c r="HB45">
        <v>29371.1</v>
      </c>
      <c r="HC45">
        <v>37673.1</v>
      </c>
      <c r="HD45">
        <v>35061.8</v>
      </c>
      <c r="HE45">
        <v>46720.7</v>
      </c>
      <c r="HF45">
        <v>43633.4</v>
      </c>
      <c r="HG45">
        <v>1.82805</v>
      </c>
      <c r="HH45">
        <v>1.86695</v>
      </c>
      <c r="HI45">
        <v>0.0742078</v>
      </c>
      <c r="HJ45">
        <v>0</v>
      </c>
      <c r="HK45">
        <v>28.8044</v>
      </c>
      <c r="HL45">
        <v>999.9</v>
      </c>
      <c r="HM45">
        <v>50.7</v>
      </c>
      <c r="HN45">
        <v>30.4</v>
      </c>
      <c r="HO45">
        <v>24.4925</v>
      </c>
      <c r="HP45">
        <v>63.7789</v>
      </c>
      <c r="HQ45">
        <v>17.4519</v>
      </c>
      <c r="HR45">
        <v>1</v>
      </c>
      <c r="HS45">
        <v>0.142106</v>
      </c>
      <c r="HT45">
        <v>-0.663309</v>
      </c>
      <c r="HU45">
        <v>20.1945</v>
      </c>
      <c r="HV45">
        <v>5.22822</v>
      </c>
      <c r="HW45">
        <v>11.974</v>
      </c>
      <c r="HX45">
        <v>4.9699</v>
      </c>
      <c r="HY45">
        <v>3.2896</v>
      </c>
      <c r="HZ45">
        <v>9999</v>
      </c>
      <c r="IA45">
        <v>9999</v>
      </c>
      <c r="IB45">
        <v>9999</v>
      </c>
      <c r="IC45">
        <v>999.9</v>
      </c>
      <c r="ID45">
        <v>4.97338</v>
      </c>
      <c r="IE45">
        <v>1.87791</v>
      </c>
      <c r="IF45">
        <v>1.87607</v>
      </c>
      <c r="IG45">
        <v>1.87881</v>
      </c>
      <c r="IH45">
        <v>1.8755</v>
      </c>
      <c r="II45">
        <v>1.87912</v>
      </c>
      <c r="IJ45">
        <v>1.87622</v>
      </c>
      <c r="IK45">
        <v>1.87737</v>
      </c>
      <c r="IL45">
        <v>0</v>
      </c>
      <c r="IM45">
        <v>0</v>
      </c>
      <c r="IN45">
        <v>0</v>
      </c>
      <c r="IO45">
        <v>0</v>
      </c>
      <c r="IP45" t="s">
        <v>442</v>
      </c>
      <c r="IQ45" t="s">
        <v>443</v>
      </c>
      <c r="IR45" t="s">
        <v>444</v>
      </c>
      <c r="IS45" t="s">
        <v>444</v>
      </c>
      <c r="IT45" t="s">
        <v>444</v>
      </c>
      <c r="IU45" t="s">
        <v>444</v>
      </c>
      <c r="IV45">
        <v>0</v>
      </c>
      <c r="IW45">
        <v>100</v>
      </c>
      <c r="IX45">
        <v>100</v>
      </c>
      <c r="IY45">
        <v>0.5679999999999999</v>
      </c>
      <c r="IZ45">
        <v>0.2329</v>
      </c>
      <c r="JA45">
        <v>0.05401698482025668</v>
      </c>
      <c r="JB45">
        <v>0.001251749769105588</v>
      </c>
      <c r="JC45">
        <v>-2.340677956668878E-07</v>
      </c>
      <c r="JD45">
        <v>1.443975168909104E-10</v>
      </c>
      <c r="JE45">
        <v>-0.0473756660369021</v>
      </c>
      <c r="JF45">
        <v>-0.000763777970416037</v>
      </c>
      <c r="JG45">
        <v>0.0006633184790446218</v>
      </c>
      <c r="JH45">
        <v>-5.365384051273601E-06</v>
      </c>
      <c r="JI45">
        <v>1</v>
      </c>
      <c r="JJ45">
        <v>2129</v>
      </c>
      <c r="JK45">
        <v>1</v>
      </c>
      <c r="JL45">
        <v>27</v>
      </c>
      <c r="JM45">
        <v>188679.3</v>
      </c>
      <c r="JN45">
        <v>188679.2</v>
      </c>
      <c r="JO45">
        <v>1.23901</v>
      </c>
      <c r="JP45">
        <v>2.5415</v>
      </c>
      <c r="JQ45">
        <v>1.39893</v>
      </c>
      <c r="JR45">
        <v>2.34131</v>
      </c>
      <c r="JS45">
        <v>1.44897</v>
      </c>
      <c r="JT45">
        <v>2.54883</v>
      </c>
      <c r="JU45">
        <v>38.4524</v>
      </c>
      <c r="JV45">
        <v>24.0087</v>
      </c>
      <c r="JW45">
        <v>18</v>
      </c>
      <c r="JX45">
        <v>479.46</v>
      </c>
      <c r="JY45">
        <v>474.171</v>
      </c>
      <c r="JZ45">
        <v>29.0904</v>
      </c>
      <c r="KA45">
        <v>28.9633</v>
      </c>
      <c r="KB45">
        <v>30.0004</v>
      </c>
      <c r="KC45">
        <v>28.6</v>
      </c>
      <c r="KD45">
        <v>28.6555</v>
      </c>
      <c r="KE45">
        <v>24.8229</v>
      </c>
      <c r="KF45">
        <v>28.5575</v>
      </c>
      <c r="KG45">
        <v>84.72499999999999</v>
      </c>
      <c r="KH45">
        <v>28.8454</v>
      </c>
      <c r="KI45">
        <v>493.506</v>
      </c>
      <c r="KJ45">
        <v>19.3793</v>
      </c>
      <c r="KK45">
        <v>100.968</v>
      </c>
      <c r="KL45">
        <v>100.374</v>
      </c>
    </row>
    <row r="46" spans="1:298">
      <c r="A46">
        <v>30</v>
      </c>
      <c r="B46">
        <v>1758469340</v>
      </c>
      <c r="C46">
        <v>236.5</v>
      </c>
      <c r="D46" t="s">
        <v>503</v>
      </c>
      <c r="E46" t="s">
        <v>504</v>
      </c>
      <c r="F46">
        <v>5</v>
      </c>
      <c r="H46" t="s">
        <v>436</v>
      </c>
      <c r="I46" t="s">
        <v>437</v>
      </c>
      <c r="J46">
        <v>1758469332.5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482.4746108205792</v>
      </c>
      <c r="AL46">
        <v>461.2999030303031</v>
      </c>
      <c r="AM46">
        <v>3.041746011246257</v>
      </c>
      <c r="AN46">
        <v>65.51431621136953</v>
      </c>
      <c r="AO46">
        <f>(AQ46 - AP46 + DZ46*1E3/(8.314*(EB46+273.15)) * AS46/DY46 * AR46) * DY46/(100*DM46) * 1000/(1000 - AQ46)</f>
        <v>0</v>
      </c>
      <c r="AP46">
        <v>19.4044496575219</v>
      </c>
      <c r="AQ46">
        <v>23.81941454545455</v>
      </c>
      <c r="AR46">
        <v>0.0007177808582676275</v>
      </c>
      <c r="AS46">
        <v>124.0921191502983</v>
      </c>
      <c r="AT46">
        <v>1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438</v>
      </c>
      <c r="AZ46" t="s">
        <v>438</v>
      </c>
      <c r="BA46">
        <v>0</v>
      </c>
      <c r="BB46">
        <v>0</v>
      </c>
      <c r="BC46">
        <f>1-BA46/BB46</f>
        <v>0</v>
      </c>
      <c r="BD46">
        <v>0</v>
      </c>
      <c r="BE46" t="s">
        <v>438</v>
      </c>
      <c r="BF46" t="s">
        <v>438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438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2.7</v>
      </c>
      <c r="DN46">
        <v>0.5</v>
      </c>
      <c r="DO46" t="s">
        <v>439</v>
      </c>
      <c r="DP46">
        <v>2</v>
      </c>
      <c r="DQ46" t="b">
        <v>1</v>
      </c>
      <c r="DR46">
        <v>1758469332.5</v>
      </c>
      <c r="DS46">
        <v>431.3093703703704</v>
      </c>
      <c r="DT46">
        <v>458.5040370370371</v>
      </c>
      <c r="DU46">
        <v>23.7955962962963</v>
      </c>
      <c r="DV46">
        <v>19.39874814814815</v>
      </c>
      <c r="DW46">
        <v>430.7481851851852</v>
      </c>
      <c r="DX46">
        <v>23.56286296296296</v>
      </c>
      <c r="DY46">
        <v>499.9995185185185</v>
      </c>
      <c r="DZ46">
        <v>90.25045555555556</v>
      </c>
      <c r="EA46">
        <v>0.0558900037037037</v>
      </c>
      <c r="EB46">
        <v>30.17062962962963</v>
      </c>
      <c r="EC46">
        <v>30.00186296296297</v>
      </c>
      <c r="ED46">
        <v>999.9000000000001</v>
      </c>
      <c r="EE46">
        <v>0</v>
      </c>
      <c r="EF46">
        <v>0</v>
      </c>
      <c r="EG46">
        <v>9995.592962962963</v>
      </c>
      <c r="EH46">
        <v>0</v>
      </c>
      <c r="EI46">
        <v>11.09162592592593</v>
      </c>
      <c r="EJ46">
        <v>-27.19455185185185</v>
      </c>
      <c r="EK46">
        <v>441.8230740740742</v>
      </c>
      <c r="EL46">
        <v>467.5744814814815</v>
      </c>
      <c r="EM46">
        <v>4.39682888888889</v>
      </c>
      <c r="EN46">
        <v>458.5040370370371</v>
      </c>
      <c r="EO46">
        <v>19.39874814814815</v>
      </c>
      <c r="EP46">
        <v>2.147562592592593</v>
      </c>
      <c r="EQ46">
        <v>1.750746666666666</v>
      </c>
      <c r="ER46">
        <v>18.57641111111111</v>
      </c>
      <c r="ES46">
        <v>15.35384814814815</v>
      </c>
      <c r="ET46">
        <v>2000.019259259259</v>
      </c>
      <c r="EU46">
        <v>0.980000111111111</v>
      </c>
      <c r="EV46">
        <v>0.01999968888888889</v>
      </c>
      <c r="EW46">
        <v>0</v>
      </c>
      <c r="EX46">
        <v>565.1528518518519</v>
      </c>
      <c r="EY46">
        <v>5.000560000000001</v>
      </c>
      <c r="EZ46">
        <v>11504.09629629629</v>
      </c>
      <c r="FA46">
        <v>17295.04444444444</v>
      </c>
      <c r="FB46">
        <v>41.01818518518518</v>
      </c>
      <c r="FC46">
        <v>41.85166666666666</v>
      </c>
      <c r="FD46">
        <v>41.25907407407407</v>
      </c>
      <c r="FE46">
        <v>40.98611111111111</v>
      </c>
      <c r="FF46">
        <v>42.398</v>
      </c>
      <c r="FG46">
        <v>1955.119259259259</v>
      </c>
      <c r="FH46">
        <v>39.9</v>
      </c>
      <c r="FI46">
        <v>0</v>
      </c>
      <c r="FJ46">
        <v>1758469341</v>
      </c>
      <c r="FK46">
        <v>0</v>
      </c>
      <c r="FL46">
        <v>565.2068</v>
      </c>
      <c r="FM46">
        <v>-0.3266923111335248</v>
      </c>
      <c r="FN46">
        <v>11.33076925843907</v>
      </c>
      <c r="FO46">
        <v>11504.228</v>
      </c>
      <c r="FP46">
        <v>15</v>
      </c>
      <c r="FQ46">
        <v>0</v>
      </c>
      <c r="FR46" t="s">
        <v>440</v>
      </c>
      <c r="FS46">
        <v>1747148579.5</v>
      </c>
      <c r="FT46">
        <v>1747148584.5</v>
      </c>
      <c r="FU46">
        <v>0</v>
      </c>
      <c r="FV46">
        <v>0.162</v>
      </c>
      <c r="FW46">
        <v>-0.001</v>
      </c>
      <c r="FX46">
        <v>0.139</v>
      </c>
      <c r="FY46">
        <v>0.058</v>
      </c>
      <c r="FZ46">
        <v>420</v>
      </c>
      <c r="GA46">
        <v>16</v>
      </c>
      <c r="GB46">
        <v>0.19</v>
      </c>
      <c r="GC46">
        <v>0.02</v>
      </c>
      <c r="GD46">
        <v>-23.29278675</v>
      </c>
      <c r="GE46">
        <v>-67.14761504690429</v>
      </c>
      <c r="GF46">
        <v>6.635838098778249</v>
      </c>
      <c r="GG46">
        <v>0</v>
      </c>
      <c r="GH46">
        <v>565.2713529411765</v>
      </c>
      <c r="GI46">
        <v>-1.38673796856274</v>
      </c>
      <c r="GJ46">
        <v>0.222091115688637</v>
      </c>
      <c r="GK46">
        <v>0</v>
      </c>
      <c r="GL46">
        <v>4.3867575</v>
      </c>
      <c r="GM46">
        <v>0.1874573358348793</v>
      </c>
      <c r="GN46">
        <v>0.01809798217343585</v>
      </c>
      <c r="GO46">
        <v>0</v>
      </c>
      <c r="GP46">
        <v>0</v>
      </c>
      <c r="GQ46">
        <v>3</v>
      </c>
      <c r="GR46" t="s">
        <v>480</v>
      </c>
      <c r="GS46">
        <v>3.12811</v>
      </c>
      <c r="GT46">
        <v>2.73372</v>
      </c>
      <c r="GU46">
        <v>0.0903326</v>
      </c>
      <c r="GV46">
        <v>0.09552190000000001</v>
      </c>
      <c r="GW46">
        <v>0.106192</v>
      </c>
      <c r="GX46">
        <v>0.092546</v>
      </c>
      <c r="GY46">
        <v>27290.2</v>
      </c>
      <c r="GZ46">
        <v>26335.2</v>
      </c>
      <c r="HA46">
        <v>30541.3</v>
      </c>
      <c r="HB46">
        <v>29370.7</v>
      </c>
      <c r="HC46">
        <v>37670.4</v>
      </c>
      <c r="HD46">
        <v>35060.8</v>
      </c>
      <c r="HE46">
        <v>46719.8</v>
      </c>
      <c r="HF46">
        <v>43632.8</v>
      </c>
      <c r="HG46">
        <v>1.8274</v>
      </c>
      <c r="HH46">
        <v>1.86735</v>
      </c>
      <c r="HI46">
        <v>0.0739843</v>
      </c>
      <c r="HJ46">
        <v>0</v>
      </c>
      <c r="HK46">
        <v>28.8083</v>
      </c>
      <c r="HL46">
        <v>999.9</v>
      </c>
      <c r="HM46">
        <v>50.7</v>
      </c>
      <c r="HN46">
        <v>30.4</v>
      </c>
      <c r="HO46">
        <v>24.4906</v>
      </c>
      <c r="HP46">
        <v>63.7889</v>
      </c>
      <c r="HQ46">
        <v>17.2997</v>
      </c>
      <c r="HR46">
        <v>1</v>
      </c>
      <c r="HS46">
        <v>0.143389</v>
      </c>
      <c r="HT46">
        <v>0.247576</v>
      </c>
      <c r="HU46">
        <v>20.1953</v>
      </c>
      <c r="HV46">
        <v>5.22807</v>
      </c>
      <c r="HW46">
        <v>11.974</v>
      </c>
      <c r="HX46">
        <v>4.9702</v>
      </c>
      <c r="HY46">
        <v>3.2896</v>
      </c>
      <c r="HZ46">
        <v>9999</v>
      </c>
      <c r="IA46">
        <v>9999</v>
      </c>
      <c r="IB46">
        <v>9999</v>
      </c>
      <c r="IC46">
        <v>999.9</v>
      </c>
      <c r="ID46">
        <v>4.97337</v>
      </c>
      <c r="IE46">
        <v>1.87791</v>
      </c>
      <c r="IF46">
        <v>1.87604</v>
      </c>
      <c r="IG46">
        <v>1.87881</v>
      </c>
      <c r="IH46">
        <v>1.87551</v>
      </c>
      <c r="II46">
        <v>1.87911</v>
      </c>
      <c r="IJ46">
        <v>1.87622</v>
      </c>
      <c r="IK46">
        <v>1.87734</v>
      </c>
      <c r="IL46">
        <v>0</v>
      </c>
      <c r="IM46">
        <v>0</v>
      </c>
      <c r="IN46">
        <v>0</v>
      </c>
      <c r="IO46">
        <v>0</v>
      </c>
      <c r="IP46" t="s">
        <v>442</v>
      </c>
      <c r="IQ46" t="s">
        <v>443</v>
      </c>
      <c r="IR46" t="s">
        <v>444</v>
      </c>
      <c r="IS46" t="s">
        <v>444</v>
      </c>
      <c r="IT46" t="s">
        <v>444</v>
      </c>
      <c r="IU46" t="s">
        <v>444</v>
      </c>
      <c r="IV46">
        <v>0</v>
      </c>
      <c r="IW46">
        <v>100</v>
      </c>
      <c r="IX46">
        <v>100</v>
      </c>
      <c r="IY46">
        <v>0.584</v>
      </c>
      <c r="IZ46">
        <v>0.2332</v>
      </c>
      <c r="JA46">
        <v>0.05401698482025668</v>
      </c>
      <c r="JB46">
        <v>0.001251749769105588</v>
      </c>
      <c r="JC46">
        <v>-2.340677956668878E-07</v>
      </c>
      <c r="JD46">
        <v>1.443975168909104E-10</v>
      </c>
      <c r="JE46">
        <v>-0.0473756660369021</v>
      </c>
      <c r="JF46">
        <v>-0.000763777970416037</v>
      </c>
      <c r="JG46">
        <v>0.0006633184790446218</v>
      </c>
      <c r="JH46">
        <v>-5.365384051273601E-06</v>
      </c>
      <c r="JI46">
        <v>1</v>
      </c>
      <c r="JJ46">
        <v>2129</v>
      </c>
      <c r="JK46">
        <v>1</v>
      </c>
      <c r="JL46">
        <v>27</v>
      </c>
      <c r="JM46">
        <v>188679.3</v>
      </c>
      <c r="JN46">
        <v>188679.3</v>
      </c>
      <c r="JO46">
        <v>1.27319</v>
      </c>
      <c r="JP46">
        <v>2.55127</v>
      </c>
      <c r="JQ46">
        <v>1.39893</v>
      </c>
      <c r="JR46">
        <v>2.34131</v>
      </c>
      <c r="JS46">
        <v>1.44897</v>
      </c>
      <c r="JT46">
        <v>2.6001</v>
      </c>
      <c r="JU46">
        <v>38.4524</v>
      </c>
      <c r="JV46">
        <v>24.0087</v>
      </c>
      <c r="JW46">
        <v>18</v>
      </c>
      <c r="JX46">
        <v>479.132</v>
      </c>
      <c r="JY46">
        <v>474.458</v>
      </c>
      <c r="JZ46">
        <v>28.9542</v>
      </c>
      <c r="KA46">
        <v>28.9676</v>
      </c>
      <c r="KB46">
        <v>30.001</v>
      </c>
      <c r="KC46">
        <v>28.6042</v>
      </c>
      <c r="KD46">
        <v>28.6586</v>
      </c>
      <c r="KE46">
        <v>25.5454</v>
      </c>
      <c r="KF46">
        <v>28.5575</v>
      </c>
      <c r="KG46">
        <v>84.72499999999999</v>
      </c>
      <c r="KH46">
        <v>28.8289</v>
      </c>
      <c r="KI46">
        <v>506.88</v>
      </c>
      <c r="KJ46">
        <v>19.3579</v>
      </c>
      <c r="KK46">
        <v>100.966</v>
      </c>
      <c r="KL46">
        <v>100.372</v>
      </c>
    </row>
    <row r="47" spans="1:298">
      <c r="A47">
        <v>31</v>
      </c>
      <c r="B47">
        <v>1758469345</v>
      </c>
      <c r="C47">
        <v>241.5</v>
      </c>
      <c r="D47" t="s">
        <v>505</v>
      </c>
      <c r="E47" t="s">
        <v>506</v>
      </c>
      <c r="F47">
        <v>5</v>
      </c>
      <c r="H47" t="s">
        <v>436</v>
      </c>
      <c r="I47" t="s">
        <v>437</v>
      </c>
      <c r="J47">
        <v>1758469337.214286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499.5188777313533</v>
      </c>
      <c r="AL47">
        <v>477.3316121212119</v>
      </c>
      <c r="AM47">
        <v>3.227519496294335</v>
      </c>
      <c r="AN47">
        <v>65.51431621136953</v>
      </c>
      <c r="AO47">
        <f>(AQ47 - AP47 + DZ47*1E3/(8.314*(EB47+273.15)) * AS47/DY47 * AR47) * DY47/(100*DM47) * 1000/(1000 - AQ47)</f>
        <v>0</v>
      </c>
      <c r="AP47">
        <v>19.40628807286383</v>
      </c>
      <c r="AQ47">
        <v>23.83176303030303</v>
      </c>
      <c r="AR47">
        <v>0.0002556075164766225</v>
      </c>
      <c r="AS47">
        <v>124.0921191502983</v>
      </c>
      <c r="AT47">
        <v>1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438</v>
      </c>
      <c r="AZ47" t="s">
        <v>438</v>
      </c>
      <c r="BA47">
        <v>0</v>
      </c>
      <c r="BB47">
        <v>0</v>
      </c>
      <c r="BC47">
        <f>1-BA47/BB47</f>
        <v>0</v>
      </c>
      <c r="BD47">
        <v>0</v>
      </c>
      <c r="BE47" t="s">
        <v>438</v>
      </c>
      <c r="BF47" t="s">
        <v>438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438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2.7</v>
      </c>
      <c r="DN47">
        <v>0.5</v>
      </c>
      <c r="DO47" t="s">
        <v>439</v>
      </c>
      <c r="DP47">
        <v>2</v>
      </c>
      <c r="DQ47" t="b">
        <v>1</v>
      </c>
      <c r="DR47">
        <v>1758469337.214286</v>
      </c>
      <c r="DS47">
        <v>444.0072142857143</v>
      </c>
      <c r="DT47">
        <v>474.0882142857142</v>
      </c>
      <c r="DU47">
        <v>23.81206785714286</v>
      </c>
      <c r="DV47">
        <v>19.40226071428571</v>
      </c>
      <c r="DW47">
        <v>443.4317142857143</v>
      </c>
      <c r="DX47">
        <v>23.57899285714285</v>
      </c>
      <c r="DY47">
        <v>499.9972857142857</v>
      </c>
      <c r="DZ47">
        <v>90.24940357142857</v>
      </c>
      <c r="EA47">
        <v>0.05590755357142858</v>
      </c>
      <c r="EB47">
        <v>30.17619642857143</v>
      </c>
      <c r="EC47">
        <v>30.00748571428571</v>
      </c>
      <c r="ED47">
        <v>999.9000000000002</v>
      </c>
      <c r="EE47">
        <v>0</v>
      </c>
      <c r="EF47">
        <v>0</v>
      </c>
      <c r="EG47">
        <v>9994.747142857143</v>
      </c>
      <c r="EH47">
        <v>0</v>
      </c>
      <c r="EI47">
        <v>11.09410357142857</v>
      </c>
      <c r="EJ47">
        <v>-30.08092857142857</v>
      </c>
      <c r="EK47">
        <v>454.8381428571428</v>
      </c>
      <c r="EL47">
        <v>483.4686785714285</v>
      </c>
      <c r="EM47">
        <v>4.409800714285714</v>
      </c>
      <c r="EN47">
        <v>474.0882142857142</v>
      </c>
      <c r="EO47">
        <v>19.40226071428571</v>
      </c>
      <c r="EP47">
        <v>2.149024285714285</v>
      </c>
      <c r="EQ47">
        <v>1.751042142857143</v>
      </c>
      <c r="ER47">
        <v>18.587275</v>
      </c>
      <c r="ES47">
        <v>15.35647857142857</v>
      </c>
      <c r="ET47">
        <v>1999.991428571429</v>
      </c>
      <c r="EU47">
        <v>0.9799998571428572</v>
      </c>
      <c r="EV47">
        <v>0.01999993571428572</v>
      </c>
      <c r="EW47">
        <v>0</v>
      </c>
      <c r="EX47">
        <v>565.2783214285714</v>
      </c>
      <c r="EY47">
        <v>5.000560000000001</v>
      </c>
      <c r="EZ47">
        <v>11506.34285714286</v>
      </c>
      <c r="FA47">
        <v>17294.79285714286</v>
      </c>
      <c r="FB47">
        <v>40.97292857142856</v>
      </c>
      <c r="FC47">
        <v>41.8615</v>
      </c>
      <c r="FD47">
        <v>41.28325</v>
      </c>
      <c r="FE47">
        <v>41.00664285714286</v>
      </c>
      <c r="FF47">
        <v>42.41267857142856</v>
      </c>
      <c r="FG47">
        <v>1955.091428571428</v>
      </c>
      <c r="FH47">
        <v>39.9</v>
      </c>
      <c r="FI47">
        <v>0</v>
      </c>
      <c r="FJ47">
        <v>1758469345.8</v>
      </c>
      <c r="FK47">
        <v>0</v>
      </c>
      <c r="FL47">
        <v>565.34324</v>
      </c>
      <c r="FM47">
        <v>2.759846157281256</v>
      </c>
      <c r="FN47">
        <v>48.11538468785413</v>
      </c>
      <c r="FO47">
        <v>11506.584</v>
      </c>
      <c r="FP47">
        <v>15</v>
      </c>
      <c r="FQ47">
        <v>0</v>
      </c>
      <c r="FR47" t="s">
        <v>440</v>
      </c>
      <c r="FS47">
        <v>1747148579.5</v>
      </c>
      <c r="FT47">
        <v>1747148584.5</v>
      </c>
      <c r="FU47">
        <v>0</v>
      </c>
      <c r="FV47">
        <v>0.162</v>
      </c>
      <c r="FW47">
        <v>-0.001</v>
      </c>
      <c r="FX47">
        <v>0.139</v>
      </c>
      <c r="FY47">
        <v>0.058</v>
      </c>
      <c r="FZ47">
        <v>420</v>
      </c>
      <c r="GA47">
        <v>16</v>
      </c>
      <c r="GB47">
        <v>0.19</v>
      </c>
      <c r="GC47">
        <v>0.02</v>
      </c>
      <c r="GD47">
        <v>-27.25539024390244</v>
      </c>
      <c r="GE47">
        <v>-44.03042299651566</v>
      </c>
      <c r="GF47">
        <v>4.54557642902415</v>
      </c>
      <c r="GG47">
        <v>0</v>
      </c>
      <c r="GH47">
        <v>565.2994117647058</v>
      </c>
      <c r="GI47">
        <v>0.7682200143396848</v>
      </c>
      <c r="GJ47">
        <v>0.2551032222047424</v>
      </c>
      <c r="GK47">
        <v>1</v>
      </c>
      <c r="GL47">
        <v>4.398997804878048</v>
      </c>
      <c r="GM47">
        <v>0.176658815331008</v>
      </c>
      <c r="GN47">
        <v>0.01754144117785291</v>
      </c>
      <c r="GO47">
        <v>0</v>
      </c>
      <c r="GP47">
        <v>1</v>
      </c>
      <c r="GQ47">
        <v>3</v>
      </c>
      <c r="GR47" t="s">
        <v>447</v>
      </c>
      <c r="GS47">
        <v>3.12823</v>
      </c>
      <c r="GT47">
        <v>2.73332</v>
      </c>
      <c r="GU47">
        <v>0.0926539</v>
      </c>
      <c r="GV47">
        <v>0.0979332</v>
      </c>
      <c r="GW47">
        <v>0.10622</v>
      </c>
      <c r="GX47">
        <v>0.0925381</v>
      </c>
      <c r="GY47">
        <v>27219.9</v>
      </c>
      <c r="GZ47">
        <v>26264.9</v>
      </c>
      <c r="HA47">
        <v>30540.6</v>
      </c>
      <c r="HB47">
        <v>29370.6</v>
      </c>
      <c r="HC47">
        <v>37668.6</v>
      </c>
      <c r="HD47">
        <v>35061.1</v>
      </c>
      <c r="HE47">
        <v>46718.8</v>
      </c>
      <c r="HF47">
        <v>43632.5</v>
      </c>
      <c r="HG47">
        <v>1.82755</v>
      </c>
      <c r="HH47">
        <v>1.86705</v>
      </c>
      <c r="HI47">
        <v>0.0719354</v>
      </c>
      <c r="HJ47">
        <v>0</v>
      </c>
      <c r="HK47">
        <v>28.8124</v>
      </c>
      <c r="HL47">
        <v>999.9</v>
      </c>
      <c r="HM47">
        <v>50.7</v>
      </c>
      <c r="HN47">
        <v>30.4</v>
      </c>
      <c r="HO47">
        <v>24.4894</v>
      </c>
      <c r="HP47">
        <v>63.6189</v>
      </c>
      <c r="HQ47">
        <v>17.3397</v>
      </c>
      <c r="HR47">
        <v>1</v>
      </c>
      <c r="HS47">
        <v>0.142779</v>
      </c>
      <c r="HT47">
        <v>-0.129619</v>
      </c>
      <c r="HU47">
        <v>20.1958</v>
      </c>
      <c r="HV47">
        <v>5.22627</v>
      </c>
      <c r="HW47">
        <v>11.974</v>
      </c>
      <c r="HX47">
        <v>4.97</v>
      </c>
      <c r="HY47">
        <v>3.2896</v>
      </c>
      <c r="HZ47">
        <v>9999</v>
      </c>
      <c r="IA47">
        <v>9999</v>
      </c>
      <c r="IB47">
        <v>9999</v>
      </c>
      <c r="IC47">
        <v>999.9</v>
      </c>
      <c r="ID47">
        <v>4.97339</v>
      </c>
      <c r="IE47">
        <v>1.87791</v>
      </c>
      <c r="IF47">
        <v>1.87603</v>
      </c>
      <c r="IG47">
        <v>1.87881</v>
      </c>
      <c r="IH47">
        <v>1.87548</v>
      </c>
      <c r="II47">
        <v>1.87911</v>
      </c>
      <c r="IJ47">
        <v>1.87622</v>
      </c>
      <c r="IK47">
        <v>1.87735</v>
      </c>
      <c r="IL47">
        <v>0</v>
      </c>
      <c r="IM47">
        <v>0</v>
      </c>
      <c r="IN47">
        <v>0</v>
      </c>
      <c r="IO47">
        <v>0</v>
      </c>
      <c r="IP47" t="s">
        <v>442</v>
      </c>
      <c r="IQ47" t="s">
        <v>443</v>
      </c>
      <c r="IR47" t="s">
        <v>444</v>
      </c>
      <c r="IS47" t="s">
        <v>444</v>
      </c>
      <c r="IT47" t="s">
        <v>444</v>
      </c>
      <c r="IU47" t="s">
        <v>444</v>
      </c>
      <c r="IV47">
        <v>0</v>
      </c>
      <c r="IW47">
        <v>100</v>
      </c>
      <c r="IX47">
        <v>100</v>
      </c>
      <c r="IY47">
        <v>0.602</v>
      </c>
      <c r="IZ47">
        <v>0.2335</v>
      </c>
      <c r="JA47">
        <v>0.05401698482025668</v>
      </c>
      <c r="JB47">
        <v>0.001251749769105588</v>
      </c>
      <c r="JC47">
        <v>-2.340677956668878E-07</v>
      </c>
      <c r="JD47">
        <v>1.443975168909104E-10</v>
      </c>
      <c r="JE47">
        <v>-0.0473756660369021</v>
      </c>
      <c r="JF47">
        <v>-0.000763777970416037</v>
      </c>
      <c r="JG47">
        <v>0.0006633184790446218</v>
      </c>
      <c r="JH47">
        <v>-5.365384051273601E-06</v>
      </c>
      <c r="JI47">
        <v>1</v>
      </c>
      <c r="JJ47">
        <v>2129</v>
      </c>
      <c r="JK47">
        <v>1</v>
      </c>
      <c r="JL47">
        <v>27</v>
      </c>
      <c r="JM47">
        <v>188679.4</v>
      </c>
      <c r="JN47">
        <v>188679.3</v>
      </c>
      <c r="JO47">
        <v>1.30493</v>
      </c>
      <c r="JP47">
        <v>2.54517</v>
      </c>
      <c r="JQ47">
        <v>1.39893</v>
      </c>
      <c r="JR47">
        <v>2.34009</v>
      </c>
      <c r="JS47">
        <v>1.44897</v>
      </c>
      <c r="JT47">
        <v>2.59033</v>
      </c>
      <c r="JU47">
        <v>38.4769</v>
      </c>
      <c r="JV47">
        <v>24.0175</v>
      </c>
      <c r="JW47">
        <v>18</v>
      </c>
      <c r="JX47">
        <v>479.24</v>
      </c>
      <c r="JY47">
        <v>474.296</v>
      </c>
      <c r="JZ47">
        <v>28.8218</v>
      </c>
      <c r="KA47">
        <v>28.9726</v>
      </c>
      <c r="KB47">
        <v>30</v>
      </c>
      <c r="KC47">
        <v>28.6082</v>
      </c>
      <c r="KD47">
        <v>28.6629</v>
      </c>
      <c r="KE47">
        <v>26.1948</v>
      </c>
      <c r="KF47">
        <v>28.5575</v>
      </c>
      <c r="KG47">
        <v>84.3522</v>
      </c>
      <c r="KH47">
        <v>28.8265</v>
      </c>
      <c r="KI47">
        <v>520.247</v>
      </c>
      <c r="KJ47">
        <v>19.3497</v>
      </c>
      <c r="KK47">
        <v>100.964</v>
      </c>
      <c r="KL47">
        <v>100.372</v>
      </c>
    </row>
    <row r="48" spans="1:298">
      <c r="A48">
        <v>32</v>
      </c>
      <c r="B48">
        <v>1758469350</v>
      </c>
      <c r="C48">
        <v>246.5</v>
      </c>
      <c r="D48" t="s">
        <v>507</v>
      </c>
      <c r="E48" t="s">
        <v>508</v>
      </c>
      <c r="F48">
        <v>5</v>
      </c>
      <c r="H48" t="s">
        <v>436</v>
      </c>
      <c r="I48" t="s">
        <v>437</v>
      </c>
      <c r="J48">
        <v>1758469342.5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516.5934855482586</v>
      </c>
      <c r="AL48">
        <v>493.8576363636364</v>
      </c>
      <c r="AM48">
        <v>3.313791364923993</v>
      </c>
      <c r="AN48">
        <v>65.51431621136953</v>
      </c>
      <c r="AO48">
        <f>(AQ48 - AP48 + DZ48*1E3/(8.314*(EB48+273.15)) * AS48/DY48 * AR48) * DY48/(100*DM48) * 1000/(1000 - AQ48)</f>
        <v>0</v>
      </c>
      <c r="AP48">
        <v>19.38196083922926</v>
      </c>
      <c r="AQ48">
        <v>23.83293757575757</v>
      </c>
      <c r="AR48">
        <v>-4.715837487948195E-05</v>
      </c>
      <c r="AS48">
        <v>124.0921191502983</v>
      </c>
      <c r="AT48">
        <v>1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438</v>
      </c>
      <c r="AZ48" t="s">
        <v>438</v>
      </c>
      <c r="BA48">
        <v>0</v>
      </c>
      <c r="BB48">
        <v>0</v>
      </c>
      <c r="BC48">
        <f>1-BA48/BB48</f>
        <v>0</v>
      </c>
      <c r="BD48">
        <v>0</v>
      </c>
      <c r="BE48" t="s">
        <v>438</v>
      </c>
      <c r="BF48" t="s">
        <v>438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438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2.7</v>
      </c>
      <c r="DN48">
        <v>0.5</v>
      </c>
      <c r="DO48" t="s">
        <v>439</v>
      </c>
      <c r="DP48">
        <v>2</v>
      </c>
      <c r="DQ48" t="b">
        <v>1</v>
      </c>
      <c r="DR48">
        <v>1758469342.5</v>
      </c>
      <c r="DS48">
        <v>459.8554814814815</v>
      </c>
      <c r="DT48">
        <v>491.7717037037038</v>
      </c>
      <c r="DU48">
        <v>23.82586666666667</v>
      </c>
      <c r="DV48">
        <v>19.39917037037037</v>
      </c>
      <c r="DW48">
        <v>459.2620370370371</v>
      </c>
      <c r="DX48">
        <v>23.59250370370371</v>
      </c>
      <c r="DY48">
        <v>499.9862962962962</v>
      </c>
      <c r="DZ48">
        <v>90.24938148148149</v>
      </c>
      <c r="EA48">
        <v>0.05582835185185186</v>
      </c>
      <c r="EB48">
        <v>30.17512962962963</v>
      </c>
      <c r="EC48">
        <v>29.99728518518519</v>
      </c>
      <c r="ED48">
        <v>999.9000000000001</v>
      </c>
      <c r="EE48">
        <v>0</v>
      </c>
      <c r="EF48">
        <v>0</v>
      </c>
      <c r="EG48">
        <v>9997.935185185184</v>
      </c>
      <c r="EH48">
        <v>0</v>
      </c>
      <c r="EI48">
        <v>11.09892962962963</v>
      </c>
      <c r="EJ48">
        <v>-31.91624444444444</v>
      </c>
      <c r="EK48">
        <v>471.0794814814815</v>
      </c>
      <c r="EL48">
        <v>501.5004074074074</v>
      </c>
      <c r="EM48">
        <v>4.426694444444443</v>
      </c>
      <c r="EN48">
        <v>491.7717037037038</v>
      </c>
      <c r="EO48">
        <v>19.39917037037037</v>
      </c>
      <c r="EP48">
        <v>2.15026962962963</v>
      </c>
      <c r="EQ48">
        <v>1.750762962962963</v>
      </c>
      <c r="ER48">
        <v>18.59652592592593</v>
      </c>
      <c r="ES48">
        <v>15.35398888888889</v>
      </c>
      <c r="ET48">
        <v>1999.98962962963</v>
      </c>
      <c r="EU48">
        <v>0.9799998518518517</v>
      </c>
      <c r="EV48">
        <v>0.01999991481481482</v>
      </c>
      <c r="EW48">
        <v>0</v>
      </c>
      <c r="EX48">
        <v>565.6070370370371</v>
      </c>
      <c r="EY48">
        <v>5.000560000000001</v>
      </c>
      <c r="EZ48">
        <v>11512.48148148148</v>
      </c>
      <c r="FA48">
        <v>17294.76296296296</v>
      </c>
      <c r="FB48">
        <v>40.97888888888888</v>
      </c>
      <c r="FC48">
        <v>41.86792592592592</v>
      </c>
      <c r="FD48">
        <v>41.28907407407406</v>
      </c>
      <c r="FE48">
        <v>41.0091111111111</v>
      </c>
      <c r="FF48">
        <v>42.43029629629629</v>
      </c>
      <c r="FG48">
        <v>1955.08962962963</v>
      </c>
      <c r="FH48">
        <v>39.9</v>
      </c>
      <c r="FI48">
        <v>0</v>
      </c>
      <c r="FJ48">
        <v>1758469351.2</v>
      </c>
      <c r="FK48">
        <v>0</v>
      </c>
      <c r="FL48">
        <v>565.6751923076924</v>
      </c>
      <c r="FM48">
        <v>5.124820504587505</v>
      </c>
      <c r="FN48">
        <v>95.53846154963146</v>
      </c>
      <c r="FO48">
        <v>11513.02692307692</v>
      </c>
      <c r="FP48">
        <v>15</v>
      </c>
      <c r="FQ48">
        <v>0</v>
      </c>
      <c r="FR48" t="s">
        <v>440</v>
      </c>
      <c r="FS48">
        <v>1747148579.5</v>
      </c>
      <c r="FT48">
        <v>1747148584.5</v>
      </c>
      <c r="FU48">
        <v>0</v>
      </c>
      <c r="FV48">
        <v>0.162</v>
      </c>
      <c r="FW48">
        <v>-0.001</v>
      </c>
      <c r="FX48">
        <v>0.139</v>
      </c>
      <c r="FY48">
        <v>0.058</v>
      </c>
      <c r="FZ48">
        <v>420</v>
      </c>
      <c r="GA48">
        <v>16</v>
      </c>
      <c r="GB48">
        <v>0.19</v>
      </c>
      <c r="GC48">
        <v>0.02</v>
      </c>
      <c r="GD48">
        <v>-30.69410975609756</v>
      </c>
      <c r="GE48">
        <v>-21.28559581881533</v>
      </c>
      <c r="GF48">
        <v>2.205334098111908</v>
      </c>
      <c r="GG48">
        <v>0</v>
      </c>
      <c r="GH48">
        <v>565.5101176470589</v>
      </c>
      <c r="GI48">
        <v>3.510160421839409</v>
      </c>
      <c r="GJ48">
        <v>0.4466034406696827</v>
      </c>
      <c r="GK48">
        <v>0</v>
      </c>
      <c r="GL48">
        <v>4.417606097560975</v>
      </c>
      <c r="GM48">
        <v>0.1825680836236934</v>
      </c>
      <c r="GN48">
        <v>0.01831322258250398</v>
      </c>
      <c r="GO48">
        <v>0</v>
      </c>
      <c r="GP48">
        <v>0</v>
      </c>
      <c r="GQ48">
        <v>3</v>
      </c>
      <c r="GR48" t="s">
        <v>480</v>
      </c>
      <c r="GS48">
        <v>3.1283</v>
      </c>
      <c r="GT48">
        <v>2.73361</v>
      </c>
      <c r="GU48">
        <v>0.09499879999999999</v>
      </c>
      <c r="GV48">
        <v>0.10033</v>
      </c>
      <c r="GW48">
        <v>0.106222</v>
      </c>
      <c r="GX48">
        <v>0.0924581</v>
      </c>
      <c r="GY48">
        <v>27148.7</v>
      </c>
      <c r="GZ48">
        <v>26195</v>
      </c>
      <c r="HA48">
        <v>30539.7</v>
      </c>
      <c r="HB48">
        <v>29370.6</v>
      </c>
      <c r="HC48">
        <v>37667.4</v>
      </c>
      <c r="HD48">
        <v>35064.2</v>
      </c>
      <c r="HE48">
        <v>46717.2</v>
      </c>
      <c r="HF48">
        <v>43632.2</v>
      </c>
      <c r="HG48">
        <v>1.82775</v>
      </c>
      <c r="HH48">
        <v>1.86665</v>
      </c>
      <c r="HI48">
        <v>0.0700913</v>
      </c>
      <c r="HJ48">
        <v>0</v>
      </c>
      <c r="HK48">
        <v>28.8162</v>
      </c>
      <c r="HL48">
        <v>999.9</v>
      </c>
      <c r="HM48">
        <v>50.7</v>
      </c>
      <c r="HN48">
        <v>30.4</v>
      </c>
      <c r="HO48">
        <v>24.4904</v>
      </c>
      <c r="HP48">
        <v>63.4789</v>
      </c>
      <c r="HQ48">
        <v>17.3237</v>
      </c>
      <c r="HR48">
        <v>1</v>
      </c>
      <c r="HS48">
        <v>0.143216</v>
      </c>
      <c r="HT48">
        <v>-0.318984</v>
      </c>
      <c r="HU48">
        <v>20.1956</v>
      </c>
      <c r="HV48">
        <v>5.22642</v>
      </c>
      <c r="HW48">
        <v>11.974</v>
      </c>
      <c r="HX48">
        <v>4.9699</v>
      </c>
      <c r="HY48">
        <v>3.2895</v>
      </c>
      <c r="HZ48">
        <v>9999</v>
      </c>
      <c r="IA48">
        <v>9999</v>
      </c>
      <c r="IB48">
        <v>9999</v>
      </c>
      <c r="IC48">
        <v>999.9</v>
      </c>
      <c r="ID48">
        <v>4.97339</v>
      </c>
      <c r="IE48">
        <v>1.87791</v>
      </c>
      <c r="IF48">
        <v>1.87603</v>
      </c>
      <c r="IG48">
        <v>1.87881</v>
      </c>
      <c r="IH48">
        <v>1.87551</v>
      </c>
      <c r="II48">
        <v>1.87911</v>
      </c>
      <c r="IJ48">
        <v>1.87622</v>
      </c>
      <c r="IK48">
        <v>1.87736</v>
      </c>
      <c r="IL48">
        <v>0</v>
      </c>
      <c r="IM48">
        <v>0</v>
      </c>
      <c r="IN48">
        <v>0</v>
      </c>
      <c r="IO48">
        <v>0</v>
      </c>
      <c r="IP48" t="s">
        <v>442</v>
      </c>
      <c r="IQ48" t="s">
        <v>443</v>
      </c>
      <c r="IR48" t="s">
        <v>444</v>
      </c>
      <c r="IS48" t="s">
        <v>444</v>
      </c>
      <c r="IT48" t="s">
        <v>444</v>
      </c>
      <c r="IU48" t="s">
        <v>444</v>
      </c>
      <c r="IV48">
        <v>0</v>
      </c>
      <c r="IW48">
        <v>100</v>
      </c>
      <c r="IX48">
        <v>100</v>
      </c>
      <c r="IY48">
        <v>0.62</v>
      </c>
      <c r="IZ48">
        <v>0.2335</v>
      </c>
      <c r="JA48">
        <v>0.05401698482025668</v>
      </c>
      <c r="JB48">
        <v>0.001251749769105588</v>
      </c>
      <c r="JC48">
        <v>-2.340677956668878E-07</v>
      </c>
      <c r="JD48">
        <v>1.443975168909104E-10</v>
      </c>
      <c r="JE48">
        <v>-0.0473756660369021</v>
      </c>
      <c r="JF48">
        <v>-0.000763777970416037</v>
      </c>
      <c r="JG48">
        <v>0.0006633184790446218</v>
      </c>
      <c r="JH48">
        <v>-5.365384051273601E-06</v>
      </c>
      <c r="JI48">
        <v>1</v>
      </c>
      <c r="JJ48">
        <v>2129</v>
      </c>
      <c r="JK48">
        <v>1</v>
      </c>
      <c r="JL48">
        <v>27</v>
      </c>
      <c r="JM48">
        <v>188679.5</v>
      </c>
      <c r="JN48">
        <v>188679.4</v>
      </c>
      <c r="JO48">
        <v>1.34033</v>
      </c>
      <c r="JP48">
        <v>2.54517</v>
      </c>
      <c r="JQ48">
        <v>1.39893</v>
      </c>
      <c r="JR48">
        <v>2.34009</v>
      </c>
      <c r="JS48">
        <v>1.44897</v>
      </c>
      <c r="JT48">
        <v>2.60498</v>
      </c>
      <c r="JU48">
        <v>38.5014</v>
      </c>
      <c r="JV48">
        <v>24.0175</v>
      </c>
      <c r="JW48">
        <v>18</v>
      </c>
      <c r="JX48">
        <v>479.375</v>
      </c>
      <c r="JY48">
        <v>474.064</v>
      </c>
      <c r="JZ48">
        <v>28.799</v>
      </c>
      <c r="KA48">
        <v>28.9775</v>
      </c>
      <c r="KB48">
        <v>30.0003</v>
      </c>
      <c r="KC48">
        <v>28.6122</v>
      </c>
      <c r="KD48">
        <v>28.6667</v>
      </c>
      <c r="KE48">
        <v>26.9074</v>
      </c>
      <c r="KF48">
        <v>28.5575</v>
      </c>
      <c r="KG48">
        <v>84.3522</v>
      </c>
      <c r="KH48">
        <v>28.8222</v>
      </c>
      <c r="KI48">
        <v>540.2809999999999</v>
      </c>
      <c r="KJ48">
        <v>19.3369</v>
      </c>
      <c r="KK48">
        <v>100.961</v>
      </c>
      <c r="KL48">
        <v>100.372</v>
      </c>
    </row>
    <row r="49" spans="1:298">
      <c r="A49">
        <v>33</v>
      </c>
      <c r="B49">
        <v>1758469355</v>
      </c>
      <c r="C49">
        <v>251.5</v>
      </c>
      <c r="D49" t="s">
        <v>509</v>
      </c>
      <c r="E49" t="s">
        <v>510</v>
      </c>
      <c r="F49">
        <v>5</v>
      </c>
      <c r="H49" t="s">
        <v>436</v>
      </c>
      <c r="I49" t="s">
        <v>437</v>
      </c>
      <c r="J49">
        <v>1758469347.214286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533.8464389834148</v>
      </c>
      <c r="AL49">
        <v>510.5613272727272</v>
      </c>
      <c r="AM49">
        <v>3.344476652248118</v>
      </c>
      <c r="AN49">
        <v>65.51431621136953</v>
      </c>
      <c r="AO49">
        <f>(AQ49 - AP49 + DZ49*1E3/(8.314*(EB49+273.15)) * AS49/DY49 * AR49) * DY49/(100*DM49) * 1000/(1000 - AQ49)</f>
        <v>0</v>
      </c>
      <c r="AP49">
        <v>19.38031630302837</v>
      </c>
      <c r="AQ49">
        <v>23.83968121212121</v>
      </c>
      <c r="AR49">
        <v>0.0001671602207973903</v>
      </c>
      <c r="AS49">
        <v>124.0921191502983</v>
      </c>
      <c r="AT49">
        <v>1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438</v>
      </c>
      <c r="AZ49" t="s">
        <v>438</v>
      </c>
      <c r="BA49">
        <v>0</v>
      </c>
      <c r="BB49">
        <v>0</v>
      </c>
      <c r="BC49">
        <f>1-BA49/BB49</f>
        <v>0</v>
      </c>
      <c r="BD49">
        <v>0</v>
      </c>
      <c r="BE49" t="s">
        <v>438</v>
      </c>
      <c r="BF49" t="s">
        <v>438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438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2.7</v>
      </c>
      <c r="DN49">
        <v>0.5</v>
      </c>
      <c r="DO49" t="s">
        <v>439</v>
      </c>
      <c r="DP49">
        <v>2</v>
      </c>
      <c r="DQ49" t="b">
        <v>1</v>
      </c>
      <c r="DR49">
        <v>1758469347.214286</v>
      </c>
      <c r="DS49">
        <v>474.79</v>
      </c>
      <c r="DT49">
        <v>507.6076785714286</v>
      </c>
      <c r="DU49">
        <v>23.83232857142857</v>
      </c>
      <c r="DV49">
        <v>19.391775</v>
      </c>
      <c r="DW49">
        <v>474.1796428571429</v>
      </c>
      <c r="DX49">
        <v>23.59883214285715</v>
      </c>
      <c r="DY49">
        <v>499.9941785714286</v>
      </c>
      <c r="DZ49">
        <v>90.24980357142856</v>
      </c>
      <c r="EA49">
        <v>0.05571672857142856</v>
      </c>
      <c r="EB49">
        <v>30.16949642857143</v>
      </c>
      <c r="EC49">
        <v>29.98016428571429</v>
      </c>
      <c r="ED49">
        <v>999.9000000000002</v>
      </c>
      <c r="EE49">
        <v>0</v>
      </c>
      <c r="EF49">
        <v>0</v>
      </c>
      <c r="EG49">
        <v>10008.01178571428</v>
      </c>
      <c r="EH49">
        <v>0</v>
      </c>
      <c r="EI49">
        <v>11.09563214285715</v>
      </c>
      <c r="EJ49">
        <v>-32.817775</v>
      </c>
      <c r="EK49">
        <v>486.3816428571429</v>
      </c>
      <c r="EL49">
        <v>517.6457142857142</v>
      </c>
      <c r="EM49">
        <v>4.44056107142857</v>
      </c>
      <c r="EN49">
        <v>507.6076785714286</v>
      </c>
      <c r="EO49">
        <v>19.391775</v>
      </c>
      <c r="EP49">
        <v>2.150862857142857</v>
      </c>
      <c r="EQ49">
        <v>1.750103571428572</v>
      </c>
      <c r="ER49">
        <v>18.60093214285714</v>
      </c>
      <c r="ES49">
        <v>15.34811071428572</v>
      </c>
      <c r="ET49">
        <v>1999.972857142857</v>
      </c>
      <c r="EU49">
        <v>0.9799997142857142</v>
      </c>
      <c r="EV49">
        <v>0.02000004642857143</v>
      </c>
      <c r="EW49">
        <v>0</v>
      </c>
      <c r="EX49">
        <v>566.0319642857143</v>
      </c>
      <c r="EY49">
        <v>5.000560000000001</v>
      </c>
      <c r="EZ49">
        <v>11520.71785714286</v>
      </c>
      <c r="FA49">
        <v>17294.62142857143</v>
      </c>
      <c r="FB49">
        <v>41.02203571428571</v>
      </c>
      <c r="FC49">
        <v>41.87267857142857</v>
      </c>
      <c r="FD49">
        <v>41.29882142857141</v>
      </c>
      <c r="FE49">
        <v>41.01985714285713</v>
      </c>
      <c r="FF49">
        <v>42.43282142857142</v>
      </c>
      <c r="FG49">
        <v>1955.072857142857</v>
      </c>
      <c r="FH49">
        <v>39.9</v>
      </c>
      <c r="FI49">
        <v>0</v>
      </c>
      <c r="FJ49">
        <v>1758469356</v>
      </c>
      <c r="FK49">
        <v>0</v>
      </c>
      <c r="FL49">
        <v>566.0833846153846</v>
      </c>
      <c r="FM49">
        <v>4.744820491826831</v>
      </c>
      <c r="FN49">
        <v>126.3555553323881</v>
      </c>
      <c r="FO49">
        <v>11521.69615384615</v>
      </c>
      <c r="FP49">
        <v>15</v>
      </c>
      <c r="FQ49">
        <v>0</v>
      </c>
      <c r="FR49" t="s">
        <v>440</v>
      </c>
      <c r="FS49">
        <v>1747148579.5</v>
      </c>
      <c r="FT49">
        <v>1747148584.5</v>
      </c>
      <c r="FU49">
        <v>0</v>
      </c>
      <c r="FV49">
        <v>0.162</v>
      </c>
      <c r="FW49">
        <v>-0.001</v>
      </c>
      <c r="FX49">
        <v>0.139</v>
      </c>
      <c r="FY49">
        <v>0.058</v>
      </c>
      <c r="FZ49">
        <v>420</v>
      </c>
      <c r="GA49">
        <v>16</v>
      </c>
      <c r="GB49">
        <v>0.19</v>
      </c>
      <c r="GC49">
        <v>0.02</v>
      </c>
      <c r="GD49">
        <v>-31.97260243902439</v>
      </c>
      <c r="GE49">
        <v>-13.36993797909414</v>
      </c>
      <c r="GF49">
        <v>1.361867528833701</v>
      </c>
      <c r="GG49">
        <v>0</v>
      </c>
      <c r="GH49">
        <v>565.7266470588236</v>
      </c>
      <c r="GI49">
        <v>4.89967913932967</v>
      </c>
      <c r="GJ49">
        <v>0.5441101144152748</v>
      </c>
      <c r="GK49">
        <v>0</v>
      </c>
      <c r="GL49">
        <v>4.429860000000001</v>
      </c>
      <c r="GM49">
        <v>0.1855114285714295</v>
      </c>
      <c r="GN49">
        <v>0.01861604395898665</v>
      </c>
      <c r="GO49">
        <v>0</v>
      </c>
      <c r="GP49">
        <v>0</v>
      </c>
      <c r="GQ49">
        <v>3</v>
      </c>
      <c r="GR49" t="s">
        <v>480</v>
      </c>
      <c r="GS49">
        <v>3.12822</v>
      </c>
      <c r="GT49">
        <v>2.73342</v>
      </c>
      <c r="GU49">
        <v>0.09733410000000001</v>
      </c>
      <c r="GV49">
        <v>0.102653</v>
      </c>
      <c r="GW49">
        <v>0.106238</v>
      </c>
      <c r="GX49">
        <v>0.0924623</v>
      </c>
      <c r="GY49">
        <v>27078.5</v>
      </c>
      <c r="GZ49">
        <v>26126.9</v>
      </c>
      <c r="HA49">
        <v>30539.6</v>
      </c>
      <c r="HB49">
        <v>29370.1</v>
      </c>
      <c r="HC49">
        <v>37667</v>
      </c>
      <c r="HD49">
        <v>35064</v>
      </c>
      <c r="HE49">
        <v>46717.4</v>
      </c>
      <c r="HF49">
        <v>43632</v>
      </c>
      <c r="HG49">
        <v>1.8277</v>
      </c>
      <c r="HH49">
        <v>1.86668</v>
      </c>
      <c r="HI49">
        <v>0.0700913</v>
      </c>
      <c r="HJ49">
        <v>0</v>
      </c>
      <c r="HK49">
        <v>28.8199</v>
      </c>
      <c r="HL49">
        <v>999.9</v>
      </c>
      <c r="HM49">
        <v>50.7</v>
      </c>
      <c r="HN49">
        <v>30.4</v>
      </c>
      <c r="HO49">
        <v>24.4891</v>
      </c>
      <c r="HP49">
        <v>63.4589</v>
      </c>
      <c r="HQ49">
        <v>17.3317</v>
      </c>
      <c r="HR49">
        <v>1</v>
      </c>
      <c r="HS49">
        <v>0.143651</v>
      </c>
      <c r="HT49">
        <v>-0.397301</v>
      </c>
      <c r="HU49">
        <v>20.1954</v>
      </c>
      <c r="HV49">
        <v>5.22627</v>
      </c>
      <c r="HW49">
        <v>11.974</v>
      </c>
      <c r="HX49">
        <v>4.9699</v>
      </c>
      <c r="HY49">
        <v>3.28958</v>
      </c>
      <c r="HZ49">
        <v>9999</v>
      </c>
      <c r="IA49">
        <v>9999</v>
      </c>
      <c r="IB49">
        <v>9999</v>
      </c>
      <c r="IC49">
        <v>999.9</v>
      </c>
      <c r="ID49">
        <v>4.97338</v>
      </c>
      <c r="IE49">
        <v>1.8779</v>
      </c>
      <c r="IF49">
        <v>1.87606</v>
      </c>
      <c r="IG49">
        <v>1.87882</v>
      </c>
      <c r="IH49">
        <v>1.87551</v>
      </c>
      <c r="II49">
        <v>1.87912</v>
      </c>
      <c r="IJ49">
        <v>1.87623</v>
      </c>
      <c r="IK49">
        <v>1.87738</v>
      </c>
      <c r="IL49">
        <v>0</v>
      </c>
      <c r="IM49">
        <v>0</v>
      </c>
      <c r="IN49">
        <v>0</v>
      </c>
      <c r="IO49">
        <v>0</v>
      </c>
      <c r="IP49" t="s">
        <v>442</v>
      </c>
      <c r="IQ49" t="s">
        <v>443</v>
      </c>
      <c r="IR49" t="s">
        <v>444</v>
      </c>
      <c r="IS49" t="s">
        <v>444</v>
      </c>
      <c r="IT49" t="s">
        <v>444</v>
      </c>
      <c r="IU49" t="s">
        <v>444</v>
      </c>
      <c r="IV49">
        <v>0</v>
      </c>
      <c r="IW49">
        <v>100</v>
      </c>
      <c r="IX49">
        <v>100</v>
      </c>
      <c r="IY49">
        <v>0.638</v>
      </c>
      <c r="IZ49">
        <v>0.2336</v>
      </c>
      <c r="JA49">
        <v>0.05401698482025668</v>
      </c>
      <c r="JB49">
        <v>0.001251749769105588</v>
      </c>
      <c r="JC49">
        <v>-2.340677956668878E-07</v>
      </c>
      <c r="JD49">
        <v>1.443975168909104E-10</v>
      </c>
      <c r="JE49">
        <v>-0.0473756660369021</v>
      </c>
      <c r="JF49">
        <v>-0.000763777970416037</v>
      </c>
      <c r="JG49">
        <v>0.0006633184790446218</v>
      </c>
      <c r="JH49">
        <v>-5.365384051273601E-06</v>
      </c>
      <c r="JI49">
        <v>1</v>
      </c>
      <c r="JJ49">
        <v>2129</v>
      </c>
      <c r="JK49">
        <v>1</v>
      </c>
      <c r="JL49">
        <v>27</v>
      </c>
      <c r="JM49">
        <v>188679.6</v>
      </c>
      <c r="JN49">
        <v>188679.5</v>
      </c>
      <c r="JO49">
        <v>1.37207</v>
      </c>
      <c r="JP49">
        <v>2.55005</v>
      </c>
      <c r="JQ49">
        <v>1.39893</v>
      </c>
      <c r="JR49">
        <v>2.34009</v>
      </c>
      <c r="JS49">
        <v>1.44897</v>
      </c>
      <c r="JT49">
        <v>2.58301</v>
      </c>
      <c r="JU49">
        <v>38.4769</v>
      </c>
      <c r="JV49">
        <v>24.0087</v>
      </c>
      <c r="JW49">
        <v>18</v>
      </c>
      <c r="JX49">
        <v>479.376</v>
      </c>
      <c r="JY49">
        <v>474.114</v>
      </c>
      <c r="JZ49">
        <v>28.8016</v>
      </c>
      <c r="KA49">
        <v>28.9822</v>
      </c>
      <c r="KB49">
        <v>30.0004</v>
      </c>
      <c r="KC49">
        <v>28.6165</v>
      </c>
      <c r="KD49">
        <v>28.6708</v>
      </c>
      <c r="KE49">
        <v>27.5455</v>
      </c>
      <c r="KF49">
        <v>28.5575</v>
      </c>
      <c r="KG49">
        <v>84.3522</v>
      </c>
      <c r="KH49">
        <v>28.849</v>
      </c>
      <c r="KI49">
        <v>553.638</v>
      </c>
      <c r="KJ49">
        <v>19.3238</v>
      </c>
      <c r="KK49">
        <v>100.961</v>
      </c>
      <c r="KL49">
        <v>100.37</v>
      </c>
    </row>
    <row r="50" spans="1:298">
      <c r="A50">
        <v>34</v>
      </c>
      <c r="B50">
        <v>1758469360</v>
      </c>
      <c r="C50">
        <v>256.5</v>
      </c>
      <c r="D50" t="s">
        <v>511</v>
      </c>
      <c r="E50" t="s">
        <v>512</v>
      </c>
      <c r="F50">
        <v>5</v>
      </c>
      <c r="H50" t="s">
        <v>436</v>
      </c>
      <c r="I50" t="s">
        <v>437</v>
      </c>
      <c r="J50">
        <v>1758469352.5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550.9576467478765</v>
      </c>
      <c r="AL50">
        <v>527.4745454545454</v>
      </c>
      <c r="AM50">
        <v>3.378484886555626</v>
      </c>
      <c r="AN50">
        <v>65.51431621136953</v>
      </c>
      <c r="AO50">
        <f>(AQ50 - AP50 + DZ50*1E3/(8.314*(EB50+273.15)) * AS50/DY50 * AR50) * DY50/(100*DM50) * 1000/(1000 - AQ50)</f>
        <v>0</v>
      </c>
      <c r="AP50">
        <v>19.38375238867062</v>
      </c>
      <c r="AQ50">
        <v>23.84247818181817</v>
      </c>
      <c r="AR50">
        <v>0.000212743360927485</v>
      </c>
      <c r="AS50">
        <v>124.0921191502983</v>
      </c>
      <c r="AT50">
        <v>1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438</v>
      </c>
      <c r="AZ50" t="s">
        <v>438</v>
      </c>
      <c r="BA50">
        <v>0</v>
      </c>
      <c r="BB50">
        <v>0</v>
      </c>
      <c r="BC50">
        <f>1-BA50/BB50</f>
        <v>0</v>
      </c>
      <c r="BD50">
        <v>0</v>
      </c>
      <c r="BE50" t="s">
        <v>438</v>
      </c>
      <c r="BF50" t="s">
        <v>438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438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2.7</v>
      </c>
      <c r="DN50">
        <v>0.5</v>
      </c>
      <c r="DO50" t="s">
        <v>439</v>
      </c>
      <c r="DP50">
        <v>2</v>
      </c>
      <c r="DQ50" t="b">
        <v>1</v>
      </c>
      <c r="DR50">
        <v>1758469352.5</v>
      </c>
      <c r="DS50">
        <v>491.9248888888888</v>
      </c>
      <c r="DT50">
        <v>525.3867407407408</v>
      </c>
      <c r="DU50">
        <v>23.83596296296296</v>
      </c>
      <c r="DV50">
        <v>19.38356666666667</v>
      </c>
      <c r="DW50">
        <v>491.2951851851852</v>
      </c>
      <c r="DX50">
        <v>23.60238888888889</v>
      </c>
      <c r="DY50">
        <v>499.9878148148148</v>
      </c>
      <c r="DZ50">
        <v>90.24981851851851</v>
      </c>
      <c r="EA50">
        <v>0.05564842222222223</v>
      </c>
      <c r="EB50">
        <v>30.16429259259259</v>
      </c>
      <c r="EC50">
        <v>29.9625</v>
      </c>
      <c r="ED50">
        <v>999.9000000000001</v>
      </c>
      <c r="EE50">
        <v>0</v>
      </c>
      <c r="EF50">
        <v>0</v>
      </c>
      <c r="EG50">
        <v>10013.33037037037</v>
      </c>
      <c r="EH50">
        <v>0</v>
      </c>
      <c r="EI50">
        <v>11.0927</v>
      </c>
      <c r="EJ50">
        <v>-33.46192592592592</v>
      </c>
      <c r="EK50">
        <v>503.9367037037038</v>
      </c>
      <c r="EL50">
        <v>535.771962962963</v>
      </c>
      <c r="EM50">
        <v>4.452403333333334</v>
      </c>
      <c r="EN50">
        <v>525.3867407407408</v>
      </c>
      <c r="EO50">
        <v>19.38356666666667</v>
      </c>
      <c r="EP50">
        <v>2.151191111111111</v>
      </c>
      <c r="EQ50">
        <v>1.749363333333333</v>
      </c>
      <c r="ER50">
        <v>18.60338148148148</v>
      </c>
      <c r="ES50">
        <v>15.34152222222222</v>
      </c>
      <c r="ET50">
        <v>1999.991851851852</v>
      </c>
      <c r="EU50">
        <v>0.9799999999999999</v>
      </c>
      <c r="EV50">
        <v>0.0199998</v>
      </c>
      <c r="EW50">
        <v>0</v>
      </c>
      <c r="EX50">
        <v>566.6221851851852</v>
      </c>
      <c r="EY50">
        <v>5.000560000000001</v>
      </c>
      <c r="EZ50">
        <v>11533.3962962963</v>
      </c>
      <c r="FA50">
        <v>17294.79259259259</v>
      </c>
      <c r="FB50">
        <v>41.07151851851851</v>
      </c>
      <c r="FC50">
        <v>41.87718518518518</v>
      </c>
      <c r="FD50">
        <v>41.30059259259259</v>
      </c>
      <c r="FE50">
        <v>41.01829629629629</v>
      </c>
      <c r="FF50">
        <v>42.44192592592591</v>
      </c>
      <c r="FG50">
        <v>1955.091851851852</v>
      </c>
      <c r="FH50">
        <v>39.9</v>
      </c>
      <c r="FI50">
        <v>0</v>
      </c>
      <c r="FJ50">
        <v>1758469360.8</v>
      </c>
      <c r="FK50">
        <v>0</v>
      </c>
      <c r="FL50">
        <v>566.6046153846154</v>
      </c>
      <c r="FM50">
        <v>6.811418789633278</v>
      </c>
      <c r="FN50">
        <v>154.9538462145733</v>
      </c>
      <c r="FO50">
        <v>11533.14615384615</v>
      </c>
      <c r="FP50">
        <v>15</v>
      </c>
      <c r="FQ50">
        <v>0</v>
      </c>
      <c r="FR50" t="s">
        <v>440</v>
      </c>
      <c r="FS50">
        <v>1747148579.5</v>
      </c>
      <c r="FT50">
        <v>1747148584.5</v>
      </c>
      <c r="FU50">
        <v>0</v>
      </c>
      <c r="FV50">
        <v>0.162</v>
      </c>
      <c r="FW50">
        <v>-0.001</v>
      </c>
      <c r="FX50">
        <v>0.139</v>
      </c>
      <c r="FY50">
        <v>0.058</v>
      </c>
      <c r="FZ50">
        <v>420</v>
      </c>
      <c r="GA50">
        <v>16</v>
      </c>
      <c r="GB50">
        <v>0.19</v>
      </c>
      <c r="GC50">
        <v>0.02</v>
      </c>
      <c r="GD50">
        <v>-33.04804146341463</v>
      </c>
      <c r="GE50">
        <v>-7.492647386759604</v>
      </c>
      <c r="GF50">
        <v>0.7589020923951656</v>
      </c>
      <c r="GG50">
        <v>0</v>
      </c>
      <c r="GH50">
        <v>566.3058823529412</v>
      </c>
      <c r="GI50">
        <v>6.274652400524924</v>
      </c>
      <c r="GJ50">
        <v>0.6692176189053042</v>
      </c>
      <c r="GK50">
        <v>0</v>
      </c>
      <c r="GL50">
        <v>4.443715121951219</v>
      </c>
      <c r="GM50">
        <v>0.1380781881533125</v>
      </c>
      <c r="GN50">
        <v>0.01500930445114229</v>
      </c>
      <c r="GO50">
        <v>0</v>
      </c>
      <c r="GP50">
        <v>0</v>
      </c>
      <c r="GQ50">
        <v>3</v>
      </c>
      <c r="GR50" t="s">
        <v>480</v>
      </c>
      <c r="GS50">
        <v>3.12817</v>
      </c>
      <c r="GT50">
        <v>2.7336</v>
      </c>
      <c r="GU50">
        <v>0.0996524</v>
      </c>
      <c r="GV50">
        <v>0.104964</v>
      </c>
      <c r="GW50">
        <v>0.106255</v>
      </c>
      <c r="GX50">
        <v>0.0924778</v>
      </c>
      <c r="GY50">
        <v>27009</v>
      </c>
      <c r="GZ50">
        <v>26059.6</v>
      </c>
      <c r="HA50">
        <v>30539.6</v>
      </c>
      <c r="HB50">
        <v>29370</v>
      </c>
      <c r="HC50">
        <v>37666.4</v>
      </c>
      <c r="HD50">
        <v>35063.5</v>
      </c>
      <c r="HE50">
        <v>46717.3</v>
      </c>
      <c r="HF50">
        <v>43631.9</v>
      </c>
      <c r="HG50">
        <v>1.8273</v>
      </c>
      <c r="HH50">
        <v>1.8667</v>
      </c>
      <c r="HI50">
        <v>0.0692531</v>
      </c>
      <c r="HJ50">
        <v>0</v>
      </c>
      <c r="HK50">
        <v>28.8231</v>
      </c>
      <c r="HL50">
        <v>999.9</v>
      </c>
      <c r="HM50">
        <v>50.7</v>
      </c>
      <c r="HN50">
        <v>30.4</v>
      </c>
      <c r="HO50">
        <v>24.4897</v>
      </c>
      <c r="HP50">
        <v>63.6489</v>
      </c>
      <c r="HQ50">
        <v>17.3558</v>
      </c>
      <c r="HR50">
        <v>1</v>
      </c>
      <c r="HS50">
        <v>0.143819</v>
      </c>
      <c r="HT50">
        <v>-0.524872</v>
      </c>
      <c r="HU50">
        <v>20.1949</v>
      </c>
      <c r="HV50">
        <v>5.22583</v>
      </c>
      <c r="HW50">
        <v>11.974</v>
      </c>
      <c r="HX50">
        <v>4.9699</v>
      </c>
      <c r="HY50">
        <v>3.28953</v>
      </c>
      <c r="HZ50">
        <v>9999</v>
      </c>
      <c r="IA50">
        <v>9999</v>
      </c>
      <c r="IB50">
        <v>9999</v>
      </c>
      <c r="IC50">
        <v>999.9</v>
      </c>
      <c r="ID50">
        <v>4.97338</v>
      </c>
      <c r="IE50">
        <v>1.87791</v>
      </c>
      <c r="IF50">
        <v>1.87606</v>
      </c>
      <c r="IG50">
        <v>1.87881</v>
      </c>
      <c r="IH50">
        <v>1.87549</v>
      </c>
      <c r="II50">
        <v>1.87912</v>
      </c>
      <c r="IJ50">
        <v>1.87622</v>
      </c>
      <c r="IK50">
        <v>1.87733</v>
      </c>
      <c r="IL50">
        <v>0</v>
      </c>
      <c r="IM50">
        <v>0</v>
      </c>
      <c r="IN50">
        <v>0</v>
      </c>
      <c r="IO50">
        <v>0</v>
      </c>
      <c r="IP50" t="s">
        <v>442</v>
      </c>
      <c r="IQ50" t="s">
        <v>443</v>
      </c>
      <c r="IR50" t="s">
        <v>444</v>
      </c>
      <c r="IS50" t="s">
        <v>444</v>
      </c>
      <c r="IT50" t="s">
        <v>444</v>
      </c>
      <c r="IU50" t="s">
        <v>444</v>
      </c>
      <c r="IV50">
        <v>0</v>
      </c>
      <c r="IW50">
        <v>100</v>
      </c>
      <c r="IX50">
        <v>100</v>
      </c>
      <c r="IY50">
        <v>0.657</v>
      </c>
      <c r="IZ50">
        <v>0.2337</v>
      </c>
      <c r="JA50">
        <v>0.05401698482025668</v>
      </c>
      <c r="JB50">
        <v>0.001251749769105588</v>
      </c>
      <c r="JC50">
        <v>-2.340677956668878E-07</v>
      </c>
      <c r="JD50">
        <v>1.443975168909104E-10</v>
      </c>
      <c r="JE50">
        <v>-0.0473756660369021</v>
      </c>
      <c r="JF50">
        <v>-0.000763777970416037</v>
      </c>
      <c r="JG50">
        <v>0.0006633184790446218</v>
      </c>
      <c r="JH50">
        <v>-5.365384051273601E-06</v>
      </c>
      <c r="JI50">
        <v>1</v>
      </c>
      <c r="JJ50">
        <v>2129</v>
      </c>
      <c r="JK50">
        <v>1</v>
      </c>
      <c r="JL50">
        <v>27</v>
      </c>
      <c r="JM50">
        <v>188679.7</v>
      </c>
      <c r="JN50">
        <v>188679.6</v>
      </c>
      <c r="JO50">
        <v>1.40747</v>
      </c>
      <c r="JP50">
        <v>2.54517</v>
      </c>
      <c r="JQ50">
        <v>1.39893</v>
      </c>
      <c r="JR50">
        <v>2.34009</v>
      </c>
      <c r="JS50">
        <v>1.44897</v>
      </c>
      <c r="JT50">
        <v>2.58789</v>
      </c>
      <c r="JU50">
        <v>38.4769</v>
      </c>
      <c r="JV50">
        <v>24.0087</v>
      </c>
      <c r="JW50">
        <v>18</v>
      </c>
      <c r="JX50">
        <v>479.182</v>
      </c>
      <c r="JY50">
        <v>474.164</v>
      </c>
      <c r="JZ50">
        <v>28.8273</v>
      </c>
      <c r="KA50">
        <v>28.9872</v>
      </c>
      <c r="KB50">
        <v>30.0003</v>
      </c>
      <c r="KC50">
        <v>28.6205</v>
      </c>
      <c r="KD50">
        <v>28.6751</v>
      </c>
      <c r="KE50">
        <v>28.2511</v>
      </c>
      <c r="KF50">
        <v>28.8368</v>
      </c>
      <c r="KG50">
        <v>84.3522</v>
      </c>
      <c r="KH50">
        <v>28.8806</v>
      </c>
      <c r="KI50">
        <v>573.678</v>
      </c>
      <c r="KJ50">
        <v>19.297</v>
      </c>
      <c r="KK50">
        <v>100.961</v>
      </c>
      <c r="KL50">
        <v>100.37</v>
      </c>
    </row>
    <row r="51" spans="1:298">
      <c r="A51">
        <v>35</v>
      </c>
      <c r="B51">
        <v>1758469365</v>
      </c>
      <c r="C51">
        <v>261.5</v>
      </c>
      <c r="D51" t="s">
        <v>513</v>
      </c>
      <c r="E51" t="s">
        <v>514</v>
      </c>
      <c r="F51">
        <v>5</v>
      </c>
      <c r="H51" t="s">
        <v>436</v>
      </c>
      <c r="I51" t="s">
        <v>437</v>
      </c>
      <c r="J51">
        <v>1758469357.214286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568.1194014736527</v>
      </c>
      <c r="AL51">
        <v>544.3644969696969</v>
      </c>
      <c r="AM51">
        <v>3.384871598484997</v>
      </c>
      <c r="AN51">
        <v>65.51431621136953</v>
      </c>
      <c r="AO51">
        <f>(AQ51 - AP51 + DZ51*1E3/(8.314*(EB51+273.15)) * AS51/DY51 * AR51) * DY51/(100*DM51) * 1000/(1000 - AQ51)</f>
        <v>0</v>
      </c>
      <c r="AP51">
        <v>19.37355858551178</v>
      </c>
      <c r="AQ51">
        <v>23.85626424242424</v>
      </c>
      <c r="AR51">
        <v>0.0002396605235013928</v>
      </c>
      <c r="AS51">
        <v>124.0921191502983</v>
      </c>
      <c r="AT51">
        <v>1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438</v>
      </c>
      <c r="AZ51" t="s">
        <v>438</v>
      </c>
      <c r="BA51">
        <v>0</v>
      </c>
      <c r="BB51">
        <v>0</v>
      </c>
      <c r="BC51">
        <f>1-BA51/BB51</f>
        <v>0</v>
      </c>
      <c r="BD51">
        <v>0</v>
      </c>
      <c r="BE51" t="s">
        <v>438</v>
      </c>
      <c r="BF51" t="s">
        <v>438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438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2.7</v>
      </c>
      <c r="DN51">
        <v>0.5</v>
      </c>
      <c r="DO51" t="s">
        <v>439</v>
      </c>
      <c r="DP51">
        <v>2</v>
      </c>
      <c r="DQ51" t="b">
        <v>1</v>
      </c>
      <c r="DR51">
        <v>1758469357.214286</v>
      </c>
      <c r="DS51">
        <v>507.377</v>
      </c>
      <c r="DT51">
        <v>541.2556428571428</v>
      </c>
      <c r="DU51">
        <v>23.84109642857143</v>
      </c>
      <c r="DV51">
        <v>19.38038928571428</v>
      </c>
      <c r="DW51">
        <v>506.7298928571428</v>
      </c>
      <c r="DX51">
        <v>23.60740714285715</v>
      </c>
      <c r="DY51">
        <v>500.0088928571428</v>
      </c>
      <c r="DZ51">
        <v>90.25015714285713</v>
      </c>
      <c r="EA51">
        <v>0.05565326428571428</v>
      </c>
      <c r="EB51">
        <v>30.16327857142857</v>
      </c>
      <c r="EC51">
        <v>29.95636428571428</v>
      </c>
      <c r="ED51">
        <v>999.9000000000002</v>
      </c>
      <c r="EE51">
        <v>0</v>
      </c>
      <c r="EF51">
        <v>0</v>
      </c>
      <c r="EG51">
        <v>10016.10928571428</v>
      </c>
      <c r="EH51">
        <v>0</v>
      </c>
      <c r="EI51">
        <v>11.08858928571429</v>
      </c>
      <c r="EJ51">
        <v>-33.87868928571429</v>
      </c>
      <c r="EK51">
        <v>519.7688571428572</v>
      </c>
      <c r="EL51">
        <v>551.9526428571428</v>
      </c>
      <c r="EM51">
        <v>4.460713214285716</v>
      </c>
      <c r="EN51">
        <v>541.2556428571428</v>
      </c>
      <c r="EO51">
        <v>19.38038928571428</v>
      </c>
      <c r="EP51">
        <v>2.151661785714285</v>
      </c>
      <c r="EQ51">
        <v>1.749083571428571</v>
      </c>
      <c r="ER51">
        <v>18.60688214285714</v>
      </c>
      <c r="ES51">
        <v>15.33903214285714</v>
      </c>
      <c r="ET51">
        <v>2000.005714285714</v>
      </c>
      <c r="EU51">
        <v>0.9800002142857142</v>
      </c>
      <c r="EV51">
        <v>0.01999961071428572</v>
      </c>
      <c r="EW51">
        <v>0</v>
      </c>
      <c r="EX51">
        <v>567.1879642857142</v>
      </c>
      <c r="EY51">
        <v>5.000560000000001</v>
      </c>
      <c r="EZ51">
        <v>11545.73928571428</v>
      </c>
      <c r="FA51">
        <v>17294.92142857143</v>
      </c>
      <c r="FB51">
        <v>41.09799999999999</v>
      </c>
      <c r="FC51">
        <v>41.88382142857142</v>
      </c>
      <c r="FD51">
        <v>41.30099999999999</v>
      </c>
      <c r="FE51">
        <v>41.03321428571427</v>
      </c>
      <c r="FF51">
        <v>42.44392857142856</v>
      </c>
      <c r="FG51">
        <v>1955.105714285715</v>
      </c>
      <c r="FH51">
        <v>39.9</v>
      </c>
      <c r="FI51">
        <v>0</v>
      </c>
      <c r="FJ51">
        <v>1758469366.2</v>
      </c>
      <c r="FK51">
        <v>0</v>
      </c>
      <c r="FL51">
        <v>567.26784</v>
      </c>
      <c r="FM51">
        <v>8.329846147788418</v>
      </c>
      <c r="FN51">
        <v>170.6230769951945</v>
      </c>
      <c r="FO51">
        <v>11548.208</v>
      </c>
      <c r="FP51">
        <v>15</v>
      </c>
      <c r="FQ51">
        <v>0</v>
      </c>
      <c r="FR51" t="s">
        <v>440</v>
      </c>
      <c r="FS51">
        <v>1747148579.5</v>
      </c>
      <c r="FT51">
        <v>1747148584.5</v>
      </c>
      <c r="FU51">
        <v>0</v>
      </c>
      <c r="FV51">
        <v>0.162</v>
      </c>
      <c r="FW51">
        <v>-0.001</v>
      </c>
      <c r="FX51">
        <v>0.139</v>
      </c>
      <c r="FY51">
        <v>0.058</v>
      </c>
      <c r="FZ51">
        <v>420</v>
      </c>
      <c r="GA51">
        <v>16</v>
      </c>
      <c r="GB51">
        <v>0.19</v>
      </c>
      <c r="GC51">
        <v>0.02</v>
      </c>
      <c r="GD51">
        <v>-33.50816585365853</v>
      </c>
      <c r="GE51">
        <v>-5.632346341463426</v>
      </c>
      <c r="GF51">
        <v>0.5681912528450582</v>
      </c>
      <c r="GG51">
        <v>0</v>
      </c>
      <c r="GH51">
        <v>566.7417352941176</v>
      </c>
      <c r="GI51">
        <v>7.281604263872842</v>
      </c>
      <c r="GJ51">
        <v>0.7549698205430477</v>
      </c>
      <c r="GK51">
        <v>0</v>
      </c>
      <c r="GL51">
        <v>4.452373170731708</v>
      </c>
      <c r="GM51">
        <v>0.1012785365853657</v>
      </c>
      <c r="GN51">
        <v>0.01162254357766642</v>
      </c>
      <c r="GO51">
        <v>0</v>
      </c>
      <c r="GP51">
        <v>0</v>
      </c>
      <c r="GQ51">
        <v>3</v>
      </c>
      <c r="GR51" t="s">
        <v>480</v>
      </c>
      <c r="GS51">
        <v>3.12827</v>
      </c>
      <c r="GT51">
        <v>2.73365</v>
      </c>
      <c r="GU51">
        <v>0.101935</v>
      </c>
      <c r="GV51">
        <v>0.107244</v>
      </c>
      <c r="GW51">
        <v>0.1063</v>
      </c>
      <c r="GX51">
        <v>0.0923848</v>
      </c>
      <c r="GY51">
        <v>26939.9</v>
      </c>
      <c r="GZ51">
        <v>25992.8</v>
      </c>
      <c r="HA51">
        <v>30539</v>
      </c>
      <c r="HB51">
        <v>29369.6</v>
      </c>
      <c r="HC51">
        <v>37664.1</v>
      </c>
      <c r="HD51">
        <v>35066.7</v>
      </c>
      <c r="HE51">
        <v>46716.5</v>
      </c>
      <c r="HF51">
        <v>43631.2</v>
      </c>
      <c r="HG51">
        <v>1.82747</v>
      </c>
      <c r="HH51">
        <v>1.86653</v>
      </c>
      <c r="HI51">
        <v>0.07033349999999999</v>
      </c>
      <c r="HJ51">
        <v>0</v>
      </c>
      <c r="HK51">
        <v>28.8266</v>
      </c>
      <c r="HL51">
        <v>999.9</v>
      </c>
      <c r="HM51">
        <v>50.7</v>
      </c>
      <c r="HN51">
        <v>30.4</v>
      </c>
      <c r="HO51">
        <v>24.4883</v>
      </c>
      <c r="HP51">
        <v>63.6589</v>
      </c>
      <c r="HQ51">
        <v>17.3357</v>
      </c>
      <c r="HR51">
        <v>1</v>
      </c>
      <c r="HS51">
        <v>0.144372</v>
      </c>
      <c r="HT51">
        <v>-0.588151</v>
      </c>
      <c r="HU51">
        <v>20.1949</v>
      </c>
      <c r="HV51">
        <v>5.22657</v>
      </c>
      <c r="HW51">
        <v>11.974</v>
      </c>
      <c r="HX51">
        <v>4.96975</v>
      </c>
      <c r="HY51">
        <v>3.28963</v>
      </c>
      <c r="HZ51">
        <v>9999</v>
      </c>
      <c r="IA51">
        <v>9999</v>
      </c>
      <c r="IB51">
        <v>9999</v>
      </c>
      <c r="IC51">
        <v>999.9</v>
      </c>
      <c r="ID51">
        <v>4.97337</v>
      </c>
      <c r="IE51">
        <v>1.8779</v>
      </c>
      <c r="IF51">
        <v>1.87604</v>
      </c>
      <c r="IG51">
        <v>1.87881</v>
      </c>
      <c r="IH51">
        <v>1.87553</v>
      </c>
      <c r="II51">
        <v>1.87911</v>
      </c>
      <c r="IJ51">
        <v>1.87622</v>
      </c>
      <c r="IK51">
        <v>1.87737</v>
      </c>
      <c r="IL51">
        <v>0</v>
      </c>
      <c r="IM51">
        <v>0</v>
      </c>
      <c r="IN51">
        <v>0</v>
      </c>
      <c r="IO51">
        <v>0</v>
      </c>
      <c r="IP51" t="s">
        <v>442</v>
      </c>
      <c r="IQ51" t="s">
        <v>443</v>
      </c>
      <c r="IR51" t="s">
        <v>444</v>
      </c>
      <c r="IS51" t="s">
        <v>444</v>
      </c>
      <c r="IT51" t="s">
        <v>444</v>
      </c>
      <c r="IU51" t="s">
        <v>444</v>
      </c>
      <c r="IV51">
        <v>0</v>
      </c>
      <c r="IW51">
        <v>100</v>
      </c>
      <c r="IX51">
        <v>100</v>
      </c>
      <c r="IY51">
        <v>0.676</v>
      </c>
      <c r="IZ51">
        <v>0.2341</v>
      </c>
      <c r="JA51">
        <v>0.05401698482025668</v>
      </c>
      <c r="JB51">
        <v>0.001251749769105588</v>
      </c>
      <c r="JC51">
        <v>-2.340677956668878E-07</v>
      </c>
      <c r="JD51">
        <v>1.443975168909104E-10</v>
      </c>
      <c r="JE51">
        <v>-0.0473756660369021</v>
      </c>
      <c r="JF51">
        <v>-0.000763777970416037</v>
      </c>
      <c r="JG51">
        <v>0.0006633184790446218</v>
      </c>
      <c r="JH51">
        <v>-5.365384051273601E-06</v>
      </c>
      <c r="JI51">
        <v>1</v>
      </c>
      <c r="JJ51">
        <v>2129</v>
      </c>
      <c r="JK51">
        <v>1</v>
      </c>
      <c r="JL51">
        <v>27</v>
      </c>
      <c r="JM51">
        <v>188679.8</v>
      </c>
      <c r="JN51">
        <v>188679.7</v>
      </c>
      <c r="JO51">
        <v>1.43921</v>
      </c>
      <c r="JP51">
        <v>2.54028</v>
      </c>
      <c r="JQ51">
        <v>1.39893</v>
      </c>
      <c r="JR51">
        <v>2.34009</v>
      </c>
      <c r="JS51">
        <v>1.44897</v>
      </c>
      <c r="JT51">
        <v>2.59766</v>
      </c>
      <c r="JU51">
        <v>38.4769</v>
      </c>
      <c r="JV51">
        <v>24.0087</v>
      </c>
      <c r="JW51">
        <v>18</v>
      </c>
      <c r="JX51">
        <v>479.306</v>
      </c>
      <c r="JY51">
        <v>474.084</v>
      </c>
      <c r="JZ51">
        <v>28.8671</v>
      </c>
      <c r="KA51">
        <v>28.9924</v>
      </c>
      <c r="KB51">
        <v>30.0005</v>
      </c>
      <c r="KC51">
        <v>28.6248</v>
      </c>
      <c r="KD51">
        <v>28.6794</v>
      </c>
      <c r="KE51">
        <v>28.8763</v>
      </c>
      <c r="KF51">
        <v>28.8368</v>
      </c>
      <c r="KG51">
        <v>84.3522</v>
      </c>
      <c r="KH51">
        <v>28.9129</v>
      </c>
      <c r="KI51">
        <v>587.051</v>
      </c>
      <c r="KJ51">
        <v>19.2675</v>
      </c>
      <c r="KK51">
        <v>100.959</v>
      </c>
      <c r="KL51">
        <v>100.369</v>
      </c>
    </row>
    <row r="52" spans="1:298">
      <c r="A52">
        <v>36</v>
      </c>
      <c r="B52">
        <v>1758469370</v>
      </c>
      <c r="C52">
        <v>266.5</v>
      </c>
      <c r="D52" t="s">
        <v>515</v>
      </c>
      <c r="E52" t="s">
        <v>516</v>
      </c>
      <c r="F52">
        <v>5</v>
      </c>
      <c r="H52" t="s">
        <v>436</v>
      </c>
      <c r="I52" t="s">
        <v>437</v>
      </c>
      <c r="J52">
        <v>1758469362.5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585.0687797582325</v>
      </c>
      <c r="AL52">
        <v>561.2922242424244</v>
      </c>
      <c r="AM52">
        <v>3.382724175543985</v>
      </c>
      <c r="AN52">
        <v>65.51431621136953</v>
      </c>
      <c r="AO52">
        <f>(AQ52 - AP52 + DZ52*1E3/(8.314*(EB52+273.15)) * AS52/DY52 * AR52) * DY52/(100*DM52) * 1000/(1000 - AQ52)</f>
        <v>0</v>
      </c>
      <c r="AP52">
        <v>19.33541019385317</v>
      </c>
      <c r="AQ52">
        <v>23.85000303030303</v>
      </c>
      <c r="AR52">
        <v>-0.0001869966416085188</v>
      </c>
      <c r="AS52">
        <v>124.0921191502983</v>
      </c>
      <c r="AT52">
        <v>1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438</v>
      </c>
      <c r="AZ52" t="s">
        <v>438</v>
      </c>
      <c r="BA52">
        <v>0</v>
      </c>
      <c r="BB52">
        <v>0</v>
      </c>
      <c r="BC52">
        <f>1-BA52/BB52</f>
        <v>0</v>
      </c>
      <c r="BD52">
        <v>0</v>
      </c>
      <c r="BE52" t="s">
        <v>438</v>
      </c>
      <c r="BF52" t="s">
        <v>438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438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2.7</v>
      </c>
      <c r="DN52">
        <v>0.5</v>
      </c>
      <c r="DO52" t="s">
        <v>439</v>
      </c>
      <c r="DP52">
        <v>2</v>
      </c>
      <c r="DQ52" t="b">
        <v>1</v>
      </c>
      <c r="DR52">
        <v>1758469362.5</v>
      </c>
      <c r="DS52">
        <v>524.8024444444444</v>
      </c>
      <c r="DT52">
        <v>558.9582962962962</v>
      </c>
      <c r="DU52">
        <v>23.84792592592592</v>
      </c>
      <c r="DV52">
        <v>19.36711851851852</v>
      </c>
      <c r="DW52">
        <v>524.1357777777778</v>
      </c>
      <c r="DX52">
        <v>23.6140962962963</v>
      </c>
      <c r="DY52">
        <v>499.9892592592592</v>
      </c>
      <c r="DZ52">
        <v>90.25034814814815</v>
      </c>
      <c r="EA52">
        <v>0.05562052962962963</v>
      </c>
      <c r="EB52">
        <v>30.16894074074074</v>
      </c>
      <c r="EC52">
        <v>29.96487407407408</v>
      </c>
      <c r="ED52">
        <v>999.9000000000001</v>
      </c>
      <c r="EE52">
        <v>0</v>
      </c>
      <c r="EF52">
        <v>0</v>
      </c>
      <c r="EG52">
        <v>10028.18814814815</v>
      </c>
      <c r="EH52">
        <v>0</v>
      </c>
      <c r="EI52">
        <v>11.088</v>
      </c>
      <c r="EJ52">
        <v>-34.15586666666667</v>
      </c>
      <c r="EK52">
        <v>537.6237407407408</v>
      </c>
      <c r="EL52">
        <v>569.9971481481481</v>
      </c>
      <c r="EM52">
        <v>4.480814444444444</v>
      </c>
      <c r="EN52">
        <v>558.9582962962962</v>
      </c>
      <c r="EO52">
        <v>19.36711851851852</v>
      </c>
      <c r="EP52">
        <v>2.152282962962963</v>
      </c>
      <c r="EQ52">
        <v>1.747888888888889</v>
      </c>
      <c r="ER52">
        <v>18.61149259259259</v>
      </c>
      <c r="ES52">
        <v>15.32839259259259</v>
      </c>
      <c r="ET52">
        <v>2000.036666666667</v>
      </c>
      <c r="EU52">
        <v>0.9800006666666666</v>
      </c>
      <c r="EV52">
        <v>0.01999923703703704</v>
      </c>
      <c r="EW52">
        <v>0</v>
      </c>
      <c r="EX52">
        <v>567.9995555555556</v>
      </c>
      <c r="EY52">
        <v>5.000560000000001</v>
      </c>
      <c r="EZ52">
        <v>11560.96666666667</v>
      </c>
      <c r="FA52">
        <v>17295.2037037037</v>
      </c>
      <c r="FB52">
        <v>41.13170370370369</v>
      </c>
      <c r="FC52">
        <v>41.89107407407406</v>
      </c>
      <c r="FD52">
        <v>41.30292592592593</v>
      </c>
      <c r="FE52">
        <v>41.04140740740741</v>
      </c>
      <c r="FF52">
        <v>42.465</v>
      </c>
      <c r="FG52">
        <v>1955.136666666667</v>
      </c>
      <c r="FH52">
        <v>39.9</v>
      </c>
      <c r="FI52">
        <v>0</v>
      </c>
      <c r="FJ52">
        <v>1758469371</v>
      </c>
      <c r="FK52">
        <v>0</v>
      </c>
      <c r="FL52">
        <v>568.0167999999999</v>
      </c>
      <c r="FM52">
        <v>9.012307684228011</v>
      </c>
      <c r="FN52">
        <v>165.1999997865971</v>
      </c>
      <c r="FO52">
        <v>11561.964</v>
      </c>
      <c r="FP52">
        <v>15</v>
      </c>
      <c r="FQ52">
        <v>0</v>
      </c>
      <c r="FR52" t="s">
        <v>440</v>
      </c>
      <c r="FS52">
        <v>1747148579.5</v>
      </c>
      <c r="FT52">
        <v>1747148584.5</v>
      </c>
      <c r="FU52">
        <v>0</v>
      </c>
      <c r="FV52">
        <v>0.162</v>
      </c>
      <c r="FW52">
        <v>-0.001</v>
      </c>
      <c r="FX52">
        <v>0.139</v>
      </c>
      <c r="FY52">
        <v>0.058</v>
      </c>
      <c r="FZ52">
        <v>420</v>
      </c>
      <c r="GA52">
        <v>16</v>
      </c>
      <c r="GB52">
        <v>0.19</v>
      </c>
      <c r="GC52">
        <v>0.02</v>
      </c>
      <c r="GD52">
        <v>-33.97665853658537</v>
      </c>
      <c r="GE52">
        <v>-3.346628571428582</v>
      </c>
      <c r="GF52">
        <v>0.3431248730778459</v>
      </c>
      <c r="GG52">
        <v>0</v>
      </c>
      <c r="GH52">
        <v>567.5322058823529</v>
      </c>
      <c r="GI52">
        <v>8.581130627499492</v>
      </c>
      <c r="GJ52">
        <v>0.8689436379004942</v>
      </c>
      <c r="GK52">
        <v>0</v>
      </c>
      <c r="GL52">
        <v>4.473488780487805</v>
      </c>
      <c r="GM52">
        <v>0.2151541463414632</v>
      </c>
      <c r="GN52">
        <v>0.02473562604976405</v>
      </c>
      <c r="GO52">
        <v>0</v>
      </c>
      <c r="GP52">
        <v>0</v>
      </c>
      <c r="GQ52">
        <v>3</v>
      </c>
      <c r="GR52" t="s">
        <v>480</v>
      </c>
      <c r="GS52">
        <v>3.12845</v>
      </c>
      <c r="GT52">
        <v>2.73342</v>
      </c>
      <c r="GU52">
        <v>0.104183</v>
      </c>
      <c r="GV52">
        <v>0.109443</v>
      </c>
      <c r="GW52">
        <v>0.106272</v>
      </c>
      <c r="GX52">
        <v>0.09230969999999999</v>
      </c>
      <c r="GY52">
        <v>26871.5</v>
      </c>
      <c r="GZ52">
        <v>25928.6</v>
      </c>
      <c r="HA52">
        <v>30538</v>
      </c>
      <c r="HB52">
        <v>29369.5</v>
      </c>
      <c r="HC52">
        <v>37664.5</v>
      </c>
      <c r="HD52">
        <v>35069.6</v>
      </c>
      <c r="HE52">
        <v>46715.4</v>
      </c>
      <c r="HF52">
        <v>43631</v>
      </c>
      <c r="HG52">
        <v>1.82798</v>
      </c>
      <c r="HH52">
        <v>1.86613</v>
      </c>
      <c r="HI52">
        <v>0.0715628</v>
      </c>
      <c r="HJ52">
        <v>0</v>
      </c>
      <c r="HK52">
        <v>28.8299</v>
      </c>
      <c r="HL52">
        <v>999.9</v>
      </c>
      <c r="HM52">
        <v>50.7</v>
      </c>
      <c r="HN52">
        <v>30.4</v>
      </c>
      <c r="HO52">
        <v>24.4882</v>
      </c>
      <c r="HP52">
        <v>63.3989</v>
      </c>
      <c r="HQ52">
        <v>17.2997</v>
      </c>
      <c r="HR52">
        <v>1</v>
      </c>
      <c r="HS52">
        <v>0.144789</v>
      </c>
      <c r="HT52">
        <v>-0.614341</v>
      </c>
      <c r="HU52">
        <v>20.1945</v>
      </c>
      <c r="HV52">
        <v>5.22613</v>
      </c>
      <c r="HW52">
        <v>11.974</v>
      </c>
      <c r="HX52">
        <v>4.96985</v>
      </c>
      <c r="HY52">
        <v>3.28945</v>
      </c>
      <c r="HZ52">
        <v>9999</v>
      </c>
      <c r="IA52">
        <v>9999</v>
      </c>
      <c r="IB52">
        <v>9999</v>
      </c>
      <c r="IC52">
        <v>999.9</v>
      </c>
      <c r="ID52">
        <v>4.97338</v>
      </c>
      <c r="IE52">
        <v>1.87791</v>
      </c>
      <c r="IF52">
        <v>1.87603</v>
      </c>
      <c r="IG52">
        <v>1.87881</v>
      </c>
      <c r="IH52">
        <v>1.87551</v>
      </c>
      <c r="II52">
        <v>1.87912</v>
      </c>
      <c r="IJ52">
        <v>1.87622</v>
      </c>
      <c r="IK52">
        <v>1.87737</v>
      </c>
      <c r="IL52">
        <v>0</v>
      </c>
      <c r="IM52">
        <v>0</v>
      </c>
      <c r="IN52">
        <v>0</v>
      </c>
      <c r="IO52">
        <v>0</v>
      </c>
      <c r="IP52" t="s">
        <v>442</v>
      </c>
      <c r="IQ52" t="s">
        <v>443</v>
      </c>
      <c r="IR52" t="s">
        <v>444</v>
      </c>
      <c r="IS52" t="s">
        <v>444</v>
      </c>
      <c r="IT52" t="s">
        <v>444</v>
      </c>
      <c r="IU52" t="s">
        <v>444</v>
      </c>
      <c r="IV52">
        <v>0</v>
      </c>
      <c r="IW52">
        <v>100</v>
      </c>
      <c r="IX52">
        <v>100</v>
      </c>
      <c r="IY52">
        <v>0.695</v>
      </c>
      <c r="IZ52">
        <v>0.2339</v>
      </c>
      <c r="JA52">
        <v>0.05401698482025668</v>
      </c>
      <c r="JB52">
        <v>0.001251749769105588</v>
      </c>
      <c r="JC52">
        <v>-2.340677956668878E-07</v>
      </c>
      <c r="JD52">
        <v>1.443975168909104E-10</v>
      </c>
      <c r="JE52">
        <v>-0.0473756660369021</v>
      </c>
      <c r="JF52">
        <v>-0.000763777970416037</v>
      </c>
      <c r="JG52">
        <v>0.0006633184790446218</v>
      </c>
      <c r="JH52">
        <v>-5.365384051273601E-06</v>
      </c>
      <c r="JI52">
        <v>1</v>
      </c>
      <c r="JJ52">
        <v>2129</v>
      </c>
      <c r="JK52">
        <v>1</v>
      </c>
      <c r="JL52">
        <v>27</v>
      </c>
      <c r="JM52">
        <v>188679.8</v>
      </c>
      <c r="JN52">
        <v>188679.8</v>
      </c>
      <c r="JO52">
        <v>1.47461</v>
      </c>
      <c r="JP52">
        <v>2.54639</v>
      </c>
      <c r="JQ52">
        <v>1.39893</v>
      </c>
      <c r="JR52">
        <v>2.34009</v>
      </c>
      <c r="JS52">
        <v>1.44897</v>
      </c>
      <c r="JT52">
        <v>2.60376</v>
      </c>
      <c r="JU52">
        <v>38.5014</v>
      </c>
      <c r="JV52">
        <v>24.0087</v>
      </c>
      <c r="JW52">
        <v>18</v>
      </c>
      <c r="JX52">
        <v>479.61</v>
      </c>
      <c r="JY52">
        <v>473.851</v>
      </c>
      <c r="JZ52">
        <v>28.9072</v>
      </c>
      <c r="KA52">
        <v>28.9971</v>
      </c>
      <c r="KB52">
        <v>30.0005</v>
      </c>
      <c r="KC52">
        <v>28.6294</v>
      </c>
      <c r="KD52">
        <v>28.6832</v>
      </c>
      <c r="KE52">
        <v>29.5857</v>
      </c>
      <c r="KF52">
        <v>28.8368</v>
      </c>
      <c r="KG52">
        <v>84.3522</v>
      </c>
      <c r="KH52">
        <v>28.921</v>
      </c>
      <c r="KI52">
        <v>607.162</v>
      </c>
      <c r="KJ52">
        <v>19.2597</v>
      </c>
      <c r="KK52">
        <v>100.956</v>
      </c>
      <c r="KL52">
        <v>100.368</v>
      </c>
    </row>
    <row r="53" spans="1:298">
      <c r="A53">
        <v>37</v>
      </c>
      <c r="B53">
        <v>1758469375</v>
      </c>
      <c r="C53">
        <v>271.5</v>
      </c>
      <c r="D53" t="s">
        <v>517</v>
      </c>
      <c r="E53" t="s">
        <v>518</v>
      </c>
      <c r="F53">
        <v>5</v>
      </c>
      <c r="H53" t="s">
        <v>436</v>
      </c>
      <c r="I53" t="s">
        <v>437</v>
      </c>
      <c r="J53">
        <v>1758469367.214286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602.3371042723344</v>
      </c>
      <c r="AL53">
        <v>578.2426242424243</v>
      </c>
      <c r="AM53">
        <v>3.402673175521161</v>
      </c>
      <c r="AN53">
        <v>65.51431621136953</v>
      </c>
      <c r="AO53">
        <f>(AQ53 - AP53 + DZ53*1E3/(8.314*(EB53+273.15)) * AS53/DY53 * AR53) * DY53/(100*DM53) * 1000/(1000 - AQ53)</f>
        <v>0</v>
      </c>
      <c r="AP53">
        <v>19.33623195145069</v>
      </c>
      <c r="AQ53">
        <v>23.84426121212121</v>
      </c>
      <c r="AR53">
        <v>-2.34668536343418E-05</v>
      </c>
      <c r="AS53">
        <v>124.0921191502983</v>
      </c>
      <c r="AT53">
        <v>1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438</v>
      </c>
      <c r="AZ53" t="s">
        <v>438</v>
      </c>
      <c r="BA53">
        <v>0</v>
      </c>
      <c r="BB53">
        <v>0</v>
      </c>
      <c r="BC53">
        <f>1-BA53/BB53</f>
        <v>0</v>
      </c>
      <c r="BD53">
        <v>0</v>
      </c>
      <c r="BE53" t="s">
        <v>438</v>
      </c>
      <c r="BF53" t="s">
        <v>438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438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2.7</v>
      </c>
      <c r="DN53">
        <v>0.5</v>
      </c>
      <c r="DO53" t="s">
        <v>439</v>
      </c>
      <c r="DP53">
        <v>2</v>
      </c>
      <c r="DQ53" t="b">
        <v>1</v>
      </c>
      <c r="DR53">
        <v>1758469367.214286</v>
      </c>
      <c r="DS53">
        <v>540.3473928571428</v>
      </c>
      <c r="DT53">
        <v>574.8114642857144</v>
      </c>
      <c r="DU53">
        <v>23.85015</v>
      </c>
      <c r="DV53">
        <v>19.35279642857143</v>
      </c>
      <c r="DW53">
        <v>539.6631785714286</v>
      </c>
      <c r="DX53">
        <v>23.61626785714286</v>
      </c>
      <c r="DY53">
        <v>500.01575</v>
      </c>
      <c r="DZ53">
        <v>90.25076785714286</v>
      </c>
      <c r="EA53">
        <v>0.05560999285714286</v>
      </c>
      <c r="EB53">
        <v>30.17621071428571</v>
      </c>
      <c r="EC53">
        <v>29.97870714285714</v>
      </c>
      <c r="ED53">
        <v>999.9000000000002</v>
      </c>
      <c r="EE53">
        <v>0</v>
      </c>
      <c r="EF53">
        <v>0</v>
      </c>
      <c r="EG53">
        <v>10023.21035714286</v>
      </c>
      <c r="EH53">
        <v>0</v>
      </c>
      <c r="EI53">
        <v>11.088</v>
      </c>
      <c r="EJ53">
        <v>-34.46412857142857</v>
      </c>
      <c r="EK53">
        <v>553.5495</v>
      </c>
      <c r="EL53">
        <v>586.1548214285714</v>
      </c>
      <c r="EM53">
        <v>4.497351785714286</v>
      </c>
      <c r="EN53">
        <v>574.8114642857144</v>
      </c>
      <c r="EO53">
        <v>19.35279642857143</v>
      </c>
      <c r="EP53">
        <v>2.152493214285715</v>
      </c>
      <c r="EQ53">
        <v>1.746604642857143</v>
      </c>
      <c r="ER53">
        <v>18.61305</v>
      </c>
      <c r="ES53">
        <v>15.31694285714286</v>
      </c>
      <c r="ET53">
        <v>2000.032142857144</v>
      </c>
      <c r="EU53">
        <v>0.9800005714285713</v>
      </c>
      <c r="EV53">
        <v>0.01999928928571429</v>
      </c>
      <c r="EW53">
        <v>0</v>
      </c>
      <c r="EX53">
        <v>568.6061785714286</v>
      </c>
      <c r="EY53">
        <v>5.000560000000001</v>
      </c>
      <c r="EZ53">
        <v>11573.98214285714</v>
      </c>
      <c r="FA53">
        <v>17295.16428571428</v>
      </c>
      <c r="FB53">
        <v>41.14035714285713</v>
      </c>
      <c r="FC53">
        <v>41.89714285714285</v>
      </c>
      <c r="FD53">
        <v>41.31442857142856</v>
      </c>
      <c r="FE53">
        <v>41.05767857142856</v>
      </c>
      <c r="FF53">
        <v>42.48185714285712</v>
      </c>
      <c r="FG53">
        <v>1955.132142857143</v>
      </c>
      <c r="FH53">
        <v>39.9</v>
      </c>
      <c r="FI53">
        <v>0</v>
      </c>
      <c r="FJ53">
        <v>1758469375.8</v>
      </c>
      <c r="FK53">
        <v>0</v>
      </c>
      <c r="FL53">
        <v>568.65836</v>
      </c>
      <c r="FM53">
        <v>8.55630770493787</v>
      </c>
      <c r="FN53">
        <v>168.3153849305857</v>
      </c>
      <c r="FO53">
        <v>11575.388</v>
      </c>
      <c r="FP53">
        <v>15</v>
      </c>
      <c r="FQ53">
        <v>0</v>
      </c>
      <c r="FR53" t="s">
        <v>440</v>
      </c>
      <c r="FS53">
        <v>1747148579.5</v>
      </c>
      <c r="FT53">
        <v>1747148584.5</v>
      </c>
      <c r="FU53">
        <v>0</v>
      </c>
      <c r="FV53">
        <v>0.162</v>
      </c>
      <c r="FW53">
        <v>-0.001</v>
      </c>
      <c r="FX53">
        <v>0.139</v>
      </c>
      <c r="FY53">
        <v>0.058</v>
      </c>
      <c r="FZ53">
        <v>420</v>
      </c>
      <c r="GA53">
        <v>16</v>
      </c>
      <c r="GB53">
        <v>0.19</v>
      </c>
      <c r="GC53">
        <v>0.02</v>
      </c>
      <c r="GD53">
        <v>-34.2265756097561</v>
      </c>
      <c r="GE53">
        <v>-3.455548432055779</v>
      </c>
      <c r="GF53">
        <v>0.3603050927934842</v>
      </c>
      <c r="GG53">
        <v>0</v>
      </c>
      <c r="GH53">
        <v>568.1205882352942</v>
      </c>
      <c r="GI53">
        <v>8.872391142310805</v>
      </c>
      <c r="GJ53">
        <v>0.8948998668154338</v>
      </c>
      <c r="GK53">
        <v>0</v>
      </c>
      <c r="GL53">
        <v>4.484378048780487</v>
      </c>
      <c r="GM53">
        <v>0.2409204878048739</v>
      </c>
      <c r="GN53">
        <v>0.02642072313217198</v>
      </c>
      <c r="GO53">
        <v>0</v>
      </c>
      <c r="GP53">
        <v>0</v>
      </c>
      <c r="GQ53">
        <v>3</v>
      </c>
      <c r="GR53" t="s">
        <v>480</v>
      </c>
      <c r="GS53">
        <v>3.12809</v>
      </c>
      <c r="GT53">
        <v>2.73285</v>
      </c>
      <c r="GU53">
        <v>0.10641</v>
      </c>
      <c r="GV53">
        <v>0.111704</v>
      </c>
      <c r="GW53">
        <v>0.106261</v>
      </c>
      <c r="GX53">
        <v>0.0923123</v>
      </c>
      <c r="GY53">
        <v>26804.6</v>
      </c>
      <c r="GZ53">
        <v>25863</v>
      </c>
      <c r="HA53">
        <v>30537.8</v>
      </c>
      <c r="HB53">
        <v>29369.8</v>
      </c>
      <c r="HC53">
        <v>37664.9</v>
      </c>
      <c r="HD53">
        <v>35070.1</v>
      </c>
      <c r="HE53">
        <v>46715.1</v>
      </c>
      <c r="HF53">
        <v>43631.4</v>
      </c>
      <c r="HG53">
        <v>1.82735</v>
      </c>
      <c r="HH53">
        <v>1.86658</v>
      </c>
      <c r="HI53">
        <v>0.0718795</v>
      </c>
      <c r="HJ53">
        <v>0</v>
      </c>
      <c r="HK53">
        <v>28.8348</v>
      </c>
      <c r="HL53">
        <v>999.9</v>
      </c>
      <c r="HM53">
        <v>50.7</v>
      </c>
      <c r="HN53">
        <v>30.4</v>
      </c>
      <c r="HO53">
        <v>24.4893</v>
      </c>
      <c r="HP53">
        <v>63.2889</v>
      </c>
      <c r="HQ53">
        <v>17.4199</v>
      </c>
      <c r="HR53">
        <v>1</v>
      </c>
      <c r="HS53">
        <v>0.145168</v>
      </c>
      <c r="HT53">
        <v>-0.5486220000000001</v>
      </c>
      <c r="HU53">
        <v>20.1945</v>
      </c>
      <c r="HV53">
        <v>5.22627</v>
      </c>
      <c r="HW53">
        <v>11.974</v>
      </c>
      <c r="HX53">
        <v>4.9683</v>
      </c>
      <c r="HY53">
        <v>3.2896</v>
      </c>
      <c r="HZ53">
        <v>9999</v>
      </c>
      <c r="IA53">
        <v>9999</v>
      </c>
      <c r="IB53">
        <v>9999</v>
      </c>
      <c r="IC53">
        <v>999.9</v>
      </c>
      <c r="ID53">
        <v>4.97339</v>
      </c>
      <c r="IE53">
        <v>1.87793</v>
      </c>
      <c r="IF53">
        <v>1.87606</v>
      </c>
      <c r="IG53">
        <v>1.87883</v>
      </c>
      <c r="IH53">
        <v>1.87554</v>
      </c>
      <c r="II53">
        <v>1.87912</v>
      </c>
      <c r="IJ53">
        <v>1.87622</v>
      </c>
      <c r="IK53">
        <v>1.87744</v>
      </c>
      <c r="IL53">
        <v>0</v>
      </c>
      <c r="IM53">
        <v>0</v>
      </c>
      <c r="IN53">
        <v>0</v>
      </c>
      <c r="IO53">
        <v>0</v>
      </c>
      <c r="IP53" t="s">
        <v>442</v>
      </c>
      <c r="IQ53" t="s">
        <v>443</v>
      </c>
      <c r="IR53" t="s">
        <v>444</v>
      </c>
      <c r="IS53" t="s">
        <v>444</v>
      </c>
      <c r="IT53" t="s">
        <v>444</v>
      </c>
      <c r="IU53" t="s">
        <v>444</v>
      </c>
      <c r="IV53">
        <v>0</v>
      </c>
      <c r="IW53">
        <v>100</v>
      </c>
      <c r="IX53">
        <v>100</v>
      </c>
      <c r="IY53">
        <v>0.713</v>
      </c>
      <c r="IZ53">
        <v>0.2338</v>
      </c>
      <c r="JA53">
        <v>0.05401698482025668</v>
      </c>
      <c r="JB53">
        <v>0.001251749769105588</v>
      </c>
      <c r="JC53">
        <v>-2.340677956668878E-07</v>
      </c>
      <c r="JD53">
        <v>1.443975168909104E-10</v>
      </c>
      <c r="JE53">
        <v>-0.0473756660369021</v>
      </c>
      <c r="JF53">
        <v>-0.000763777970416037</v>
      </c>
      <c r="JG53">
        <v>0.0006633184790446218</v>
      </c>
      <c r="JH53">
        <v>-5.365384051273601E-06</v>
      </c>
      <c r="JI53">
        <v>1</v>
      </c>
      <c r="JJ53">
        <v>2129</v>
      </c>
      <c r="JK53">
        <v>1</v>
      </c>
      <c r="JL53">
        <v>27</v>
      </c>
      <c r="JM53">
        <v>188679.9</v>
      </c>
      <c r="JN53">
        <v>188679.8</v>
      </c>
      <c r="JO53">
        <v>1.50635</v>
      </c>
      <c r="JP53">
        <v>2.54272</v>
      </c>
      <c r="JQ53">
        <v>1.39893</v>
      </c>
      <c r="JR53">
        <v>2.34009</v>
      </c>
      <c r="JS53">
        <v>1.44897</v>
      </c>
      <c r="JT53">
        <v>2.57812</v>
      </c>
      <c r="JU53">
        <v>38.5014</v>
      </c>
      <c r="JV53">
        <v>24.0087</v>
      </c>
      <c r="JW53">
        <v>18</v>
      </c>
      <c r="JX53">
        <v>479.296</v>
      </c>
      <c r="JY53">
        <v>474.186</v>
      </c>
      <c r="JZ53">
        <v>28.9277</v>
      </c>
      <c r="KA53">
        <v>29.0024</v>
      </c>
      <c r="KB53">
        <v>30.0005</v>
      </c>
      <c r="KC53">
        <v>28.6337</v>
      </c>
      <c r="KD53">
        <v>28.688</v>
      </c>
      <c r="KE53">
        <v>30.2123</v>
      </c>
      <c r="KF53">
        <v>29.1133</v>
      </c>
      <c r="KG53">
        <v>84.3522</v>
      </c>
      <c r="KH53">
        <v>28.875</v>
      </c>
      <c r="KI53">
        <v>620.833</v>
      </c>
      <c r="KJ53">
        <v>19.2408</v>
      </c>
      <c r="KK53">
        <v>100.955</v>
      </c>
      <c r="KL53">
        <v>100.369</v>
      </c>
    </row>
    <row r="54" spans="1:298">
      <c r="A54">
        <v>38</v>
      </c>
      <c r="B54">
        <v>1758469380</v>
      </c>
      <c r="C54">
        <v>276.5</v>
      </c>
      <c r="D54" t="s">
        <v>519</v>
      </c>
      <c r="E54" t="s">
        <v>520</v>
      </c>
      <c r="F54">
        <v>5</v>
      </c>
      <c r="H54" t="s">
        <v>436</v>
      </c>
      <c r="I54" t="s">
        <v>437</v>
      </c>
      <c r="J54">
        <v>1758469372.5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619.62470954343</v>
      </c>
      <c r="AL54">
        <v>595.306915151515</v>
      </c>
      <c r="AM54">
        <v>3.416496196604283</v>
      </c>
      <c r="AN54">
        <v>65.51431621136953</v>
      </c>
      <c r="AO54">
        <f>(AQ54 - AP54 + DZ54*1E3/(8.314*(EB54+273.15)) * AS54/DY54 * AR54) * DY54/(100*DM54) * 1000/(1000 - AQ54)</f>
        <v>0</v>
      </c>
      <c r="AP54">
        <v>19.29277735780451</v>
      </c>
      <c r="AQ54">
        <v>23.84028545454545</v>
      </c>
      <c r="AR54">
        <v>-0.0001319451566931377</v>
      </c>
      <c r="AS54">
        <v>124.0921191502983</v>
      </c>
      <c r="AT54">
        <v>1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438</v>
      </c>
      <c r="AZ54" t="s">
        <v>438</v>
      </c>
      <c r="BA54">
        <v>0</v>
      </c>
      <c r="BB54">
        <v>0</v>
      </c>
      <c r="BC54">
        <f>1-BA54/BB54</f>
        <v>0</v>
      </c>
      <c r="BD54">
        <v>0</v>
      </c>
      <c r="BE54" t="s">
        <v>438</v>
      </c>
      <c r="BF54" t="s">
        <v>438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438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2.7</v>
      </c>
      <c r="DN54">
        <v>0.5</v>
      </c>
      <c r="DO54" t="s">
        <v>439</v>
      </c>
      <c r="DP54">
        <v>2</v>
      </c>
      <c r="DQ54" t="b">
        <v>1</v>
      </c>
      <c r="DR54">
        <v>1758469372.5</v>
      </c>
      <c r="DS54">
        <v>557.8487037037038</v>
      </c>
      <c r="DT54">
        <v>592.619962962963</v>
      </c>
      <c r="DU54">
        <v>23.84901851851852</v>
      </c>
      <c r="DV54">
        <v>19.32924074074074</v>
      </c>
      <c r="DW54">
        <v>557.1449259259259</v>
      </c>
      <c r="DX54">
        <v>23.61516666666667</v>
      </c>
      <c r="DY54">
        <v>499.9784814814815</v>
      </c>
      <c r="DZ54">
        <v>90.25043703703703</v>
      </c>
      <c r="EA54">
        <v>0.05552718148148147</v>
      </c>
      <c r="EB54">
        <v>30.18677407407408</v>
      </c>
      <c r="EC54">
        <v>29.99795185185185</v>
      </c>
      <c r="ED54">
        <v>999.9000000000001</v>
      </c>
      <c r="EE54">
        <v>0</v>
      </c>
      <c r="EF54">
        <v>0</v>
      </c>
      <c r="EG54">
        <v>10020.96851851852</v>
      </c>
      <c r="EH54">
        <v>0</v>
      </c>
      <c r="EI54">
        <v>11.088</v>
      </c>
      <c r="EJ54">
        <v>-34.77122592592593</v>
      </c>
      <c r="EK54">
        <v>571.4778148148149</v>
      </c>
      <c r="EL54">
        <v>604.3004074074074</v>
      </c>
      <c r="EM54">
        <v>4.519777777777778</v>
      </c>
      <c r="EN54">
        <v>592.619962962963</v>
      </c>
      <c r="EO54">
        <v>19.32924074074074</v>
      </c>
      <c r="EP54">
        <v>2.152384074074074</v>
      </c>
      <c r="EQ54">
        <v>1.744472222222222</v>
      </c>
      <c r="ER54">
        <v>18.61223703703704</v>
      </c>
      <c r="ES54">
        <v>15.29791481481482</v>
      </c>
      <c r="ET54">
        <v>2000.017407407408</v>
      </c>
      <c r="EU54">
        <v>0.9800004074074073</v>
      </c>
      <c r="EV54">
        <v>0.01999946296296297</v>
      </c>
      <c r="EW54">
        <v>0</v>
      </c>
      <c r="EX54">
        <v>569.3841851851852</v>
      </c>
      <c r="EY54">
        <v>5.000560000000001</v>
      </c>
      <c r="EZ54">
        <v>11589.15925925926</v>
      </c>
      <c r="FA54">
        <v>17295.03703703704</v>
      </c>
      <c r="FB54">
        <v>41.16633333333333</v>
      </c>
      <c r="FC54">
        <v>41.90255555555554</v>
      </c>
      <c r="FD54">
        <v>41.32614814814814</v>
      </c>
      <c r="FE54">
        <v>41.06907407407407</v>
      </c>
      <c r="FF54">
        <v>42.48118518518518</v>
      </c>
      <c r="FG54">
        <v>1955.117407407408</v>
      </c>
      <c r="FH54">
        <v>39.9</v>
      </c>
      <c r="FI54">
        <v>0</v>
      </c>
      <c r="FJ54">
        <v>1758469381.2</v>
      </c>
      <c r="FK54">
        <v>0</v>
      </c>
      <c r="FL54">
        <v>569.4048846153846</v>
      </c>
      <c r="FM54">
        <v>7.770564106237376</v>
      </c>
      <c r="FN54">
        <v>167.6957266194474</v>
      </c>
      <c r="FO54">
        <v>11589.95769230769</v>
      </c>
      <c r="FP54">
        <v>15</v>
      </c>
      <c r="FQ54">
        <v>0</v>
      </c>
      <c r="FR54" t="s">
        <v>440</v>
      </c>
      <c r="FS54">
        <v>1747148579.5</v>
      </c>
      <c r="FT54">
        <v>1747148584.5</v>
      </c>
      <c r="FU54">
        <v>0</v>
      </c>
      <c r="FV54">
        <v>0.162</v>
      </c>
      <c r="FW54">
        <v>-0.001</v>
      </c>
      <c r="FX54">
        <v>0.139</v>
      </c>
      <c r="FY54">
        <v>0.058</v>
      </c>
      <c r="FZ54">
        <v>420</v>
      </c>
      <c r="GA54">
        <v>16</v>
      </c>
      <c r="GB54">
        <v>0.19</v>
      </c>
      <c r="GC54">
        <v>0.02</v>
      </c>
      <c r="GD54">
        <v>-34.5967525</v>
      </c>
      <c r="GE54">
        <v>-3.749566604127502</v>
      </c>
      <c r="GF54">
        <v>0.3834440871805825</v>
      </c>
      <c r="GG54">
        <v>0</v>
      </c>
      <c r="GH54">
        <v>568.8851176470589</v>
      </c>
      <c r="GI54">
        <v>8.790557675553986</v>
      </c>
      <c r="GJ54">
        <v>0.8917474175725909</v>
      </c>
      <c r="GK54">
        <v>0</v>
      </c>
      <c r="GL54">
        <v>4.5035215</v>
      </c>
      <c r="GM54">
        <v>0.2161623264540289</v>
      </c>
      <c r="GN54">
        <v>0.02479889539374683</v>
      </c>
      <c r="GO54">
        <v>0</v>
      </c>
      <c r="GP54">
        <v>0</v>
      </c>
      <c r="GQ54">
        <v>3</v>
      </c>
      <c r="GR54" t="s">
        <v>480</v>
      </c>
      <c r="GS54">
        <v>3.12818</v>
      </c>
      <c r="GT54">
        <v>2.73421</v>
      </c>
      <c r="GU54">
        <v>0.108617</v>
      </c>
      <c r="GV54">
        <v>0.113878</v>
      </c>
      <c r="GW54">
        <v>0.106231</v>
      </c>
      <c r="GX54">
        <v>0.0920434</v>
      </c>
      <c r="GY54">
        <v>26738.3</v>
      </c>
      <c r="GZ54">
        <v>25799.3</v>
      </c>
      <c r="HA54">
        <v>30537.8</v>
      </c>
      <c r="HB54">
        <v>29369.4</v>
      </c>
      <c r="HC54">
        <v>37666.2</v>
      </c>
      <c r="HD54">
        <v>35080.2</v>
      </c>
      <c r="HE54">
        <v>46714.8</v>
      </c>
      <c r="HF54">
        <v>43630.8</v>
      </c>
      <c r="HG54">
        <v>1.82725</v>
      </c>
      <c r="HH54">
        <v>1.8664</v>
      </c>
      <c r="HI54">
        <v>0.0714697</v>
      </c>
      <c r="HJ54">
        <v>0</v>
      </c>
      <c r="HK54">
        <v>28.8404</v>
      </c>
      <c r="HL54">
        <v>999.9</v>
      </c>
      <c r="HM54">
        <v>50.7</v>
      </c>
      <c r="HN54">
        <v>30.4</v>
      </c>
      <c r="HO54">
        <v>24.4907</v>
      </c>
      <c r="HP54">
        <v>63.4789</v>
      </c>
      <c r="HQ54">
        <v>17.4119</v>
      </c>
      <c r="HR54">
        <v>1</v>
      </c>
      <c r="HS54">
        <v>0.145559</v>
      </c>
      <c r="HT54">
        <v>-0.327895</v>
      </c>
      <c r="HU54">
        <v>20.1953</v>
      </c>
      <c r="HV54">
        <v>5.22687</v>
      </c>
      <c r="HW54">
        <v>11.974</v>
      </c>
      <c r="HX54">
        <v>4.96965</v>
      </c>
      <c r="HY54">
        <v>3.2895</v>
      </c>
      <c r="HZ54">
        <v>9999</v>
      </c>
      <c r="IA54">
        <v>9999</v>
      </c>
      <c r="IB54">
        <v>9999</v>
      </c>
      <c r="IC54">
        <v>999.9</v>
      </c>
      <c r="ID54">
        <v>4.97338</v>
      </c>
      <c r="IE54">
        <v>1.87796</v>
      </c>
      <c r="IF54">
        <v>1.87606</v>
      </c>
      <c r="IG54">
        <v>1.87883</v>
      </c>
      <c r="IH54">
        <v>1.87556</v>
      </c>
      <c r="II54">
        <v>1.87912</v>
      </c>
      <c r="IJ54">
        <v>1.87622</v>
      </c>
      <c r="IK54">
        <v>1.87742</v>
      </c>
      <c r="IL54">
        <v>0</v>
      </c>
      <c r="IM54">
        <v>0</v>
      </c>
      <c r="IN54">
        <v>0</v>
      </c>
      <c r="IO54">
        <v>0</v>
      </c>
      <c r="IP54" t="s">
        <v>442</v>
      </c>
      <c r="IQ54" t="s">
        <v>443</v>
      </c>
      <c r="IR54" t="s">
        <v>444</v>
      </c>
      <c r="IS54" t="s">
        <v>444</v>
      </c>
      <c r="IT54" t="s">
        <v>444</v>
      </c>
      <c r="IU54" t="s">
        <v>444</v>
      </c>
      <c r="IV54">
        <v>0</v>
      </c>
      <c r="IW54">
        <v>100</v>
      </c>
      <c r="IX54">
        <v>100</v>
      </c>
      <c r="IY54">
        <v>0.732</v>
      </c>
      <c r="IZ54">
        <v>0.2337</v>
      </c>
      <c r="JA54">
        <v>0.05401698482025668</v>
      </c>
      <c r="JB54">
        <v>0.001251749769105588</v>
      </c>
      <c r="JC54">
        <v>-2.340677956668878E-07</v>
      </c>
      <c r="JD54">
        <v>1.443975168909104E-10</v>
      </c>
      <c r="JE54">
        <v>-0.0473756660369021</v>
      </c>
      <c r="JF54">
        <v>-0.000763777970416037</v>
      </c>
      <c r="JG54">
        <v>0.0006633184790446218</v>
      </c>
      <c r="JH54">
        <v>-5.365384051273601E-06</v>
      </c>
      <c r="JI54">
        <v>1</v>
      </c>
      <c r="JJ54">
        <v>2129</v>
      </c>
      <c r="JK54">
        <v>1</v>
      </c>
      <c r="JL54">
        <v>27</v>
      </c>
      <c r="JM54">
        <v>188680</v>
      </c>
      <c r="JN54">
        <v>188679.9</v>
      </c>
      <c r="JO54">
        <v>1.54053</v>
      </c>
      <c r="JP54">
        <v>2.53906</v>
      </c>
      <c r="JQ54">
        <v>1.39893</v>
      </c>
      <c r="JR54">
        <v>2.34009</v>
      </c>
      <c r="JS54">
        <v>1.44897</v>
      </c>
      <c r="JT54">
        <v>2.58423</v>
      </c>
      <c r="JU54">
        <v>38.5014</v>
      </c>
      <c r="JV54">
        <v>23.9737</v>
      </c>
      <c r="JW54">
        <v>18</v>
      </c>
      <c r="JX54">
        <v>479.266</v>
      </c>
      <c r="JY54">
        <v>474.105</v>
      </c>
      <c r="JZ54">
        <v>28.9018</v>
      </c>
      <c r="KA54">
        <v>29.0083</v>
      </c>
      <c r="KB54">
        <v>30.0004</v>
      </c>
      <c r="KC54">
        <v>28.6377</v>
      </c>
      <c r="KD54">
        <v>28.6922</v>
      </c>
      <c r="KE54">
        <v>30.911</v>
      </c>
      <c r="KF54">
        <v>29.1133</v>
      </c>
      <c r="KG54">
        <v>83.98050000000001</v>
      </c>
      <c r="KH54">
        <v>28.8686</v>
      </c>
      <c r="KI54">
        <v>640.913</v>
      </c>
      <c r="KJ54">
        <v>19.2456</v>
      </c>
      <c r="KK54">
        <v>100.955</v>
      </c>
      <c r="KL54">
        <v>100.368</v>
      </c>
    </row>
    <row r="55" spans="1:298">
      <c r="A55">
        <v>39</v>
      </c>
      <c r="B55">
        <v>1758469385</v>
      </c>
      <c r="C55">
        <v>281.5</v>
      </c>
      <c r="D55" t="s">
        <v>521</v>
      </c>
      <c r="E55" t="s">
        <v>522</v>
      </c>
      <c r="F55">
        <v>5</v>
      </c>
      <c r="H55" t="s">
        <v>436</v>
      </c>
      <c r="I55" t="s">
        <v>437</v>
      </c>
      <c r="J55">
        <v>1758469377.214286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636.9146876398398</v>
      </c>
      <c r="AL55">
        <v>612.3884606060604</v>
      </c>
      <c r="AM55">
        <v>3.416149026232196</v>
      </c>
      <c r="AN55">
        <v>65.51431621136953</v>
      </c>
      <c r="AO55">
        <f>(AQ55 - AP55 + DZ55*1E3/(8.314*(EB55+273.15)) * AS55/DY55 * AR55) * DY55/(100*DM55) * 1000/(1000 - AQ55)</f>
        <v>0</v>
      </c>
      <c r="AP55">
        <v>19.22519196540016</v>
      </c>
      <c r="AQ55">
        <v>23.79520121212121</v>
      </c>
      <c r="AR55">
        <v>-0.01135604271273156</v>
      </c>
      <c r="AS55">
        <v>124.0921191502983</v>
      </c>
      <c r="AT55">
        <v>1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438</v>
      </c>
      <c r="AZ55" t="s">
        <v>438</v>
      </c>
      <c r="BA55">
        <v>0</v>
      </c>
      <c r="BB55">
        <v>0</v>
      </c>
      <c r="BC55">
        <f>1-BA55/BB55</f>
        <v>0</v>
      </c>
      <c r="BD55">
        <v>0</v>
      </c>
      <c r="BE55" t="s">
        <v>438</v>
      </c>
      <c r="BF55" t="s">
        <v>438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438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2.7</v>
      </c>
      <c r="DN55">
        <v>0.5</v>
      </c>
      <c r="DO55" t="s">
        <v>439</v>
      </c>
      <c r="DP55">
        <v>2</v>
      </c>
      <c r="DQ55" t="b">
        <v>1</v>
      </c>
      <c r="DR55">
        <v>1758469377.214286</v>
      </c>
      <c r="DS55">
        <v>573.5029642857143</v>
      </c>
      <c r="DT55">
        <v>608.615392857143</v>
      </c>
      <c r="DU55">
        <v>23.83654642857143</v>
      </c>
      <c r="DV55">
        <v>19.2951</v>
      </c>
      <c r="DW55">
        <v>572.7815357142857</v>
      </c>
      <c r="DX55">
        <v>23.60295</v>
      </c>
      <c r="DY55">
        <v>499.994</v>
      </c>
      <c r="DZ55">
        <v>90.24996071428572</v>
      </c>
      <c r="EA55">
        <v>0.05572690714285715</v>
      </c>
      <c r="EB55">
        <v>30.19313928571428</v>
      </c>
      <c r="EC55">
        <v>30.00574285714286</v>
      </c>
      <c r="ED55">
        <v>999.9000000000002</v>
      </c>
      <c r="EE55">
        <v>0</v>
      </c>
      <c r="EF55">
        <v>0</v>
      </c>
      <c r="EG55">
        <v>10008.92178571428</v>
      </c>
      <c r="EH55">
        <v>0</v>
      </c>
      <c r="EI55">
        <v>11.088</v>
      </c>
      <c r="EJ55">
        <v>-35.11242142857143</v>
      </c>
      <c r="EK55">
        <v>587.5068928571428</v>
      </c>
      <c r="EL55">
        <v>620.5890357142856</v>
      </c>
      <c r="EM55">
        <v>4.541434285714286</v>
      </c>
      <c r="EN55">
        <v>608.615392857143</v>
      </c>
      <c r="EO55">
        <v>19.2951</v>
      </c>
      <c r="EP55">
        <v>2.151246785714286</v>
      </c>
      <c r="EQ55">
        <v>1.741382142857143</v>
      </c>
      <c r="ER55">
        <v>18.60379285714286</v>
      </c>
      <c r="ES55">
        <v>15.27028571428571</v>
      </c>
      <c r="ET55">
        <v>1999.983928571429</v>
      </c>
      <c r="EU55">
        <v>0.9799999999999999</v>
      </c>
      <c r="EV55">
        <v>0.019999825</v>
      </c>
      <c r="EW55">
        <v>0</v>
      </c>
      <c r="EX55">
        <v>569.9778571428571</v>
      </c>
      <c r="EY55">
        <v>5.000560000000001</v>
      </c>
      <c r="EZ55">
        <v>11602.625</v>
      </c>
      <c r="FA55">
        <v>17294.73571428571</v>
      </c>
      <c r="FB55">
        <v>41.15814285714286</v>
      </c>
      <c r="FC55">
        <v>41.91042857142856</v>
      </c>
      <c r="FD55">
        <v>41.34346428571427</v>
      </c>
      <c r="FE55">
        <v>41.07324999999999</v>
      </c>
      <c r="FF55">
        <v>42.48178571428571</v>
      </c>
      <c r="FG55">
        <v>1955.083928571429</v>
      </c>
      <c r="FH55">
        <v>39.9</v>
      </c>
      <c r="FI55">
        <v>0</v>
      </c>
      <c r="FJ55">
        <v>1758469386</v>
      </c>
      <c r="FK55">
        <v>0</v>
      </c>
      <c r="FL55">
        <v>570.031423076923</v>
      </c>
      <c r="FM55">
        <v>8.061093999882001</v>
      </c>
      <c r="FN55">
        <v>168.2700852579974</v>
      </c>
      <c r="FO55">
        <v>11603.72692307692</v>
      </c>
      <c r="FP55">
        <v>15</v>
      </c>
      <c r="FQ55">
        <v>0</v>
      </c>
      <c r="FR55" t="s">
        <v>440</v>
      </c>
      <c r="FS55">
        <v>1747148579.5</v>
      </c>
      <c r="FT55">
        <v>1747148584.5</v>
      </c>
      <c r="FU55">
        <v>0</v>
      </c>
      <c r="FV55">
        <v>0.162</v>
      </c>
      <c r="FW55">
        <v>-0.001</v>
      </c>
      <c r="FX55">
        <v>0.139</v>
      </c>
      <c r="FY55">
        <v>0.058</v>
      </c>
      <c r="FZ55">
        <v>420</v>
      </c>
      <c r="GA55">
        <v>16</v>
      </c>
      <c r="GB55">
        <v>0.19</v>
      </c>
      <c r="GC55">
        <v>0.02</v>
      </c>
      <c r="GD55">
        <v>-34.90878292682927</v>
      </c>
      <c r="GE55">
        <v>-4.121899651567923</v>
      </c>
      <c r="GF55">
        <v>0.4236059287583661</v>
      </c>
      <c r="GG55">
        <v>0</v>
      </c>
      <c r="GH55">
        <v>569.6387352941175</v>
      </c>
      <c r="GI55">
        <v>7.888418633763357</v>
      </c>
      <c r="GJ55">
        <v>0.8030343304075791</v>
      </c>
      <c r="GK55">
        <v>0</v>
      </c>
      <c r="GL55">
        <v>4.533808780487806</v>
      </c>
      <c r="GM55">
        <v>0.2679020905923319</v>
      </c>
      <c r="GN55">
        <v>0.03159370354027582</v>
      </c>
      <c r="GO55">
        <v>0</v>
      </c>
      <c r="GP55">
        <v>0</v>
      </c>
      <c r="GQ55">
        <v>3</v>
      </c>
      <c r="GR55" t="s">
        <v>480</v>
      </c>
      <c r="GS55">
        <v>3.12829</v>
      </c>
      <c r="GT55">
        <v>2.73364</v>
      </c>
      <c r="GU55">
        <v>0.110792</v>
      </c>
      <c r="GV55">
        <v>0.116042</v>
      </c>
      <c r="GW55">
        <v>0.106092</v>
      </c>
      <c r="GX55">
        <v>0.0918983</v>
      </c>
      <c r="GY55">
        <v>26672.5</v>
      </c>
      <c r="GZ55">
        <v>25736</v>
      </c>
      <c r="HA55">
        <v>30537.2</v>
      </c>
      <c r="HB55">
        <v>29369.1</v>
      </c>
      <c r="HC55">
        <v>37671.5</v>
      </c>
      <c r="HD55">
        <v>35086</v>
      </c>
      <c r="HE55">
        <v>46713.8</v>
      </c>
      <c r="HF55">
        <v>43630.8</v>
      </c>
      <c r="HG55">
        <v>1.8276</v>
      </c>
      <c r="HH55">
        <v>1.86593</v>
      </c>
      <c r="HI55">
        <v>0.0710413</v>
      </c>
      <c r="HJ55">
        <v>0</v>
      </c>
      <c r="HK55">
        <v>28.8468</v>
      </c>
      <c r="HL55">
        <v>999.9</v>
      </c>
      <c r="HM55">
        <v>50.6</v>
      </c>
      <c r="HN55">
        <v>30.4</v>
      </c>
      <c r="HO55">
        <v>24.44</v>
      </c>
      <c r="HP55">
        <v>63.7289</v>
      </c>
      <c r="HQ55">
        <v>17.4159</v>
      </c>
      <c r="HR55">
        <v>1</v>
      </c>
      <c r="HS55">
        <v>0.146032</v>
      </c>
      <c r="HT55">
        <v>-0.361849</v>
      </c>
      <c r="HU55">
        <v>20.1954</v>
      </c>
      <c r="HV55">
        <v>5.22807</v>
      </c>
      <c r="HW55">
        <v>11.974</v>
      </c>
      <c r="HX55">
        <v>4.96985</v>
      </c>
      <c r="HY55">
        <v>3.28963</v>
      </c>
      <c r="HZ55">
        <v>9999</v>
      </c>
      <c r="IA55">
        <v>9999</v>
      </c>
      <c r="IB55">
        <v>9999</v>
      </c>
      <c r="IC55">
        <v>999.9</v>
      </c>
      <c r="ID55">
        <v>4.97337</v>
      </c>
      <c r="IE55">
        <v>1.87791</v>
      </c>
      <c r="IF55">
        <v>1.87605</v>
      </c>
      <c r="IG55">
        <v>1.87881</v>
      </c>
      <c r="IH55">
        <v>1.8755</v>
      </c>
      <c r="II55">
        <v>1.87911</v>
      </c>
      <c r="IJ55">
        <v>1.87622</v>
      </c>
      <c r="IK55">
        <v>1.87739</v>
      </c>
      <c r="IL55">
        <v>0</v>
      </c>
      <c r="IM55">
        <v>0</v>
      </c>
      <c r="IN55">
        <v>0</v>
      </c>
      <c r="IO55">
        <v>0</v>
      </c>
      <c r="IP55" t="s">
        <v>442</v>
      </c>
      <c r="IQ55" t="s">
        <v>443</v>
      </c>
      <c r="IR55" t="s">
        <v>444</v>
      </c>
      <c r="IS55" t="s">
        <v>444</v>
      </c>
      <c r="IT55" t="s">
        <v>444</v>
      </c>
      <c r="IU55" t="s">
        <v>444</v>
      </c>
      <c r="IV55">
        <v>0</v>
      </c>
      <c r="IW55">
        <v>100</v>
      </c>
      <c r="IX55">
        <v>100</v>
      </c>
      <c r="IY55">
        <v>0.751</v>
      </c>
      <c r="IZ55">
        <v>0.2326</v>
      </c>
      <c r="JA55">
        <v>0.05401698482025668</v>
      </c>
      <c r="JB55">
        <v>0.001251749769105588</v>
      </c>
      <c r="JC55">
        <v>-2.340677956668878E-07</v>
      </c>
      <c r="JD55">
        <v>1.443975168909104E-10</v>
      </c>
      <c r="JE55">
        <v>-0.0473756660369021</v>
      </c>
      <c r="JF55">
        <v>-0.000763777970416037</v>
      </c>
      <c r="JG55">
        <v>0.0006633184790446218</v>
      </c>
      <c r="JH55">
        <v>-5.365384051273601E-06</v>
      </c>
      <c r="JI55">
        <v>1</v>
      </c>
      <c r="JJ55">
        <v>2129</v>
      </c>
      <c r="JK55">
        <v>1</v>
      </c>
      <c r="JL55">
        <v>27</v>
      </c>
      <c r="JM55">
        <v>188680.1</v>
      </c>
      <c r="JN55">
        <v>188680</v>
      </c>
      <c r="JO55">
        <v>1.57227</v>
      </c>
      <c r="JP55">
        <v>2.5415</v>
      </c>
      <c r="JQ55">
        <v>1.39893</v>
      </c>
      <c r="JR55">
        <v>2.34009</v>
      </c>
      <c r="JS55">
        <v>1.44897</v>
      </c>
      <c r="JT55">
        <v>2.57812</v>
      </c>
      <c r="JU55">
        <v>38.5259</v>
      </c>
      <c r="JV55">
        <v>24.0087</v>
      </c>
      <c r="JW55">
        <v>18</v>
      </c>
      <c r="JX55">
        <v>479.49</v>
      </c>
      <c r="JY55">
        <v>473.824</v>
      </c>
      <c r="JZ55">
        <v>28.8742</v>
      </c>
      <c r="KA55">
        <v>29.0132</v>
      </c>
      <c r="KB55">
        <v>30.0005</v>
      </c>
      <c r="KC55">
        <v>28.6426</v>
      </c>
      <c r="KD55">
        <v>28.6961</v>
      </c>
      <c r="KE55">
        <v>31.5243</v>
      </c>
      <c r="KF55">
        <v>29.1133</v>
      </c>
      <c r="KG55">
        <v>83.98050000000001</v>
      </c>
      <c r="KH55">
        <v>28.8571</v>
      </c>
      <c r="KI55">
        <v>654.2859999999999</v>
      </c>
      <c r="KJ55">
        <v>19.2657</v>
      </c>
      <c r="KK55">
        <v>100.953</v>
      </c>
      <c r="KL55">
        <v>100.367</v>
      </c>
    </row>
    <row r="56" spans="1:298">
      <c r="A56">
        <v>40</v>
      </c>
      <c r="B56">
        <v>1758469390</v>
      </c>
      <c r="C56">
        <v>286.5</v>
      </c>
      <c r="D56" t="s">
        <v>523</v>
      </c>
      <c r="E56" t="s">
        <v>524</v>
      </c>
      <c r="F56">
        <v>5</v>
      </c>
      <c r="H56" t="s">
        <v>436</v>
      </c>
      <c r="I56" t="s">
        <v>437</v>
      </c>
      <c r="J56">
        <v>1758469382.5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653.9230032245575</v>
      </c>
      <c r="AL56">
        <v>629.3624666666664</v>
      </c>
      <c r="AM56">
        <v>3.390849422769496</v>
      </c>
      <c r="AN56">
        <v>65.51431621136953</v>
      </c>
      <c r="AO56">
        <f>(AQ56 - AP56 + DZ56*1E3/(8.314*(EB56+273.15)) * AS56/DY56 * AR56) * DY56/(100*DM56) * 1000/(1000 - AQ56)</f>
        <v>0</v>
      </c>
      <c r="AP56">
        <v>19.19999935984103</v>
      </c>
      <c r="AQ56">
        <v>23.76502969696969</v>
      </c>
      <c r="AR56">
        <v>-0.006514338129881069</v>
      </c>
      <c r="AS56">
        <v>124.0921191502983</v>
      </c>
      <c r="AT56">
        <v>1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438</v>
      </c>
      <c r="AZ56" t="s">
        <v>438</v>
      </c>
      <c r="BA56">
        <v>0</v>
      </c>
      <c r="BB56">
        <v>0</v>
      </c>
      <c r="BC56">
        <f>1-BA56/BB56</f>
        <v>0</v>
      </c>
      <c r="BD56">
        <v>0</v>
      </c>
      <c r="BE56" t="s">
        <v>438</v>
      </c>
      <c r="BF56" t="s">
        <v>438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438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2.7</v>
      </c>
      <c r="DN56">
        <v>0.5</v>
      </c>
      <c r="DO56" t="s">
        <v>439</v>
      </c>
      <c r="DP56">
        <v>2</v>
      </c>
      <c r="DQ56" t="b">
        <v>1</v>
      </c>
      <c r="DR56">
        <v>1758469382.5</v>
      </c>
      <c r="DS56">
        <v>591.1200740740741</v>
      </c>
      <c r="DT56">
        <v>626.4736296296296</v>
      </c>
      <c r="DU56">
        <v>23.81337777777778</v>
      </c>
      <c r="DV56">
        <v>19.24932222222222</v>
      </c>
      <c r="DW56">
        <v>590.3788888888889</v>
      </c>
      <c r="DX56">
        <v>23.58028148148149</v>
      </c>
      <c r="DY56">
        <v>499.9920370370371</v>
      </c>
      <c r="DZ56">
        <v>90.25015555555554</v>
      </c>
      <c r="EA56">
        <v>0.05587859259259259</v>
      </c>
      <c r="EB56">
        <v>30.19925925925925</v>
      </c>
      <c r="EC56">
        <v>30.01330370370371</v>
      </c>
      <c r="ED56">
        <v>999.9000000000001</v>
      </c>
      <c r="EE56">
        <v>0</v>
      </c>
      <c r="EF56">
        <v>0</v>
      </c>
      <c r="EG56">
        <v>10002.6062962963</v>
      </c>
      <c r="EH56">
        <v>0</v>
      </c>
      <c r="EI56">
        <v>11.088</v>
      </c>
      <c r="EJ56">
        <v>-35.3535</v>
      </c>
      <c r="EK56">
        <v>605.5396296296295</v>
      </c>
      <c r="EL56">
        <v>638.7687777777777</v>
      </c>
      <c r="EM56">
        <v>4.564052962962963</v>
      </c>
      <c r="EN56">
        <v>626.4736296296296</v>
      </c>
      <c r="EO56">
        <v>19.24932222222222</v>
      </c>
      <c r="EP56">
        <v>2.149161111111111</v>
      </c>
      <c r="EQ56">
        <v>1.737254074074074</v>
      </c>
      <c r="ER56">
        <v>18.58829259259259</v>
      </c>
      <c r="ES56">
        <v>15.23334444444444</v>
      </c>
      <c r="ET56">
        <v>2000.000740740741</v>
      </c>
      <c r="EU56">
        <v>0.9800001851851851</v>
      </c>
      <c r="EV56">
        <v>0.01999968148148148</v>
      </c>
      <c r="EW56">
        <v>0</v>
      </c>
      <c r="EX56">
        <v>570.6802222222223</v>
      </c>
      <c r="EY56">
        <v>5.000560000000001</v>
      </c>
      <c r="EZ56">
        <v>11617.15555555556</v>
      </c>
      <c r="FA56">
        <v>17294.88148148148</v>
      </c>
      <c r="FB56">
        <v>41.23577777777778</v>
      </c>
      <c r="FC56">
        <v>41.91633333333333</v>
      </c>
      <c r="FD56">
        <v>41.34237037037037</v>
      </c>
      <c r="FE56">
        <v>41.06444444444443</v>
      </c>
      <c r="FF56">
        <v>42.4811111111111</v>
      </c>
      <c r="FG56">
        <v>1955.100740740741</v>
      </c>
      <c r="FH56">
        <v>39.9</v>
      </c>
      <c r="FI56">
        <v>0</v>
      </c>
      <c r="FJ56">
        <v>1758469390.8</v>
      </c>
      <c r="FK56">
        <v>0</v>
      </c>
      <c r="FL56">
        <v>570.6577692307693</v>
      </c>
      <c r="FM56">
        <v>7.455726501618694</v>
      </c>
      <c r="FN56">
        <v>160.8341881906903</v>
      </c>
      <c r="FO56">
        <v>11616.7</v>
      </c>
      <c r="FP56">
        <v>15</v>
      </c>
      <c r="FQ56">
        <v>0</v>
      </c>
      <c r="FR56" t="s">
        <v>440</v>
      </c>
      <c r="FS56">
        <v>1747148579.5</v>
      </c>
      <c r="FT56">
        <v>1747148584.5</v>
      </c>
      <c r="FU56">
        <v>0</v>
      </c>
      <c r="FV56">
        <v>0.162</v>
      </c>
      <c r="FW56">
        <v>-0.001</v>
      </c>
      <c r="FX56">
        <v>0.139</v>
      </c>
      <c r="FY56">
        <v>0.058</v>
      </c>
      <c r="FZ56">
        <v>420</v>
      </c>
      <c r="GA56">
        <v>16</v>
      </c>
      <c r="GB56">
        <v>0.19</v>
      </c>
      <c r="GC56">
        <v>0.02</v>
      </c>
      <c r="GD56">
        <v>-35.18797073170732</v>
      </c>
      <c r="GE56">
        <v>-3.027259233449532</v>
      </c>
      <c r="GF56">
        <v>0.3238051915429954</v>
      </c>
      <c r="GG56">
        <v>0</v>
      </c>
      <c r="GH56">
        <v>570.2646470588234</v>
      </c>
      <c r="GI56">
        <v>7.615431629971187</v>
      </c>
      <c r="GJ56">
        <v>0.7746134854900978</v>
      </c>
      <c r="GK56">
        <v>0</v>
      </c>
      <c r="GL56">
        <v>4.549073170731707</v>
      </c>
      <c r="GM56">
        <v>0.2791864808362445</v>
      </c>
      <c r="GN56">
        <v>0.03239438632782251</v>
      </c>
      <c r="GO56">
        <v>0</v>
      </c>
      <c r="GP56">
        <v>0</v>
      </c>
      <c r="GQ56">
        <v>3</v>
      </c>
      <c r="GR56" t="s">
        <v>480</v>
      </c>
      <c r="GS56">
        <v>3.12829</v>
      </c>
      <c r="GT56">
        <v>2.73367</v>
      </c>
      <c r="GU56">
        <v>0.112932</v>
      </c>
      <c r="GV56">
        <v>0.118153</v>
      </c>
      <c r="GW56">
        <v>0.106001</v>
      </c>
      <c r="GX56">
        <v>0.091851</v>
      </c>
      <c r="GY56">
        <v>26608.2</v>
      </c>
      <c r="GZ56">
        <v>25674.6</v>
      </c>
      <c r="HA56">
        <v>30537.1</v>
      </c>
      <c r="HB56">
        <v>29369.1</v>
      </c>
      <c r="HC56">
        <v>37675.2</v>
      </c>
      <c r="HD56">
        <v>35087.9</v>
      </c>
      <c r="HE56">
        <v>46713.5</v>
      </c>
      <c r="HF56">
        <v>43630.7</v>
      </c>
      <c r="HG56">
        <v>1.82752</v>
      </c>
      <c r="HH56">
        <v>1.8656</v>
      </c>
      <c r="HI56">
        <v>0.0732578</v>
      </c>
      <c r="HJ56">
        <v>0</v>
      </c>
      <c r="HK56">
        <v>28.8534</v>
      </c>
      <c r="HL56">
        <v>999.9</v>
      </c>
      <c r="HM56">
        <v>50.6</v>
      </c>
      <c r="HN56">
        <v>30.4</v>
      </c>
      <c r="HO56">
        <v>24.4412</v>
      </c>
      <c r="HP56">
        <v>63.3789</v>
      </c>
      <c r="HQ56">
        <v>17.4439</v>
      </c>
      <c r="HR56">
        <v>1</v>
      </c>
      <c r="HS56">
        <v>0.146433</v>
      </c>
      <c r="HT56">
        <v>-0.362816</v>
      </c>
      <c r="HU56">
        <v>20.1957</v>
      </c>
      <c r="HV56">
        <v>5.22777</v>
      </c>
      <c r="HW56">
        <v>11.974</v>
      </c>
      <c r="HX56">
        <v>4.96935</v>
      </c>
      <c r="HY56">
        <v>3.28948</v>
      </c>
      <c r="HZ56">
        <v>9999</v>
      </c>
      <c r="IA56">
        <v>9999</v>
      </c>
      <c r="IB56">
        <v>9999</v>
      </c>
      <c r="IC56">
        <v>999.9</v>
      </c>
      <c r="ID56">
        <v>4.97337</v>
      </c>
      <c r="IE56">
        <v>1.87791</v>
      </c>
      <c r="IF56">
        <v>1.87603</v>
      </c>
      <c r="IG56">
        <v>1.87881</v>
      </c>
      <c r="IH56">
        <v>1.87548</v>
      </c>
      <c r="II56">
        <v>1.87911</v>
      </c>
      <c r="IJ56">
        <v>1.87622</v>
      </c>
      <c r="IK56">
        <v>1.8774</v>
      </c>
      <c r="IL56">
        <v>0</v>
      </c>
      <c r="IM56">
        <v>0</v>
      </c>
      <c r="IN56">
        <v>0</v>
      </c>
      <c r="IO56">
        <v>0</v>
      </c>
      <c r="IP56" t="s">
        <v>442</v>
      </c>
      <c r="IQ56" t="s">
        <v>443</v>
      </c>
      <c r="IR56" t="s">
        <v>444</v>
      </c>
      <c r="IS56" t="s">
        <v>444</v>
      </c>
      <c r="IT56" t="s">
        <v>444</v>
      </c>
      <c r="IU56" t="s">
        <v>444</v>
      </c>
      <c r="IV56">
        <v>0</v>
      </c>
      <c r="IW56">
        <v>100</v>
      </c>
      <c r="IX56">
        <v>100</v>
      </c>
      <c r="IY56">
        <v>0.769</v>
      </c>
      <c r="IZ56">
        <v>0.232</v>
      </c>
      <c r="JA56">
        <v>0.05401698482025668</v>
      </c>
      <c r="JB56">
        <v>0.001251749769105588</v>
      </c>
      <c r="JC56">
        <v>-2.340677956668878E-07</v>
      </c>
      <c r="JD56">
        <v>1.443975168909104E-10</v>
      </c>
      <c r="JE56">
        <v>-0.0473756660369021</v>
      </c>
      <c r="JF56">
        <v>-0.000763777970416037</v>
      </c>
      <c r="JG56">
        <v>0.0006633184790446218</v>
      </c>
      <c r="JH56">
        <v>-5.365384051273601E-06</v>
      </c>
      <c r="JI56">
        <v>1</v>
      </c>
      <c r="JJ56">
        <v>2129</v>
      </c>
      <c r="JK56">
        <v>1</v>
      </c>
      <c r="JL56">
        <v>27</v>
      </c>
      <c r="JM56">
        <v>188680.2</v>
      </c>
      <c r="JN56">
        <v>188680.1</v>
      </c>
      <c r="JO56">
        <v>1.60034</v>
      </c>
      <c r="JP56">
        <v>2.54028</v>
      </c>
      <c r="JQ56">
        <v>1.39893</v>
      </c>
      <c r="JR56">
        <v>2.34009</v>
      </c>
      <c r="JS56">
        <v>1.44897</v>
      </c>
      <c r="JT56">
        <v>2.58911</v>
      </c>
      <c r="JU56">
        <v>38.5259</v>
      </c>
      <c r="JV56">
        <v>24.0087</v>
      </c>
      <c r="JW56">
        <v>18</v>
      </c>
      <c r="JX56">
        <v>479.476</v>
      </c>
      <c r="JY56">
        <v>473.644</v>
      </c>
      <c r="JZ56">
        <v>28.8578</v>
      </c>
      <c r="KA56">
        <v>29.0182</v>
      </c>
      <c r="KB56">
        <v>30.0005</v>
      </c>
      <c r="KC56">
        <v>28.6466</v>
      </c>
      <c r="KD56">
        <v>28.7002</v>
      </c>
      <c r="KE56">
        <v>32.2183</v>
      </c>
      <c r="KF56">
        <v>29.1133</v>
      </c>
      <c r="KG56">
        <v>83.98050000000001</v>
      </c>
      <c r="KH56">
        <v>28.8335</v>
      </c>
      <c r="KI56">
        <v>674.366</v>
      </c>
      <c r="KJ56">
        <v>19.2657</v>
      </c>
      <c r="KK56">
        <v>100.952</v>
      </c>
      <c r="KL56">
        <v>100.367</v>
      </c>
    </row>
    <row r="57" spans="1:298">
      <c r="A57">
        <v>41</v>
      </c>
      <c r="B57">
        <v>1758469395</v>
      </c>
      <c r="C57">
        <v>291.5</v>
      </c>
      <c r="D57" t="s">
        <v>525</v>
      </c>
      <c r="E57" t="s">
        <v>526</v>
      </c>
      <c r="F57">
        <v>5</v>
      </c>
      <c r="H57" t="s">
        <v>436</v>
      </c>
      <c r="I57" t="s">
        <v>437</v>
      </c>
      <c r="J57">
        <v>1758469387.214286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671.0336715931849</v>
      </c>
      <c r="AL57">
        <v>646.4244727272726</v>
      </c>
      <c r="AM57">
        <v>3.417826384327698</v>
      </c>
      <c r="AN57">
        <v>65.51431621136953</v>
      </c>
      <c r="AO57">
        <f>(AQ57 - AP57 + DZ57*1E3/(8.314*(EB57+273.15)) * AS57/DY57 * AR57) * DY57/(100*DM57) * 1000/(1000 - AQ57)</f>
        <v>0</v>
      </c>
      <c r="AP57">
        <v>19.20028795302664</v>
      </c>
      <c r="AQ57">
        <v>23.73385090909089</v>
      </c>
      <c r="AR57">
        <v>-0.00608320212340231</v>
      </c>
      <c r="AS57">
        <v>124.0921191502983</v>
      </c>
      <c r="AT57">
        <v>1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438</v>
      </c>
      <c r="AZ57" t="s">
        <v>438</v>
      </c>
      <c r="BA57">
        <v>0</v>
      </c>
      <c r="BB57">
        <v>0</v>
      </c>
      <c r="BC57">
        <f>1-BA57/BB57</f>
        <v>0</v>
      </c>
      <c r="BD57">
        <v>0</v>
      </c>
      <c r="BE57" t="s">
        <v>438</v>
      </c>
      <c r="BF57" t="s">
        <v>438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438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2.7</v>
      </c>
      <c r="DN57">
        <v>0.5</v>
      </c>
      <c r="DO57" t="s">
        <v>439</v>
      </c>
      <c r="DP57">
        <v>2</v>
      </c>
      <c r="DQ57" t="b">
        <v>1</v>
      </c>
      <c r="DR57">
        <v>1758469387.214286</v>
      </c>
      <c r="DS57">
        <v>606.8163214285714</v>
      </c>
      <c r="DT57">
        <v>642.3437142857143</v>
      </c>
      <c r="DU57">
        <v>23.78238928571428</v>
      </c>
      <c r="DV57">
        <v>19.214075</v>
      </c>
      <c r="DW57">
        <v>606.0575</v>
      </c>
      <c r="DX57">
        <v>23.54996071428571</v>
      </c>
      <c r="DY57">
        <v>499.9972142857143</v>
      </c>
      <c r="DZ57">
        <v>90.25138214285717</v>
      </c>
      <c r="EA57">
        <v>0.0560802142857143</v>
      </c>
      <c r="EB57">
        <v>30.20437142857143</v>
      </c>
      <c r="EC57">
        <v>30.02381428571428</v>
      </c>
      <c r="ED57">
        <v>999.9000000000002</v>
      </c>
      <c r="EE57">
        <v>0</v>
      </c>
      <c r="EF57">
        <v>0</v>
      </c>
      <c r="EG57">
        <v>10002.69607142857</v>
      </c>
      <c r="EH57">
        <v>0</v>
      </c>
      <c r="EI57">
        <v>11.088</v>
      </c>
      <c r="EJ57">
        <v>-35.52737142857143</v>
      </c>
      <c r="EK57">
        <v>621.5990357142856</v>
      </c>
      <c r="EL57">
        <v>654.9272142857143</v>
      </c>
      <c r="EM57">
        <v>4.568311428571428</v>
      </c>
      <c r="EN57">
        <v>642.3437142857143</v>
      </c>
      <c r="EO57">
        <v>19.214075</v>
      </c>
      <c r="EP57">
        <v>2.146393571428571</v>
      </c>
      <c r="EQ57">
        <v>1.734097142857143</v>
      </c>
      <c r="ER57">
        <v>18.56770714285714</v>
      </c>
      <c r="ES57">
        <v>15.205075</v>
      </c>
      <c r="ET57">
        <v>2000.027857142858</v>
      </c>
      <c r="EU57">
        <v>0.9800004999999998</v>
      </c>
      <c r="EV57">
        <v>0.01999939285714285</v>
      </c>
      <c r="EW57">
        <v>0</v>
      </c>
      <c r="EX57">
        <v>571.2438928571429</v>
      </c>
      <c r="EY57">
        <v>5.000560000000001</v>
      </c>
      <c r="EZ57">
        <v>11630.08928571429</v>
      </c>
      <c r="FA57">
        <v>17295.11785714286</v>
      </c>
      <c r="FB57">
        <v>41.23628571428571</v>
      </c>
      <c r="FC57">
        <v>41.92592857142856</v>
      </c>
      <c r="FD57">
        <v>41.35017857142856</v>
      </c>
      <c r="FE57">
        <v>41.05542857142856</v>
      </c>
      <c r="FF57">
        <v>42.49971428571428</v>
      </c>
      <c r="FG57">
        <v>1955.127857142857</v>
      </c>
      <c r="FH57">
        <v>39.9</v>
      </c>
      <c r="FI57">
        <v>0</v>
      </c>
      <c r="FJ57">
        <v>1758469396.2</v>
      </c>
      <c r="FK57">
        <v>0</v>
      </c>
      <c r="FL57">
        <v>571.38608</v>
      </c>
      <c r="FM57">
        <v>7.647153854675986</v>
      </c>
      <c r="FN57">
        <v>161.8923076605477</v>
      </c>
      <c r="FO57">
        <v>11632.396</v>
      </c>
      <c r="FP57">
        <v>15</v>
      </c>
      <c r="FQ57">
        <v>0</v>
      </c>
      <c r="FR57" t="s">
        <v>440</v>
      </c>
      <c r="FS57">
        <v>1747148579.5</v>
      </c>
      <c r="FT57">
        <v>1747148584.5</v>
      </c>
      <c r="FU57">
        <v>0</v>
      </c>
      <c r="FV57">
        <v>0.162</v>
      </c>
      <c r="FW57">
        <v>-0.001</v>
      </c>
      <c r="FX57">
        <v>0.139</v>
      </c>
      <c r="FY57">
        <v>0.058</v>
      </c>
      <c r="FZ57">
        <v>420</v>
      </c>
      <c r="GA57">
        <v>16</v>
      </c>
      <c r="GB57">
        <v>0.19</v>
      </c>
      <c r="GC57">
        <v>0.02</v>
      </c>
      <c r="GD57">
        <v>-35.38084634146341</v>
      </c>
      <c r="GE57">
        <v>-2.112767247386769</v>
      </c>
      <c r="GF57">
        <v>0.2176493612162336</v>
      </c>
      <c r="GG57">
        <v>0</v>
      </c>
      <c r="GH57">
        <v>570.7988823529411</v>
      </c>
      <c r="GI57">
        <v>8.04834224007044</v>
      </c>
      <c r="GJ57">
        <v>0.8113327004780783</v>
      </c>
      <c r="GK57">
        <v>0</v>
      </c>
      <c r="GL57">
        <v>4.556758536585366</v>
      </c>
      <c r="GM57">
        <v>0.1289799303135992</v>
      </c>
      <c r="GN57">
        <v>0.02697273877237542</v>
      </c>
      <c r="GO57">
        <v>0</v>
      </c>
      <c r="GP57">
        <v>0</v>
      </c>
      <c r="GQ57">
        <v>3</v>
      </c>
      <c r="GR57" t="s">
        <v>480</v>
      </c>
      <c r="GS57">
        <v>3.12817</v>
      </c>
      <c r="GT57">
        <v>2.73409</v>
      </c>
      <c r="GU57">
        <v>0.11505</v>
      </c>
      <c r="GV57">
        <v>0.120251</v>
      </c>
      <c r="GW57">
        <v>0.105903</v>
      </c>
      <c r="GX57">
        <v>0.0918518</v>
      </c>
      <c r="GY57">
        <v>26543.9</v>
      </c>
      <c r="GZ57">
        <v>25613.3</v>
      </c>
      <c r="HA57">
        <v>30536.3</v>
      </c>
      <c r="HB57">
        <v>29369</v>
      </c>
      <c r="HC57">
        <v>37679</v>
      </c>
      <c r="HD57">
        <v>35087.8</v>
      </c>
      <c r="HE57">
        <v>46712.7</v>
      </c>
      <c r="HF57">
        <v>43630.4</v>
      </c>
      <c r="HG57">
        <v>1.8272</v>
      </c>
      <c r="HH57">
        <v>1.86595</v>
      </c>
      <c r="HI57">
        <v>0.0712462</v>
      </c>
      <c r="HJ57">
        <v>0</v>
      </c>
      <c r="HK57">
        <v>28.8596</v>
      </c>
      <c r="HL57">
        <v>999.9</v>
      </c>
      <c r="HM57">
        <v>50.6</v>
      </c>
      <c r="HN57">
        <v>30.4</v>
      </c>
      <c r="HO57">
        <v>24.4423</v>
      </c>
      <c r="HP57">
        <v>63.3589</v>
      </c>
      <c r="HQ57">
        <v>17.4599</v>
      </c>
      <c r="HR57">
        <v>1</v>
      </c>
      <c r="HS57">
        <v>0.146872</v>
      </c>
      <c r="HT57">
        <v>-0.323494</v>
      </c>
      <c r="HU57">
        <v>20.1957</v>
      </c>
      <c r="HV57">
        <v>5.22762</v>
      </c>
      <c r="HW57">
        <v>11.974</v>
      </c>
      <c r="HX57">
        <v>4.96955</v>
      </c>
      <c r="HY57">
        <v>3.2895</v>
      </c>
      <c r="HZ57">
        <v>9999</v>
      </c>
      <c r="IA57">
        <v>9999</v>
      </c>
      <c r="IB57">
        <v>9999</v>
      </c>
      <c r="IC57">
        <v>999.9</v>
      </c>
      <c r="ID57">
        <v>4.97336</v>
      </c>
      <c r="IE57">
        <v>1.87791</v>
      </c>
      <c r="IF57">
        <v>1.87601</v>
      </c>
      <c r="IG57">
        <v>1.87881</v>
      </c>
      <c r="IH57">
        <v>1.87549</v>
      </c>
      <c r="II57">
        <v>1.87911</v>
      </c>
      <c r="IJ57">
        <v>1.87622</v>
      </c>
      <c r="IK57">
        <v>1.87736</v>
      </c>
      <c r="IL57">
        <v>0</v>
      </c>
      <c r="IM57">
        <v>0</v>
      </c>
      <c r="IN57">
        <v>0</v>
      </c>
      <c r="IO57">
        <v>0</v>
      </c>
      <c r="IP57" t="s">
        <v>442</v>
      </c>
      <c r="IQ57" t="s">
        <v>443</v>
      </c>
      <c r="IR57" t="s">
        <v>444</v>
      </c>
      <c r="IS57" t="s">
        <v>444</v>
      </c>
      <c r="IT57" t="s">
        <v>444</v>
      </c>
      <c r="IU57" t="s">
        <v>444</v>
      </c>
      <c r="IV57">
        <v>0</v>
      </c>
      <c r="IW57">
        <v>100</v>
      </c>
      <c r="IX57">
        <v>100</v>
      </c>
      <c r="IY57">
        <v>0.788</v>
      </c>
      <c r="IZ57">
        <v>0.2314</v>
      </c>
      <c r="JA57">
        <v>0.05401698482025668</v>
      </c>
      <c r="JB57">
        <v>0.001251749769105588</v>
      </c>
      <c r="JC57">
        <v>-2.340677956668878E-07</v>
      </c>
      <c r="JD57">
        <v>1.443975168909104E-10</v>
      </c>
      <c r="JE57">
        <v>-0.0473756660369021</v>
      </c>
      <c r="JF57">
        <v>-0.000763777970416037</v>
      </c>
      <c r="JG57">
        <v>0.0006633184790446218</v>
      </c>
      <c r="JH57">
        <v>-5.365384051273601E-06</v>
      </c>
      <c r="JI57">
        <v>1</v>
      </c>
      <c r="JJ57">
        <v>2129</v>
      </c>
      <c r="JK57">
        <v>1</v>
      </c>
      <c r="JL57">
        <v>27</v>
      </c>
      <c r="JM57">
        <v>188680.3</v>
      </c>
      <c r="JN57">
        <v>188680.2</v>
      </c>
      <c r="JO57">
        <v>1.63696</v>
      </c>
      <c r="JP57">
        <v>2.5415</v>
      </c>
      <c r="JQ57">
        <v>1.39893</v>
      </c>
      <c r="JR57">
        <v>2.34009</v>
      </c>
      <c r="JS57">
        <v>1.44897</v>
      </c>
      <c r="JT57">
        <v>2.58545</v>
      </c>
      <c r="JU57">
        <v>38.5259</v>
      </c>
      <c r="JV57">
        <v>24.0087</v>
      </c>
      <c r="JW57">
        <v>18</v>
      </c>
      <c r="JX57">
        <v>479.325</v>
      </c>
      <c r="JY57">
        <v>473.913</v>
      </c>
      <c r="JZ57">
        <v>28.837</v>
      </c>
      <c r="KA57">
        <v>29.0244</v>
      </c>
      <c r="KB57">
        <v>30.0004</v>
      </c>
      <c r="KC57">
        <v>28.6509</v>
      </c>
      <c r="KD57">
        <v>28.7051</v>
      </c>
      <c r="KE57">
        <v>32.8251</v>
      </c>
      <c r="KF57">
        <v>29.1133</v>
      </c>
      <c r="KG57">
        <v>83.98050000000001</v>
      </c>
      <c r="KH57">
        <v>28.7953</v>
      </c>
      <c r="KI57">
        <v>687.739</v>
      </c>
      <c r="KJ57">
        <v>19.2796</v>
      </c>
      <c r="KK57">
        <v>100.95</v>
      </c>
      <c r="KL57">
        <v>100.367</v>
      </c>
    </row>
    <row r="58" spans="1:298">
      <c r="A58">
        <v>42</v>
      </c>
      <c r="B58">
        <v>1758469400</v>
      </c>
      <c r="C58">
        <v>296.5</v>
      </c>
      <c r="D58" t="s">
        <v>527</v>
      </c>
      <c r="E58" t="s">
        <v>528</v>
      </c>
      <c r="F58">
        <v>5</v>
      </c>
      <c r="H58" t="s">
        <v>436</v>
      </c>
      <c r="I58" t="s">
        <v>437</v>
      </c>
      <c r="J58">
        <v>1758469392.5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688.228027957299</v>
      </c>
      <c r="AL58">
        <v>663.5449151515148</v>
      </c>
      <c r="AM58">
        <v>3.421478194566931</v>
      </c>
      <c r="AN58">
        <v>65.51431621136953</v>
      </c>
      <c r="AO58">
        <f>(AQ58 - AP58 + DZ58*1E3/(8.314*(EB58+273.15)) * AS58/DY58 * AR58) * DY58/(100*DM58) * 1000/(1000 - AQ58)</f>
        <v>0</v>
      </c>
      <c r="AP58">
        <v>19.20029870911113</v>
      </c>
      <c r="AQ58">
        <v>23.71426606060605</v>
      </c>
      <c r="AR58">
        <v>-0.001165555720272494</v>
      </c>
      <c r="AS58">
        <v>124.0921191502983</v>
      </c>
      <c r="AT58">
        <v>1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438</v>
      </c>
      <c r="AZ58" t="s">
        <v>438</v>
      </c>
      <c r="BA58">
        <v>0</v>
      </c>
      <c r="BB58">
        <v>0</v>
      </c>
      <c r="BC58">
        <f>1-BA58/BB58</f>
        <v>0</v>
      </c>
      <c r="BD58">
        <v>0</v>
      </c>
      <c r="BE58" t="s">
        <v>438</v>
      </c>
      <c r="BF58" t="s">
        <v>438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438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2.7</v>
      </c>
      <c r="DN58">
        <v>0.5</v>
      </c>
      <c r="DO58" t="s">
        <v>439</v>
      </c>
      <c r="DP58">
        <v>2</v>
      </c>
      <c r="DQ58" t="b">
        <v>1</v>
      </c>
      <c r="DR58">
        <v>1758469392.5</v>
      </c>
      <c r="DS58">
        <v>624.4352592592593</v>
      </c>
      <c r="DT58">
        <v>660.1010740740741</v>
      </c>
      <c r="DU58">
        <v>23.74804444444445</v>
      </c>
      <c r="DV58">
        <v>19.20113333333333</v>
      </c>
      <c r="DW58">
        <v>623.6565555555555</v>
      </c>
      <c r="DX58">
        <v>23.51634444444445</v>
      </c>
      <c r="DY58">
        <v>499.998</v>
      </c>
      <c r="DZ58">
        <v>90.25219629629629</v>
      </c>
      <c r="EA58">
        <v>0.05608364444444444</v>
      </c>
      <c r="EB58">
        <v>30.20596666666667</v>
      </c>
      <c r="EC58">
        <v>30.02421851851852</v>
      </c>
      <c r="ED58">
        <v>999.9000000000001</v>
      </c>
      <c r="EE58">
        <v>0</v>
      </c>
      <c r="EF58">
        <v>0</v>
      </c>
      <c r="EG58">
        <v>10003.37888888889</v>
      </c>
      <c r="EH58">
        <v>0</v>
      </c>
      <c r="EI58">
        <v>11.088</v>
      </c>
      <c r="EJ58">
        <v>-35.66575925925926</v>
      </c>
      <c r="EK58">
        <v>639.6247407407405</v>
      </c>
      <c r="EL58">
        <v>673.0238148148148</v>
      </c>
      <c r="EM58">
        <v>4.546913703703704</v>
      </c>
      <c r="EN58">
        <v>660.1010740740741</v>
      </c>
      <c r="EO58">
        <v>19.20113333333333</v>
      </c>
      <c r="EP58">
        <v>2.143313703703704</v>
      </c>
      <c r="EQ58">
        <v>1.732944444444445</v>
      </c>
      <c r="ER58">
        <v>18.54477407407407</v>
      </c>
      <c r="ES58">
        <v>15.19472592592593</v>
      </c>
      <c r="ET58">
        <v>2000.051851851852</v>
      </c>
      <c r="EU58">
        <v>0.9800007407407406</v>
      </c>
      <c r="EV58">
        <v>0.01999912962962963</v>
      </c>
      <c r="EW58">
        <v>0</v>
      </c>
      <c r="EX58">
        <v>571.9401851851852</v>
      </c>
      <c r="EY58">
        <v>5.000560000000001</v>
      </c>
      <c r="EZ58">
        <v>11644.00370370371</v>
      </c>
      <c r="FA58">
        <v>17295.32962962963</v>
      </c>
      <c r="FB58">
        <v>41.27281481481481</v>
      </c>
      <c r="FC58">
        <v>41.9324074074074</v>
      </c>
      <c r="FD58">
        <v>41.35162962962963</v>
      </c>
      <c r="FE58">
        <v>41.05977777777777</v>
      </c>
      <c r="FF58">
        <v>42.5368148148148</v>
      </c>
      <c r="FG58">
        <v>1955.151851851852</v>
      </c>
      <c r="FH58">
        <v>39.9</v>
      </c>
      <c r="FI58">
        <v>0</v>
      </c>
      <c r="FJ58">
        <v>1758469401</v>
      </c>
      <c r="FK58">
        <v>0</v>
      </c>
      <c r="FL58">
        <v>571.98388</v>
      </c>
      <c r="FM58">
        <v>7.541461533655802</v>
      </c>
      <c r="FN58">
        <v>160.9153843521374</v>
      </c>
      <c r="FO58">
        <v>11644.792</v>
      </c>
      <c r="FP58">
        <v>15</v>
      </c>
      <c r="FQ58">
        <v>0</v>
      </c>
      <c r="FR58" t="s">
        <v>440</v>
      </c>
      <c r="FS58">
        <v>1747148579.5</v>
      </c>
      <c r="FT58">
        <v>1747148584.5</v>
      </c>
      <c r="FU58">
        <v>0</v>
      </c>
      <c r="FV58">
        <v>0.162</v>
      </c>
      <c r="FW58">
        <v>-0.001</v>
      </c>
      <c r="FX58">
        <v>0.139</v>
      </c>
      <c r="FY58">
        <v>0.058</v>
      </c>
      <c r="FZ58">
        <v>420</v>
      </c>
      <c r="GA58">
        <v>16</v>
      </c>
      <c r="GB58">
        <v>0.19</v>
      </c>
      <c r="GC58">
        <v>0.02</v>
      </c>
      <c r="GD58">
        <v>-35.5826075</v>
      </c>
      <c r="GE58">
        <v>-1.766680300187591</v>
      </c>
      <c r="GF58">
        <v>0.1787190510095391</v>
      </c>
      <c r="GG58">
        <v>0</v>
      </c>
      <c r="GH58">
        <v>571.4977647058823</v>
      </c>
      <c r="GI58">
        <v>7.858029035648443</v>
      </c>
      <c r="GJ58">
        <v>0.7844118088180261</v>
      </c>
      <c r="GK58">
        <v>0</v>
      </c>
      <c r="GL58">
        <v>4.5581935</v>
      </c>
      <c r="GM58">
        <v>-0.2417027392120067</v>
      </c>
      <c r="GN58">
        <v>0.0244290608241495</v>
      </c>
      <c r="GO58">
        <v>0</v>
      </c>
      <c r="GP58">
        <v>0</v>
      </c>
      <c r="GQ58">
        <v>3</v>
      </c>
      <c r="GR58" t="s">
        <v>480</v>
      </c>
      <c r="GS58">
        <v>3.12815</v>
      </c>
      <c r="GT58">
        <v>2.73396</v>
      </c>
      <c r="GU58">
        <v>0.117137</v>
      </c>
      <c r="GV58">
        <v>0.122315</v>
      </c>
      <c r="GW58">
        <v>0.105847</v>
      </c>
      <c r="GX58">
        <v>0.0918499</v>
      </c>
      <c r="GY58">
        <v>26480.6</v>
      </c>
      <c r="GZ58">
        <v>25552.9</v>
      </c>
      <c r="HA58">
        <v>30535.5</v>
      </c>
      <c r="HB58">
        <v>29368.6</v>
      </c>
      <c r="HC58">
        <v>37680.7</v>
      </c>
      <c r="HD58">
        <v>35087.6</v>
      </c>
      <c r="HE58">
        <v>46711.7</v>
      </c>
      <c r="HF58">
        <v>43629.9</v>
      </c>
      <c r="HG58">
        <v>1.8274</v>
      </c>
      <c r="HH58">
        <v>1.8659</v>
      </c>
      <c r="HI58">
        <v>0.0705943</v>
      </c>
      <c r="HJ58">
        <v>0</v>
      </c>
      <c r="HK58">
        <v>28.8658</v>
      </c>
      <c r="HL58">
        <v>999.9</v>
      </c>
      <c r="HM58">
        <v>50.6</v>
      </c>
      <c r="HN58">
        <v>30.4</v>
      </c>
      <c r="HO58">
        <v>24.4396</v>
      </c>
      <c r="HP58">
        <v>63.3389</v>
      </c>
      <c r="HQ58">
        <v>17.472</v>
      </c>
      <c r="HR58">
        <v>1</v>
      </c>
      <c r="HS58">
        <v>0.147355</v>
      </c>
      <c r="HT58">
        <v>-0.248276</v>
      </c>
      <c r="HU58">
        <v>20.1957</v>
      </c>
      <c r="HV58">
        <v>5.22747</v>
      </c>
      <c r="HW58">
        <v>11.974</v>
      </c>
      <c r="HX58">
        <v>4.96915</v>
      </c>
      <c r="HY58">
        <v>3.28945</v>
      </c>
      <c r="HZ58">
        <v>9999</v>
      </c>
      <c r="IA58">
        <v>9999</v>
      </c>
      <c r="IB58">
        <v>9999</v>
      </c>
      <c r="IC58">
        <v>999.9</v>
      </c>
      <c r="ID58">
        <v>4.97337</v>
      </c>
      <c r="IE58">
        <v>1.8779</v>
      </c>
      <c r="IF58">
        <v>1.876</v>
      </c>
      <c r="IG58">
        <v>1.87881</v>
      </c>
      <c r="IH58">
        <v>1.87549</v>
      </c>
      <c r="II58">
        <v>1.8791</v>
      </c>
      <c r="IJ58">
        <v>1.87622</v>
      </c>
      <c r="IK58">
        <v>1.87737</v>
      </c>
      <c r="IL58">
        <v>0</v>
      </c>
      <c r="IM58">
        <v>0</v>
      </c>
      <c r="IN58">
        <v>0</v>
      </c>
      <c r="IO58">
        <v>0</v>
      </c>
      <c r="IP58" t="s">
        <v>442</v>
      </c>
      <c r="IQ58" t="s">
        <v>443</v>
      </c>
      <c r="IR58" t="s">
        <v>444</v>
      </c>
      <c r="IS58" t="s">
        <v>444</v>
      </c>
      <c r="IT58" t="s">
        <v>444</v>
      </c>
      <c r="IU58" t="s">
        <v>444</v>
      </c>
      <c r="IV58">
        <v>0</v>
      </c>
      <c r="IW58">
        <v>100</v>
      </c>
      <c r="IX58">
        <v>100</v>
      </c>
      <c r="IY58">
        <v>0.8070000000000001</v>
      </c>
      <c r="IZ58">
        <v>0.231</v>
      </c>
      <c r="JA58">
        <v>0.05401698482025668</v>
      </c>
      <c r="JB58">
        <v>0.001251749769105588</v>
      </c>
      <c r="JC58">
        <v>-2.340677956668878E-07</v>
      </c>
      <c r="JD58">
        <v>1.443975168909104E-10</v>
      </c>
      <c r="JE58">
        <v>-0.0473756660369021</v>
      </c>
      <c r="JF58">
        <v>-0.000763777970416037</v>
      </c>
      <c r="JG58">
        <v>0.0006633184790446218</v>
      </c>
      <c r="JH58">
        <v>-5.365384051273601E-06</v>
      </c>
      <c r="JI58">
        <v>1</v>
      </c>
      <c r="JJ58">
        <v>2129</v>
      </c>
      <c r="JK58">
        <v>1</v>
      </c>
      <c r="JL58">
        <v>27</v>
      </c>
      <c r="JM58">
        <v>188680.3</v>
      </c>
      <c r="JN58">
        <v>188680.3</v>
      </c>
      <c r="JO58">
        <v>1.66504</v>
      </c>
      <c r="JP58">
        <v>2.54272</v>
      </c>
      <c r="JQ58">
        <v>1.39893</v>
      </c>
      <c r="JR58">
        <v>2.34009</v>
      </c>
      <c r="JS58">
        <v>1.44897</v>
      </c>
      <c r="JT58">
        <v>2.57568</v>
      </c>
      <c r="JU58">
        <v>38.5259</v>
      </c>
      <c r="JV58">
        <v>24.0087</v>
      </c>
      <c r="JW58">
        <v>18</v>
      </c>
      <c r="JX58">
        <v>479.467</v>
      </c>
      <c r="JY58">
        <v>473.914</v>
      </c>
      <c r="JZ58">
        <v>28.803</v>
      </c>
      <c r="KA58">
        <v>29.0294</v>
      </c>
      <c r="KB58">
        <v>30.0005</v>
      </c>
      <c r="KC58">
        <v>28.6558</v>
      </c>
      <c r="KD58">
        <v>28.7094</v>
      </c>
      <c r="KE58">
        <v>33.5103</v>
      </c>
      <c r="KF58">
        <v>28.8095</v>
      </c>
      <c r="KG58">
        <v>83.98050000000001</v>
      </c>
      <c r="KH58">
        <v>28.7835</v>
      </c>
      <c r="KI58">
        <v>707.807</v>
      </c>
      <c r="KJ58">
        <v>19.2945</v>
      </c>
      <c r="KK58">
        <v>100.948</v>
      </c>
      <c r="KL58">
        <v>100.366</v>
      </c>
    </row>
    <row r="59" spans="1:298">
      <c r="A59">
        <v>43</v>
      </c>
      <c r="B59">
        <v>1758469405</v>
      </c>
      <c r="C59">
        <v>301.5</v>
      </c>
      <c r="D59" t="s">
        <v>529</v>
      </c>
      <c r="E59" t="s">
        <v>530</v>
      </c>
      <c r="F59">
        <v>5</v>
      </c>
      <c r="H59" t="s">
        <v>436</v>
      </c>
      <c r="I59" t="s">
        <v>437</v>
      </c>
      <c r="J59">
        <v>1758469397.214286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705.279231658252</v>
      </c>
      <c r="AL59">
        <v>680.4814303030303</v>
      </c>
      <c r="AM59">
        <v>3.37880016555842</v>
      </c>
      <c r="AN59">
        <v>65.51431621136953</v>
      </c>
      <c r="AO59">
        <f>(AQ59 - AP59 + DZ59*1E3/(8.314*(EB59+273.15)) * AS59/DY59 * AR59) * DY59/(100*DM59) * 1000/(1000 - AQ59)</f>
        <v>0</v>
      </c>
      <c r="AP59">
        <v>19.26540034743289</v>
      </c>
      <c r="AQ59">
        <v>23.70732424242424</v>
      </c>
      <c r="AR59">
        <v>-0.0001226369858531176</v>
      </c>
      <c r="AS59">
        <v>124.0921191502983</v>
      </c>
      <c r="AT59">
        <v>1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438</v>
      </c>
      <c r="AZ59" t="s">
        <v>438</v>
      </c>
      <c r="BA59">
        <v>0</v>
      </c>
      <c r="BB59">
        <v>0</v>
      </c>
      <c r="BC59">
        <f>1-BA59/BB59</f>
        <v>0</v>
      </c>
      <c r="BD59">
        <v>0</v>
      </c>
      <c r="BE59" t="s">
        <v>438</v>
      </c>
      <c r="BF59" t="s">
        <v>438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438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2.7</v>
      </c>
      <c r="DN59">
        <v>0.5</v>
      </c>
      <c r="DO59" t="s">
        <v>439</v>
      </c>
      <c r="DP59">
        <v>2</v>
      </c>
      <c r="DQ59" t="b">
        <v>1</v>
      </c>
      <c r="DR59">
        <v>1758469397.214286</v>
      </c>
      <c r="DS59">
        <v>640.13675</v>
      </c>
      <c r="DT59">
        <v>675.9359285714285</v>
      </c>
      <c r="DU59">
        <v>23.72663928571428</v>
      </c>
      <c r="DV59">
        <v>19.213625</v>
      </c>
      <c r="DW59">
        <v>639.3403571428571</v>
      </c>
      <c r="DX59">
        <v>23.49538571428571</v>
      </c>
      <c r="DY59">
        <v>499.9856071428572</v>
      </c>
      <c r="DZ59">
        <v>90.25162142857143</v>
      </c>
      <c r="EA59">
        <v>0.05621987142857143</v>
      </c>
      <c r="EB59">
        <v>30.20697142857143</v>
      </c>
      <c r="EC59">
        <v>30.02885714285714</v>
      </c>
      <c r="ED59">
        <v>999.9000000000002</v>
      </c>
      <c r="EE59">
        <v>0</v>
      </c>
      <c r="EF59">
        <v>0</v>
      </c>
      <c r="EG59">
        <v>9999.042499999998</v>
      </c>
      <c r="EH59">
        <v>0</v>
      </c>
      <c r="EI59">
        <v>11.088</v>
      </c>
      <c r="EJ59">
        <v>-35.79913214285715</v>
      </c>
      <c r="EK59">
        <v>655.693857142857</v>
      </c>
      <c r="EL59">
        <v>689.1777499999998</v>
      </c>
      <c r="EM59">
        <v>4.513016428571428</v>
      </c>
      <c r="EN59">
        <v>675.9359285714285</v>
      </c>
      <c r="EO59">
        <v>19.213625</v>
      </c>
      <c r="EP59">
        <v>2.141368214285714</v>
      </c>
      <c r="EQ59">
        <v>1.734060357142857</v>
      </c>
      <c r="ER59">
        <v>18.53027142857143</v>
      </c>
      <c r="ES59">
        <v>15.20472857142857</v>
      </c>
      <c r="ET59">
        <v>2000.0425</v>
      </c>
      <c r="EU59">
        <v>0.9800006428571427</v>
      </c>
      <c r="EV59">
        <v>0.01999918571428572</v>
      </c>
      <c r="EW59">
        <v>0</v>
      </c>
      <c r="EX59">
        <v>572.4986071428572</v>
      </c>
      <c r="EY59">
        <v>5.000560000000001</v>
      </c>
      <c r="EZ59">
        <v>11655.51785714286</v>
      </c>
      <c r="FA59">
        <v>17295.25714285714</v>
      </c>
      <c r="FB59">
        <v>41.28985714285714</v>
      </c>
      <c r="FC59">
        <v>41.93924999999999</v>
      </c>
      <c r="FD59">
        <v>41.36796428571427</v>
      </c>
      <c r="FE59">
        <v>41.07996428571428</v>
      </c>
      <c r="FF59">
        <v>42.52657142857142</v>
      </c>
      <c r="FG59">
        <v>1955.1425</v>
      </c>
      <c r="FH59">
        <v>39.9</v>
      </c>
      <c r="FI59">
        <v>0</v>
      </c>
      <c r="FJ59">
        <v>1758469405.8</v>
      </c>
      <c r="FK59">
        <v>0</v>
      </c>
      <c r="FL59">
        <v>572.54556</v>
      </c>
      <c r="FM59">
        <v>6.236615398695746</v>
      </c>
      <c r="FN59">
        <v>132.5923078598194</v>
      </c>
      <c r="FO59">
        <v>11656.48</v>
      </c>
      <c r="FP59">
        <v>15</v>
      </c>
      <c r="FQ59">
        <v>0</v>
      </c>
      <c r="FR59" t="s">
        <v>440</v>
      </c>
      <c r="FS59">
        <v>1747148579.5</v>
      </c>
      <c r="FT59">
        <v>1747148584.5</v>
      </c>
      <c r="FU59">
        <v>0</v>
      </c>
      <c r="FV59">
        <v>0.162</v>
      </c>
      <c r="FW59">
        <v>-0.001</v>
      </c>
      <c r="FX59">
        <v>0.139</v>
      </c>
      <c r="FY59">
        <v>0.058</v>
      </c>
      <c r="FZ59">
        <v>420</v>
      </c>
      <c r="GA59">
        <v>16</v>
      </c>
      <c r="GB59">
        <v>0.19</v>
      </c>
      <c r="GC59">
        <v>0.02</v>
      </c>
      <c r="GD59">
        <v>-35.70956</v>
      </c>
      <c r="GE59">
        <v>-1.674380487804837</v>
      </c>
      <c r="GF59">
        <v>0.1663874436368324</v>
      </c>
      <c r="GG59">
        <v>0</v>
      </c>
      <c r="GH59">
        <v>572.1360294117648</v>
      </c>
      <c r="GI59">
        <v>6.871886943014682</v>
      </c>
      <c r="GJ59">
        <v>0.6966107228107734</v>
      </c>
      <c r="GK59">
        <v>0</v>
      </c>
      <c r="GL59">
        <v>4.532627</v>
      </c>
      <c r="GM59">
        <v>-0.3825780112570458</v>
      </c>
      <c r="GN59">
        <v>0.03849646264268961</v>
      </c>
      <c r="GO59">
        <v>0</v>
      </c>
      <c r="GP59">
        <v>0</v>
      </c>
      <c r="GQ59">
        <v>3</v>
      </c>
      <c r="GR59" t="s">
        <v>480</v>
      </c>
      <c r="GS59">
        <v>3.12817</v>
      </c>
      <c r="GT59">
        <v>2.73405</v>
      </c>
      <c r="GU59">
        <v>0.119183</v>
      </c>
      <c r="GV59">
        <v>0.124345</v>
      </c>
      <c r="GW59">
        <v>0.105828</v>
      </c>
      <c r="GX59">
        <v>0.0921483</v>
      </c>
      <c r="GY59">
        <v>26418.9</v>
      </c>
      <c r="GZ59">
        <v>25492.7</v>
      </c>
      <c r="HA59">
        <v>30535.2</v>
      </c>
      <c r="HB59">
        <v>29367.4</v>
      </c>
      <c r="HC59">
        <v>37681.4</v>
      </c>
      <c r="HD59">
        <v>35075.1</v>
      </c>
      <c r="HE59">
        <v>46711.3</v>
      </c>
      <c r="HF59">
        <v>43628.6</v>
      </c>
      <c r="HG59">
        <v>1.82725</v>
      </c>
      <c r="HH59">
        <v>1.86585</v>
      </c>
      <c r="HI59">
        <v>0.0726059</v>
      </c>
      <c r="HJ59">
        <v>0</v>
      </c>
      <c r="HK59">
        <v>28.8701</v>
      </c>
      <c r="HL59">
        <v>999.9</v>
      </c>
      <c r="HM59">
        <v>50.6</v>
      </c>
      <c r="HN59">
        <v>30.4</v>
      </c>
      <c r="HO59">
        <v>24.441</v>
      </c>
      <c r="HP59">
        <v>63.3489</v>
      </c>
      <c r="HQ59">
        <v>17.4319</v>
      </c>
      <c r="HR59">
        <v>1</v>
      </c>
      <c r="HS59">
        <v>0.1478</v>
      </c>
      <c r="HT59">
        <v>-0.292851</v>
      </c>
      <c r="HU59">
        <v>20.1956</v>
      </c>
      <c r="HV59">
        <v>5.22717</v>
      </c>
      <c r="HW59">
        <v>11.974</v>
      </c>
      <c r="HX59">
        <v>4.96895</v>
      </c>
      <c r="HY59">
        <v>3.2895</v>
      </c>
      <c r="HZ59">
        <v>9999</v>
      </c>
      <c r="IA59">
        <v>9999</v>
      </c>
      <c r="IB59">
        <v>9999</v>
      </c>
      <c r="IC59">
        <v>999.9</v>
      </c>
      <c r="ID59">
        <v>4.97337</v>
      </c>
      <c r="IE59">
        <v>1.8779</v>
      </c>
      <c r="IF59">
        <v>1.87603</v>
      </c>
      <c r="IG59">
        <v>1.87881</v>
      </c>
      <c r="IH59">
        <v>1.87547</v>
      </c>
      <c r="II59">
        <v>1.8791</v>
      </c>
      <c r="IJ59">
        <v>1.8762</v>
      </c>
      <c r="IK59">
        <v>1.87735</v>
      </c>
      <c r="IL59">
        <v>0</v>
      </c>
      <c r="IM59">
        <v>0</v>
      </c>
      <c r="IN59">
        <v>0</v>
      </c>
      <c r="IO59">
        <v>0</v>
      </c>
      <c r="IP59" t="s">
        <v>442</v>
      </c>
      <c r="IQ59" t="s">
        <v>443</v>
      </c>
      <c r="IR59" t="s">
        <v>444</v>
      </c>
      <c r="IS59" t="s">
        <v>444</v>
      </c>
      <c r="IT59" t="s">
        <v>444</v>
      </c>
      <c r="IU59" t="s">
        <v>444</v>
      </c>
      <c r="IV59">
        <v>0</v>
      </c>
      <c r="IW59">
        <v>100</v>
      </c>
      <c r="IX59">
        <v>100</v>
      </c>
      <c r="IY59">
        <v>0.825</v>
      </c>
      <c r="IZ59">
        <v>0.2308</v>
      </c>
      <c r="JA59">
        <v>0.05401698482025668</v>
      </c>
      <c r="JB59">
        <v>0.001251749769105588</v>
      </c>
      <c r="JC59">
        <v>-2.340677956668878E-07</v>
      </c>
      <c r="JD59">
        <v>1.443975168909104E-10</v>
      </c>
      <c r="JE59">
        <v>-0.0473756660369021</v>
      </c>
      <c r="JF59">
        <v>-0.000763777970416037</v>
      </c>
      <c r="JG59">
        <v>0.0006633184790446218</v>
      </c>
      <c r="JH59">
        <v>-5.365384051273601E-06</v>
      </c>
      <c r="JI59">
        <v>1</v>
      </c>
      <c r="JJ59">
        <v>2129</v>
      </c>
      <c r="JK59">
        <v>1</v>
      </c>
      <c r="JL59">
        <v>27</v>
      </c>
      <c r="JM59">
        <v>188680.4</v>
      </c>
      <c r="JN59">
        <v>188680.3</v>
      </c>
      <c r="JO59">
        <v>1.70166</v>
      </c>
      <c r="JP59">
        <v>2.5415</v>
      </c>
      <c r="JQ59">
        <v>1.39893</v>
      </c>
      <c r="JR59">
        <v>2.34009</v>
      </c>
      <c r="JS59">
        <v>1.44897</v>
      </c>
      <c r="JT59">
        <v>2.5708</v>
      </c>
      <c r="JU59">
        <v>38.5259</v>
      </c>
      <c r="JV59">
        <v>24.0087</v>
      </c>
      <c r="JW59">
        <v>18</v>
      </c>
      <c r="JX59">
        <v>479.41</v>
      </c>
      <c r="JY59">
        <v>473.921</v>
      </c>
      <c r="JZ59">
        <v>28.7802</v>
      </c>
      <c r="KA59">
        <v>29.0353</v>
      </c>
      <c r="KB59">
        <v>30.0005</v>
      </c>
      <c r="KC59">
        <v>28.6598</v>
      </c>
      <c r="KD59">
        <v>28.7143</v>
      </c>
      <c r="KE59">
        <v>34.1115</v>
      </c>
      <c r="KF59">
        <v>28.8095</v>
      </c>
      <c r="KG59">
        <v>83.98050000000001</v>
      </c>
      <c r="KH59">
        <v>28.7482</v>
      </c>
      <c r="KI59">
        <v>721.164</v>
      </c>
      <c r="KJ59">
        <v>19.3073</v>
      </c>
      <c r="KK59">
        <v>100.947</v>
      </c>
      <c r="KL59">
        <v>100.362</v>
      </c>
    </row>
    <row r="60" spans="1:298">
      <c r="A60">
        <v>44</v>
      </c>
      <c r="B60">
        <v>1758469410</v>
      </c>
      <c r="C60">
        <v>306.5</v>
      </c>
      <c r="D60" t="s">
        <v>531</v>
      </c>
      <c r="E60" t="s">
        <v>532</v>
      </c>
      <c r="F60">
        <v>5</v>
      </c>
      <c r="H60" t="s">
        <v>436</v>
      </c>
      <c r="I60" t="s">
        <v>437</v>
      </c>
      <c r="J60">
        <v>1758469402.5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722.6428932428606</v>
      </c>
      <c r="AL60">
        <v>697.6200545454545</v>
      </c>
      <c r="AM60">
        <v>3.423777832963812</v>
      </c>
      <c r="AN60">
        <v>65.51431621136953</v>
      </c>
      <c r="AO60">
        <f>(AQ60 - AP60 + DZ60*1E3/(8.314*(EB60+273.15)) * AS60/DY60 * AR60) * DY60/(100*DM60) * 1000/(1000 - AQ60)</f>
        <v>0</v>
      </c>
      <c r="AP60">
        <v>19.30398290725941</v>
      </c>
      <c r="AQ60">
        <v>23.71004363636363</v>
      </c>
      <c r="AR60">
        <v>-8.545717146910602E-05</v>
      </c>
      <c r="AS60">
        <v>124.0921191502983</v>
      </c>
      <c r="AT60">
        <v>1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438</v>
      </c>
      <c r="AZ60" t="s">
        <v>438</v>
      </c>
      <c r="BA60">
        <v>0</v>
      </c>
      <c r="BB60">
        <v>0</v>
      </c>
      <c r="BC60">
        <f>1-BA60/BB60</f>
        <v>0</v>
      </c>
      <c r="BD60">
        <v>0</v>
      </c>
      <c r="BE60" t="s">
        <v>438</v>
      </c>
      <c r="BF60" t="s">
        <v>438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438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2.7</v>
      </c>
      <c r="DN60">
        <v>0.5</v>
      </c>
      <c r="DO60" t="s">
        <v>439</v>
      </c>
      <c r="DP60">
        <v>2</v>
      </c>
      <c r="DQ60" t="b">
        <v>1</v>
      </c>
      <c r="DR60">
        <v>1758469402.5</v>
      </c>
      <c r="DS60">
        <v>657.7563333333334</v>
      </c>
      <c r="DT60">
        <v>693.7213703703704</v>
      </c>
      <c r="DU60">
        <v>23.71339259259259</v>
      </c>
      <c r="DV60">
        <v>19.24788518518519</v>
      </c>
      <c r="DW60">
        <v>656.939962962963</v>
      </c>
      <c r="DX60">
        <v>23.48241481481482</v>
      </c>
      <c r="DY60">
        <v>500.045888888889</v>
      </c>
      <c r="DZ60">
        <v>90.25108888888887</v>
      </c>
      <c r="EA60">
        <v>0.05627166296296297</v>
      </c>
      <c r="EB60">
        <v>30.20683333333333</v>
      </c>
      <c r="EC60">
        <v>30.03415185185185</v>
      </c>
      <c r="ED60">
        <v>999.9000000000001</v>
      </c>
      <c r="EE60">
        <v>0</v>
      </c>
      <c r="EF60">
        <v>0</v>
      </c>
      <c r="EG60">
        <v>9994.118518518519</v>
      </c>
      <c r="EH60">
        <v>0</v>
      </c>
      <c r="EI60">
        <v>11.088</v>
      </c>
      <c r="EJ60">
        <v>-35.96503703703704</v>
      </c>
      <c r="EK60">
        <v>673.7326666666667</v>
      </c>
      <c r="EL60">
        <v>707.3366666666667</v>
      </c>
      <c r="EM60">
        <v>4.465512222222222</v>
      </c>
      <c r="EN60">
        <v>693.7213703703704</v>
      </c>
      <c r="EO60">
        <v>19.24788518518519</v>
      </c>
      <c r="EP60">
        <v>2.14016</v>
      </c>
      <c r="EQ60">
        <v>1.737141851851852</v>
      </c>
      <c r="ER60">
        <v>18.52127037037037</v>
      </c>
      <c r="ES60">
        <v>15.23233703703704</v>
      </c>
      <c r="ET60">
        <v>2000.011851851852</v>
      </c>
      <c r="EU60">
        <v>0.9800003333333331</v>
      </c>
      <c r="EV60">
        <v>0.01999946666666666</v>
      </c>
      <c r="EW60">
        <v>0</v>
      </c>
      <c r="EX60">
        <v>573.1155555555555</v>
      </c>
      <c r="EY60">
        <v>5.000560000000001</v>
      </c>
      <c r="EZ60">
        <v>11667.16296296296</v>
      </c>
      <c r="FA60">
        <v>17294.98888888889</v>
      </c>
      <c r="FB60">
        <v>41.32148148148148</v>
      </c>
      <c r="FC60">
        <v>41.93933333333332</v>
      </c>
      <c r="FD60">
        <v>41.38618518518518</v>
      </c>
      <c r="FE60">
        <v>41.10144444444444</v>
      </c>
      <c r="FF60">
        <v>42.52522222222223</v>
      </c>
      <c r="FG60">
        <v>1955.111851851852</v>
      </c>
      <c r="FH60">
        <v>39.9</v>
      </c>
      <c r="FI60">
        <v>0</v>
      </c>
      <c r="FJ60">
        <v>1758469411.2</v>
      </c>
      <c r="FK60">
        <v>0</v>
      </c>
      <c r="FL60">
        <v>573.123</v>
      </c>
      <c r="FM60">
        <v>6.327384624056616</v>
      </c>
      <c r="FN60">
        <v>120.5367522929977</v>
      </c>
      <c r="FO60">
        <v>11667.47307692308</v>
      </c>
      <c r="FP60">
        <v>15</v>
      </c>
      <c r="FQ60">
        <v>0</v>
      </c>
      <c r="FR60" t="s">
        <v>440</v>
      </c>
      <c r="FS60">
        <v>1747148579.5</v>
      </c>
      <c r="FT60">
        <v>1747148584.5</v>
      </c>
      <c r="FU60">
        <v>0</v>
      </c>
      <c r="FV60">
        <v>0.162</v>
      </c>
      <c r="FW60">
        <v>-0.001</v>
      </c>
      <c r="FX60">
        <v>0.139</v>
      </c>
      <c r="FY60">
        <v>0.058</v>
      </c>
      <c r="FZ60">
        <v>420</v>
      </c>
      <c r="GA60">
        <v>16</v>
      </c>
      <c r="GB60">
        <v>0.19</v>
      </c>
      <c r="GC60">
        <v>0.02</v>
      </c>
      <c r="GD60">
        <v>-35.879325</v>
      </c>
      <c r="GE60">
        <v>-1.871446153846013</v>
      </c>
      <c r="GF60">
        <v>0.1892428145927871</v>
      </c>
      <c r="GG60">
        <v>0</v>
      </c>
      <c r="GH60">
        <v>572.7128823529411</v>
      </c>
      <c r="GI60">
        <v>6.788907565780399</v>
      </c>
      <c r="GJ60">
        <v>0.6894220411801855</v>
      </c>
      <c r="GK60">
        <v>0</v>
      </c>
      <c r="GL60">
        <v>4.49165225</v>
      </c>
      <c r="GM60">
        <v>-0.5469110318949324</v>
      </c>
      <c r="GN60">
        <v>0.05449105460933473</v>
      </c>
      <c r="GO60">
        <v>0</v>
      </c>
      <c r="GP60">
        <v>0</v>
      </c>
      <c r="GQ60">
        <v>3</v>
      </c>
      <c r="GR60" t="s">
        <v>480</v>
      </c>
      <c r="GS60">
        <v>3.12809</v>
      </c>
      <c r="GT60">
        <v>2.73388</v>
      </c>
      <c r="GU60">
        <v>0.121228</v>
      </c>
      <c r="GV60">
        <v>0.126346</v>
      </c>
      <c r="GW60">
        <v>0.105836</v>
      </c>
      <c r="GX60">
        <v>0.0922012</v>
      </c>
      <c r="GY60">
        <v>26356.9</v>
      </c>
      <c r="GZ60">
        <v>25434.4</v>
      </c>
      <c r="HA60">
        <v>30534.4</v>
      </c>
      <c r="HB60">
        <v>29367.3</v>
      </c>
      <c r="HC60">
        <v>37680.1</v>
      </c>
      <c r="HD60">
        <v>35072.9</v>
      </c>
      <c r="HE60">
        <v>46709.9</v>
      </c>
      <c r="HF60">
        <v>43628.2</v>
      </c>
      <c r="HG60">
        <v>1.82728</v>
      </c>
      <c r="HH60">
        <v>1.86583</v>
      </c>
      <c r="HI60">
        <v>0.0721961</v>
      </c>
      <c r="HJ60">
        <v>0</v>
      </c>
      <c r="HK60">
        <v>28.8743</v>
      </c>
      <c r="HL60">
        <v>999.9</v>
      </c>
      <c r="HM60">
        <v>50.6</v>
      </c>
      <c r="HN60">
        <v>30.4</v>
      </c>
      <c r="HO60">
        <v>24.4405</v>
      </c>
      <c r="HP60">
        <v>62.9389</v>
      </c>
      <c r="HQ60">
        <v>17.504</v>
      </c>
      <c r="HR60">
        <v>1</v>
      </c>
      <c r="HS60">
        <v>0.148194</v>
      </c>
      <c r="HT60">
        <v>-0.231364</v>
      </c>
      <c r="HU60">
        <v>20.1956</v>
      </c>
      <c r="HV60">
        <v>5.22732</v>
      </c>
      <c r="HW60">
        <v>11.974</v>
      </c>
      <c r="HX60">
        <v>4.9692</v>
      </c>
      <c r="HY60">
        <v>3.28943</v>
      </c>
      <c r="HZ60">
        <v>9999</v>
      </c>
      <c r="IA60">
        <v>9999</v>
      </c>
      <c r="IB60">
        <v>9999</v>
      </c>
      <c r="IC60">
        <v>999.9</v>
      </c>
      <c r="ID60">
        <v>4.97338</v>
      </c>
      <c r="IE60">
        <v>1.87791</v>
      </c>
      <c r="IF60">
        <v>1.87606</v>
      </c>
      <c r="IG60">
        <v>1.87881</v>
      </c>
      <c r="IH60">
        <v>1.87548</v>
      </c>
      <c r="II60">
        <v>1.87912</v>
      </c>
      <c r="IJ60">
        <v>1.87622</v>
      </c>
      <c r="IK60">
        <v>1.87736</v>
      </c>
      <c r="IL60">
        <v>0</v>
      </c>
      <c r="IM60">
        <v>0</v>
      </c>
      <c r="IN60">
        <v>0</v>
      </c>
      <c r="IO60">
        <v>0</v>
      </c>
      <c r="IP60" t="s">
        <v>442</v>
      </c>
      <c r="IQ60" t="s">
        <v>443</v>
      </c>
      <c r="IR60" t="s">
        <v>444</v>
      </c>
      <c r="IS60" t="s">
        <v>444</v>
      </c>
      <c r="IT60" t="s">
        <v>444</v>
      </c>
      <c r="IU60" t="s">
        <v>444</v>
      </c>
      <c r="IV60">
        <v>0</v>
      </c>
      <c r="IW60">
        <v>100</v>
      </c>
      <c r="IX60">
        <v>100</v>
      </c>
      <c r="IY60">
        <v>0.845</v>
      </c>
      <c r="IZ60">
        <v>0.2309</v>
      </c>
      <c r="JA60">
        <v>0.05401698482025668</v>
      </c>
      <c r="JB60">
        <v>0.001251749769105588</v>
      </c>
      <c r="JC60">
        <v>-2.340677956668878E-07</v>
      </c>
      <c r="JD60">
        <v>1.443975168909104E-10</v>
      </c>
      <c r="JE60">
        <v>-0.0473756660369021</v>
      </c>
      <c r="JF60">
        <v>-0.000763777970416037</v>
      </c>
      <c r="JG60">
        <v>0.0006633184790446218</v>
      </c>
      <c r="JH60">
        <v>-5.365384051273601E-06</v>
      </c>
      <c r="JI60">
        <v>1</v>
      </c>
      <c r="JJ60">
        <v>2129</v>
      </c>
      <c r="JK60">
        <v>1</v>
      </c>
      <c r="JL60">
        <v>27</v>
      </c>
      <c r="JM60">
        <v>188680.5</v>
      </c>
      <c r="JN60">
        <v>188680.4</v>
      </c>
      <c r="JO60">
        <v>1.72974</v>
      </c>
      <c r="JP60">
        <v>2.54028</v>
      </c>
      <c r="JQ60">
        <v>1.39893</v>
      </c>
      <c r="JR60">
        <v>2.34009</v>
      </c>
      <c r="JS60">
        <v>1.44897</v>
      </c>
      <c r="JT60">
        <v>2.54517</v>
      </c>
      <c r="JU60">
        <v>38.5504</v>
      </c>
      <c r="JV60">
        <v>24.0087</v>
      </c>
      <c r="JW60">
        <v>18</v>
      </c>
      <c r="JX60">
        <v>479.456</v>
      </c>
      <c r="JY60">
        <v>473.94</v>
      </c>
      <c r="JZ60">
        <v>28.7518</v>
      </c>
      <c r="KA60">
        <v>29.0406</v>
      </c>
      <c r="KB60">
        <v>30.0005</v>
      </c>
      <c r="KC60">
        <v>28.6647</v>
      </c>
      <c r="KD60">
        <v>28.7188</v>
      </c>
      <c r="KE60">
        <v>34.7931</v>
      </c>
      <c r="KF60">
        <v>28.8095</v>
      </c>
      <c r="KG60">
        <v>83.98050000000001</v>
      </c>
      <c r="KH60">
        <v>28.6912</v>
      </c>
      <c r="KI60">
        <v>741.203</v>
      </c>
      <c r="KJ60">
        <v>19.3229</v>
      </c>
      <c r="KK60">
        <v>100.944</v>
      </c>
      <c r="KL60">
        <v>100.361</v>
      </c>
    </row>
    <row r="61" spans="1:298">
      <c r="A61">
        <v>45</v>
      </c>
      <c r="B61">
        <v>1758469415</v>
      </c>
      <c r="C61">
        <v>311.5</v>
      </c>
      <c r="D61" t="s">
        <v>533</v>
      </c>
      <c r="E61" t="s">
        <v>534</v>
      </c>
      <c r="F61">
        <v>5</v>
      </c>
      <c r="H61" t="s">
        <v>436</v>
      </c>
      <c r="I61" t="s">
        <v>437</v>
      </c>
      <c r="J61">
        <v>1758469407.214286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739.6107896448685</v>
      </c>
      <c r="AL61">
        <v>714.6637575757574</v>
      </c>
      <c r="AM61">
        <v>3.413721535288422</v>
      </c>
      <c r="AN61">
        <v>65.51431621136953</v>
      </c>
      <c r="AO61">
        <f>(AQ61 - AP61 + DZ61*1E3/(8.314*(EB61+273.15)) * AS61/DY61 * AR61) * DY61/(100*DM61) * 1000/(1000 - AQ61)</f>
        <v>0</v>
      </c>
      <c r="AP61">
        <v>19.30961722711091</v>
      </c>
      <c r="AQ61">
        <v>23.70395333333333</v>
      </c>
      <c r="AR61">
        <v>-0.0001943352820023292</v>
      </c>
      <c r="AS61">
        <v>124.0921191502983</v>
      </c>
      <c r="AT61">
        <v>1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438</v>
      </c>
      <c r="AZ61" t="s">
        <v>438</v>
      </c>
      <c r="BA61">
        <v>0</v>
      </c>
      <c r="BB61">
        <v>0</v>
      </c>
      <c r="BC61">
        <f>1-BA61/BB61</f>
        <v>0</v>
      </c>
      <c r="BD61">
        <v>0</v>
      </c>
      <c r="BE61" t="s">
        <v>438</v>
      </c>
      <c r="BF61" t="s">
        <v>438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438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2.7</v>
      </c>
      <c r="DN61">
        <v>0.5</v>
      </c>
      <c r="DO61" t="s">
        <v>439</v>
      </c>
      <c r="DP61">
        <v>2</v>
      </c>
      <c r="DQ61" t="b">
        <v>1</v>
      </c>
      <c r="DR61">
        <v>1758469407.214286</v>
      </c>
      <c r="DS61">
        <v>673.4485000000001</v>
      </c>
      <c r="DT61">
        <v>709.5325714285713</v>
      </c>
      <c r="DU61">
        <v>23.70918571428572</v>
      </c>
      <c r="DV61">
        <v>19.28086785714286</v>
      </c>
      <c r="DW61">
        <v>672.6144642857142</v>
      </c>
      <c r="DX61">
        <v>23.47828928571429</v>
      </c>
      <c r="DY61">
        <v>500.0378571428571</v>
      </c>
      <c r="DZ61">
        <v>90.25160357142859</v>
      </c>
      <c r="EA61">
        <v>0.05632373214285714</v>
      </c>
      <c r="EB61">
        <v>30.20686428571429</v>
      </c>
      <c r="EC61">
        <v>30.044</v>
      </c>
      <c r="ED61">
        <v>999.9000000000002</v>
      </c>
      <c r="EE61">
        <v>0</v>
      </c>
      <c r="EF61">
        <v>0</v>
      </c>
      <c r="EG61">
        <v>9985.01892857143</v>
      </c>
      <c r="EH61">
        <v>0</v>
      </c>
      <c r="EI61">
        <v>11.088</v>
      </c>
      <c r="EJ61">
        <v>-36.08410357142857</v>
      </c>
      <c r="EK61">
        <v>689.8030714285713</v>
      </c>
      <c r="EL61">
        <v>723.4824285714287</v>
      </c>
      <c r="EM61">
        <v>4.428321071428571</v>
      </c>
      <c r="EN61">
        <v>709.5325714285713</v>
      </c>
      <c r="EO61">
        <v>19.28086785714286</v>
      </c>
      <c r="EP61">
        <v>2.139791785714285</v>
      </c>
      <c r="EQ61">
        <v>1.740128928571428</v>
      </c>
      <c r="ER61">
        <v>18.51852142857143</v>
      </c>
      <c r="ES61">
        <v>15.25908214285714</v>
      </c>
      <c r="ET61">
        <v>2000.022142857143</v>
      </c>
      <c r="EU61">
        <v>0.9800005714285714</v>
      </c>
      <c r="EV61">
        <v>0.01999928571428572</v>
      </c>
      <c r="EW61">
        <v>0</v>
      </c>
      <c r="EX61">
        <v>573.5793214285715</v>
      </c>
      <c r="EY61">
        <v>5.000560000000001</v>
      </c>
      <c r="EZ61">
        <v>11676.48928571429</v>
      </c>
      <c r="FA61">
        <v>17295.07857142857</v>
      </c>
      <c r="FB61">
        <v>41.39035714285713</v>
      </c>
      <c r="FC61">
        <v>41.95274999999999</v>
      </c>
      <c r="FD61">
        <v>41.38349999999999</v>
      </c>
      <c r="FE61">
        <v>41.07332142857142</v>
      </c>
      <c r="FF61">
        <v>42.52432142857143</v>
      </c>
      <c r="FG61">
        <v>1955.122142857143</v>
      </c>
      <c r="FH61">
        <v>39.9</v>
      </c>
      <c r="FI61">
        <v>0</v>
      </c>
      <c r="FJ61">
        <v>1758469416</v>
      </c>
      <c r="FK61">
        <v>0</v>
      </c>
      <c r="FL61">
        <v>573.6031538461539</v>
      </c>
      <c r="FM61">
        <v>6.881572643941035</v>
      </c>
      <c r="FN61">
        <v>123.8871793859113</v>
      </c>
      <c r="FO61">
        <v>11676.95769230769</v>
      </c>
      <c r="FP61">
        <v>15</v>
      </c>
      <c r="FQ61">
        <v>0</v>
      </c>
      <c r="FR61" t="s">
        <v>440</v>
      </c>
      <c r="FS61">
        <v>1747148579.5</v>
      </c>
      <c r="FT61">
        <v>1747148584.5</v>
      </c>
      <c r="FU61">
        <v>0</v>
      </c>
      <c r="FV61">
        <v>0.162</v>
      </c>
      <c r="FW61">
        <v>-0.001</v>
      </c>
      <c r="FX61">
        <v>0.139</v>
      </c>
      <c r="FY61">
        <v>0.058</v>
      </c>
      <c r="FZ61">
        <v>420</v>
      </c>
      <c r="GA61">
        <v>16</v>
      </c>
      <c r="GB61">
        <v>0.19</v>
      </c>
      <c r="GC61">
        <v>0.02</v>
      </c>
      <c r="GD61">
        <v>-36.01257073170732</v>
      </c>
      <c r="GE61">
        <v>-1.610184668989578</v>
      </c>
      <c r="GF61">
        <v>0.17387519387712</v>
      </c>
      <c r="GG61">
        <v>0</v>
      </c>
      <c r="GH61">
        <v>573.2939411764705</v>
      </c>
      <c r="GI61">
        <v>6.315721923154493</v>
      </c>
      <c r="GJ61">
        <v>0.6513698209148275</v>
      </c>
      <c r="GK61">
        <v>0</v>
      </c>
      <c r="GL61">
        <v>4.452599512195122</v>
      </c>
      <c r="GM61">
        <v>-0.504810731707322</v>
      </c>
      <c r="GN61">
        <v>0.05244204373383587</v>
      </c>
      <c r="GO61">
        <v>0</v>
      </c>
      <c r="GP61">
        <v>0</v>
      </c>
      <c r="GQ61">
        <v>3</v>
      </c>
      <c r="GR61" t="s">
        <v>480</v>
      </c>
      <c r="GS61">
        <v>3.12819</v>
      </c>
      <c r="GT61">
        <v>2.73414</v>
      </c>
      <c r="GU61">
        <v>0.123234</v>
      </c>
      <c r="GV61">
        <v>0.128335</v>
      </c>
      <c r="GW61">
        <v>0.105808</v>
      </c>
      <c r="GX61">
        <v>0.09222089999999999</v>
      </c>
      <c r="GY61">
        <v>26296.1</v>
      </c>
      <c r="GZ61">
        <v>25376</v>
      </c>
      <c r="HA61">
        <v>30533.8</v>
      </c>
      <c r="HB61">
        <v>29366.9</v>
      </c>
      <c r="HC61">
        <v>37680.9</v>
      </c>
      <c r="HD61">
        <v>35071.9</v>
      </c>
      <c r="HE61">
        <v>46709.3</v>
      </c>
      <c r="HF61">
        <v>43627.7</v>
      </c>
      <c r="HG61">
        <v>1.827</v>
      </c>
      <c r="HH61">
        <v>1.86607</v>
      </c>
      <c r="HI61">
        <v>0.0711717</v>
      </c>
      <c r="HJ61">
        <v>0</v>
      </c>
      <c r="HK61">
        <v>28.8773</v>
      </c>
      <c r="HL61">
        <v>999.9</v>
      </c>
      <c r="HM61">
        <v>50.6</v>
      </c>
      <c r="HN61">
        <v>30.4</v>
      </c>
      <c r="HO61">
        <v>24.4393</v>
      </c>
      <c r="HP61">
        <v>63.6089</v>
      </c>
      <c r="HQ61">
        <v>17.4399</v>
      </c>
      <c r="HR61">
        <v>1</v>
      </c>
      <c r="HS61">
        <v>0.148542</v>
      </c>
      <c r="HT61">
        <v>-0.117056</v>
      </c>
      <c r="HU61">
        <v>20.1958</v>
      </c>
      <c r="HV61">
        <v>5.22867</v>
      </c>
      <c r="HW61">
        <v>11.974</v>
      </c>
      <c r="HX61">
        <v>4.96965</v>
      </c>
      <c r="HY61">
        <v>3.2896</v>
      </c>
      <c r="HZ61">
        <v>9999</v>
      </c>
      <c r="IA61">
        <v>9999</v>
      </c>
      <c r="IB61">
        <v>9999</v>
      </c>
      <c r="IC61">
        <v>999.9</v>
      </c>
      <c r="ID61">
        <v>4.97337</v>
      </c>
      <c r="IE61">
        <v>1.8779</v>
      </c>
      <c r="IF61">
        <v>1.87606</v>
      </c>
      <c r="IG61">
        <v>1.87881</v>
      </c>
      <c r="IH61">
        <v>1.87549</v>
      </c>
      <c r="II61">
        <v>1.87912</v>
      </c>
      <c r="IJ61">
        <v>1.87622</v>
      </c>
      <c r="IK61">
        <v>1.87735</v>
      </c>
      <c r="IL61">
        <v>0</v>
      </c>
      <c r="IM61">
        <v>0</v>
      </c>
      <c r="IN61">
        <v>0</v>
      </c>
      <c r="IO61">
        <v>0</v>
      </c>
      <c r="IP61" t="s">
        <v>442</v>
      </c>
      <c r="IQ61" t="s">
        <v>443</v>
      </c>
      <c r="IR61" t="s">
        <v>444</v>
      </c>
      <c r="IS61" t="s">
        <v>444</v>
      </c>
      <c r="IT61" t="s">
        <v>444</v>
      </c>
      <c r="IU61" t="s">
        <v>444</v>
      </c>
      <c r="IV61">
        <v>0</v>
      </c>
      <c r="IW61">
        <v>100</v>
      </c>
      <c r="IX61">
        <v>100</v>
      </c>
      <c r="IY61">
        <v>0.864</v>
      </c>
      <c r="IZ61">
        <v>0.2307</v>
      </c>
      <c r="JA61">
        <v>0.05401698482025668</v>
      </c>
      <c r="JB61">
        <v>0.001251749769105588</v>
      </c>
      <c r="JC61">
        <v>-2.340677956668878E-07</v>
      </c>
      <c r="JD61">
        <v>1.443975168909104E-10</v>
      </c>
      <c r="JE61">
        <v>-0.0473756660369021</v>
      </c>
      <c r="JF61">
        <v>-0.000763777970416037</v>
      </c>
      <c r="JG61">
        <v>0.0006633184790446218</v>
      </c>
      <c r="JH61">
        <v>-5.365384051273601E-06</v>
      </c>
      <c r="JI61">
        <v>1</v>
      </c>
      <c r="JJ61">
        <v>2129</v>
      </c>
      <c r="JK61">
        <v>1</v>
      </c>
      <c r="JL61">
        <v>27</v>
      </c>
      <c r="JM61">
        <v>188680.6</v>
      </c>
      <c r="JN61">
        <v>188680.5</v>
      </c>
      <c r="JO61">
        <v>1.76514</v>
      </c>
      <c r="JP61">
        <v>2.5415</v>
      </c>
      <c r="JQ61">
        <v>1.39893</v>
      </c>
      <c r="JR61">
        <v>2.34009</v>
      </c>
      <c r="JS61">
        <v>1.44897</v>
      </c>
      <c r="JT61">
        <v>2.51099</v>
      </c>
      <c r="JU61">
        <v>38.575</v>
      </c>
      <c r="JV61">
        <v>23.9999</v>
      </c>
      <c r="JW61">
        <v>18</v>
      </c>
      <c r="JX61">
        <v>479.333</v>
      </c>
      <c r="JY61">
        <v>474.139</v>
      </c>
      <c r="JZ61">
        <v>28.7029</v>
      </c>
      <c r="KA61">
        <v>29.0456</v>
      </c>
      <c r="KB61">
        <v>30.0003</v>
      </c>
      <c r="KC61">
        <v>28.669</v>
      </c>
      <c r="KD61">
        <v>28.7231</v>
      </c>
      <c r="KE61">
        <v>35.3898</v>
      </c>
      <c r="KF61">
        <v>28.8095</v>
      </c>
      <c r="KG61">
        <v>83.98050000000001</v>
      </c>
      <c r="KH61">
        <v>28.6477</v>
      </c>
      <c r="KI61">
        <v>754.577</v>
      </c>
      <c r="KJ61">
        <v>19.3424</v>
      </c>
      <c r="KK61">
        <v>100.943</v>
      </c>
      <c r="KL61">
        <v>100.36</v>
      </c>
    </row>
    <row r="62" spans="1:298">
      <c r="A62">
        <v>46</v>
      </c>
      <c r="B62">
        <v>1758469420</v>
      </c>
      <c r="C62">
        <v>316.5</v>
      </c>
      <c r="D62" t="s">
        <v>535</v>
      </c>
      <c r="E62" t="s">
        <v>536</v>
      </c>
      <c r="F62">
        <v>5</v>
      </c>
      <c r="H62" t="s">
        <v>436</v>
      </c>
      <c r="I62" t="s">
        <v>437</v>
      </c>
      <c r="J62">
        <v>1758469412.5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756.6559580490814</v>
      </c>
      <c r="AL62">
        <v>731.6592303030299</v>
      </c>
      <c r="AM62">
        <v>3.393088781409618</v>
      </c>
      <c r="AN62">
        <v>65.51431621136953</v>
      </c>
      <c r="AO62">
        <f>(AQ62 - AP62 + DZ62*1E3/(8.314*(EB62+273.15)) * AS62/DY62 * AR62) * DY62/(100*DM62) * 1000/(1000 - AQ62)</f>
        <v>0</v>
      </c>
      <c r="AP62">
        <v>19.31555601788417</v>
      </c>
      <c r="AQ62">
        <v>23.68463757575757</v>
      </c>
      <c r="AR62">
        <v>-0.0003603340633870677</v>
      </c>
      <c r="AS62">
        <v>124.0921191502983</v>
      </c>
      <c r="AT62">
        <v>1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438</v>
      </c>
      <c r="AZ62" t="s">
        <v>438</v>
      </c>
      <c r="BA62">
        <v>0</v>
      </c>
      <c r="BB62">
        <v>0</v>
      </c>
      <c r="BC62">
        <f>1-BA62/BB62</f>
        <v>0</v>
      </c>
      <c r="BD62">
        <v>0</v>
      </c>
      <c r="BE62" t="s">
        <v>438</v>
      </c>
      <c r="BF62" t="s">
        <v>438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438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2.7</v>
      </c>
      <c r="DN62">
        <v>0.5</v>
      </c>
      <c r="DO62" t="s">
        <v>439</v>
      </c>
      <c r="DP62">
        <v>2</v>
      </c>
      <c r="DQ62" t="b">
        <v>1</v>
      </c>
      <c r="DR62">
        <v>1758469412.5</v>
      </c>
      <c r="DS62">
        <v>691.0458518518519</v>
      </c>
      <c r="DT62">
        <v>727.2588518518519</v>
      </c>
      <c r="DU62">
        <v>23.70354444444444</v>
      </c>
      <c r="DV62">
        <v>19.30792962962963</v>
      </c>
      <c r="DW62">
        <v>690.192</v>
      </c>
      <c r="DX62">
        <v>23.47277037037037</v>
      </c>
      <c r="DY62">
        <v>500.0472222222223</v>
      </c>
      <c r="DZ62">
        <v>90.25213333333332</v>
      </c>
      <c r="EA62">
        <v>0.0563916037037037</v>
      </c>
      <c r="EB62">
        <v>30.20504814814815</v>
      </c>
      <c r="EC62">
        <v>30.0443888888889</v>
      </c>
      <c r="ED62">
        <v>999.9000000000001</v>
      </c>
      <c r="EE62">
        <v>0</v>
      </c>
      <c r="EF62">
        <v>0</v>
      </c>
      <c r="EG62">
        <v>9983.954814814815</v>
      </c>
      <c r="EH62">
        <v>0</v>
      </c>
      <c r="EI62">
        <v>11.088</v>
      </c>
      <c r="EJ62">
        <v>-36.21296666666667</v>
      </c>
      <c r="EK62">
        <v>707.8237037037038</v>
      </c>
      <c r="EL62">
        <v>741.5772592592593</v>
      </c>
      <c r="EM62">
        <v>4.395623333333333</v>
      </c>
      <c r="EN62">
        <v>727.2588518518519</v>
      </c>
      <c r="EO62">
        <v>19.30792962962963</v>
      </c>
      <c r="EP62">
        <v>2.139295185185185</v>
      </c>
      <c r="EQ62">
        <v>1.742580740740741</v>
      </c>
      <c r="ER62">
        <v>18.51481851851852</v>
      </c>
      <c r="ES62">
        <v>15.28103703703704</v>
      </c>
      <c r="ET62">
        <v>2000.015925925926</v>
      </c>
      <c r="EU62">
        <v>0.9800006666666666</v>
      </c>
      <c r="EV62">
        <v>0.01999923333333333</v>
      </c>
      <c r="EW62">
        <v>0</v>
      </c>
      <c r="EX62">
        <v>574.0986296296297</v>
      </c>
      <c r="EY62">
        <v>5.000560000000001</v>
      </c>
      <c r="EZ62">
        <v>11686.73333333334</v>
      </c>
      <c r="FA62">
        <v>17295.01851851852</v>
      </c>
      <c r="FB62">
        <v>41.37707407407407</v>
      </c>
      <c r="FC62">
        <v>41.96733333333333</v>
      </c>
      <c r="FD62">
        <v>41.3908148148148</v>
      </c>
      <c r="FE62">
        <v>41.05529629629629</v>
      </c>
      <c r="FF62">
        <v>42.5322962962963</v>
      </c>
      <c r="FG62">
        <v>1955.115925925926</v>
      </c>
      <c r="FH62">
        <v>39.9</v>
      </c>
      <c r="FI62">
        <v>0</v>
      </c>
      <c r="FJ62">
        <v>1758469420.8</v>
      </c>
      <c r="FK62">
        <v>0</v>
      </c>
      <c r="FL62">
        <v>574.0982692307692</v>
      </c>
      <c r="FM62">
        <v>5.352923080174616</v>
      </c>
      <c r="FN62">
        <v>111.3606839156462</v>
      </c>
      <c r="FO62">
        <v>11686.28076923077</v>
      </c>
      <c r="FP62">
        <v>15</v>
      </c>
      <c r="FQ62">
        <v>0</v>
      </c>
      <c r="FR62" t="s">
        <v>440</v>
      </c>
      <c r="FS62">
        <v>1747148579.5</v>
      </c>
      <c r="FT62">
        <v>1747148584.5</v>
      </c>
      <c r="FU62">
        <v>0</v>
      </c>
      <c r="FV62">
        <v>0.162</v>
      </c>
      <c r="FW62">
        <v>-0.001</v>
      </c>
      <c r="FX62">
        <v>0.139</v>
      </c>
      <c r="FY62">
        <v>0.058</v>
      </c>
      <c r="FZ62">
        <v>420</v>
      </c>
      <c r="GA62">
        <v>16</v>
      </c>
      <c r="GB62">
        <v>0.19</v>
      </c>
      <c r="GC62">
        <v>0.02</v>
      </c>
      <c r="GD62">
        <v>-36.12669268292683</v>
      </c>
      <c r="GE62">
        <v>-1.357436236933766</v>
      </c>
      <c r="GF62">
        <v>0.1534974177748069</v>
      </c>
      <c r="GG62">
        <v>0</v>
      </c>
      <c r="GH62">
        <v>573.8288823529412</v>
      </c>
      <c r="GI62">
        <v>6.13533995468126</v>
      </c>
      <c r="GJ62">
        <v>0.6451016684444094</v>
      </c>
      <c r="GK62">
        <v>0</v>
      </c>
      <c r="GL62">
        <v>4.417642195121951</v>
      </c>
      <c r="GM62">
        <v>-0.3670158188153267</v>
      </c>
      <c r="GN62">
        <v>0.04030778890488719</v>
      </c>
      <c r="GO62">
        <v>0</v>
      </c>
      <c r="GP62">
        <v>0</v>
      </c>
      <c r="GQ62">
        <v>3</v>
      </c>
      <c r="GR62" t="s">
        <v>480</v>
      </c>
      <c r="GS62">
        <v>3.12803</v>
      </c>
      <c r="GT62">
        <v>2.73425</v>
      </c>
      <c r="GU62">
        <v>0.125208</v>
      </c>
      <c r="GV62">
        <v>0.130289</v>
      </c>
      <c r="GW62">
        <v>0.10574</v>
      </c>
      <c r="GX62">
        <v>0.0922355</v>
      </c>
      <c r="GY62">
        <v>26236.4</v>
      </c>
      <c r="GZ62">
        <v>25319.2</v>
      </c>
      <c r="HA62">
        <v>30533.2</v>
      </c>
      <c r="HB62">
        <v>29367</v>
      </c>
      <c r="HC62">
        <v>37683.4</v>
      </c>
      <c r="HD62">
        <v>35071.5</v>
      </c>
      <c r="HE62">
        <v>46708.6</v>
      </c>
      <c r="HF62">
        <v>43627.7</v>
      </c>
      <c r="HG62">
        <v>1.82668</v>
      </c>
      <c r="HH62">
        <v>1.86623</v>
      </c>
      <c r="HI62">
        <v>0.0705197</v>
      </c>
      <c r="HJ62">
        <v>0</v>
      </c>
      <c r="HK62">
        <v>28.8792</v>
      </c>
      <c r="HL62">
        <v>999.9</v>
      </c>
      <c r="HM62">
        <v>50.6</v>
      </c>
      <c r="HN62">
        <v>30.4</v>
      </c>
      <c r="HO62">
        <v>24.4416</v>
      </c>
      <c r="HP62">
        <v>63.5289</v>
      </c>
      <c r="HQ62">
        <v>17.5561</v>
      </c>
      <c r="HR62">
        <v>1</v>
      </c>
      <c r="HS62">
        <v>0.148844</v>
      </c>
      <c r="HT62">
        <v>-0.099597</v>
      </c>
      <c r="HU62">
        <v>20.1959</v>
      </c>
      <c r="HV62">
        <v>5.22837</v>
      </c>
      <c r="HW62">
        <v>11.974</v>
      </c>
      <c r="HX62">
        <v>4.96975</v>
      </c>
      <c r="HY62">
        <v>3.2896</v>
      </c>
      <c r="HZ62">
        <v>9999</v>
      </c>
      <c r="IA62">
        <v>9999</v>
      </c>
      <c r="IB62">
        <v>9999</v>
      </c>
      <c r="IC62">
        <v>999.9</v>
      </c>
      <c r="ID62">
        <v>4.97337</v>
      </c>
      <c r="IE62">
        <v>1.8779</v>
      </c>
      <c r="IF62">
        <v>1.87605</v>
      </c>
      <c r="IG62">
        <v>1.87881</v>
      </c>
      <c r="IH62">
        <v>1.87552</v>
      </c>
      <c r="II62">
        <v>1.87912</v>
      </c>
      <c r="IJ62">
        <v>1.87622</v>
      </c>
      <c r="IK62">
        <v>1.87738</v>
      </c>
      <c r="IL62">
        <v>0</v>
      </c>
      <c r="IM62">
        <v>0</v>
      </c>
      <c r="IN62">
        <v>0</v>
      </c>
      <c r="IO62">
        <v>0</v>
      </c>
      <c r="IP62" t="s">
        <v>442</v>
      </c>
      <c r="IQ62" t="s">
        <v>443</v>
      </c>
      <c r="IR62" t="s">
        <v>444</v>
      </c>
      <c r="IS62" t="s">
        <v>444</v>
      </c>
      <c r="IT62" t="s">
        <v>444</v>
      </c>
      <c r="IU62" t="s">
        <v>444</v>
      </c>
      <c r="IV62">
        <v>0</v>
      </c>
      <c r="IW62">
        <v>100</v>
      </c>
      <c r="IX62">
        <v>100</v>
      </c>
      <c r="IY62">
        <v>0.883</v>
      </c>
      <c r="IZ62">
        <v>0.2303</v>
      </c>
      <c r="JA62">
        <v>0.05401698482025668</v>
      </c>
      <c r="JB62">
        <v>0.001251749769105588</v>
      </c>
      <c r="JC62">
        <v>-2.340677956668878E-07</v>
      </c>
      <c r="JD62">
        <v>1.443975168909104E-10</v>
      </c>
      <c r="JE62">
        <v>-0.0473756660369021</v>
      </c>
      <c r="JF62">
        <v>-0.000763777970416037</v>
      </c>
      <c r="JG62">
        <v>0.0006633184790446218</v>
      </c>
      <c r="JH62">
        <v>-5.365384051273601E-06</v>
      </c>
      <c r="JI62">
        <v>1</v>
      </c>
      <c r="JJ62">
        <v>2129</v>
      </c>
      <c r="JK62">
        <v>1</v>
      </c>
      <c r="JL62">
        <v>27</v>
      </c>
      <c r="JM62">
        <v>188680.7</v>
      </c>
      <c r="JN62">
        <v>188680.6</v>
      </c>
      <c r="JO62">
        <v>1.79321</v>
      </c>
      <c r="JP62">
        <v>2.54272</v>
      </c>
      <c r="JQ62">
        <v>1.39893</v>
      </c>
      <c r="JR62">
        <v>2.34009</v>
      </c>
      <c r="JS62">
        <v>1.44897</v>
      </c>
      <c r="JT62">
        <v>2.5</v>
      </c>
      <c r="JU62">
        <v>38.5504</v>
      </c>
      <c r="JV62">
        <v>24.0087</v>
      </c>
      <c r="JW62">
        <v>18</v>
      </c>
      <c r="JX62">
        <v>479.185</v>
      </c>
      <c r="JY62">
        <v>474.271</v>
      </c>
      <c r="JZ62">
        <v>28.651</v>
      </c>
      <c r="KA62">
        <v>29.0518</v>
      </c>
      <c r="KB62">
        <v>30.0005</v>
      </c>
      <c r="KC62">
        <v>28.6736</v>
      </c>
      <c r="KD62">
        <v>28.7272</v>
      </c>
      <c r="KE62">
        <v>36.0671</v>
      </c>
      <c r="KF62">
        <v>28.8095</v>
      </c>
      <c r="KG62">
        <v>83.98050000000001</v>
      </c>
      <c r="KH62">
        <v>28.6169</v>
      </c>
      <c r="KI62">
        <v>774.614</v>
      </c>
      <c r="KJ62">
        <v>19.3791</v>
      </c>
      <c r="KK62">
        <v>100.941</v>
      </c>
      <c r="KL62">
        <v>100.36</v>
      </c>
    </row>
    <row r="63" spans="1:298">
      <c r="A63">
        <v>47</v>
      </c>
      <c r="B63">
        <v>1758469425</v>
      </c>
      <c r="C63">
        <v>321.5</v>
      </c>
      <c r="D63" t="s">
        <v>537</v>
      </c>
      <c r="E63" t="s">
        <v>538</v>
      </c>
      <c r="F63">
        <v>5</v>
      </c>
      <c r="H63" t="s">
        <v>436</v>
      </c>
      <c r="I63" t="s">
        <v>437</v>
      </c>
      <c r="J63">
        <v>1758469417.214286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773.7629099155225</v>
      </c>
      <c r="AL63">
        <v>748.7032</v>
      </c>
      <c r="AM63">
        <v>3.40277040041052</v>
      </c>
      <c r="AN63">
        <v>65.51431621136953</v>
      </c>
      <c r="AO63">
        <f>(AQ63 - AP63 + DZ63*1E3/(8.314*(EB63+273.15)) * AS63/DY63 * AR63) * DY63/(100*DM63) * 1000/(1000 - AQ63)</f>
        <v>0</v>
      </c>
      <c r="AP63">
        <v>19.32009555332103</v>
      </c>
      <c r="AQ63">
        <v>23.65929333333332</v>
      </c>
      <c r="AR63">
        <v>-0.001672136880134656</v>
      </c>
      <c r="AS63">
        <v>124.0921191502983</v>
      </c>
      <c r="AT63">
        <v>1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438</v>
      </c>
      <c r="AZ63" t="s">
        <v>438</v>
      </c>
      <c r="BA63">
        <v>0</v>
      </c>
      <c r="BB63">
        <v>0</v>
      </c>
      <c r="BC63">
        <f>1-BA63/BB63</f>
        <v>0</v>
      </c>
      <c r="BD63">
        <v>0</v>
      </c>
      <c r="BE63" t="s">
        <v>438</v>
      </c>
      <c r="BF63" t="s">
        <v>438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438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2.7</v>
      </c>
      <c r="DN63">
        <v>0.5</v>
      </c>
      <c r="DO63" t="s">
        <v>439</v>
      </c>
      <c r="DP63">
        <v>2</v>
      </c>
      <c r="DQ63" t="b">
        <v>1</v>
      </c>
      <c r="DR63">
        <v>1758469417.214286</v>
      </c>
      <c r="DS63">
        <v>706.746392857143</v>
      </c>
      <c r="DT63">
        <v>743.0381071428571</v>
      </c>
      <c r="DU63">
        <v>23.68957857142857</v>
      </c>
      <c r="DV63">
        <v>19.31355714285715</v>
      </c>
      <c r="DW63">
        <v>705.8747499999999</v>
      </c>
      <c r="DX63">
        <v>23.4591</v>
      </c>
      <c r="DY63">
        <v>500.0006071428571</v>
      </c>
      <c r="DZ63">
        <v>90.25176428571429</v>
      </c>
      <c r="EA63">
        <v>0.05646215714285713</v>
      </c>
      <c r="EB63">
        <v>30.1994</v>
      </c>
      <c r="EC63">
        <v>30.03925714285715</v>
      </c>
      <c r="ED63">
        <v>999.9000000000002</v>
      </c>
      <c r="EE63">
        <v>0</v>
      </c>
      <c r="EF63">
        <v>0</v>
      </c>
      <c r="EG63">
        <v>9984.1075</v>
      </c>
      <c r="EH63">
        <v>0</v>
      </c>
      <c r="EI63">
        <v>11.088</v>
      </c>
      <c r="EJ63">
        <v>-36.29158214285714</v>
      </c>
      <c r="EK63">
        <v>723.8949642857142</v>
      </c>
      <c r="EL63">
        <v>757.6715</v>
      </c>
      <c r="EM63">
        <v>4.376026428571429</v>
      </c>
      <c r="EN63">
        <v>743.0381071428571</v>
      </c>
      <c r="EO63">
        <v>19.31355714285715</v>
      </c>
      <c r="EP63">
        <v>2.138026428571429</v>
      </c>
      <c r="EQ63">
        <v>1.743081785714286</v>
      </c>
      <c r="ER63">
        <v>18.50533928571429</v>
      </c>
      <c r="ES63">
        <v>15.28551785714285</v>
      </c>
      <c r="ET63">
        <v>2000.024642857143</v>
      </c>
      <c r="EU63">
        <v>0.9800008571428569</v>
      </c>
      <c r="EV63">
        <v>0.01999906428571429</v>
      </c>
      <c r="EW63">
        <v>0</v>
      </c>
      <c r="EX63">
        <v>574.4040714285715</v>
      </c>
      <c r="EY63">
        <v>5.000560000000001</v>
      </c>
      <c r="EZ63">
        <v>11694.34285714286</v>
      </c>
      <c r="FA63">
        <v>17295.1</v>
      </c>
      <c r="FB63">
        <v>41.41935714285713</v>
      </c>
      <c r="FC63">
        <v>41.97975</v>
      </c>
      <c r="FD63">
        <v>41.3790357142857</v>
      </c>
      <c r="FE63">
        <v>41.05785714285714</v>
      </c>
      <c r="FF63">
        <v>42.53564285714286</v>
      </c>
      <c r="FG63">
        <v>1955.124642857143</v>
      </c>
      <c r="FH63">
        <v>39.9</v>
      </c>
      <c r="FI63">
        <v>0</v>
      </c>
      <c r="FJ63">
        <v>1758469426.2</v>
      </c>
      <c r="FK63">
        <v>0</v>
      </c>
      <c r="FL63">
        <v>574.4790800000001</v>
      </c>
      <c r="FM63">
        <v>3.422153844802815</v>
      </c>
      <c r="FN63">
        <v>86.04615392442031</v>
      </c>
      <c r="FO63">
        <v>11695.584</v>
      </c>
      <c r="FP63">
        <v>15</v>
      </c>
      <c r="FQ63">
        <v>0</v>
      </c>
      <c r="FR63" t="s">
        <v>440</v>
      </c>
      <c r="FS63">
        <v>1747148579.5</v>
      </c>
      <c r="FT63">
        <v>1747148584.5</v>
      </c>
      <c r="FU63">
        <v>0</v>
      </c>
      <c r="FV63">
        <v>0.162</v>
      </c>
      <c r="FW63">
        <v>-0.001</v>
      </c>
      <c r="FX63">
        <v>0.139</v>
      </c>
      <c r="FY63">
        <v>0.058</v>
      </c>
      <c r="FZ63">
        <v>420</v>
      </c>
      <c r="GA63">
        <v>16</v>
      </c>
      <c r="GB63">
        <v>0.19</v>
      </c>
      <c r="GC63">
        <v>0.02</v>
      </c>
      <c r="GD63">
        <v>-36.22416097560976</v>
      </c>
      <c r="GE63">
        <v>-1.075551219512243</v>
      </c>
      <c r="GF63">
        <v>0.1251709034179378</v>
      </c>
      <c r="GG63">
        <v>0</v>
      </c>
      <c r="GH63">
        <v>574.1392941176471</v>
      </c>
      <c r="GI63">
        <v>4.745210080922535</v>
      </c>
      <c r="GJ63">
        <v>0.5214258465925987</v>
      </c>
      <c r="GK63">
        <v>0</v>
      </c>
      <c r="GL63">
        <v>4.390354634146341</v>
      </c>
      <c r="GM63">
        <v>-0.2428007665505141</v>
      </c>
      <c r="GN63">
        <v>0.02458860831792832</v>
      </c>
      <c r="GO63">
        <v>0</v>
      </c>
      <c r="GP63">
        <v>0</v>
      </c>
      <c r="GQ63">
        <v>3</v>
      </c>
      <c r="GR63" t="s">
        <v>480</v>
      </c>
      <c r="GS63">
        <v>3.12813</v>
      </c>
      <c r="GT63">
        <v>2.73418</v>
      </c>
      <c r="GU63">
        <v>0.127169</v>
      </c>
      <c r="GV63">
        <v>0.132244</v>
      </c>
      <c r="GW63">
        <v>0.105663</v>
      </c>
      <c r="GX63">
        <v>0.09225029999999999</v>
      </c>
      <c r="GY63">
        <v>26177.3</v>
      </c>
      <c r="GZ63">
        <v>25261.9</v>
      </c>
      <c r="HA63">
        <v>30532.9</v>
      </c>
      <c r="HB63">
        <v>29366.6</v>
      </c>
      <c r="HC63">
        <v>37686.4</v>
      </c>
      <c r="HD63">
        <v>35071</v>
      </c>
      <c r="HE63">
        <v>46708</v>
      </c>
      <c r="HF63">
        <v>43627.7</v>
      </c>
      <c r="HG63">
        <v>1.82677</v>
      </c>
      <c r="HH63">
        <v>1.86598</v>
      </c>
      <c r="HI63">
        <v>0.07286670000000001</v>
      </c>
      <c r="HJ63">
        <v>0</v>
      </c>
      <c r="HK63">
        <v>28.8803</v>
      </c>
      <c r="HL63">
        <v>999.9</v>
      </c>
      <c r="HM63">
        <v>50.6</v>
      </c>
      <c r="HN63">
        <v>30.4</v>
      </c>
      <c r="HO63">
        <v>24.4417</v>
      </c>
      <c r="HP63">
        <v>63.7189</v>
      </c>
      <c r="HQ63">
        <v>17.5801</v>
      </c>
      <c r="HR63">
        <v>1</v>
      </c>
      <c r="HS63">
        <v>0.149456</v>
      </c>
      <c r="HT63">
        <v>-0.123222</v>
      </c>
      <c r="HU63">
        <v>20.1958</v>
      </c>
      <c r="HV63">
        <v>5.22852</v>
      </c>
      <c r="HW63">
        <v>11.974</v>
      </c>
      <c r="HX63">
        <v>4.96965</v>
      </c>
      <c r="HY63">
        <v>3.28975</v>
      </c>
      <c r="HZ63">
        <v>9999</v>
      </c>
      <c r="IA63">
        <v>9999</v>
      </c>
      <c r="IB63">
        <v>9999</v>
      </c>
      <c r="IC63">
        <v>999.9</v>
      </c>
      <c r="ID63">
        <v>4.97338</v>
      </c>
      <c r="IE63">
        <v>1.8779</v>
      </c>
      <c r="IF63">
        <v>1.87606</v>
      </c>
      <c r="IG63">
        <v>1.87881</v>
      </c>
      <c r="IH63">
        <v>1.87548</v>
      </c>
      <c r="II63">
        <v>1.87912</v>
      </c>
      <c r="IJ63">
        <v>1.87622</v>
      </c>
      <c r="IK63">
        <v>1.87736</v>
      </c>
      <c r="IL63">
        <v>0</v>
      </c>
      <c r="IM63">
        <v>0</v>
      </c>
      <c r="IN63">
        <v>0</v>
      </c>
      <c r="IO63">
        <v>0</v>
      </c>
      <c r="IP63" t="s">
        <v>442</v>
      </c>
      <c r="IQ63" t="s">
        <v>443</v>
      </c>
      <c r="IR63" t="s">
        <v>444</v>
      </c>
      <c r="IS63" t="s">
        <v>444</v>
      </c>
      <c r="IT63" t="s">
        <v>444</v>
      </c>
      <c r="IU63" t="s">
        <v>444</v>
      </c>
      <c r="IV63">
        <v>0</v>
      </c>
      <c r="IW63">
        <v>100</v>
      </c>
      <c r="IX63">
        <v>100</v>
      </c>
      <c r="IY63">
        <v>0.901</v>
      </c>
      <c r="IZ63">
        <v>0.2298</v>
      </c>
      <c r="JA63">
        <v>0.05401698482025668</v>
      </c>
      <c r="JB63">
        <v>0.001251749769105588</v>
      </c>
      <c r="JC63">
        <v>-2.340677956668878E-07</v>
      </c>
      <c r="JD63">
        <v>1.443975168909104E-10</v>
      </c>
      <c r="JE63">
        <v>-0.0473756660369021</v>
      </c>
      <c r="JF63">
        <v>-0.000763777970416037</v>
      </c>
      <c r="JG63">
        <v>0.0006633184790446218</v>
      </c>
      <c r="JH63">
        <v>-5.365384051273601E-06</v>
      </c>
      <c r="JI63">
        <v>1</v>
      </c>
      <c r="JJ63">
        <v>2129</v>
      </c>
      <c r="JK63">
        <v>1</v>
      </c>
      <c r="JL63">
        <v>27</v>
      </c>
      <c r="JM63">
        <v>188680.8</v>
      </c>
      <c r="JN63">
        <v>188680.7</v>
      </c>
      <c r="JO63">
        <v>1.82861</v>
      </c>
      <c r="JP63">
        <v>2.54028</v>
      </c>
      <c r="JQ63">
        <v>1.39893</v>
      </c>
      <c r="JR63">
        <v>2.34009</v>
      </c>
      <c r="JS63">
        <v>1.44897</v>
      </c>
      <c r="JT63">
        <v>2.48169</v>
      </c>
      <c r="JU63">
        <v>38.5504</v>
      </c>
      <c r="JV63">
        <v>23.9999</v>
      </c>
      <c r="JW63">
        <v>18</v>
      </c>
      <c r="JX63">
        <v>479.272</v>
      </c>
      <c r="JY63">
        <v>474.146</v>
      </c>
      <c r="JZ63">
        <v>28.6127</v>
      </c>
      <c r="KA63">
        <v>29.0571</v>
      </c>
      <c r="KB63">
        <v>30.0005</v>
      </c>
      <c r="KC63">
        <v>28.6785</v>
      </c>
      <c r="KD63">
        <v>28.7321</v>
      </c>
      <c r="KE63">
        <v>36.6541</v>
      </c>
      <c r="KF63">
        <v>28.8095</v>
      </c>
      <c r="KG63">
        <v>83.98050000000001</v>
      </c>
      <c r="KH63">
        <v>28.5733</v>
      </c>
      <c r="KI63">
        <v>787.971</v>
      </c>
      <c r="KJ63">
        <v>19.4251</v>
      </c>
      <c r="KK63">
        <v>100.94</v>
      </c>
      <c r="KL63">
        <v>100.36</v>
      </c>
    </row>
    <row r="64" spans="1:298">
      <c r="A64">
        <v>48</v>
      </c>
      <c r="B64">
        <v>1758469430</v>
      </c>
      <c r="C64">
        <v>326.5</v>
      </c>
      <c r="D64" t="s">
        <v>539</v>
      </c>
      <c r="E64" t="s">
        <v>540</v>
      </c>
      <c r="F64">
        <v>5</v>
      </c>
      <c r="H64" t="s">
        <v>436</v>
      </c>
      <c r="I64" t="s">
        <v>437</v>
      </c>
      <c r="J64">
        <v>1758469422.5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790.9166531680183</v>
      </c>
      <c r="AL64">
        <v>765.8735090909091</v>
      </c>
      <c r="AM64">
        <v>3.434469995193702</v>
      </c>
      <c r="AN64">
        <v>65.51431621136953</v>
      </c>
      <c r="AO64">
        <f>(AQ64 - AP64 + DZ64*1E3/(8.314*(EB64+273.15)) * AS64/DY64 * AR64) * DY64/(100*DM64) * 1000/(1000 - AQ64)</f>
        <v>0</v>
      </c>
      <c r="AP64">
        <v>19.32934256922617</v>
      </c>
      <c r="AQ64">
        <v>23.61509393939394</v>
      </c>
      <c r="AR64">
        <v>-0.01008659065614206</v>
      </c>
      <c r="AS64">
        <v>124.0921191502983</v>
      </c>
      <c r="AT64">
        <v>2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438</v>
      </c>
      <c r="AZ64" t="s">
        <v>438</v>
      </c>
      <c r="BA64">
        <v>0</v>
      </c>
      <c r="BB64">
        <v>0</v>
      </c>
      <c r="BC64">
        <f>1-BA64/BB64</f>
        <v>0</v>
      </c>
      <c r="BD64">
        <v>0</v>
      </c>
      <c r="BE64" t="s">
        <v>438</v>
      </c>
      <c r="BF64" t="s">
        <v>438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438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2.7</v>
      </c>
      <c r="DN64">
        <v>0.5</v>
      </c>
      <c r="DO64" t="s">
        <v>439</v>
      </c>
      <c r="DP64">
        <v>2</v>
      </c>
      <c r="DQ64" t="b">
        <v>1</v>
      </c>
      <c r="DR64">
        <v>1758469422.5</v>
      </c>
      <c r="DS64">
        <v>724.3679259259259</v>
      </c>
      <c r="DT64">
        <v>760.7673703703705</v>
      </c>
      <c r="DU64">
        <v>23.66473703703704</v>
      </c>
      <c r="DV64">
        <v>19.31977777777777</v>
      </c>
      <c r="DW64">
        <v>723.4762222222222</v>
      </c>
      <c r="DX64">
        <v>23.43478518518518</v>
      </c>
      <c r="DY64">
        <v>499.9964444444445</v>
      </c>
      <c r="DZ64">
        <v>90.2512851851852</v>
      </c>
      <c r="EA64">
        <v>0.05650663703703703</v>
      </c>
      <c r="EB64">
        <v>30.19754814814815</v>
      </c>
      <c r="EC64">
        <v>30.04941481481481</v>
      </c>
      <c r="ED64">
        <v>999.9000000000001</v>
      </c>
      <c r="EE64">
        <v>0</v>
      </c>
      <c r="EF64">
        <v>0</v>
      </c>
      <c r="EG64">
        <v>9995.002592592593</v>
      </c>
      <c r="EH64">
        <v>0</v>
      </c>
      <c r="EI64">
        <v>11.088</v>
      </c>
      <c r="EJ64">
        <v>-36.39927407407408</v>
      </c>
      <c r="EK64">
        <v>741.9251111111111</v>
      </c>
      <c r="EL64">
        <v>775.7548148148148</v>
      </c>
      <c r="EM64">
        <v>4.344965185185185</v>
      </c>
      <c r="EN64">
        <v>760.7673703703705</v>
      </c>
      <c r="EO64">
        <v>19.31977777777777</v>
      </c>
      <c r="EP64">
        <v>2.135773333333333</v>
      </c>
      <c r="EQ64">
        <v>1.743634444444444</v>
      </c>
      <c r="ER64">
        <v>18.48851481481481</v>
      </c>
      <c r="ES64">
        <v>15.29045555555555</v>
      </c>
      <c r="ET64">
        <v>1999.989259259259</v>
      </c>
      <c r="EU64">
        <v>0.9800005555555553</v>
      </c>
      <c r="EV64">
        <v>0.01999934444444445</v>
      </c>
      <c r="EW64">
        <v>0</v>
      </c>
      <c r="EX64">
        <v>574.6729629629631</v>
      </c>
      <c r="EY64">
        <v>5.000560000000001</v>
      </c>
      <c r="EZ64">
        <v>11701.91851851852</v>
      </c>
      <c r="FA64">
        <v>17294.78888888889</v>
      </c>
      <c r="FB64">
        <v>41.45811111111111</v>
      </c>
      <c r="FC64">
        <v>41.98833333333333</v>
      </c>
      <c r="FD64">
        <v>41.3908148148148</v>
      </c>
      <c r="FE64">
        <v>41.09014814814815</v>
      </c>
      <c r="FF64">
        <v>42.51137037037035</v>
      </c>
      <c r="FG64">
        <v>1955.089259259259</v>
      </c>
      <c r="FH64">
        <v>39.9</v>
      </c>
      <c r="FI64">
        <v>0</v>
      </c>
      <c r="FJ64">
        <v>1758469431</v>
      </c>
      <c r="FK64">
        <v>0</v>
      </c>
      <c r="FL64">
        <v>574.71388</v>
      </c>
      <c r="FM64">
        <v>2.133230759951126</v>
      </c>
      <c r="FN64">
        <v>79.03076920369062</v>
      </c>
      <c r="FO64">
        <v>11702.444</v>
      </c>
      <c r="FP64">
        <v>15</v>
      </c>
      <c r="FQ64">
        <v>0</v>
      </c>
      <c r="FR64" t="s">
        <v>440</v>
      </c>
      <c r="FS64">
        <v>1747148579.5</v>
      </c>
      <c r="FT64">
        <v>1747148584.5</v>
      </c>
      <c r="FU64">
        <v>0</v>
      </c>
      <c r="FV64">
        <v>0.162</v>
      </c>
      <c r="FW64">
        <v>-0.001</v>
      </c>
      <c r="FX64">
        <v>0.139</v>
      </c>
      <c r="FY64">
        <v>0.058</v>
      </c>
      <c r="FZ64">
        <v>420</v>
      </c>
      <c r="GA64">
        <v>16</v>
      </c>
      <c r="GB64">
        <v>0.19</v>
      </c>
      <c r="GC64">
        <v>0.02</v>
      </c>
      <c r="GD64">
        <v>-36.3364625</v>
      </c>
      <c r="GE64">
        <v>-1.438740337711055</v>
      </c>
      <c r="GF64">
        <v>0.1537610234869353</v>
      </c>
      <c r="GG64">
        <v>0</v>
      </c>
      <c r="GH64">
        <v>574.4901470588235</v>
      </c>
      <c r="GI64">
        <v>3.324171123027545</v>
      </c>
      <c r="GJ64">
        <v>0.3923835257944384</v>
      </c>
      <c r="GK64">
        <v>0</v>
      </c>
      <c r="GL64">
        <v>4.363078</v>
      </c>
      <c r="GM64">
        <v>-0.3360011257035736</v>
      </c>
      <c r="GN64">
        <v>0.03292967986482715</v>
      </c>
      <c r="GO64">
        <v>0</v>
      </c>
      <c r="GP64">
        <v>0</v>
      </c>
      <c r="GQ64">
        <v>3</v>
      </c>
      <c r="GR64" t="s">
        <v>480</v>
      </c>
      <c r="GS64">
        <v>3.12832</v>
      </c>
      <c r="GT64">
        <v>2.7343</v>
      </c>
      <c r="GU64">
        <v>0.12912</v>
      </c>
      <c r="GV64">
        <v>0.134146</v>
      </c>
      <c r="GW64">
        <v>0.105526</v>
      </c>
      <c r="GX64">
        <v>0.0923264</v>
      </c>
      <c r="GY64">
        <v>26118.1</v>
      </c>
      <c r="GZ64">
        <v>25206.2</v>
      </c>
      <c r="HA64">
        <v>30532.2</v>
      </c>
      <c r="HB64">
        <v>29366.3</v>
      </c>
      <c r="HC64">
        <v>37691.5</v>
      </c>
      <c r="HD64">
        <v>35067.5</v>
      </c>
      <c r="HE64">
        <v>46707</v>
      </c>
      <c r="HF64">
        <v>43626.9</v>
      </c>
      <c r="HG64">
        <v>1.82665</v>
      </c>
      <c r="HH64">
        <v>1.86583</v>
      </c>
      <c r="HI64">
        <v>0.0726618</v>
      </c>
      <c r="HJ64">
        <v>0</v>
      </c>
      <c r="HK64">
        <v>28.8811</v>
      </c>
      <c r="HL64">
        <v>999.9</v>
      </c>
      <c r="HM64">
        <v>50.6</v>
      </c>
      <c r="HN64">
        <v>30.4</v>
      </c>
      <c r="HO64">
        <v>24.4406</v>
      </c>
      <c r="HP64">
        <v>63.9089</v>
      </c>
      <c r="HQ64">
        <v>17.508</v>
      </c>
      <c r="HR64">
        <v>1</v>
      </c>
      <c r="HS64">
        <v>0.149721</v>
      </c>
      <c r="HT64">
        <v>-0.0822304</v>
      </c>
      <c r="HU64">
        <v>20.196</v>
      </c>
      <c r="HV64">
        <v>5.22807</v>
      </c>
      <c r="HW64">
        <v>11.974</v>
      </c>
      <c r="HX64">
        <v>4.96945</v>
      </c>
      <c r="HY64">
        <v>3.28955</v>
      </c>
      <c r="HZ64">
        <v>9999</v>
      </c>
      <c r="IA64">
        <v>9999</v>
      </c>
      <c r="IB64">
        <v>9999</v>
      </c>
      <c r="IC64">
        <v>999.9</v>
      </c>
      <c r="ID64">
        <v>4.97337</v>
      </c>
      <c r="IE64">
        <v>1.8779</v>
      </c>
      <c r="IF64">
        <v>1.87602</v>
      </c>
      <c r="IG64">
        <v>1.87881</v>
      </c>
      <c r="IH64">
        <v>1.8755</v>
      </c>
      <c r="II64">
        <v>1.87912</v>
      </c>
      <c r="IJ64">
        <v>1.87622</v>
      </c>
      <c r="IK64">
        <v>1.87736</v>
      </c>
      <c r="IL64">
        <v>0</v>
      </c>
      <c r="IM64">
        <v>0</v>
      </c>
      <c r="IN64">
        <v>0</v>
      </c>
      <c r="IO64">
        <v>0</v>
      </c>
      <c r="IP64" t="s">
        <v>442</v>
      </c>
      <c r="IQ64" t="s">
        <v>443</v>
      </c>
      <c r="IR64" t="s">
        <v>444</v>
      </c>
      <c r="IS64" t="s">
        <v>444</v>
      </c>
      <c r="IT64" t="s">
        <v>444</v>
      </c>
      <c r="IU64" t="s">
        <v>444</v>
      </c>
      <c r="IV64">
        <v>0</v>
      </c>
      <c r="IW64">
        <v>100</v>
      </c>
      <c r="IX64">
        <v>100</v>
      </c>
      <c r="IY64">
        <v>0.921</v>
      </c>
      <c r="IZ64">
        <v>0.2288</v>
      </c>
      <c r="JA64">
        <v>0.05401698482025668</v>
      </c>
      <c r="JB64">
        <v>0.001251749769105588</v>
      </c>
      <c r="JC64">
        <v>-2.340677956668878E-07</v>
      </c>
      <c r="JD64">
        <v>1.443975168909104E-10</v>
      </c>
      <c r="JE64">
        <v>-0.0473756660369021</v>
      </c>
      <c r="JF64">
        <v>-0.000763777970416037</v>
      </c>
      <c r="JG64">
        <v>0.0006633184790446218</v>
      </c>
      <c r="JH64">
        <v>-5.365384051273601E-06</v>
      </c>
      <c r="JI64">
        <v>1</v>
      </c>
      <c r="JJ64">
        <v>2129</v>
      </c>
      <c r="JK64">
        <v>1</v>
      </c>
      <c r="JL64">
        <v>27</v>
      </c>
      <c r="JM64">
        <v>188680.8</v>
      </c>
      <c r="JN64">
        <v>188680.8</v>
      </c>
      <c r="JO64">
        <v>1.85547</v>
      </c>
      <c r="JP64">
        <v>2.54028</v>
      </c>
      <c r="JQ64">
        <v>1.39893</v>
      </c>
      <c r="JR64">
        <v>2.34009</v>
      </c>
      <c r="JS64">
        <v>1.44897</v>
      </c>
      <c r="JT64">
        <v>2.47192</v>
      </c>
      <c r="JU64">
        <v>38.575</v>
      </c>
      <c r="JV64">
        <v>24.0087</v>
      </c>
      <c r="JW64">
        <v>18</v>
      </c>
      <c r="JX64">
        <v>479.231</v>
      </c>
      <c r="JY64">
        <v>474.082</v>
      </c>
      <c r="JZ64">
        <v>28.5736</v>
      </c>
      <c r="KA64">
        <v>29.063</v>
      </c>
      <c r="KB64">
        <v>30.0003</v>
      </c>
      <c r="KC64">
        <v>28.6828</v>
      </c>
      <c r="KD64">
        <v>28.7364</v>
      </c>
      <c r="KE64">
        <v>37.3271</v>
      </c>
      <c r="KF64">
        <v>28.5132</v>
      </c>
      <c r="KG64">
        <v>83.98050000000001</v>
      </c>
      <c r="KH64">
        <v>28.4983</v>
      </c>
      <c r="KI64">
        <v>808.008</v>
      </c>
      <c r="KJ64">
        <v>19.4943</v>
      </c>
      <c r="KK64">
        <v>100.938</v>
      </c>
      <c r="KL64">
        <v>100.358</v>
      </c>
    </row>
    <row r="65" spans="1:298">
      <c r="A65">
        <v>49</v>
      </c>
      <c r="B65">
        <v>1758469435</v>
      </c>
      <c r="C65">
        <v>331.5</v>
      </c>
      <c r="D65" t="s">
        <v>541</v>
      </c>
      <c r="E65" t="s">
        <v>542</v>
      </c>
      <c r="F65">
        <v>5</v>
      </c>
      <c r="H65" t="s">
        <v>436</v>
      </c>
      <c r="I65" t="s">
        <v>437</v>
      </c>
      <c r="J65">
        <v>1758469427.214286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808.0978977656662</v>
      </c>
      <c r="AL65">
        <v>783.0004484848478</v>
      </c>
      <c r="AM65">
        <v>3.418873428306776</v>
      </c>
      <c r="AN65">
        <v>65.51431621136953</v>
      </c>
      <c r="AO65">
        <f>(AQ65 - AP65 + DZ65*1E3/(8.314*(EB65+273.15)) * AS65/DY65 * AR65) * DY65/(100*DM65) * 1000/(1000 - AQ65)</f>
        <v>0</v>
      </c>
      <c r="AP65">
        <v>19.39849861050262</v>
      </c>
      <c r="AQ65">
        <v>23.59023757575757</v>
      </c>
      <c r="AR65">
        <v>-0.001567784332727774</v>
      </c>
      <c r="AS65">
        <v>124.0921191502983</v>
      </c>
      <c r="AT65">
        <v>1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438</v>
      </c>
      <c r="AZ65" t="s">
        <v>438</v>
      </c>
      <c r="BA65">
        <v>0</v>
      </c>
      <c r="BB65">
        <v>0</v>
      </c>
      <c r="BC65">
        <f>1-BA65/BB65</f>
        <v>0</v>
      </c>
      <c r="BD65">
        <v>0</v>
      </c>
      <c r="BE65" t="s">
        <v>438</v>
      </c>
      <c r="BF65" t="s">
        <v>438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438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2.7</v>
      </c>
      <c r="DN65">
        <v>0.5</v>
      </c>
      <c r="DO65" t="s">
        <v>439</v>
      </c>
      <c r="DP65">
        <v>2</v>
      </c>
      <c r="DQ65" t="b">
        <v>1</v>
      </c>
      <c r="DR65">
        <v>1758469427.214286</v>
      </c>
      <c r="DS65">
        <v>740.1301071428572</v>
      </c>
      <c r="DT65">
        <v>776.6079642857143</v>
      </c>
      <c r="DU65">
        <v>23.63464285714286</v>
      </c>
      <c r="DV65">
        <v>19.34103928571428</v>
      </c>
      <c r="DW65">
        <v>739.2203214285713</v>
      </c>
      <c r="DX65">
        <v>23.40532142857143</v>
      </c>
      <c r="DY65">
        <v>499.9930714285715</v>
      </c>
      <c r="DZ65">
        <v>90.25090714285716</v>
      </c>
      <c r="EA65">
        <v>0.05641822142857143</v>
      </c>
      <c r="EB65">
        <v>30.19388928571428</v>
      </c>
      <c r="EC65">
        <v>30.05395357142857</v>
      </c>
      <c r="ED65">
        <v>999.9000000000002</v>
      </c>
      <c r="EE65">
        <v>0</v>
      </c>
      <c r="EF65">
        <v>0</v>
      </c>
      <c r="EG65">
        <v>10008.19785714286</v>
      </c>
      <c r="EH65">
        <v>0</v>
      </c>
      <c r="EI65">
        <v>11.09051071428572</v>
      </c>
      <c r="EJ65">
        <v>-36.47773214285714</v>
      </c>
      <c r="EK65">
        <v>758.0457857142857</v>
      </c>
      <c r="EL65">
        <v>791.9249285714286</v>
      </c>
      <c r="EM65">
        <v>4.293609285714286</v>
      </c>
      <c r="EN65">
        <v>776.6079642857143</v>
      </c>
      <c r="EO65">
        <v>19.34103928571428</v>
      </c>
      <c r="EP65">
        <v>2.133048571428572</v>
      </c>
      <c r="EQ65">
        <v>1.745546785714286</v>
      </c>
      <c r="ER65">
        <v>18.46813928571428</v>
      </c>
      <c r="ES65">
        <v>15.30749285714286</v>
      </c>
      <c r="ET65">
        <v>1999.9775</v>
      </c>
      <c r="EU65">
        <v>0.9800005357142856</v>
      </c>
      <c r="EV65">
        <v>0.01999938571428572</v>
      </c>
      <c r="EW65">
        <v>0</v>
      </c>
      <c r="EX65">
        <v>574.9439642857143</v>
      </c>
      <c r="EY65">
        <v>5.000560000000001</v>
      </c>
      <c r="EZ65">
        <v>11707.78214285714</v>
      </c>
      <c r="FA65">
        <v>17294.67857142857</v>
      </c>
      <c r="FB65">
        <v>41.49303571428571</v>
      </c>
      <c r="FC65">
        <v>41.99325</v>
      </c>
      <c r="FD65">
        <v>41.39246428571427</v>
      </c>
      <c r="FE65">
        <v>41.10253571428571</v>
      </c>
      <c r="FF65">
        <v>42.5242857142857</v>
      </c>
      <c r="FG65">
        <v>1955.0775</v>
      </c>
      <c r="FH65">
        <v>39.9</v>
      </c>
      <c r="FI65">
        <v>0</v>
      </c>
      <c r="FJ65">
        <v>1758469435.8</v>
      </c>
      <c r="FK65">
        <v>0</v>
      </c>
      <c r="FL65">
        <v>574.95732</v>
      </c>
      <c r="FM65">
        <v>3.808692308133367</v>
      </c>
      <c r="FN65">
        <v>73.03076936901705</v>
      </c>
      <c r="FO65">
        <v>11708.372</v>
      </c>
      <c r="FP65">
        <v>15</v>
      </c>
      <c r="FQ65">
        <v>0</v>
      </c>
      <c r="FR65" t="s">
        <v>440</v>
      </c>
      <c r="FS65">
        <v>1747148579.5</v>
      </c>
      <c r="FT65">
        <v>1747148584.5</v>
      </c>
      <c r="FU65">
        <v>0</v>
      </c>
      <c r="FV65">
        <v>0.162</v>
      </c>
      <c r="FW65">
        <v>-0.001</v>
      </c>
      <c r="FX65">
        <v>0.139</v>
      </c>
      <c r="FY65">
        <v>0.058</v>
      </c>
      <c r="FZ65">
        <v>420</v>
      </c>
      <c r="GA65">
        <v>16</v>
      </c>
      <c r="GB65">
        <v>0.19</v>
      </c>
      <c r="GC65">
        <v>0.02</v>
      </c>
      <c r="GD65">
        <v>-36.42537073170732</v>
      </c>
      <c r="GE65">
        <v>-1.015871080139316</v>
      </c>
      <c r="GF65">
        <v>0.1211934238011092</v>
      </c>
      <c r="GG65">
        <v>0</v>
      </c>
      <c r="GH65">
        <v>574.8227352941176</v>
      </c>
      <c r="GI65">
        <v>2.766432388332464</v>
      </c>
      <c r="GJ65">
        <v>0.3345696365414911</v>
      </c>
      <c r="GK65">
        <v>0</v>
      </c>
      <c r="GL65">
        <v>4.317223658536586</v>
      </c>
      <c r="GM65">
        <v>-0.6044006968641111</v>
      </c>
      <c r="GN65">
        <v>0.06238979754603015</v>
      </c>
      <c r="GO65">
        <v>0</v>
      </c>
      <c r="GP65">
        <v>0</v>
      </c>
      <c r="GQ65">
        <v>3</v>
      </c>
      <c r="GR65" t="s">
        <v>480</v>
      </c>
      <c r="GS65">
        <v>3.12818</v>
      </c>
      <c r="GT65">
        <v>2.73435</v>
      </c>
      <c r="GU65">
        <v>0.131043</v>
      </c>
      <c r="GV65">
        <v>0.136044</v>
      </c>
      <c r="GW65">
        <v>0.105458</v>
      </c>
      <c r="GX65">
        <v>0.09260409999999999</v>
      </c>
      <c r="GY65">
        <v>26060.3</v>
      </c>
      <c r="GZ65">
        <v>25150.8</v>
      </c>
      <c r="HA65">
        <v>30532.1</v>
      </c>
      <c r="HB65">
        <v>29366.2</v>
      </c>
      <c r="HC65">
        <v>37694.4</v>
      </c>
      <c r="HD65">
        <v>35056.6</v>
      </c>
      <c r="HE65">
        <v>46706.7</v>
      </c>
      <c r="HF65">
        <v>43626.6</v>
      </c>
      <c r="HG65">
        <v>1.82658</v>
      </c>
      <c r="HH65">
        <v>1.86595</v>
      </c>
      <c r="HI65">
        <v>0.0721402</v>
      </c>
      <c r="HJ65">
        <v>0</v>
      </c>
      <c r="HK65">
        <v>28.8827</v>
      </c>
      <c r="HL65">
        <v>999.9</v>
      </c>
      <c r="HM65">
        <v>50.5</v>
      </c>
      <c r="HN65">
        <v>30.4</v>
      </c>
      <c r="HO65">
        <v>24.3942</v>
      </c>
      <c r="HP65">
        <v>62.8989</v>
      </c>
      <c r="HQ65">
        <v>17.488</v>
      </c>
      <c r="HR65">
        <v>1</v>
      </c>
      <c r="HS65">
        <v>0.150589</v>
      </c>
      <c r="HT65">
        <v>0.07021239999999999</v>
      </c>
      <c r="HU65">
        <v>20.1959</v>
      </c>
      <c r="HV65">
        <v>5.22807</v>
      </c>
      <c r="HW65">
        <v>11.974</v>
      </c>
      <c r="HX65">
        <v>4.96965</v>
      </c>
      <c r="HY65">
        <v>3.28963</v>
      </c>
      <c r="HZ65">
        <v>9999</v>
      </c>
      <c r="IA65">
        <v>9999</v>
      </c>
      <c r="IB65">
        <v>9999</v>
      </c>
      <c r="IC65">
        <v>999.9</v>
      </c>
      <c r="ID65">
        <v>4.97337</v>
      </c>
      <c r="IE65">
        <v>1.8779</v>
      </c>
      <c r="IF65">
        <v>1.87599</v>
      </c>
      <c r="IG65">
        <v>1.87881</v>
      </c>
      <c r="IH65">
        <v>1.87548</v>
      </c>
      <c r="II65">
        <v>1.8791</v>
      </c>
      <c r="IJ65">
        <v>1.87621</v>
      </c>
      <c r="IK65">
        <v>1.87732</v>
      </c>
      <c r="IL65">
        <v>0</v>
      </c>
      <c r="IM65">
        <v>0</v>
      </c>
      <c r="IN65">
        <v>0</v>
      </c>
      <c r="IO65">
        <v>0</v>
      </c>
      <c r="IP65" t="s">
        <v>442</v>
      </c>
      <c r="IQ65" t="s">
        <v>443</v>
      </c>
      <c r="IR65" t="s">
        <v>444</v>
      </c>
      <c r="IS65" t="s">
        <v>444</v>
      </c>
      <c r="IT65" t="s">
        <v>444</v>
      </c>
      <c r="IU65" t="s">
        <v>444</v>
      </c>
      <c r="IV65">
        <v>0</v>
      </c>
      <c r="IW65">
        <v>100</v>
      </c>
      <c r="IX65">
        <v>100</v>
      </c>
      <c r="IY65">
        <v>0.9389999999999999</v>
      </c>
      <c r="IZ65">
        <v>0.2284</v>
      </c>
      <c r="JA65">
        <v>0.05401698482025668</v>
      </c>
      <c r="JB65">
        <v>0.001251749769105588</v>
      </c>
      <c r="JC65">
        <v>-2.340677956668878E-07</v>
      </c>
      <c r="JD65">
        <v>1.443975168909104E-10</v>
      </c>
      <c r="JE65">
        <v>-0.0473756660369021</v>
      </c>
      <c r="JF65">
        <v>-0.000763777970416037</v>
      </c>
      <c r="JG65">
        <v>0.0006633184790446218</v>
      </c>
      <c r="JH65">
        <v>-5.365384051273601E-06</v>
      </c>
      <c r="JI65">
        <v>1</v>
      </c>
      <c r="JJ65">
        <v>2129</v>
      </c>
      <c r="JK65">
        <v>1</v>
      </c>
      <c r="JL65">
        <v>27</v>
      </c>
      <c r="JM65">
        <v>188680.9</v>
      </c>
      <c r="JN65">
        <v>188680.8</v>
      </c>
      <c r="JO65">
        <v>1.89087</v>
      </c>
      <c r="JP65">
        <v>2.53052</v>
      </c>
      <c r="JQ65">
        <v>1.39893</v>
      </c>
      <c r="JR65">
        <v>2.34009</v>
      </c>
      <c r="JS65">
        <v>1.44897</v>
      </c>
      <c r="JT65">
        <v>2.46704</v>
      </c>
      <c r="JU65">
        <v>38.575</v>
      </c>
      <c r="JV65">
        <v>24.0087</v>
      </c>
      <c r="JW65">
        <v>18</v>
      </c>
      <c r="JX65">
        <v>479.222</v>
      </c>
      <c r="JY65">
        <v>474.204</v>
      </c>
      <c r="JZ65">
        <v>28.5124</v>
      </c>
      <c r="KA65">
        <v>29.0687</v>
      </c>
      <c r="KB65">
        <v>30.0007</v>
      </c>
      <c r="KC65">
        <v>28.6878</v>
      </c>
      <c r="KD65">
        <v>28.7413</v>
      </c>
      <c r="KE65">
        <v>37.9082</v>
      </c>
      <c r="KF65">
        <v>28.2197</v>
      </c>
      <c r="KG65">
        <v>83.98050000000001</v>
      </c>
      <c r="KH65">
        <v>28.4499</v>
      </c>
      <c r="KI65">
        <v>821.367</v>
      </c>
      <c r="KJ65">
        <v>19.55</v>
      </c>
      <c r="KK65">
        <v>100.937</v>
      </c>
      <c r="KL65">
        <v>100.358</v>
      </c>
    </row>
    <row r="66" spans="1:298">
      <c r="A66">
        <v>50</v>
      </c>
      <c r="B66">
        <v>1758469440</v>
      </c>
      <c r="C66">
        <v>336.5</v>
      </c>
      <c r="D66" t="s">
        <v>543</v>
      </c>
      <c r="E66" t="s">
        <v>544</v>
      </c>
      <c r="F66">
        <v>5</v>
      </c>
      <c r="H66" t="s">
        <v>436</v>
      </c>
      <c r="I66" t="s">
        <v>437</v>
      </c>
      <c r="J66">
        <v>1758469432.5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825.2800924117364</v>
      </c>
      <c r="AL66">
        <v>800.0289030303028</v>
      </c>
      <c r="AM66">
        <v>3.406085688092738</v>
      </c>
      <c r="AN66">
        <v>65.51431621136953</v>
      </c>
      <c r="AO66">
        <f>(AQ66 - AP66 + DZ66*1E3/(8.314*(EB66+273.15)) * AS66/DY66 * AR66) * DY66/(100*DM66) * 1000/(1000 - AQ66)</f>
        <v>0</v>
      </c>
      <c r="AP66">
        <v>19.48789351441333</v>
      </c>
      <c r="AQ66">
        <v>23.58983333333333</v>
      </c>
      <c r="AR66">
        <v>-2.84660815326297E-05</v>
      </c>
      <c r="AS66">
        <v>124.0921191502983</v>
      </c>
      <c r="AT66">
        <v>1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438</v>
      </c>
      <c r="AZ66" t="s">
        <v>438</v>
      </c>
      <c r="BA66">
        <v>0</v>
      </c>
      <c r="BB66">
        <v>0</v>
      </c>
      <c r="BC66">
        <f>1-BA66/BB66</f>
        <v>0</v>
      </c>
      <c r="BD66">
        <v>0</v>
      </c>
      <c r="BE66" t="s">
        <v>438</v>
      </c>
      <c r="BF66" t="s">
        <v>438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438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2.7</v>
      </c>
      <c r="DN66">
        <v>0.5</v>
      </c>
      <c r="DO66" t="s">
        <v>439</v>
      </c>
      <c r="DP66">
        <v>2</v>
      </c>
      <c r="DQ66" t="b">
        <v>1</v>
      </c>
      <c r="DR66">
        <v>1758469432.5</v>
      </c>
      <c r="DS66">
        <v>757.799037037037</v>
      </c>
      <c r="DT66">
        <v>794.3444444444444</v>
      </c>
      <c r="DU66">
        <v>23.60732592592593</v>
      </c>
      <c r="DV66">
        <v>19.39312962962963</v>
      </c>
      <c r="DW66">
        <v>756.8690370370372</v>
      </c>
      <c r="DX66">
        <v>23.37857777777779</v>
      </c>
      <c r="DY66">
        <v>500.0434444444444</v>
      </c>
      <c r="DZ66">
        <v>90.24961481481479</v>
      </c>
      <c r="EA66">
        <v>0.05632635925925925</v>
      </c>
      <c r="EB66">
        <v>30.19204444444444</v>
      </c>
      <c r="EC66">
        <v>30.06426666666666</v>
      </c>
      <c r="ED66">
        <v>999.9000000000001</v>
      </c>
      <c r="EE66">
        <v>0</v>
      </c>
      <c r="EF66">
        <v>0</v>
      </c>
      <c r="EG66">
        <v>10012.02481481481</v>
      </c>
      <c r="EH66">
        <v>0</v>
      </c>
      <c r="EI66">
        <v>11.09157037037037</v>
      </c>
      <c r="EJ66">
        <v>-36.54530370370371</v>
      </c>
      <c r="EK66">
        <v>776.1208888888889</v>
      </c>
      <c r="EL66">
        <v>810.0547777777778</v>
      </c>
      <c r="EM66">
        <v>4.214200740740741</v>
      </c>
      <c r="EN66">
        <v>794.3444444444444</v>
      </c>
      <c r="EO66">
        <v>19.39312962962963</v>
      </c>
      <c r="EP66">
        <v>2.130552222222222</v>
      </c>
      <c r="EQ66">
        <v>1.750222592592592</v>
      </c>
      <c r="ER66">
        <v>18.44945925925926</v>
      </c>
      <c r="ES66">
        <v>15.34909629629629</v>
      </c>
      <c r="ET66">
        <v>1999.962592592593</v>
      </c>
      <c r="EU66">
        <v>0.9800005185185184</v>
      </c>
      <c r="EV66">
        <v>0.01999945185185185</v>
      </c>
      <c r="EW66">
        <v>0</v>
      </c>
      <c r="EX66">
        <v>575.2603333333333</v>
      </c>
      <c r="EY66">
        <v>5.000560000000001</v>
      </c>
      <c r="EZ66">
        <v>11713.85555555555</v>
      </c>
      <c r="FA66">
        <v>17294.54074074074</v>
      </c>
      <c r="FB66">
        <v>41.52292592592593</v>
      </c>
      <c r="FC66">
        <v>42</v>
      </c>
      <c r="FD66">
        <v>41.40018518518518</v>
      </c>
      <c r="FE66">
        <v>41.11096296296296</v>
      </c>
      <c r="FF66">
        <v>42.55288888888889</v>
      </c>
      <c r="FG66">
        <v>1955.062592592593</v>
      </c>
      <c r="FH66">
        <v>39.9</v>
      </c>
      <c r="FI66">
        <v>0</v>
      </c>
      <c r="FJ66">
        <v>1758469441.2</v>
      </c>
      <c r="FK66">
        <v>0</v>
      </c>
      <c r="FL66">
        <v>575.2761538461539</v>
      </c>
      <c r="FM66">
        <v>4.147897433179374</v>
      </c>
      <c r="FN66">
        <v>64.69743589909817</v>
      </c>
      <c r="FO66">
        <v>11714.16153846154</v>
      </c>
      <c r="FP66">
        <v>15</v>
      </c>
      <c r="FQ66">
        <v>0</v>
      </c>
      <c r="FR66" t="s">
        <v>440</v>
      </c>
      <c r="FS66">
        <v>1747148579.5</v>
      </c>
      <c r="FT66">
        <v>1747148584.5</v>
      </c>
      <c r="FU66">
        <v>0</v>
      </c>
      <c r="FV66">
        <v>0.162</v>
      </c>
      <c r="FW66">
        <v>-0.001</v>
      </c>
      <c r="FX66">
        <v>0.139</v>
      </c>
      <c r="FY66">
        <v>0.058</v>
      </c>
      <c r="FZ66">
        <v>420</v>
      </c>
      <c r="GA66">
        <v>16</v>
      </c>
      <c r="GB66">
        <v>0.19</v>
      </c>
      <c r="GC66">
        <v>0.02</v>
      </c>
      <c r="GD66">
        <v>-36.50819268292683</v>
      </c>
      <c r="GE66">
        <v>-0.7085519163762855</v>
      </c>
      <c r="GF66">
        <v>0.09365860785058325</v>
      </c>
      <c r="GG66">
        <v>0</v>
      </c>
      <c r="GH66">
        <v>575.089205882353</v>
      </c>
      <c r="GI66">
        <v>3.628800610040041</v>
      </c>
      <c r="GJ66">
        <v>0.3995788797495083</v>
      </c>
      <c r="GK66">
        <v>0</v>
      </c>
      <c r="GL66">
        <v>4.253771463414634</v>
      </c>
      <c r="GM66">
        <v>-0.8996887108013943</v>
      </c>
      <c r="GN66">
        <v>0.09076675483470963</v>
      </c>
      <c r="GO66">
        <v>0</v>
      </c>
      <c r="GP66">
        <v>0</v>
      </c>
      <c r="GQ66">
        <v>3</v>
      </c>
      <c r="GR66" t="s">
        <v>480</v>
      </c>
      <c r="GS66">
        <v>3.12794</v>
      </c>
      <c r="GT66">
        <v>2.73424</v>
      </c>
      <c r="GU66">
        <v>0.132926</v>
      </c>
      <c r="GV66">
        <v>0.137905</v>
      </c>
      <c r="GW66">
        <v>0.105445</v>
      </c>
      <c r="GX66">
        <v>0.0928061</v>
      </c>
      <c r="GY66">
        <v>26003.2</v>
      </c>
      <c r="GZ66">
        <v>25096.3</v>
      </c>
      <c r="HA66">
        <v>30531.4</v>
      </c>
      <c r="HB66">
        <v>29365.8</v>
      </c>
      <c r="HC66">
        <v>37694.5</v>
      </c>
      <c r="HD66">
        <v>35048.6</v>
      </c>
      <c r="HE66">
        <v>46705.9</v>
      </c>
      <c r="HF66">
        <v>43626.3</v>
      </c>
      <c r="HG66">
        <v>1.8261</v>
      </c>
      <c r="HH66">
        <v>1.86635</v>
      </c>
      <c r="HI66">
        <v>0.07180499999999999</v>
      </c>
      <c r="HJ66">
        <v>0</v>
      </c>
      <c r="HK66">
        <v>28.8827</v>
      </c>
      <c r="HL66">
        <v>999.9</v>
      </c>
      <c r="HM66">
        <v>50.5</v>
      </c>
      <c r="HN66">
        <v>30.4</v>
      </c>
      <c r="HO66">
        <v>24.3948</v>
      </c>
      <c r="HP66">
        <v>63.4489</v>
      </c>
      <c r="HQ66">
        <v>17.4279</v>
      </c>
      <c r="HR66">
        <v>1</v>
      </c>
      <c r="HS66">
        <v>0.150694</v>
      </c>
      <c r="HT66">
        <v>0.0621514</v>
      </c>
      <c r="HU66">
        <v>20.1957</v>
      </c>
      <c r="HV66">
        <v>5.22762</v>
      </c>
      <c r="HW66">
        <v>11.974</v>
      </c>
      <c r="HX66">
        <v>4.96965</v>
      </c>
      <c r="HY66">
        <v>3.28953</v>
      </c>
      <c r="HZ66">
        <v>9999</v>
      </c>
      <c r="IA66">
        <v>9999</v>
      </c>
      <c r="IB66">
        <v>9999</v>
      </c>
      <c r="IC66">
        <v>999.9</v>
      </c>
      <c r="ID66">
        <v>4.97338</v>
      </c>
      <c r="IE66">
        <v>1.8779</v>
      </c>
      <c r="IF66">
        <v>1.87601</v>
      </c>
      <c r="IG66">
        <v>1.87881</v>
      </c>
      <c r="IH66">
        <v>1.87549</v>
      </c>
      <c r="II66">
        <v>1.87911</v>
      </c>
      <c r="IJ66">
        <v>1.87621</v>
      </c>
      <c r="IK66">
        <v>1.87735</v>
      </c>
      <c r="IL66">
        <v>0</v>
      </c>
      <c r="IM66">
        <v>0</v>
      </c>
      <c r="IN66">
        <v>0</v>
      </c>
      <c r="IO66">
        <v>0</v>
      </c>
      <c r="IP66" t="s">
        <v>442</v>
      </c>
      <c r="IQ66" t="s">
        <v>443</v>
      </c>
      <c r="IR66" t="s">
        <v>444</v>
      </c>
      <c r="IS66" t="s">
        <v>444</v>
      </c>
      <c r="IT66" t="s">
        <v>444</v>
      </c>
      <c r="IU66" t="s">
        <v>444</v>
      </c>
      <c r="IV66">
        <v>0</v>
      </c>
      <c r="IW66">
        <v>100</v>
      </c>
      <c r="IX66">
        <v>100</v>
      </c>
      <c r="IY66">
        <v>0.959</v>
      </c>
      <c r="IZ66">
        <v>0.2283</v>
      </c>
      <c r="JA66">
        <v>0.05401698482025668</v>
      </c>
      <c r="JB66">
        <v>0.001251749769105588</v>
      </c>
      <c r="JC66">
        <v>-2.340677956668878E-07</v>
      </c>
      <c r="JD66">
        <v>1.443975168909104E-10</v>
      </c>
      <c r="JE66">
        <v>-0.0473756660369021</v>
      </c>
      <c r="JF66">
        <v>-0.000763777970416037</v>
      </c>
      <c r="JG66">
        <v>0.0006633184790446218</v>
      </c>
      <c r="JH66">
        <v>-5.365384051273601E-06</v>
      </c>
      <c r="JI66">
        <v>1</v>
      </c>
      <c r="JJ66">
        <v>2129</v>
      </c>
      <c r="JK66">
        <v>1</v>
      </c>
      <c r="JL66">
        <v>27</v>
      </c>
      <c r="JM66">
        <v>188681</v>
      </c>
      <c r="JN66">
        <v>188680.9</v>
      </c>
      <c r="JO66">
        <v>1.91772</v>
      </c>
      <c r="JP66">
        <v>2.53784</v>
      </c>
      <c r="JQ66">
        <v>1.39893</v>
      </c>
      <c r="JR66">
        <v>2.34009</v>
      </c>
      <c r="JS66">
        <v>1.44897</v>
      </c>
      <c r="JT66">
        <v>2.51465</v>
      </c>
      <c r="JU66">
        <v>38.5995</v>
      </c>
      <c r="JV66">
        <v>24.0175</v>
      </c>
      <c r="JW66">
        <v>18</v>
      </c>
      <c r="JX66">
        <v>478.991</v>
      </c>
      <c r="JY66">
        <v>474.506</v>
      </c>
      <c r="JZ66">
        <v>28.4509</v>
      </c>
      <c r="KA66">
        <v>29.0743</v>
      </c>
      <c r="KB66">
        <v>30.0005</v>
      </c>
      <c r="KC66">
        <v>28.6924</v>
      </c>
      <c r="KD66">
        <v>28.7462</v>
      </c>
      <c r="KE66">
        <v>38.5726</v>
      </c>
      <c r="KF66">
        <v>27.9336</v>
      </c>
      <c r="KG66">
        <v>83.6104</v>
      </c>
      <c r="KH66">
        <v>28.3824</v>
      </c>
      <c r="KI66">
        <v>841.403</v>
      </c>
      <c r="KJ66">
        <v>19.6069</v>
      </c>
      <c r="KK66">
        <v>100.935</v>
      </c>
      <c r="KL66">
        <v>100.357</v>
      </c>
    </row>
    <row r="67" spans="1:298">
      <c r="A67">
        <v>51</v>
      </c>
      <c r="B67">
        <v>1758469445</v>
      </c>
      <c r="C67">
        <v>341.5</v>
      </c>
      <c r="D67" t="s">
        <v>545</v>
      </c>
      <c r="E67" t="s">
        <v>546</v>
      </c>
      <c r="F67">
        <v>5</v>
      </c>
      <c r="H67" t="s">
        <v>436</v>
      </c>
      <c r="I67" t="s">
        <v>437</v>
      </c>
      <c r="J67">
        <v>1758469437.214286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842.2918480738286</v>
      </c>
      <c r="AL67">
        <v>817.047090909091</v>
      </c>
      <c r="AM67">
        <v>3.388471868629537</v>
      </c>
      <c r="AN67">
        <v>65.51431621136953</v>
      </c>
      <c r="AO67">
        <f>(AQ67 - AP67 + DZ67*1E3/(8.314*(EB67+273.15)) * AS67/DY67 * AR67) * DY67/(100*DM67) * 1000/(1000 - AQ67)</f>
        <v>0</v>
      </c>
      <c r="AP67">
        <v>19.50084498384045</v>
      </c>
      <c r="AQ67">
        <v>23.57377454545455</v>
      </c>
      <c r="AR67">
        <v>-0.0005139214982049104</v>
      </c>
      <c r="AS67">
        <v>124.0921191502983</v>
      </c>
      <c r="AT67">
        <v>2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438</v>
      </c>
      <c r="AZ67" t="s">
        <v>438</v>
      </c>
      <c r="BA67">
        <v>0</v>
      </c>
      <c r="BB67">
        <v>0</v>
      </c>
      <c r="BC67">
        <f>1-BA67/BB67</f>
        <v>0</v>
      </c>
      <c r="BD67">
        <v>0</v>
      </c>
      <c r="BE67" t="s">
        <v>438</v>
      </c>
      <c r="BF67" t="s">
        <v>438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438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2.7</v>
      </c>
      <c r="DN67">
        <v>0.5</v>
      </c>
      <c r="DO67" t="s">
        <v>439</v>
      </c>
      <c r="DP67">
        <v>2</v>
      </c>
      <c r="DQ67" t="b">
        <v>1</v>
      </c>
      <c r="DR67">
        <v>1758469437.214286</v>
      </c>
      <c r="DS67">
        <v>773.5481785714285</v>
      </c>
      <c r="DT67">
        <v>810.1367857142858</v>
      </c>
      <c r="DU67">
        <v>23.59024642857143</v>
      </c>
      <c r="DV67">
        <v>19.44573214285714</v>
      </c>
      <c r="DW67">
        <v>772.6001785714287</v>
      </c>
      <c r="DX67">
        <v>23.36186071428571</v>
      </c>
      <c r="DY67">
        <v>500.02175</v>
      </c>
      <c r="DZ67">
        <v>90.24731785714287</v>
      </c>
      <c r="EA67">
        <v>0.05628658928571428</v>
      </c>
      <c r="EB67">
        <v>30.18583928571428</v>
      </c>
      <c r="EC67">
        <v>30.06022142857142</v>
      </c>
      <c r="ED67">
        <v>999.9000000000002</v>
      </c>
      <c r="EE67">
        <v>0</v>
      </c>
      <c r="EF67">
        <v>0</v>
      </c>
      <c r="EG67">
        <v>10019.60821428571</v>
      </c>
      <c r="EH67">
        <v>0</v>
      </c>
      <c r="EI67">
        <v>11.09198214285714</v>
      </c>
      <c r="EJ67">
        <v>-36.58849642857143</v>
      </c>
      <c r="EK67">
        <v>792.2371428571429</v>
      </c>
      <c r="EL67">
        <v>826.2036428571429</v>
      </c>
      <c r="EM67">
        <v>4.144521428571428</v>
      </c>
      <c r="EN67">
        <v>810.1367857142858</v>
      </c>
      <c r="EO67">
        <v>19.44573214285714</v>
      </c>
      <c r="EP67">
        <v>2.128956785714286</v>
      </c>
      <c r="EQ67">
        <v>1.754925</v>
      </c>
      <c r="ER67">
        <v>18.43751071428571</v>
      </c>
      <c r="ES67">
        <v>15.39091785714286</v>
      </c>
      <c r="ET67">
        <v>1999.983928571429</v>
      </c>
      <c r="EU67">
        <v>0.9800009642857143</v>
      </c>
      <c r="EV67">
        <v>0.01999915357142857</v>
      </c>
      <c r="EW67">
        <v>0</v>
      </c>
      <c r="EX67">
        <v>575.5537857142857</v>
      </c>
      <c r="EY67">
        <v>5.000560000000001</v>
      </c>
      <c r="EZ67">
        <v>11717.95714285714</v>
      </c>
      <c r="FA67">
        <v>17294.72857142857</v>
      </c>
      <c r="FB67">
        <v>41.50646428571427</v>
      </c>
      <c r="FC67">
        <v>42</v>
      </c>
      <c r="FD67">
        <v>41.42160714285713</v>
      </c>
      <c r="FE67">
        <v>41.12924999999999</v>
      </c>
      <c r="FF67">
        <v>42.56664285714285</v>
      </c>
      <c r="FG67">
        <v>1955.083928571428</v>
      </c>
      <c r="FH67">
        <v>39.9</v>
      </c>
      <c r="FI67">
        <v>0</v>
      </c>
      <c r="FJ67">
        <v>1758469446</v>
      </c>
      <c r="FK67">
        <v>0</v>
      </c>
      <c r="FL67">
        <v>575.5550000000001</v>
      </c>
      <c r="FM67">
        <v>2.781059822723429</v>
      </c>
      <c r="FN67">
        <v>37.95555545952622</v>
      </c>
      <c r="FO67">
        <v>11718.13076923077</v>
      </c>
      <c r="FP67">
        <v>15</v>
      </c>
      <c r="FQ67">
        <v>0</v>
      </c>
      <c r="FR67" t="s">
        <v>440</v>
      </c>
      <c r="FS67">
        <v>1747148579.5</v>
      </c>
      <c r="FT67">
        <v>1747148584.5</v>
      </c>
      <c r="FU67">
        <v>0</v>
      </c>
      <c r="FV67">
        <v>0.162</v>
      </c>
      <c r="FW67">
        <v>-0.001</v>
      </c>
      <c r="FX67">
        <v>0.139</v>
      </c>
      <c r="FY67">
        <v>0.058</v>
      </c>
      <c r="FZ67">
        <v>420</v>
      </c>
      <c r="GA67">
        <v>16</v>
      </c>
      <c r="GB67">
        <v>0.19</v>
      </c>
      <c r="GC67">
        <v>0.02</v>
      </c>
      <c r="GD67">
        <v>-36.55526829268293</v>
      </c>
      <c r="GE67">
        <v>-0.3724515679442632</v>
      </c>
      <c r="GF67">
        <v>0.06514069740232088</v>
      </c>
      <c r="GG67">
        <v>1</v>
      </c>
      <c r="GH67">
        <v>575.3256176470588</v>
      </c>
      <c r="GI67">
        <v>3.633109240762269</v>
      </c>
      <c r="GJ67">
        <v>0.4011559777843479</v>
      </c>
      <c r="GK67">
        <v>0</v>
      </c>
      <c r="GL67">
        <v>4.202324390243902</v>
      </c>
      <c r="GM67">
        <v>-0.93549825783971</v>
      </c>
      <c r="GN67">
        <v>0.09369829131504966</v>
      </c>
      <c r="GO67">
        <v>0</v>
      </c>
      <c r="GP67">
        <v>1</v>
      </c>
      <c r="GQ67">
        <v>3</v>
      </c>
      <c r="GR67" t="s">
        <v>447</v>
      </c>
      <c r="GS67">
        <v>3.1283</v>
      </c>
      <c r="GT67">
        <v>2.73427</v>
      </c>
      <c r="GU67">
        <v>0.134793</v>
      </c>
      <c r="GV67">
        <v>0.139769</v>
      </c>
      <c r="GW67">
        <v>0.105394</v>
      </c>
      <c r="GX67">
        <v>0.09289550000000001</v>
      </c>
      <c r="GY67">
        <v>25946.9</v>
      </c>
      <c r="GZ67">
        <v>25041.7</v>
      </c>
      <c r="HA67">
        <v>30531.2</v>
      </c>
      <c r="HB67">
        <v>29365.5</v>
      </c>
      <c r="HC67">
        <v>37696.6</v>
      </c>
      <c r="HD67">
        <v>35044.8</v>
      </c>
      <c r="HE67">
        <v>46705.6</v>
      </c>
      <c r="HF67">
        <v>43625.7</v>
      </c>
      <c r="HG67">
        <v>1.82642</v>
      </c>
      <c r="HH67">
        <v>1.86567</v>
      </c>
      <c r="HI67">
        <v>0.0744127</v>
      </c>
      <c r="HJ67">
        <v>0</v>
      </c>
      <c r="HK67">
        <v>28.8853</v>
      </c>
      <c r="HL67">
        <v>999.9</v>
      </c>
      <c r="HM67">
        <v>50.5</v>
      </c>
      <c r="HN67">
        <v>30.4</v>
      </c>
      <c r="HO67">
        <v>24.3943</v>
      </c>
      <c r="HP67">
        <v>63.5189</v>
      </c>
      <c r="HQ67">
        <v>17.2957</v>
      </c>
      <c r="HR67">
        <v>1</v>
      </c>
      <c r="HS67">
        <v>0.151773</v>
      </c>
      <c r="HT67">
        <v>0.144899</v>
      </c>
      <c r="HU67">
        <v>20.1958</v>
      </c>
      <c r="HV67">
        <v>5.22837</v>
      </c>
      <c r="HW67">
        <v>11.974</v>
      </c>
      <c r="HX67">
        <v>4.96975</v>
      </c>
      <c r="HY67">
        <v>3.28953</v>
      </c>
      <c r="HZ67">
        <v>9999</v>
      </c>
      <c r="IA67">
        <v>9999</v>
      </c>
      <c r="IB67">
        <v>9999</v>
      </c>
      <c r="IC67">
        <v>999.9</v>
      </c>
      <c r="ID67">
        <v>4.97337</v>
      </c>
      <c r="IE67">
        <v>1.8779</v>
      </c>
      <c r="IF67">
        <v>1.87601</v>
      </c>
      <c r="IG67">
        <v>1.87881</v>
      </c>
      <c r="IH67">
        <v>1.87547</v>
      </c>
      <c r="II67">
        <v>1.87911</v>
      </c>
      <c r="IJ67">
        <v>1.87621</v>
      </c>
      <c r="IK67">
        <v>1.87737</v>
      </c>
      <c r="IL67">
        <v>0</v>
      </c>
      <c r="IM67">
        <v>0</v>
      </c>
      <c r="IN67">
        <v>0</v>
      </c>
      <c r="IO67">
        <v>0</v>
      </c>
      <c r="IP67" t="s">
        <v>442</v>
      </c>
      <c r="IQ67" t="s">
        <v>443</v>
      </c>
      <c r="IR67" t="s">
        <v>444</v>
      </c>
      <c r="IS67" t="s">
        <v>444</v>
      </c>
      <c r="IT67" t="s">
        <v>444</v>
      </c>
      <c r="IU67" t="s">
        <v>444</v>
      </c>
      <c r="IV67">
        <v>0</v>
      </c>
      <c r="IW67">
        <v>100</v>
      </c>
      <c r="IX67">
        <v>100</v>
      </c>
      <c r="IY67">
        <v>0.978</v>
      </c>
      <c r="IZ67">
        <v>0.228</v>
      </c>
      <c r="JA67">
        <v>0.05401698482025668</v>
      </c>
      <c r="JB67">
        <v>0.001251749769105588</v>
      </c>
      <c r="JC67">
        <v>-2.340677956668878E-07</v>
      </c>
      <c r="JD67">
        <v>1.443975168909104E-10</v>
      </c>
      <c r="JE67">
        <v>-0.0473756660369021</v>
      </c>
      <c r="JF67">
        <v>-0.000763777970416037</v>
      </c>
      <c r="JG67">
        <v>0.0006633184790446218</v>
      </c>
      <c r="JH67">
        <v>-5.365384051273601E-06</v>
      </c>
      <c r="JI67">
        <v>1</v>
      </c>
      <c r="JJ67">
        <v>2129</v>
      </c>
      <c r="JK67">
        <v>1</v>
      </c>
      <c r="JL67">
        <v>27</v>
      </c>
      <c r="JM67">
        <v>188681.1</v>
      </c>
      <c r="JN67">
        <v>188681</v>
      </c>
      <c r="JO67">
        <v>1.95312</v>
      </c>
      <c r="JP67">
        <v>2.52808</v>
      </c>
      <c r="JQ67">
        <v>1.39893</v>
      </c>
      <c r="JR67">
        <v>2.34009</v>
      </c>
      <c r="JS67">
        <v>1.44897</v>
      </c>
      <c r="JT67">
        <v>2.5293</v>
      </c>
      <c r="JU67">
        <v>38.5995</v>
      </c>
      <c r="JV67">
        <v>24.0087</v>
      </c>
      <c r="JW67">
        <v>18</v>
      </c>
      <c r="JX67">
        <v>479.201</v>
      </c>
      <c r="JY67">
        <v>474.098</v>
      </c>
      <c r="JZ67">
        <v>28.3884</v>
      </c>
      <c r="KA67">
        <v>29.0802</v>
      </c>
      <c r="KB67">
        <v>30.0008</v>
      </c>
      <c r="KC67">
        <v>28.6973</v>
      </c>
      <c r="KD67">
        <v>28.7506</v>
      </c>
      <c r="KE67">
        <v>39.1515</v>
      </c>
      <c r="KF67">
        <v>27.637</v>
      </c>
      <c r="KG67">
        <v>83.6104</v>
      </c>
      <c r="KH67">
        <v>28.3162</v>
      </c>
      <c r="KI67">
        <v>854.761</v>
      </c>
      <c r="KJ67">
        <v>19.6768</v>
      </c>
      <c r="KK67">
        <v>100.934</v>
      </c>
      <c r="KL67">
        <v>100.356</v>
      </c>
    </row>
    <row r="68" spans="1:298">
      <c r="A68">
        <v>52</v>
      </c>
      <c r="B68">
        <v>1758469449.5</v>
      </c>
      <c r="C68">
        <v>346</v>
      </c>
      <c r="D68" t="s">
        <v>547</v>
      </c>
      <c r="E68" t="s">
        <v>548</v>
      </c>
      <c r="F68">
        <v>5</v>
      </c>
      <c r="H68" t="s">
        <v>436</v>
      </c>
      <c r="I68" t="s">
        <v>437</v>
      </c>
      <c r="J68">
        <v>1758469441.660714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857.8048903942392</v>
      </c>
      <c r="AL68">
        <v>832.4618787878786</v>
      </c>
      <c r="AM68">
        <v>3.425059295085556</v>
      </c>
      <c r="AN68">
        <v>65.51431621136953</v>
      </c>
      <c r="AO68">
        <f>(AQ68 - AP68 + DZ68*1E3/(8.314*(EB68+273.15)) * AS68/DY68 * AR68) * DY68/(100*DM68) * 1000/(1000 - AQ68)</f>
        <v>0</v>
      </c>
      <c r="AP68">
        <v>19.59175002501908</v>
      </c>
      <c r="AQ68">
        <v>23.55008</v>
      </c>
      <c r="AR68">
        <v>-0.003785512936278989</v>
      </c>
      <c r="AS68">
        <v>124.0921191502983</v>
      </c>
      <c r="AT68">
        <v>2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438</v>
      </c>
      <c r="AZ68" t="s">
        <v>438</v>
      </c>
      <c r="BA68">
        <v>0</v>
      </c>
      <c r="BB68">
        <v>0</v>
      </c>
      <c r="BC68">
        <f>1-BA68/BB68</f>
        <v>0</v>
      </c>
      <c r="BD68">
        <v>0</v>
      </c>
      <c r="BE68" t="s">
        <v>438</v>
      </c>
      <c r="BF68" t="s">
        <v>438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438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2.7</v>
      </c>
      <c r="DN68">
        <v>0.5</v>
      </c>
      <c r="DO68" t="s">
        <v>439</v>
      </c>
      <c r="DP68">
        <v>2</v>
      </c>
      <c r="DQ68" t="b">
        <v>1</v>
      </c>
      <c r="DR68">
        <v>1758469441.660714</v>
      </c>
      <c r="DS68">
        <v>788.3690714285716</v>
      </c>
      <c r="DT68">
        <v>825.0428214285714</v>
      </c>
      <c r="DU68">
        <v>23.57812142857143</v>
      </c>
      <c r="DV68">
        <v>19.50322857142857</v>
      </c>
      <c r="DW68">
        <v>787.4040357142857</v>
      </c>
      <c r="DX68">
        <v>23.34998928571428</v>
      </c>
      <c r="DY68">
        <v>500.0254642857143</v>
      </c>
      <c r="DZ68">
        <v>90.24578928571428</v>
      </c>
      <c r="EA68">
        <v>0.05630068928571429</v>
      </c>
      <c r="EB68">
        <v>30.18384285714285</v>
      </c>
      <c r="EC68">
        <v>30.0807</v>
      </c>
      <c r="ED68">
        <v>999.9000000000002</v>
      </c>
      <c r="EE68">
        <v>0</v>
      </c>
      <c r="EF68">
        <v>0</v>
      </c>
      <c r="EG68">
        <v>10018.89035714286</v>
      </c>
      <c r="EH68">
        <v>0</v>
      </c>
      <c r="EI68">
        <v>11.0944</v>
      </c>
      <c r="EJ68">
        <v>-36.67367857142857</v>
      </c>
      <c r="EK68">
        <v>807.4059999999999</v>
      </c>
      <c r="EL68">
        <v>841.4546785714284</v>
      </c>
      <c r="EM68">
        <v>4.074893214285715</v>
      </c>
      <c r="EN68">
        <v>825.0428214285714</v>
      </c>
      <c r="EO68">
        <v>19.50322857142857</v>
      </c>
      <c r="EP68">
        <v>2.127826428571429</v>
      </c>
      <c r="EQ68">
        <v>1.760084642857143</v>
      </c>
      <c r="ER68">
        <v>18.42902857142857</v>
      </c>
      <c r="ES68">
        <v>15.43668571428572</v>
      </c>
      <c r="ET68">
        <v>1999.979642857143</v>
      </c>
      <c r="EU68">
        <v>0.9800009285714285</v>
      </c>
      <c r="EV68">
        <v>0.01999915714285714</v>
      </c>
      <c r="EW68">
        <v>0</v>
      </c>
      <c r="EX68">
        <v>575.6815</v>
      </c>
      <c r="EY68">
        <v>5.000560000000001</v>
      </c>
      <c r="EZ68">
        <v>11720.51785714286</v>
      </c>
      <c r="FA68">
        <v>17294.69642857143</v>
      </c>
      <c r="FB68">
        <v>41.48639285714285</v>
      </c>
      <c r="FC68">
        <v>42</v>
      </c>
      <c r="FD68">
        <v>41.43510714285714</v>
      </c>
      <c r="FE68">
        <v>41.14489285714285</v>
      </c>
      <c r="FF68">
        <v>42.5755357142857</v>
      </c>
      <c r="FG68">
        <v>1955.079642857143</v>
      </c>
      <c r="FH68">
        <v>39.9</v>
      </c>
      <c r="FI68">
        <v>0</v>
      </c>
      <c r="FJ68">
        <v>1758469450.8</v>
      </c>
      <c r="FK68">
        <v>0</v>
      </c>
      <c r="FL68">
        <v>575.6925</v>
      </c>
      <c r="FM68">
        <v>1.28167521502672</v>
      </c>
      <c r="FN68">
        <v>28.99487176544093</v>
      </c>
      <c r="FO68">
        <v>11721.04230769231</v>
      </c>
      <c r="FP68">
        <v>15</v>
      </c>
      <c r="FQ68">
        <v>0</v>
      </c>
      <c r="FR68" t="s">
        <v>440</v>
      </c>
      <c r="FS68">
        <v>1747148579.5</v>
      </c>
      <c r="FT68">
        <v>1747148584.5</v>
      </c>
      <c r="FU68">
        <v>0</v>
      </c>
      <c r="FV68">
        <v>0.162</v>
      </c>
      <c r="FW68">
        <v>-0.001</v>
      </c>
      <c r="FX68">
        <v>0.139</v>
      </c>
      <c r="FY68">
        <v>0.058</v>
      </c>
      <c r="FZ68">
        <v>420</v>
      </c>
      <c r="GA68">
        <v>16</v>
      </c>
      <c r="GB68">
        <v>0.19</v>
      </c>
      <c r="GC68">
        <v>0.02</v>
      </c>
      <c r="GD68">
        <v>-36.6320975</v>
      </c>
      <c r="GE68">
        <v>-1.099653658536553</v>
      </c>
      <c r="GF68">
        <v>0.1182008872375755</v>
      </c>
      <c r="GG68">
        <v>0</v>
      </c>
      <c r="GH68">
        <v>575.5595294117647</v>
      </c>
      <c r="GI68">
        <v>2.045928187688877</v>
      </c>
      <c r="GJ68">
        <v>0.3030504942680678</v>
      </c>
      <c r="GK68">
        <v>0</v>
      </c>
      <c r="GL68">
        <v>4.113528000000001</v>
      </c>
      <c r="GM68">
        <v>-0.8821231519699955</v>
      </c>
      <c r="GN68">
        <v>0.08686430996675218</v>
      </c>
      <c r="GO68">
        <v>0</v>
      </c>
      <c r="GP68">
        <v>0</v>
      </c>
      <c r="GQ68">
        <v>3</v>
      </c>
      <c r="GR68" t="s">
        <v>480</v>
      </c>
      <c r="GS68">
        <v>3.12802</v>
      </c>
      <c r="GT68">
        <v>2.73444</v>
      </c>
      <c r="GU68">
        <v>0.136474</v>
      </c>
      <c r="GV68">
        <v>0.141432</v>
      </c>
      <c r="GW68">
        <v>0.105327</v>
      </c>
      <c r="GX68">
        <v>0.093241</v>
      </c>
      <c r="GY68">
        <v>25896.2</v>
      </c>
      <c r="GZ68">
        <v>24992.9</v>
      </c>
      <c r="HA68">
        <v>30530.8</v>
      </c>
      <c r="HB68">
        <v>29365</v>
      </c>
      <c r="HC68">
        <v>37699.1</v>
      </c>
      <c r="HD68">
        <v>35030.9</v>
      </c>
      <c r="HE68">
        <v>46705.1</v>
      </c>
      <c r="HF68">
        <v>43625.1</v>
      </c>
      <c r="HG68">
        <v>1.82585</v>
      </c>
      <c r="HH68">
        <v>1.8661</v>
      </c>
      <c r="HI68">
        <v>0.077039</v>
      </c>
      <c r="HJ68">
        <v>0</v>
      </c>
      <c r="HK68">
        <v>28.8853</v>
      </c>
      <c r="HL68">
        <v>999.9</v>
      </c>
      <c r="HM68">
        <v>50.5</v>
      </c>
      <c r="HN68">
        <v>30.4</v>
      </c>
      <c r="HO68">
        <v>24.3937</v>
      </c>
      <c r="HP68">
        <v>63.2989</v>
      </c>
      <c r="HQ68">
        <v>17.516</v>
      </c>
      <c r="HR68">
        <v>1</v>
      </c>
      <c r="HS68">
        <v>0.152093</v>
      </c>
      <c r="HT68">
        <v>0.237862</v>
      </c>
      <c r="HU68">
        <v>20.1957</v>
      </c>
      <c r="HV68">
        <v>5.22822</v>
      </c>
      <c r="HW68">
        <v>11.974</v>
      </c>
      <c r="HX68">
        <v>4.96955</v>
      </c>
      <c r="HY68">
        <v>3.28955</v>
      </c>
      <c r="HZ68">
        <v>9999</v>
      </c>
      <c r="IA68">
        <v>9999</v>
      </c>
      <c r="IB68">
        <v>9999</v>
      </c>
      <c r="IC68">
        <v>999.9</v>
      </c>
      <c r="ID68">
        <v>4.97338</v>
      </c>
      <c r="IE68">
        <v>1.8779</v>
      </c>
      <c r="IF68">
        <v>1.87603</v>
      </c>
      <c r="IG68">
        <v>1.8788</v>
      </c>
      <c r="IH68">
        <v>1.8755</v>
      </c>
      <c r="II68">
        <v>1.87911</v>
      </c>
      <c r="IJ68">
        <v>1.87621</v>
      </c>
      <c r="IK68">
        <v>1.8774</v>
      </c>
      <c r="IL68">
        <v>0</v>
      </c>
      <c r="IM68">
        <v>0</v>
      </c>
      <c r="IN68">
        <v>0</v>
      </c>
      <c r="IO68">
        <v>0</v>
      </c>
      <c r="IP68" t="s">
        <v>442</v>
      </c>
      <c r="IQ68" t="s">
        <v>443</v>
      </c>
      <c r="IR68" t="s">
        <v>444</v>
      </c>
      <c r="IS68" t="s">
        <v>444</v>
      </c>
      <c r="IT68" t="s">
        <v>444</v>
      </c>
      <c r="IU68" t="s">
        <v>444</v>
      </c>
      <c r="IV68">
        <v>0</v>
      </c>
      <c r="IW68">
        <v>100</v>
      </c>
      <c r="IX68">
        <v>100</v>
      </c>
      <c r="IY68">
        <v>0.995</v>
      </c>
      <c r="IZ68">
        <v>0.2276</v>
      </c>
      <c r="JA68">
        <v>0.05401698482025668</v>
      </c>
      <c r="JB68">
        <v>0.001251749769105588</v>
      </c>
      <c r="JC68">
        <v>-2.340677956668878E-07</v>
      </c>
      <c r="JD68">
        <v>1.443975168909104E-10</v>
      </c>
      <c r="JE68">
        <v>-0.0473756660369021</v>
      </c>
      <c r="JF68">
        <v>-0.000763777970416037</v>
      </c>
      <c r="JG68">
        <v>0.0006633184790446218</v>
      </c>
      <c r="JH68">
        <v>-5.365384051273601E-06</v>
      </c>
      <c r="JI68">
        <v>1</v>
      </c>
      <c r="JJ68">
        <v>2129</v>
      </c>
      <c r="JK68">
        <v>1</v>
      </c>
      <c r="JL68">
        <v>27</v>
      </c>
      <c r="JM68">
        <v>188681.2</v>
      </c>
      <c r="JN68">
        <v>188681.1</v>
      </c>
      <c r="JO68">
        <v>1.97998</v>
      </c>
      <c r="JP68">
        <v>2.52441</v>
      </c>
      <c r="JQ68">
        <v>1.39893</v>
      </c>
      <c r="JR68">
        <v>2.34009</v>
      </c>
      <c r="JS68">
        <v>1.44897</v>
      </c>
      <c r="JT68">
        <v>2.55371</v>
      </c>
      <c r="JU68">
        <v>38.5995</v>
      </c>
      <c r="JV68">
        <v>24.0087</v>
      </c>
      <c r="JW68">
        <v>18</v>
      </c>
      <c r="JX68">
        <v>478.91</v>
      </c>
      <c r="JY68">
        <v>474.411</v>
      </c>
      <c r="JZ68">
        <v>28.3302</v>
      </c>
      <c r="KA68">
        <v>29.0847</v>
      </c>
      <c r="KB68">
        <v>30.0007</v>
      </c>
      <c r="KC68">
        <v>28.7009</v>
      </c>
      <c r="KD68">
        <v>28.7548</v>
      </c>
      <c r="KE68">
        <v>39.7583</v>
      </c>
      <c r="KF68">
        <v>27.3509</v>
      </c>
      <c r="KG68">
        <v>83.6104</v>
      </c>
      <c r="KH68">
        <v>28.3162</v>
      </c>
      <c r="KI68">
        <v>874.797</v>
      </c>
      <c r="KJ68">
        <v>19.7456</v>
      </c>
      <c r="KK68">
        <v>100.933</v>
      </c>
      <c r="KL68">
        <v>100.354</v>
      </c>
    </row>
    <row r="69" spans="1:298">
      <c r="A69">
        <v>53</v>
      </c>
      <c r="B69">
        <v>1758469455</v>
      </c>
      <c r="C69">
        <v>351.5</v>
      </c>
      <c r="D69" t="s">
        <v>549</v>
      </c>
      <c r="E69" t="s">
        <v>550</v>
      </c>
      <c r="F69">
        <v>5</v>
      </c>
      <c r="H69" t="s">
        <v>436</v>
      </c>
      <c r="I69" t="s">
        <v>437</v>
      </c>
      <c r="J69">
        <v>1758469447.232143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876.7749721178975</v>
      </c>
      <c r="AL69">
        <v>851.3404727272724</v>
      </c>
      <c r="AM69">
        <v>3.42852322580725</v>
      </c>
      <c r="AN69">
        <v>65.51431621136953</v>
      </c>
      <c r="AO69">
        <f>(AQ69 - AP69 + DZ69*1E3/(8.314*(EB69+273.15)) * AS69/DY69 * AR69) * DY69/(100*DM69) * 1000/(1000 - AQ69)</f>
        <v>0</v>
      </c>
      <c r="AP69">
        <v>19.6723545208222</v>
      </c>
      <c r="AQ69">
        <v>23.53908787878788</v>
      </c>
      <c r="AR69">
        <v>-0.0002995962957486329</v>
      </c>
      <c r="AS69">
        <v>124.0921191502983</v>
      </c>
      <c r="AT69">
        <v>2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438</v>
      </c>
      <c r="AZ69" t="s">
        <v>438</v>
      </c>
      <c r="BA69">
        <v>0</v>
      </c>
      <c r="BB69">
        <v>0</v>
      </c>
      <c r="BC69">
        <f>1-BA69/BB69</f>
        <v>0</v>
      </c>
      <c r="BD69">
        <v>0</v>
      </c>
      <c r="BE69" t="s">
        <v>438</v>
      </c>
      <c r="BF69" t="s">
        <v>438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438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2.7</v>
      </c>
      <c r="DN69">
        <v>0.5</v>
      </c>
      <c r="DO69" t="s">
        <v>439</v>
      </c>
      <c r="DP69">
        <v>2</v>
      </c>
      <c r="DQ69" t="b">
        <v>1</v>
      </c>
      <c r="DR69">
        <v>1758469447.232143</v>
      </c>
      <c r="DS69">
        <v>806.9843928571428</v>
      </c>
      <c r="DT69">
        <v>843.7346785714288</v>
      </c>
      <c r="DU69">
        <v>23.5611</v>
      </c>
      <c r="DV69">
        <v>19.57256071428571</v>
      </c>
      <c r="DW69">
        <v>805.9979285714286</v>
      </c>
      <c r="DX69">
        <v>23.333325</v>
      </c>
      <c r="DY69">
        <v>500.0270357142857</v>
      </c>
      <c r="DZ69">
        <v>90.24522857142857</v>
      </c>
      <c r="EA69">
        <v>0.05630458571428571</v>
      </c>
      <c r="EB69">
        <v>30.18008928571428</v>
      </c>
      <c r="EC69">
        <v>30.10425</v>
      </c>
      <c r="ED69">
        <v>999.9000000000002</v>
      </c>
      <c r="EE69">
        <v>0</v>
      </c>
      <c r="EF69">
        <v>0</v>
      </c>
      <c r="EG69">
        <v>10023.72428571429</v>
      </c>
      <c r="EH69">
        <v>0</v>
      </c>
      <c r="EI69">
        <v>11.10134642857142</v>
      </c>
      <c r="EJ69">
        <v>-36.75027857142857</v>
      </c>
      <c r="EK69">
        <v>826.4563928571431</v>
      </c>
      <c r="EL69">
        <v>860.5795357142857</v>
      </c>
      <c r="EM69">
        <v>3.988533214285714</v>
      </c>
      <c r="EN69">
        <v>843.7346785714288</v>
      </c>
      <c r="EO69">
        <v>19.57256071428571</v>
      </c>
      <c r="EP69">
        <v>2.126276785714285</v>
      </c>
      <c r="EQ69">
        <v>1.766331428571429</v>
      </c>
      <c r="ER69">
        <v>18.41740357142857</v>
      </c>
      <c r="ES69">
        <v>15.49188571428571</v>
      </c>
      <c r="ET69">
        <v>1999.990357142857</v>
      </c>
      <c r="EU69">
        <v>0.9800011785714285</v>
      </c>
      <c r="EV69">
        <v>0.01999893928571429</v>
      </c>
      <c r="EW69">
        <v>0</v>
      </c>
      <c r="EX69">
        <v>575.7762857142858</v>
      </c>
      <c r="EY69">
        <v>5.000560000000001</v>
      </c>
      <c r="EZ69">
        <v>11723.14285714286</v>
      </c>
      <c r="FA69">
        <v>17294.79642857143</v>
      </c>
      <c r="FB69">
        <v>41.47964285714284</v>
      </c>
      <c r="FC69">
        <v>42</v>
      </c>
      <c r="FD69">
        <v>41.43285714285714</v>
      </c>
      <c r="FE69">
        <v>41.13371428571428</v>
      </c>
      <c r="FF69">
        <v>42.55549999999999</v>
      </c>
      <c r="FG69">
        <v>1955.090357142857</v>
      </c>
      <c r="FH69">
        <v>39.9</v>
      </c>
      <c r="FI69">
        <v>0</v>
      </c>
      <c r="FJ69">
        <v>1758469456.2</v>
      </c>
      <c r="FK69">
        <v>0</v>
      </c>
      <c r="FL69">
        <v>575.77088</v>
      </c>
      <c r="FM69">
        <v>0.6701538461919899</v>
      </c>
      <c r="FN69">
        <v>25.94615377828486</v>
      </c>
      <c r="FO69">
        <v>11723.412</v>
      </c>
      <c r="FP69">
        <v>15</v>
      </c>
      <c r="FQ69">
        <v>0</v>
      </c>
      <c r="FR69" t="s">
        <v>440</v>
      </c>
      <c r="FS69">
        <v>1747148579.5</v>
      </c>
      <c r="FT69">
        <v>1747148584.5</v>
      </c>
      <c r="FU69">
        <v>0</v>
      </c>
      <c r="FV69">
        <v>0.162</v>
      </c>
      <c r="FW69">
        <v>-0.001</v>
      </c>
      <c r="FX69">
        <v>0.139</v>
      </c>
      <c r="FY69">
        <v>0.058</v>
      </c>
      <c r="FZ69">
        <v>420</v>
      </c>
      <c r="GA69">
        <v>16</v>
      </c>
      <c r="GB69">
        <v>0.19</v>
      </c>
      <c r="GC69">
        <v>0.02</v>
      </c>
      <c r="GD69">
        <v>-36.71486341463415</v>
      </c>
      <c r="GE69">
        <v>-0.9653665505226623</v>
      </c>
      <c r="GF69">
        <v>0.1194010024799551</v>
      </c>
      <c r="GG69">
        <v>0</v>
      </c>
      <c r="GH69">
        <v>575.7143823529411</v>
      </c>
      <c r="GI69">
        <v>0.9336440038631354</v>
      </c>
      <c r="GJ69">
        <v>0.2272384100074145</v>
      </c>
      <c r="GK69">
        <v>1</v>
      </c>
      <c r="GL69">
        <v>4.025731463414634</v>
      </c>
      <c r="GM69">
        <v>-0.9494901742160312</v>
      </c>
      <c r="GN69">
        <v>0.09592583823851035</v>
      </c>
      <c r="GO69">
        <v>0</v>
      </c>
      <c r="GP69">
        <v>1</v>
      </c>
      <c r="GQ69">
        <v>3</v>
      </c>
      <c r="GR69" t="s">
        <v>447</v>
      </c>
      <c r="GS69">
        <v>3.12813</v>
      </c>
      <c r="GT69">
        <v>2.73417</v>
      </c>
      <c r="GU69">
        <v>0.138499</v>
      </c>
      <c r="GV69">
        <v>0.14342</v>
      </c>
      <c r="GW69">
        <v>0.105288</v>
      </c>
      <c r="GX69">
        <v>0.09348770000000001</v>
      </c>
      <c r="GY69">
        <v>25835.1</v>
      </c>
      <c r="GZ69">
        <v>24934.6</v>
      </c>
      <c r="HA69">
        <v>30530.4</v>
      </c>
      <c r="HB69">
        <v>29364.7</v>
      </c>
      <c r="HC69">
        <v>37700.7</v>
      </c>
      <c r="HD69">
        <v>35021</v>
      </c>
      <c r="HE69">
        <v>46704.8</v>
      </c>
      <c r="HF69">
        <v>43624.5</v>
      </c>
      <c r="HG69">
        <v>1.8259</v>
      </c>
      <c r="HH69">
        <v>1.86635</v>
      </c>
      <c r="HI69">
        <v>0.0772998</v>
      </c>
      <c r="HJ69">
        <v>0</v>
      </c>
      <c r="HK69">
        <v>28.8873</v>
      </c>
      <c r="HL69">
        <v>999.9</v>
      </c>
      <c r="HM69">
        <v>50.5</v>
      </c>
      <c r="HN69">
        <v>30.4</v>
      </c>
      <c r="HO69">
        <v>24.3927</v>
      </c>
      <c r="HP69">
        <v>63.2989</v>
      </c>
      <c r="HQ69">
        <v>17.2997</v>
      </c>
      <c r="HR69">
        <v>1</v>
      </c>
      <c r="HS69">
        <v>0.152879</v>
      </c>
      <c r="HT69">
        <v>0.448903</v>
      </c>
      <c r="HU69">
        <v>20.1949</v>
      </c>
      <c r="HV69">
        <v>5.22837</v>
      </c>
      <c r="HW69">
        <v>11.974</v>
      </c>
      <c r="HX69">
        <v>4.96965</v>
      </c>
      <c r="HY69">
        <v>3.2895</v>
      </c>
      <c r="HZ69">
        <v>9999</v>
      </c>
      <c r="IA69">
        <v>9999</v>
      </c>
      <c r="IB69">
        <v>9999</v>
      </c>
      <c r="IC69">
        <v>999.9</v>
      </c>
      <c r="ID69">
        <v>4.97338</v>
      </c>
      <c r="IE69">
        <v>1.87791</v>
      </c>
      <c r="IF69">
        <v>1.87604</v>
      </c>
      <c r="IG69">
        <v>1.87881</v>
      </c>
      <c r="IH69">
        <v>1.87556</v>
      </c>
      <c r="II69">
        <v>1.87912</v>
      </c>
      <c r="IJ69">
        <v>1.87622</v>
      </c>
      <c r="IK69">
        <v>1.8774</v>
      </c>
      <c r="IL69">
        <v>0</v>
      </c>
      <c r="IM69">
        <v>0</v>
      </c>
      <c r="IN69">
        <v>0</v>
      </c>
      <c r="IO69">
        <v>0</v>
      </c>
      <c r="IP69" t="s">
        <v>442</v>
      </c>
      <c r="IQ69" t="s">
        <v>443</v>
      </c>
      <c r="IR69" t="s">
        <v>444</v>
      </c>
      <c r="IS69" t="s">
        <v>444</v>
      </c>
      <c r="IT69" t="s">
        <v>444</v>
      </c>
      <c r="IU69" t="s">
        <v>444</v>
      </c>
      <c r="IV69">
        <v>0</v>
      </c>
      <c r="IW69">
        <v>100</v>
      </c>
      <c r="IX69">
        <v>100</v>
      </c>
      <c r="IY69">
        <v>1.017</v>
      </c>
      <c r="IZ69">
        <v>0.2273</v>
      </c>
      <c r="JA69">
        <v>0.05401698482025668</v>
      </c>
      <c r="JB69">
        <v>0.001251749769105588</v>
      </c>
      <c r="JC69">
        <v>-2.340677956668878E-07</v>
      </c>
      <c r="JD69">
        <v>1.443975168909104E-10</v>
      </c>
      <c r="JE69">
        <v>-0.0473756660369021</v>
      </c>
      <c r="JF69">
        <v>-0.000763777970416037</v>
      </c>
      <c r="JG69">
        <v>0.0006633184790446218</v>
      </c>
      <c r="JH69">
        <v>-5.365384051273601E-06</v>
      </c>
      <c r="JI69">
        <v>1</v>
      </c>
      <c r="JJ69">
        <v>2129</v>
      </c>
      <c r="JK69">
        <v>1</v>
      </c>
      <c r="JL69">
        <v>27</v>
      </c>
      <c r="JM69">
        <v>188681.3</v>
      </c>
      <c r="JN69">
        <v>188681.2</v>
      </c>
      <c r="JO69">
        <v>2.01538</v>
      </c>
      <c r="JP69">
        <v>2.52808</v>
      </c>
      <c r="JQ69">
        <v>1.39893</v>
      </c>
      <c r="JR69">
        <v>2.34009</v>
      </c>
      <c r="JS69">
        <v>1.44897</v>
      </c>
      <c r="JT69">
        <v>2.58423</v>
      </c>
      <c r="JU69">
        <v>38.5995</v>
      </c>
      <c r="JV69">
        <v>24.0087</v>
      </c>
      <c r="JW69">
        <v>18</v>
      </c>
      <c r="JX69">
        <v>478.97</v>
      </c>
      <c r="JY69">
        <v>474.616</v>
      </c>
      <c r="JZ69">
        <v>28.2149</v>
      </c>
      <c r="KA69">
        <v>29.0917</v>
      </c>
      <c r="KB69">
        <v>30.0008</v>
      </c>
      <c r="KC69">
        <v>28.7059</v>
      </c>
      <c r="KD69">
        <v>28.7598</v>
      </c>
      <c r="KE69">
        <v>40.3819</v>
      </c>
      <c r="KF69">
        <v>27.0697</v>
      </c>
      <c r="KG69">
        <v>83.6104</v>
      </c>
      <c r="KH69">
        <v>28.058</v>
      </c>
      <c r="KI69">
        <v>888.178</v>
      </c>
      <c r="KJ69">
        <v>19.829</v>
      </c>
      <c r="KK69">
        <v>100.932</v>
      </c>
      <c r="KL69">
        <v>100.353</v>
      </c>
    </row>
    <row r="70" spans="1:298">
      <c r="A70">
        <v>54</v>
      </c>
      <c r="B70">
        <v>1758469459.5</v>
      </c>
      <c r="C70">
        <v>356</v>
      </c>
      <c r="D70" t="s">
        <v>551</v>
      </c>
      <c r="E70" t="s">
        <v>552</v>
      </c>
      <c r="F70">
        <v>5</v>
      </c>
      <c r="H70" t="s">
        <v>436</v>
      </c>
      <c r="I70" t="s">
        <v>437</v>
      </c>
      <c r="J70">
        <v>1758469451.678571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892.1148514230188</v>
      </c>
      <c r="AL70">
        <v>866.7769757575758</v>
      </c>
      <c r="AM70">
        <v>3.436170086652215</v>
      </c>
      <c r="AN70">
        <v>65.51431621136953</v>
      </c>
      <c r="AO70">
        <f>(AQ70 - AP70 + DZ70*1E3/(8.314*(EB70+273.15)) * AS70/DY70 * AR70) * DY70/(100*DM70) * 1000/(1000 - AQ70)</f>
        <v>0</v>
      </c>
      <c r="AP70">
        <v>19.74404804077066</v>
      </c>
      <c r="AQ70">
        <v>23.51773878787878</v>
      </c>
      <c r="AR70">
        <v>-0.005714472778638123</v>
      </c>
      <c r="AS70">
        <v>124.0921191502983</v>
      </c>
      <c r="AT70">
        <v>2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438</v>
      </c>
      <c r="AZ70" t="s">
        <v>438</v>
      </c>
      <c r="BA70">
        <v>0</v>
      </c>
      <c r="BB70">
        <v>0</v>
      </c>
      <c r="BC70">
        <f>1-BA70/BB70</f>
        <v>0</v>
      </c>
      <c r="BD70">
        <v>0</v>
      </c>
      <c r="BE70" t="s">
        <v>438</v>
      </c>
      <c r="BF70" t="s">
        <v>438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438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2.7</v>
      </c>
      <c r="DN70">
        <v>0.5</v>
      </c>
      <c r="DO70" t="s">
        <v>439</v>
      </c>
      <c r="DP70">
        <v>2</v>
      </c>
      <c r="DQ70" t="b">
        <v>1</v>
      </c>
      <c r="DR70">
        <v>1758469451.678571</v>
      </c>
      <c r="DS70">
        <v>821.8478571428574</v>
      </c>
      <c r="DT70">
        <v>858.6503571428573</v>
      </c>
      <c r="DU70">
        <v>23.54515714285714</v>
      </c>
      <c r="DV70">
        <v>19.63983214285714</v>
      </c>
      <c r="DW70">
        <v>820.8441785714284</v>
      </c>
      <c r="DX70">
        <v>23.31771071428571</v>
      </c>
      <c r="DY70">
        <v>500.0183928571428</v>
      </c>
      <c r="DZ70">
        <v>90.24595714285714</v>
      </c>
      <c r="EA70">
        <v>0.05641449285714285</v>
      </c>
      <c r="EB70">
        <v>30.17538571428572</v>
      </c>
      <c r="EC70">
        <v>30.12413571428571</v>
      </c>
      <c r="ED70">
        <v>999.9000000000002</v>
      </c>
      <c r="EE70">
        <v>0</v>
      </c>
      <c r="EF70">
        <v>0</v>
      </c>
      <c r="EG70">
        <v>10014.72642857143</v>
      </c>
      <c r="EH70">
        <v>0</v>
      </c>
      <c r="EI70">
        <v>11.10227857142857</v>
      </c>
      <c r="EJ70">
        <v>-36.80243571428571</v>
      </c>
      <c r="EK70">
        <v>841.6647857142856</v>
      </c>
      <c r="EL70">
        <v>875.8531428571429</v>
      </c>
      <c r="EM70">
        <v>3.905311785714286</v>
      </c>
      <c r="EN70">
        <v>858.6503571428573</v>
      </c>
      <c r="EO70">
        <v>19.63983214285714</v>
      </c>
      <c r="EP70">
        <v>2.124855</v>
      </c>
      <c r="EQ70">
        <v>1.772416428571429</v>
      </c>
      <c r="ER70">
        <v>18.406725</v>
      </c>
      <c r="ES70">
        <v>15.545525</v>
      </c>
      <c r="ET70">
        <v>1999.969285714286</v>
      </c>
      <c r="EU70">
        <v>0.9800010357142857</v>
      </c>
      <c r="EV70">
        <v>0.01999904642857143</v>
      </c>
      <c r="EW70">
        <v>0</v>
      </c>
      <c r="EX70">
        <v>575.8116428571427</v>
      </c>
      <c r="EY70">
        <v>5.000560000000001</v>
      </c>
      <c r="EZ70">
        <v>11725.17142857143</v>
      </c>
      <c r="FA70">
        <v>17294.625</v>
      </c>
      <c r="FB70">
        <v>41.47742857142857</v>
      </c>
      <c r="FC70">
        <v>42</v>
      </c>
      <c r="FD70">
        <v>41.41942857142856</v>
      </c>
      <c r="FE70">
        <v>41.13596428571428</v>
      </c>
      <c r="FF70">
        <v>42.55546428571427</v>
      </c>
      <c r="FG70">
        <v>1955.069285714286</v>
      </c>
      <c r="FH70">
        <v>39.9</v>
      </c>
      <c r="FI70">
        <v>0</v>
      </c>
      <c r="FJ70">
        <v>1758469460.4</v>
      </c>
      <c r="FK70">
        <v>0</v>
      </c>
      <c r="FL70">
        <v>575.7989999999999</v>
      </c>
      <c r="FM70">
        <v>0.8737777837106647</v>
      </c>
      <c r="FN70">
        <v>34.29401697809698</v>
      </c>
      <c r="FO70">
        <v>11725.36538461538</v>
      </c>
      <c r="FP70">
        <v>15</v>
      </c>
      <c r="FQ70">
        <v>0</v>
      </c>
      <c r="FR70" t="s">
        <v>440</v>
      </c>
      <c r="FS70">
        <v>1747148579.5</v>
      </c>
      <c r="FT70">
        <v>1747148584.5</v>
      </c>
      <c r="FU70">
        <v>0</v>
      </c>
      <c r="FV70">
        <v>0.162</v>
      </c>
      <c r="FW70">
        <v>-0.001</v>
      </c>
      <c r="FX70">
        <v>0.139</v>
      </c>
      <c r="FY70">
        <v>0.058</v>
      </c>
      <c r="FZ70">
        <v>420</v>
      </c>
      <c r="GA70">
        <v>16</v>
      </c>
      <c r="GB70">
        <v>0.19</v>
      </c>
      <c r="GC70">
        <v>0.02</v>
      </c>
      <c r="GD70">
        <v>-36.75198780487805</v>
      </c>
      <c r="GE70">
        <v>-0.6862578397212269</v>
      </c>
      <c r="GF70">
        <v>0.1061534903327043</v>
      </c>
      <c r="GG70">
        <v>0</v>
      </c>
      <c r="GH70">
        <v>575.7815000000001</v>
      </c>
      <c r="GI70">
        <v>0.6678838830061308</v>
      </c>
      <c r="GJ70">
        <v>0.2235706560246547</v>
      </c>
      <c r="GK70">
        <v>1</v>
      </c>
      <c r="GL70">
        <v>3.962404390243903</v>
      </c>
      <c r="GM70">
        <v>-1.090021045296172</v>
      </c>
      <c r="GN70">
        <v>0.1086518897290855</v>
      </c>
      <c r="GO70">
        <v>0</v>
      </c>
      <c r="GP70">
        <v>1</v>
      </c>
      <c r="GQ70">
        <v>3</v>
      </c>
      <c r="GR70" t="s">
        <v>447</v>
      </c>
      <c r="GS70">
        <v>3.12807</v>
      </c>
      <c r="GT70">
        <v>2.73455</v>
      </c>
      <c r="GU70">
        <v>0.140146</v>
      </c>
      <c r="GV70">
        <v>0.145036</v>
      </c>
      <c r="GW70">
        <v>0.105226</v>
      </c>
      <c r="GX70">
        <v>0.0937824</v>
      </c>
      <c r="GY70">
        <v>25785.3</v>
      </c>
      <c r="GZ70">
        <v>24887.4</v>
      </c>
      <c r="HA70">
        <v>30530</v>
      </c>
      <c r="HB70">
        <v>29364.5</v>
      </c>
      <c r="HC70">
        <v>37702.7</v>
      </c>
      <c r="HD70">
        <v>35009.9</v>
      </c>
      <c r="HE70">
        <v>46703.9</v>
      </c>
      <c r="HF70">
        <v>43624.7</v>
      </c>
      <c r="HG70">
        <v>1.82575</v>
      </c>
      <c r="HH70">
        <v>1.86625</v>
      </c>
      <c r="HI70">
        <v>0.0739582</v>
      </c>
      <c r="HJ70">
        <v>0</v>
      </c>
      <c r="HK70">
        <v>28.8877</v>
      </c>
      <c r="HL70">
        <v>999.9</v>
      </c>
      <c r="HM70">
        <v>50.5</v>
      </c>
      <c r="HN70">
        <v>30.4</v>
      </c>
      <c r="HO70">
        <v>24.394</v>
      </c>
      <c r="HP70">
        <v>63.8889</v>
      </c>
      <c r="HQ70">
        <v>17.476</v>
      </c>
      <c r="HR70">
        <v>1</v>
      </c>
      <c r="HS70">
        <v>0.153745</v>
      </c>
      <c r="HT70">
        <v>0.666983</v>
      </c>
      <c r="HU70">
        <v>20.1938</v>
      </c>
      <c r="HV70">
        <v>5.22822</v>
      </c>
      <c r="HW70">
        <v>11.974</v>
      </c>
      <c r="HX70">
        <v>4.96965</v>
      </c>
      <c r="HY70">
        <v>3.28948</v>
      </c>
      <c r="HZ70">
        <v>9999</v>
      </c>
      <c r="IA70">
        <v>9999</v>
      </c>
      <c r="IB70">
        <v>9999</v>
      </c>
      <c r="IC70">
        <v>999.9</v>
      </c>
      <c r="ID70">
        <v>4.97339</v>
      </c>
      <c r="IE70">
        <v>1.87792</v>
      </c>
      <c r="IF70">
        <v>1.87605</v>
      </c>
      <c r="IG70">
        <v>1.87882</v>
      </c>
      <c r="IH70">
        <v>1.87556</v>
      </c>
      <c r="II70">
        <v>1.87912</v>
      </c>
      <c r="IJ70">
        <v>1.87622</v>
      </c>
      <c r="IK70">
        <v>1.87741</v>
      </c>
      <c r="IL70">
        <v>0</v>
      </c>
      <c r="IM70">
        <v>0</v>
      </c>
      <c r="IN70">
        <v>0</v>
      </c>
      <c r="IO70">
        <v>0</v>
      </c>
      <c r="IP70" t="s">
        <v>442</v>
      </c>
      <c r="IQ70" t="s">
        <v>443</v>
      </c>
      <c r="IR70" t="s">
        <v>444</v>
      </c>
      <c r="IS70" t="s">
        <v>444</v>
      </c>
      <c r="IT70" t="s">
        <v>444</v>
      </c>
      <c r="IU70" t="s">
        <v>444</v>
      </c>
      <c r="IV70">
        <v>0</v>
      </c>
      <c r="IW70">
        <v>100</v>
      </c>
      <c r="IX70">
        <v>100</v>
      </c>
      <c r="IY70">
        <v>1.034</v>
      </c>
      <c r="IZ70">
        <v>0.2269</v>
      </c>
      <c r="JA70">
        <v>0.05401698482025668</v>
      </c>
      <c r="JB70">
        <v>0.001251749769105588</v>
      </c>
      <c r="JC70">
        <v>-2.340677956668878E-07</v>
      </c>
      <c r="JD70">
        <v>1.443975168909104E-10</v>
      </c>
      <c r="JE70">
        <v>-0.0473756660369021</v>
      </c>
      <c r="JF70">
        <v>-0.000763777970416037</v>
      </c>
      <c r="JG70">
        <v>0.0006633184790446218</v>
      </c>
      <c r="JH70">
        <v>-5.365384051273601E-06</v>
      </c>
      <c r="JI70">
        <v>1</v>
      </c>
      <c r="JJ70">
        <v>2129</v>
      </c>
      <c r="JK70">
        <v>1</v>
      </c>
      <c r="JL70">
        <v>27</v>
      </c>
      <c r="JM70">
        <v>188681.3</v>
      </c>
      <c r="JN70">
        <v>188681.2</v>
      </c>
      <c r="JO70">
        <v>2.03979</v>
      </c>
      <c r="JP70">
        <v>2.52563</v>
      </c>
      <c r="JQ70">
        <v>1.39893</v>
      </c>
      <c r="JR70">
        <v>2.34009</v>
      </c>
      <c r="JS70">
        <v>1.44897</v>
      </c>
      <c r="JT70">
        <v>2.59644</v>
      </c>
      <c r="JU70">
        <v>38.5995</v>
      </c>
      <c r="JV70">
        <v>24.0087</v>
      </c>
      <c r="JW70">
        <v>18</v>
      </c>
      <c r="JX70">
        <v>478.915</v>
      </c>
      <c r="JY70">
        <v>474.586</v>
      </c>
      <c r="JZ70">
        <v>28.0906</v>
      </c>
      <c r="KA70">
        <v>29.0959</v>
      </c>
      <c r="KB70">
        <v>30.0008</v>
      </c>
      <c r="KC70">
        <v>28.7101</v>
      </c>
      <c r="KD70">
        <v>28.7642</v>
      </c>
      <c r="KE70">
        <v>40.963</v>
      </c>
      <c r="KF70">
        <v>27.0697</v>
      </c>
      <c r="KG70">
        <v>83.6104</v>
      </c>
      <c r="KH70">
        <v>28.058</v>
      </c>
      <c r="KI70">
        <v>908.218</v>
      </c>
      <c r="KJ70">
        <v>19.9079</v>
      </c>
      <c r="KK70">
        <v>100.931</v>
      </c>
      <c r="KL70">
        <v>100.353</v>
      </c>
    </row>
    <row r="71" spans="1:298">
      <c r="A71">
        <v>55</v>
      </c>
      <c r="B71">
        <v>1758469465</v>
      </c>
      <c r="C71">
        <v>361.5</v>
      </c>
      <c r="D71" t="s">
        <v>553</v>
      </c>
      <c r="E71" t="s">
        <v>554</v>
      </c>
      <c r="F71">
        <v>5</v>
      </c>
      <c r="H71" t="s">
        <v>436</v>
      </c>
      <c r="I71" t="s">
        <v>437</v>
      </c>
      <c r="J71">
        <v>1758469457.25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910.6758830260404</v>
      </c>
      <c r="AL71">
        <v>885.3820060606058</v>
      </c>
      <c r="AM71">
        <v>3.360026262383006</v>
      </c>
      <c r="AN71">
        <v>65.51431621136953</v>
      </c>
      <c r="AO71">
        <f>(AQ71 - AP71 + DZ71*1E3/(8.314*(EB71+273.15)) * AS71/DY71 * AR71) * DY71/(100*DM71) * 1000/(1000 - AQ71)</f>
        <v>0</v>
      </c>
      <c r="AP71">
        <v>19.83913962786348</v>
      </c>
      <c r="AQ71">
        <v>23.50989151515151</v>
      </c>
      <c r="AR71">
        <v>-0.000515724791403151</v>
      </c>
      <c r="AS71">
        <v>124.0921191502983</v>
      </c>
      <c r="AT71">
        <v>2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438</v>
      </c>
      <c r="AZ71" t="s">
        <v>438</v>
      </c>
      <c r="BA71">
        <v>0</v>
      </c>
      <c r="BB71">
        <v>0</v>
      </c>
      <c r="BC71">
        <f>1-BA71/BB71</f>
        <v>0</v>
      </c>
      <c r="BD71">
        <v>0</v>
      </c>
      <c r="BE71" t="s">
        <v>438</v>
      </c>
      <c r="BF71" t="s">
        <v>438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438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2.7</v>
      </c>
      <c r="DN71">
        <v>0.5</v>
      </c>
      <c r="DO71" t="s">
        <v>439</v>
      </c>
      <c r="DP71">
        <v>2</v>
      </c>
      <c r="DQ71" t="b">
        <v>1</v>
      </c>
      <c r="DR71">
        <v>1758469457.25</v>
      </c>
      <c r="DS71">
        <v>840.4873571428571</v>
      </c>
      <c r="DT71">
        <v>877.1867142857143</v>
      </c>
      <c r="DU71">
        <v>23.52776071428571</v>
      </c>
      <c r="DV71">
        <v>19.73551071428571</v>
      </c>
      <c r="DW71">
        <v>839.4620357142857</v>
      </c>
      <c r="DX71">
        <v>23.30067142857143</v>
      </c>
      <c r="DY71">
        <v>500.0373571428572</v>
      </c>
      <c r="DZ71">
        <v>90.24656071428569</v>
      </c>
      <c r="EA71">
        <v>0.05649937142857142</v>
      </c>
      <c r="EB71">
        <v>30.16135</v>
      </c>
      <c r="EC71">
        <v>30.123625</v>
      </c>
      <c r="ED71">
        <v>999.9000000000002</v>
      </c>
      <c r="EE71">
        <v>0</v>
      </c>
      <c r="EF71">
        <v>0</v>
      </c>
      <c r="EG71">
        <v>10005.61678571429</v>
      </c>
      <c r="EH71">
        <v>0</v>
      </c>
      <c r="EI71">
        <v>11.10030714285715</v>
      </c>
      <c r="EJ71">
        <v>-36.69930357142857</v>
      </c>
      <c r="EK71">
        <v>860.7385000000002</v>
      </c>
      <c r="EL71">
        <v>894.8481428571429</v>
      </c>
      <c r="EM71">
        <v>3.792237142857143</v>
      </c>
      <c r="EN71">
        <v>877.1867142857143</v>
      </c>
      <c r="EO71">
        <v>19.73551071428571</v>
      </c>
      <c r="EP71">
        <v>2.123299642857142</v>
      </c>
      <c r="EQ71">
        <v>1.7810625</v>
      </c>
      <c r="ER71">
        <v>18.39504285714286</v>
      </c>
      <c r="ES71">
        <v>15.621475</v>
      </c>
      <c r="ET71">
        <v>1999.986785714286</v>
      </c>
      <c r="EU71">
        <v>0.9800013571428571</v>
      </c>
      <c r="EV71">
        <v>0.01999872857142857</v>
      </c>
      <c r="EW71">
        <v>0</v>
      </c>
      <c r="EX71">
        <v>575.8436785714285</v>
      </c>
      <c r="EY71">
        <v>5.000560000000001</v>
      </c>
      <c r="EZ71">
        <v>11727.08928571429</v>
      </c>
      <c r="FA71">
        <v>17294.76785714286</v>
      </c>
      <c r="FB71">
        <v>41.49085714285714</v>
      </c>
      <c r="FC71">
        <v>42.00885714285715</v>
      </c>
      <c r="FD71">
        <v>41.40149999999999</v>
      </c>
      <c r="FE71">
        <v>41.14035714285713</v>
      </c>
      <c r="FF71">
        <v>42.55099999999999</v>
      </c>
      <c r="FG71">
        <v>1955.086785714285</v>
      </c>
      <c r="FH71">
        <v>39.9</v>
      </c>
      <c r="FI71">
        <v>0</v>
      </c>
      <c r="FJ71">
        <v>1758469465.8</v>
      </c>
      <c r="FK71">
        <v>0</v>
      </c>
      <c r="FL71">
        <v>575.8436</v>
      </c>
      <c r="FM71">
        <v>0.8770000050214943</v>
      </c>
      <c r="FN71">
        <v>15.6461538713455</v>
      </c>
      <c r="FO71">
        <v>11727.228</v>
      </c>
      <c r="FP71">
        <v>15</v>
      </c>
      <c r="FQ71">
        <v>0</v>
      </c>
      <c r="FR71" t="s">
        <v>440</v>
      </c>
      <c r="FS71">
        <v>1747148579.5</v>
      </c>
      <c r="FT71">
        <v>1747148584.5</v>
      </c>
      <c r="FU71">
        <v>0</v>
      </c>
      <c r="FV71">
        <v>0.162</v>
      </c>
      <c r="FW71">
        <v>-0.001</v>
      </c>
      <c r="FX71">
        <v>0.139</v>
      </c>
      <c r="FY71">
        <v>0.058</v>
      </c>
      <c r="FZ71">
        <v>420</v>
      </c>
      <c r="GA71">
        <v>16</v>
      </c>
      <c r="GB71">
        <v>0.19</v>
      </c>
      <c r="GC71">
        <v>0.02</v>
      </c>
      <c r="GD71">
        <v>-36.74816585365853</v>
      </c>
      <c r="GE71">
        <v>0.8357749128919937</v>
      </c>
      <c r="GF71">
        <v>0.128642580307508</v>
      </c>
      <c r="GG71">
        <v>0</v>
      </c>
      <c r="GH71">
        <v>575.7999411764706</v>
      </c>
      <c r="GI71">
        <v>0.4086172679339041</v>
      </c>
      <c r="GJ71">
        <v>0.1938716890985164</v>
      </c>
      <c r="GK71">
        <v>1</v>
      </c>
      <c r="GL71">
        <v>3.866923170731708</v>
      </c>
      <c r="GM71">
        <v>-1.227332822299644</v>
      </c>
      <c r="GN71">
        <v>0.1215324102800691</v>
      </c>
      <c r="GO71">
        <v>0</v>
      </c>
      <c r="GP71">
        <v>1</v>
      </c>
      <c r="GQ71">
        <v>3</v>
      </c>
      <c r="GR71" t="s">
        <v>447</v>
      </c>
      <c r="GS71">
        <v>3.12816</v>
      </c>
      <c r="GT71">
        <v>2.7341</v>
      </c>
      <c r="GU71">
        <v>0.1421</v>
      </c>
      <c r="GV71">
        <v>0.146944</v>
      </c>
      <c r="GW71">
        <v>0.105195</v>
      </c>
      <c r="GX71">
        <v>0.09402480000000001</v>
      </c>
      <c r="GY71">
        <v>25726.6</v>
      </c>
      <c r="GZ71">
        <v>24831.6</v>
      </c>
      <c r="HA71">
        <v>30530</v>
      </c>
      <c r="HB71">
        <v>29364.2</v>
      </c>
      <c r="HC71">
        <v>37704.3</v>
      </c>
      <c r="HD71">
        <v>35000.1</v>
      </c>
      <c r="HE71">
        <v>46704</v>
      </c>
      <c r="HF71">
        <v>43624.2</v>
      </c>
      <c r="HG71">
        <v>1.82537</v>
      </c>
      <c r="HH71">
        <v>1.8663</v>
      </c>
      <c r="HI71">
        <v>0.0780821</v>
      </c>
      <c r="HJ71">
        <v>0</v>
      </c>
      <c r="HK71">
        <v>28.8877</v>
      </c>
      <c r="HL71">
        <v>999.9</v>
      </c>
      <c r="HM71">
        <v>50.5</v>
      </c>
      <c r="HN71">
        <v>30.4</v>
      </c>
      <c r="HO71">
        <v>24.394</v>
      </c>
      <c r="HP71">
        <v>63.6189</v>
      </c>
      <c r="HQ71">
        <v>17.2155</v>
      </c>
      <c r="HR71">
        <v>1</v>
      </c>
      <c r="HS71">
        <v>0.154301</v>
      </c>
      <c r="HT71">
        <v>0.6956560000000001</v>
      </c>
      <c r="HU71">
        <v>20.1937</v>
      </c>
      <c r="HV71">
        <v>5.22882</v>
      </c>
      <c r="HW71">
        <v>11.974</v>
      </c>
      <c r="HX71">
        <v>4.96995</v>
      </c>
      <c r="HY71">
        <v>3.2897</v>
      </c>
      <c r="HZ71">
        <v>9999</v>
      </c>
      <c r="IA71">
        <v>9999</v>
      </c>
      <c r="IB71">
        <v>9999</v>
      </c>
      <c r="IC71">
        <v>999.9</v>
      </c>
      <c r="ID71">
        <v>4.97337</v>
      </c>
      <c r="IE71">
        <v>1.87791</v>
      </c>
      <c r="IF71">
        <v>1.87605</v>
      </c>
      <c r="IG71">
        <v>1.87882</v>
      </c>
      <c r="IH71">
        <v>1.87555</v>
      </c>
      <c r="II71">
        <v>1.87911</v>
      </c>
      <c r="IJ71">
        <v>1.87621</v>
      </c>
      <c r="IK71">
        <v>1.8774</v>
      </c>
      <c r="IL71">
        <v>0</v>
      </c>
      <c r="IM71">
        <v>0</v>
      </c>
      <c r="IN71">
        <v>0</v>
      </c>
      <c r="IO71">
        <v>0</v>
      </c>
      <c r="IP71" t="s">
        <v>442</v>
      </c>
      <c r="IQ71" t="s">
        <v>443</v>
      </c>
      <c r="IR71" t="s">
        <v>444</v>
      </c>
      <c r="IS71" t="s">
        <v>444</v>
      </c>
      <c r="IT71" t="s">
        <v>444</v>
      </c>
      <c r="IU71" t="s">
        <v>444</v>
      </c>
      <c r="IV71">
        <v>0</v>
      </c>
      <c r="IW71">
        <v>100</v>
      </c>
      <c r="IX71">
        <v>100</v>
      </c>
      <c r="IY71">
        <v>1.055</v>
      </c>
      <c r="IZ71">
        <v>0.2267</v>
      </c>
      <c r="JA71">
        <v>0.05401698482025668</v>
      </c>
      <c r="JB71">
        <v>0.001251749769105588</v>
      </c>
      <c r="JC71">
        <v>-2.340677956668878E-07</v>
      </c>
      <c r="JD71">
        <v>1.443975168909104E-10</v>
      </c>
      <c r="JE71">
        <v>-0.0473756660369021</v>
      </c>
      <c r="JF71">
        <v>-0.000763777970416037</v>
      </c>
      <c r="JG71">
        <v>0.0006633184790446218</v>
      </c>
      <c r="JH71">
        <v>-5.365384051273601E-06</v>
      </c>
      <c r="JI71">
        <v>1</v>
      </c>
      <c r="JJ71">
        <v>2129</v>
      </c>
      <c r="JK71">
        <v>1</v>
      </c>
      <c r="JL71">
        <v>27</v>
      </c>
      <c r="JM71">
        <v>188681.4</v>
      </c>
      <c r="JN71">
        <v>188681.3</v>
      </c>
      <c r="JO71">
        <v>2.0752</v>
      </c>
      <c r="JP71">
        <v>2.52563</v>
      </c>
      <c r="JQ71">
        <v>1.39893</v>
      </c>
      <c r="JR71">
        <v>2.34131</v>
      </c>
      <c r="JS71">
        <v>1.44897</v>
      </c>
      <c r="JT71">
        <v>2.6123</v>
      </c>
      <c r="JU71">
        <v>38.6241</v>
      </c>
      <c r="JV71">
        <v>24.0175</v>
      </c>
      <c r="JW71">
        <v>18</v>
      </c>
      <c r="JX71">
        <v>478.746</v>
      </c>
      <c r="JY71">
        <v>474.662</v>
      </c>
      <c r="JZ71">
        <v>27.9478</v>
      </c>
      <c r="KA71">
        <v>29.1029</v>
      </c>
      <c r="KB71">
        <v>30.0008</v>
      </c>
      <c r="KC71">
        <v>28.7158</v>
      </c>
      <c r="KD71">
        <v>28.7697</v>
      </c>
      <c r="KE71">
        <v>41.5783</v>
      </c>
      <c r="KF71">
        <v>26.7957</v>
      </c>
      <c r="KG71">
        <v>83.6104</v>
      </c>
      <c r="KH71">
        <v>27.8185</v>
      </c>
      <c r="KI71">
        <v>921.577</v>
      </c>
      <c r="KJ71">
        <v>20.0014</v>
      </c>
      <c r="KK71">
        <v>100.931</v>
      </c>
      <c r="KL71">
        <v>100.352</v>
      </c>
    </row>
    <row r="72" spans="1:298">
      <c r="A72">
        <v>56</v>
      </c>
      <c r="B72">
        <v>1758469469.5</v>
      </c>
      <c r="C72">
        <v>366</v>
      </c>
      <c r="D72" t="s">
        <v>555</v>
      </c>
      <c r="E72" t="s">
        <v>556</v>
      </c>
      <c r="F72">
        <v>5</v>
      </c>
      <c r="H72" t="s">
        <v>436</v>
      </c>
      <c r="I72" t="s">
        <v>437</v>
      </c>
      <c r="J72">
        <v>1758469461.678571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926.0450998822097</v>
      </c>
      <c r="AL72">
        <v>900.5136727272729</v>
      </c>
      <c r="AM72">
        <v>3.361017670920566</v>
      </c>
      <c r="AN72">
        <v>65.51431621136953</v>
      </c>
      <c r="AO72">
        <f>(AQ72 - AP72 + DZ72*1E3/(8.314*(EB72+273.15)) * AS72/DY72 * AR72) * DY72/(100*DM72) * 1000/(1000 - AQ72)</f>
        <v>0</v>
      </c>
      <c r="AP72">
        <v>19.89491749976697</v>
      </c>
      <c r="AQ72">
        <v>23.48726242424242</v>
      </c>
      <c r="AR72">
        <v>-0.005662996049215979</v>
      </c>
      <c r="AS72">
        <v>124.0921191502983</v>
      </c>
      <c r="AT72">
        <v>2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438</v>
      </c>
      <c r="AZ72" t="s">
        <v>438</v>
      </c>
      <c r="BA72">
        <v>0</v>
      </c>
      <c r="BB72">
        <v>0</v>
      </c>
      <c r="BC72">
        <f>1-BA72/BB72</f>
        <v>0</v>
      </c>
      <c r="BD72">
        <v>0</v>
      </c>
      <c r="BE72" t="s">
        <v>438</v>
      </c>
      <c r="BF72" t="s">
        <v>438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438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2.7</v>
      </c>
      <c r="DN72">
        <v>0.5</v>
      </c>
      <c r="DO72" t="s">
        <v>439</v>
      </c>
      <c r="DP72">
        <v>2</v>
      </c>
      <c r="DQ72" t="b">
        <v>1</v>
      </c>
      <c r="DR72">
        <v>1758469461.678571</v>
      </c>
      <c r="DS72">
        <v>855.2038571428573</v>
      </c>
      <c r="DT72">
        <v>891.8437857142857</v>
      </c>
      <c r="DU72">
        <v>23.51453928571429</v>
      </c>
      <c r="DV72">
        <v>19.80392142857143</v>
      </c>
      <c r="DW72">
        <v>854.1612857142858</v>
      </c>
      <c r="DX72">
        <v>23.287725</v>
      </c>
      <c r="DY72">
        <v>499.9966071428572</v>
      </c>
      <c r="DZ72">
        <v>90.24701428571429</v>
      </c>
      <c r="EA72">
        <v>0.05662836071428572</v>
      </c>
      <c r="EB72">
        <v>30.14860357142857</v>
      </c>
      <c r="EC72">
        <v>30.13716071428571</v>
      </c>
      <c r="ED72">
        <v>999.9000000000002</v>
      </c>
      <c r="EE72">
        <v>0</v>
      </c>
      <c r="EF72">
        <v>0</v>
      </c>
      <c r="EG72">
        <v>9991.849642857143</v>
      </c>
      <c r="EH72">
        <v>0</v>
      </c>
      <c r="EI72">
        <v>11.09784285714286</v>
      </c>
      <c r="EJ72">
        <v>-36.63996785714285</v>
      </c>
      <c r="EK72">
        <v>875.7975714285714</v>
      </c>
      <c r="EL72">
        <v>909.8637857142858</v>
      </c>
      <c r="EM72">
        <v>3.710611071428572</v>
      </c>
      <c r="EN72">
        <v>891.8437857142857</v>
      </c>
      <c r="EO72">
        <v>19.80392142857143</v>
      </c>
      <c r="EP72">
        <v>2.122117499999999</v>
      </c>
      <c r="EQ72">
        <v>1.787245357142857</v>
      </c>
      <c r="ER72">
        <v>18.38616071428572</v>
      </c>
      <c r="ES72">
        <v>15.67558928571428</v>
      </c>
      <c r="ET72">
        <v>2000.009642857143</v>
      </c>
      <c r="EU72">
        <v>0.9800016428571426</v>
      </c>
      <c r="EV72">
        <v>0.01999841071428571</v>
      </c>
      <c r="EW72">
        <v>0</v>
      </c>
      <c r="EX72">
        <v>575.8427857142857</v>
      </c>
      <c r="EY72">
        <v>5.000560000000001</v>
      </c>
      <c r="EZ72">
        <v>11728.13571428572</v>
      </c>
      <c r="FA72">
        <v>17294.97857142857</v>
      </c>
      <c r="FB72">
        <v>41.49085714285713</v>
      </c>
      <c r="FC72">
        <v>42.01328571428571</v>
      </c>
      <c r="FD72">
        <v>41.41050000000001</v>
      </c>
      <c r="FE72">
        <v>41.15596428571428</v>
      </c>
      <c r="FF72">
        <v>42.54871428571427</v>
      </c>
      <c r="FG72">
        <v>1955.109642857143</v>
      </c>
      <c r="FH72">
        <v>39.9</v>
      </c>
      <c r="FI72">
        <v>0</v>
      </c>
      <c r="FJ72">
        <v>1758469470.6</v>
      </c>
      <c r="FK72">
        <v>0</v>
      </c>
      <c r="FL72">
        <v>575.83672</v>
      </c>
      <c r="FM72">
        <v>-0.190769233088887</v>
      </c>
      <c r="FN72">
        <v>-0.4307692143780599</v>
      </c>
      <c r="FO72">
        <v>11728.184</v>
      </c>
      <c r="FP72">
        <v>15</v>
      </c>
      <c r="FQ72">
        <v>0</v>
      </c>
      <c r="FR72" t="s">
        <v>440</v>
      </c>
      <c r="FS72">
        <v>1747148579.5</v>
      </c>
      <c r="FT72">
        <v>1747148584.5</v>
      </c>
      <c r="FU72">
        <v>0</v>
      </c>
      <c r="FV72">
        <v>0.162</v>
      </c>
      <c r="FW72">
        <v>-0.001</v>
      </c>
      <c r="FX72">
        <v>0.139</v>
      </c>
      <c r="FY72">
        <v>0.058</v>
      </c>
      <c r="FZ72">
        <v>420</v>
      </c>
      <c r="GA72">
        <v>16</v>
      </c>
      <c r="GB72">
        <v>0.19</v>
      </c>
      <c r="GC72">
        <v>0.02</v>
      </c>
      <c r="GD72">
        <v>-36.689985</v>
      </c>
      <c r="GE72">
        <v>1.191187992495395</v>
      </c>
      <c r="GF72">
        <v>0.1548120449932753</v>
      </c>
      <c r="GG72">
        <v>0</v>
      </c>
      <c r="GH72">
        <v>575.8279411764707</v>
      </c>
      <c r="GI72">
        <v>0.03291061779893927</v>
      </c>
      <c r="GJ72">
        <v>0.1968261312721417</v>
      </c>
      <c r="GK72">
        <v>1</v>
      </c>
      <c r="GL72">
        <v>3.7560865</v>
      </c>
      <c r="GM72">
        <v>-1.124174634146363</v>
      </c>
      <c r="GN72">
        <v>0.1086546578971652</v>
      </c>
      <c r="GO72">
        <v>0</v>
      </c>
      <c r="GP72">
        <v>1</v>
      </c>
      <c r="GQ72">
        <v>3</v>
      </c>
      <c r="GR72" t="s">
        <v>447</v>
      </c>
      <c r="GS72">
        <v>3.12794</v>
      </c>
      <c r="GT72">
        <v>2.7346</v>
      </c>
      <c r="GU72">
        <v>0.143685</v>
      </c>
      <c r="GV72">
        <v>0.148489</v>
      </c>
      <c r="GW72">
        <v>0.105121</v>
      </c>
      <c r="GX72">
        <v>0.0942389</v>
      </c>
      <c r="GY72">
        <v>25678.8</v>
      </c>
      <c r="GZ72">
        <v>24786.2</v>
      </c>
      <c r="HA72">
        <v>30529.7</v>
      </c>
      <c r="HB72">
        <v>29363.8</v>
      </c>
      <c r="HC72">
        <v>37707.1</v>
      </c>
      <c r="HD72">
        <v>34991.2</v>
      </c>
      <c r="HE72">
        <v>46703.3</v>
      </c>
      <c r="HF72">
        <v>43623.4</v>
      </c>
      <c r="HG72">
        <v>1.82493</v>
      </c>
      <c r="HH72">
        <v>1.86703</v>
      </c>
      <c r="HI72">
        <v>0.0788644</v>
      </c>
      <c r="HJ72">
        <v>0</v>
      </c>
      <c r="HK72">
        <v>28.8861</v>
      </c>
      <c r="HL72">
        <v>999.9</v>
      </c>
      <c r="HM72">
        <v>50.5</v>
      </c>
      <c r="HN72">
        <v>30.5</v>
      </c>
      <c r="HO72">
        <v>24.5331</v>
      </c>
      <c r="HP72">
        <v>63.6389</v>
      </c>
      <c r="HQ72">
        <v>17.2596</v>
      </c>
      <c r="HR72">
        <v>1</v>
      </c>
      <c r="HS72">
        <v>0.154652</v>
      </c>
      <c r="HT72">
        <v>0.831672</v>
      </c>
      <c r="HU72">
        <v>20.193</v>
      </c>
      <c r="HV72">
        <v>5.22837</v>
      </c>
      <c r="HW72">
        <v>11.974</v>
      </c>
      <c r="HX72">
        <v>4.96975</v>
      </c>
      <c r="HY72">
        <v>3.2896</v>
      </c>
      <c r="HZ72">
        <v>9999</v>
      </c>
      <c r="IA72">
        <v>9999</v>
      </c>
      <c r="IB72">
        <v>9999</v>
      </c>
      <c r="IC72">
        <v>999.9</v>
      </c>
      <c r="ID72">
        <v>4.97338</v>
      </c>
      <c r="IE72">
        <v>1.8779</v>
      </c>
      <c r="IF72">
        <v>1.87605</v>
      </c>
      <c r="IG72">
        <v>1.87881</v>
      </c>
      <c r="IH72">
        <v>1.87555</v>
      </c>
      <c r="II72">
        <v>1.87912</v>
      </c>
      <c r="IJ72">
        <v>1.87621</v>
      </c>
      <c r="IK72">
        <v>1.87738</v>
      </c>
      <c r="IL72">
        <v>0</v>
      </c>
      <c r="IM72">
        <v>0</v>
      </c>
      <c r="IN72">
        <v>0</v>
      </c>
      <c r="IO72">
        <v>0</v>
      </c>
      <c r="IP72" t="s">
        <v>442</v>
      </c>
      <c r="IQ72" t="s">
        <v>443</v>
      </c>
      <c r="IR72" t="s">
        <v>444</v>
      </c>
      <c r="IS72" t="s">
        <v>444</v>
      </c>
      <c r="IT72" t="s">
        <v>444</v>
      </c>
      <c r="IU72" t="s">
        <v>444</v>
      </c>
      <c r="IV72">
        <v>0</v>
      </c>
      <c r="IW72">
        <v>100</v>
      </c>
      <c r="IX72">
        <v>100</v>
      </c>
      <c r="IY72">
        <v>1.072</v>
      </c>
      <c r="IZ72">
        <v>0.2262</v>
      </c>
      <c r="JA72">
        <v>0.05401698482025668</v>
      </c>
      <c r="JB72">
        <v>0.001251749769105588</v>
      </c>
      <c r="JC72">
        <v>-2.340677956668878E-07</v>
      </c>
      <c r="JD72">
        <v>1.443975168909104E-10</v>
      </c>
      <c r="JE72">
        <v>-0.0473756660369021</v>
      </c>
      <c r="JF72">
        <v>-0.000763777970416037</v>
      </c>
      <c r="JG72">
        <v>0.0006633184790446218</v>
      </c>
      <c r="JH72">
        <v>-5.365384051273601E-06</v>
      </c>
      <c r="JI72">
        <v>1</v>
      </c>
      <c r="JJ72">
        <v>2129</v>
      </c>
      <c r="JK72">
        <v>1</v>
      </c>
      <c r="JL72">
        <v>27</v>
      </c>
      <c r="JM72">
        <v>188681.5</v>
      </c>
      <c r="JN72">
        <v>188681.4</v>
      </c>
      <c r="JO72">
        <v>2.10205</v>
      </c>
      <c r="JP72">
        <v>2.53052</v>
      </c>
      <c r="JQ72">
        <v>1.39893</v>
      </c>
      <c r="JR72">
        <v>2.34009</v>
      </c>
      <c r="JS72">
        <v>1.44897</v>
      </c>
      <c r="JT72">
        <v>2.58667</v>
      </c>
      <c r="JU72">
        <v>38.6241</v>
      </c>
      <c r="JV72">
        <v>24.0175</v>
      </c>
      <c r="JW72">
        <v>18</v>
      </c>
      <c r="JX72">
        <v>478.527</v>
      </c>
      <c r="JY72">
        <v>475.17</v>
      </c>
      <c r="JZ72">
        <v>27.8375</v>
      </c>
      <c r="KA72">
        <v>29.1079</v>
      </c>
      <c r="KB72">
        <v>30.0006</v>
      </c>
      <c r="KC72">
        <v>28.72</v>
      </c>
      <c r="KD72">
        <v>28.7734</v>
      </c>
      <c r="KE72">
        <v>42.0864</v>
      </c>
      <c r="KF72">
        <v>26.1898</v>
      </c>
      <c r="KG72">
        <v>83.6104</v>
      </c>
      <c r="KH72">
        <v>27.8185</v>
      </c>
      <c r="KI72">
        <v>941.623</v>
      </c>
      <c r="KJ72">
        <v>20.1034</v>
      </c>
      <c r="KK72">
        <v>100.929</v>
      </c>
      <c r="KL72">
        <v>100.35</v>
      </c>
    </row>
    <row r="73" spans="1:298">
      <c r="A73">
        <v>57</v>
      </c>
      <c r="B73">
        <v>1758469475</v>
      </c>
      <c r="C73">
        <v>371.5</v>
      </c>
      <c r="D73" t="s">
        <v>557</v>
      </c>
      <c r="E73" t="s">
        <v>558</v>
      </c>
      <c r="F73">
        <v>5</v>
      </c>
      <c r="H73" t="s">
        <v>436</v>
      </c>
      <c r="I73" t="s">
        <v>437</v>
      </c>
      <c r="J73">
        <v>1758469467.25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944.0456028676698</v>
      </c>
      <c r="AL73">
        <v>918.8722909090911</v>
      </c>
      <c r="AM73">
        <v>3.319745183671063</v>
      </c>
      <c r="AN73">
        <v>65.51431621136953</v>
      </c>
      <c r="AO73">
        <f>(AQ73 - AP73 + DZ73*1E3/(8.314*(EB73+273.15)) * AS73/DY73 * AR73) * DY73/(100*DM73) * 1000/(1000 - AQ73)</f>
        <v>0</v>
      </c>
      <c r="AP73">
        <v>20.015574764919</v>
      </c>
      <c r="AQ73">
        <v>23.46206363636362</v>
      </c>
      <c r="AR73">
        <v>-0.001272778316931265</v>
      </c>
      <c r="AS73">
        <v>124.0921191502983</v>
      </c>
      <c r="AT73">
        <v>2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438</v>
      </c>
      <c r="AZ73" t="s">
        <v>438</v>
      </c>
      <c r="BA73">
        <v>0</v>
      </c>
      <c r="BB73">
        <v>0</v>
      </c>
      <c r="BC73">
        <f>1-BA73/BB73</f>
        <v>0</v>
      </c>
      <c r="BD73">
        <v>0</v>
      </c>
      <c r="BE73" t="s">
        <v>438</v>
      </c>
      <c r="BF73" t="s">
        <v>438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438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2.7</v>
      </c>
      <c r="DN73">
        <v>0.5</v>
      </c>
      <c r="DO73" t="s">
        <v>439</v>
      </c>
      <c r="DP73">
        <v>2</v>
      </c>
      <c r="DQ73" t="b">
        <v>1</v>
      </c>
      <c r="DR73">
        <v>1758469467.25</v>
      </c>
      <c r="DS73">
        <v>873.6070714285714</v>
      </c>
      <c r="DT73">
        <v>910.0584285714285</v>
      </c>
      <c r="DU73">
        <v>23.49293571428571</v>
      </c>
      <c r="DV73">
        <v>19.89895357142857</v>
      </c>
      <c r="DW73">
        <v>872.5430357142858</v>
      </c>
      <c r="DX73">
        <v>23.26658214285715</v>
      </c>
      <c r="DY73">
        <v>500.0421071428572</v>
      </c>
      <c r="DZ73">
        <v>90.24796785714284</v>
      </c>
      <c r="EA73">
        <v>0.05660935</v>
      </c>
      <c r="EB73">
        <v>30.13018928571429</v>
      </c>
      <c r="EC73">
        <v>30.13876071428571</v>
      </c>
      <c r="ED73">
        <v>999.9000000000002</v>
      </c>
      <c r="EE73">
        <v>0</v>
      </c>
      <c r="EF73">
        <v>0</v>
      </c>
      <c r="EG73">
        <v>10001.00535714286</v>
      </c>
      <c r="EH73">
        <v>0</v>
      </c>
      <c r="EI73">
        <v>11.10139285714286</v>
      </c>
      <c r="EJ73">
        <v>-36.45136785714286</v>
      </c>
      <c r="EK73">
        <v>894.6241428571429</v>
      </c>
      <c r="EL73">
        <v>928.5364285714287</v>
      </c>
      <c r="EM73">
        <v>3.593990357142857</v>
      </c>
      <c r="EN73">
        <v>910.0584285714285</v>
      </c>
      <c r="EO73">
        <v>19.89895357142857</v>
      </c>
      <c r="EP73">
        <v>2.120190357142857</v>
      </c>
      <c r="EQ73">
        <v>1.795839642857143</v>
      </c>
      <c r="ER73">
        <v>18.371675</v>
      </c>
      <c r="ES73">
        <v>15.750525</v>
      </c>
      <c r="ET73">
        <v>1999.991071428571</v>
      </c>
      <c r="EU73">
        <v>0.9800016071428571</v>
      </c>
      <c r="EV73">
        <v>0.01999851071428572</v>
      </c>
      <c r="EW73">
        <v>0</v>
      </c>
      <c r="EX73">
        <v>575.7862499999999</v>
      </c>
      <c r="EY73">
        <v>5.000560000000001</v>
      </c>
      <c r="EZ73">
        <v>11728.37857142858</v>
      </c>
      <c r="FA73">
        <v>17294.81071428572</v>
      </c>
      <c r="FB73">
        <v>41.48857142857141</v>
      </c>
      <c r="FC73">
        <v>42.01992857142857</v>
      </c>
      <c r="FD73">
        <v>41.43064285714286</v>
      </c>
      <c r="FE73">
        <v>41.15592857142855</v>
      </c>
      <c r="FF73">
        <v>42.55103571428571</v>
      </c>
      <c r="FG73">
        <v>1955.091071428571</v>
      </c>
      <c r="FH73">
        <v>39.9</v>
      </c>
      <c r="FI73">
        <v>0</v>
      </c>
      <c r="FJ73">
        <v>1758469476</v>
      </c>
      <c r="FK73">
        <v>0</v>
      </c>
      <c r="FL73">
        <v>575.7873846153846</v>
      </c>
      <c r="FM73">
        <v>-0.3911794932769074</v>
      </c>
      <c r="FN73">
        <v>9.569230800860261</v>
      </c>
      <c r="FO73">
        <v>11728.40384615385</v>
      </c>
      <c r="FP73">
        <v>15</v>
      </c>
      <c r="FQ73">
        <v>0</v>
      </c>
      <c r="FR73" t="s">
        <v>440</v>
      </c>
      <c r="FS73">
        <v>1747148579.5</v>
      </c>
      <c r="FT73">
        <v>1747148584.5</v>
      </c>
      <c r="FU73">
        <v>0</v>
      </c>
      <c r="FV73">
        <v>0.162</v>
      </c>
      <c r="FW73">
        <v>-0.001</v>
      </c>
      <c r="FX73">
        <v>0.139</v>
      </c>
      <c r="FY73">
        <v>0.058</v>
      </c>
      <c r="FZ73">
        <v>420</v>
      </c>
      <c r="GA73">
        <v>16</v>
      </c>
      <c r="GB73">
        <v>0.19</v>
      </c>
      <c r="GC73">
        <v>0.02</v>
      </c>
      <c r="GD73">
        <v>-36.53840731707317</v>
      </c>
      <c r="GE73">
        <v>1.787834843205554</v>
      </c>
      <c r="GF73">
        <v>0.2130311169189349</v>
      </c>
      <c r="GG73">
        <v>0</v>
      </c>
      <c r="GH73">
        <v>575.8168529411765</v>
      </c>
      <c r="GI73">
        <v>-0.3665851805089506</v>
      </c>
      <c r="GJ73">
        <v>0.2049815102641618</v>
      </c>
      <c r="GK73">
        <v>1</v>
      </c>
      <c r="GL73">
        <v>3.650582195121951</v>
      </c>
      <c r="GM73">
        <v>-1.217507874564461</v>
      </c>
      <c r="GN73">
        <v>0.1208176057375623</v>
      </c>
      <c r="GO73">
        <v>0</v>
      </c>
      <c r="GP73">
        <v>1</v>
      </c>
      <c r="GQ73">
        <v>3</v>
      </c>
      <c r="GR73" t="s">
        <v>447</v>
      </c>
      <c r="GS73">
        <v>3.12806</v>
      </c>
      <c r="GT73">
        <v>2.73447</v>
      </c>
      <c r="GU73">
        <v>0.145576</v>
      </c>
      <c r="GV73">
        <v>0.150356</v>
      </c>
      <c r="GW73">
        <v>0.105044</v>
      </c>
      <c r="GX73">
        <v>0.0946125</v>
      </c>
      <c r="GY73">
        <v>25621.8</v>
      </c>
      <c r="GZ73">
        <v>24731.1</v>
      </c>
      <c r="HA73">
        <v>30529.3</v>
      </c>
      <c r="HB73">
        <v>29363</v>
      </c>
      <c r="HC73">
        <v>37710.5</v>
      </c>
      <c r="HD73">
        <v>34975.9</v>
      </c>
      <c r="HE73">
        <v>46703.4</v>
      </c>
      <c r="HF73">
        <v>43622.3</v>
      </c>
      <c r="HG73">
        <v>1.82533</v>
      </c>
      <c r="HH73">
        <v>1.86668</v>
      </c>
      <c r="HI73">
        <v>0.0732206</v>
      </c>
      <c r="HJ73">
        <v>0</v>
      </c>
      <c r="HK73">
        <v>28.8844</v>
      </c>
      <c r="HL73">
        <v>999.9</v>
      </c>
      <c r="HM73">
        <v>50.5</v>
      </c>
      <c r="HN73">
        <v>30.5</v>
      </c>
      <c r="HO73">
        <v>24.5348</v>
      </c>
      <c r="HP73">
        <v>63.0989</v>
      </c>
      <c r="HQ73">
        <v>17.2716</v>
      </c>
      <c r="HR73">
        <v>1</v>
      </c>
      <c r="HS73">
        <v>0.15562</v>
      </c>
      <c r="HT73">
        <v>1.02975</v>
      </c>
      <c r="HU73">
        <v>20.1918</v>
      </c>
      <c r="HV73">
        <v>5.22852</v>
      </c>
      <c r="HW73">
        <v>11.974</v>
      </c>
      <c r="HX73">
        <v>4.96995</v>
      </c>
      <c r="HY73">
        <v>3.28973</v>
      </c>
      <c r="HZ73">
        <v>9999</v>
      </c>
      <c r="IA73">
        <v>9999</v>
      </c>
      <c r="IB73">
        <v>9999</v>
      </c>
      <c r="IC73">
        <v>999.9</v>
      </c>
      <c r="ID73">
        <v>4.97338</v>
      </c>
      <c r="IE73">
        <v>1.87791</v>
      </c>
      <c r="IF73">
        <v>1.87602</v>
      </c>
      <c r="IG73">
        <v>1.87881</v>
      </c>
      <c r="IH73">
        <v>1.87552</v>
      </c>
      <c r="II73">
        <v>1.87912</v>
      </c>
      <c r="IJ73">
        <v>1.87621</v>
      </c>
      <c r="IK73">
        <v>1.87736</v>
      </c>
      <c r="IL73">
        <v>0</v>
      </c>
      <c r="IM73">
        <v>0</v>
      </c>
      <c r="IN73">
        <v>0</v>
      </c>
      <c r="IO73">
        <v>0</v>
      </c>
      <c r="IP73" t="s">
        <v>442</v>
      </c>
      <c r="IQ73" t="s">
        <v>443</v>
      </c>
      <c r="IR73" t="s">
        <v>444</v>
      </c>
      <c r="IS73" t="s">
        <v>444</v>
      </c>
      <c r="IT73" t="s">
        <v>444</v>
      </c>
      <c r="IU73" t="s">
        <v>444</v>
      </c>
      <c r="IV73">
        <v>0</v>
      </c>
      <c r="IW73">
        <v>100</v>
      </c>
      <c r="IX73">
        <v>100</v>
      </c>
      <c r="IY73">
        <v>1.093</v>
      </c>
      <c r="IZ73">
        <v>0.2257</v>
      </c>
      <c r="JA73">
        <v>0.05401698482025668</v>
      </c>
      <c r="JB73">
        <v>0.001251749769105588</v>
      </c>
      <c r="JC73">
        <v>-2.340677956668878E-07</v>
      </c>
      <c r="JD73">
        <v>1.443975168909104E-10</v>
      </c>
      <c r="JE73">
        <v>-0.0473756660369021</v>
      </c>
      <c r="JF73">
        <v>-0.000763777970416037</v>
      </c>
      <c r="JG73">
        <v>0.0006633184790446218</v>
      </c>
      <c r="JH73">
        <v>-5.365384051273601E-06</v>
      </c>
      <c r="JI73">
        <v>1</v>
      </c>
      <c r="JJ73">
        <v>2129</v>
      </c>
      <c r="JK73">
        <v>1</v>
      </c>
      <c r="JL73">
        <v>27</v>
      </c>
      <c r="JM73">
        <v>188681.6</v>
      </c>
      <c r="JN73">
        <v>188681.5</v>
      </c>
      <c r="JO73">
        <v>2.13379</v>
      </c>
      <c r="JP73">
        <v>2.5293</v>
      </c>
      <c r="JQ73">
        <v>1.39893</v>
      </c>
      <c r="JR73">
        <v>2.34009</v>
      </c>
      <c r="JS73">
        <v>1.44897</v>
      </c>
      <c r="JT73">
        <v>2.59155</v>
      </c>
      <c r="JU73">
        <v>38.6241</v>
      </c>
      <c r="JV73">
        <v>24.0087</v>
      </c>
      <c r="JW73">
        <v>18</v>
      </c>
      <c r="JX73">
        <v>478.781</v>
      </c>
      <c r="JY73">
        <v>474.983</v>
      </c>
      <c r="JZ73">
        <v>27.6657</v>
      </c>
      <c r="KA73">
        <v>29.1142</v>
      </c>
      <c r="KB73">
        <v>30.001</v>
      </c>
      <c r="KC73">
        <v>28.7253</v>
      </c>
      <c r="KD73">
        <v>28.7789</v>
      </c>
      <c r="KE73">
        <v>42.7699</v>
      </c>
      <c r="KF73">
        <v>25.8811</v>
      </c>
      <c r="KG73">
        <v>83.6104</v>
      </c>
      <c r="KH73">
        <v>27.5189</v>
      </c>
      <c r="KI73">
        <v>954.997</v>
      </c>
      <c r="KJ73">
        <v>20.2153</v>
      </c>
      <c r="KK73">
        <v>100.929</v>
      </c>
      <c r="KL73">
        <v>100.347</v>
      </c>
    </row>
    <row r="74" spans="1:298">
      <c r="A74">
        <v>58</v>
      </c>
      <c r="B74">
        <v>1758469479.5</v>
      </c>
      <c r="C74">
        <v>376</v>
      </c>
      <c r="D74" t="s">
        <v>559</v>
      </c>
      <c r="E74" t="s">
        <v>560</v>
      </c>
      <c r="F74">
        <v>5</v>
      </c>
      <c r="H74" t="s">
        <v>436</v>
      </c>
      <c r="I74" t="s">
        <v>437</v>
      </c>
      <c r="J74">
        <v>1758469471.678571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959.2827666392401</v>
      </c>
      <c r="AL74">
        <v>933.9380363636365</v>
      </c>
      <c r="AM74">
        <v>3.343876913713246</v>
      </c>
      <c r="AN74">
        <v>65.51431621136953</v>
      </c>
      <c r="AO74">
        <f>(AQ74 - AP74 + DZ74*1E3/(8.314*(EB74+273.15)) * AS74/DY74 * AR74) * DY74/(100*DM74) * 1000/(1000 - AQ74)</f>
        <v>0</v>
      </c>
      <c r="AP74">
        <v>20.08884348044239</v>
      </c>
      <c r="AQ74">
        <v>23.44049333333332</v>
      </c>
      <c r="AR74">
        <v>-0.002207140892102277</v>
      </c>
      <c r="AS74">
        <v>124.0921191502983</v>
      </c>
      <c r="AT74">
        <v>2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438</v>
      </c>
      <c r="AZ74" t="s">
        <v>438</v>
      </c>
      <c r="BA74">
        <v>0</v>
      </c>
      <c r="BB74">
        <v>0</v>
      </c>
      <c r="BC74">
        <f>1-BA74/BB74</f>
        <v>0</v>
      </c>
      <c r="BD74">
        <v>0</v>
      </c>
      <c r="BE74" t="s">
        <v>438</v>
      </c>
      <c r="BF74" t="s">
        <v>438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438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2.7</v>
      </c>
      <c r="DN74">
        <v>0.5</v>
      </c>
      <c r="DO74" t="s">
        <v>439</v>
      </c>
      <c r="DP74">
        <v>2</v>
      </c>
      <c r="DQ74" t="b">
        <v>1</v>
      </c>
      <c r="DR74">
        <v>1758469471.678571</v>
      </c>
      <c r="DS74">
        <v>888.1189642857144</v>
      </c>
      <c r="DT74">
        <v>924.5398928571428</v>
      </c>
      <c r="DU74">
        <v>23.47420357142857</v>
      </c>
      <c r="DV74">
        <v>19.97099642857143</v>
      </c>
      <c r="DW74">
        <v>887.0378928571429</v>
      </c>
      <c r="DX74">
        <v>23.24825</v>
      </c>
      <c r="DY74">
        <v>500.0492857142857</v>
      </c>
      <c r="DZ74">
        <v>90.24838214285715</v>
      </c>
      <c r="EA74">
        <v>0.05659422142857144</v>
      </c>
      <c r="EB74">
        <v>30.11345714285714</v>
      </c>
      <c r="EC74">
        <v>30.12732857142857</v>
      </c>
      <c r="ED74">
        <v>999.9000000000002</v>
      </c>
      <c r="EE74">
        <v>0</v>
      </c>
      <c r="EF74">
        <v>0</v>
      </c>
      <c r="EG74">
        <v>9997.528571428571</v>
      </c>
      <c r="EH74">
        <v>0</v>
      </c>
      <c r="EI74">
        <v>11.10370357142857</v>
      </c>
      <c r="EJ74">
        <v>-36.42097142857143</v>
      </c>
      <c r="EK74">
        <v>909.4676071428572</v>
      </c>
      <c r="EL74">
        <v>943.3815000000002</v>
      </c>
      <c r="EM74">
        <v>3.503226785714286</v>
      </c>
      <c r="EN74">
        <v>924.5398928571428</v>
      </c>
      <c r="EO74">
        <v>19.97099642857143</v>
      </c>
      <c r="EP74">
        <v>2.118508571428571</v>
      </c>
      <c r="EQ74">
        <v>1.802348214285714</v>
      </c>
      <c r="ER74">
        <v>18.35903214285714</v>
      </c>
      <c r="ES74">
        <v>15.80705</v>
      </c>
      <c r="ET74">
        <v>1999.993928571428</v>
      </c>
      <c r="EU74">
        <v>0.9800018214285713</v>
      </c>
      <c r="EV74">
        <v>0.01999838928571429</v>
      </c>
      <c r="EW74">
        <v>0</v>
      </c>
      <c r="EX74">
        <v>575.7345357142857</v>
      </c>
      <c r="EY74">
        <v>5.000560000000001</v>
      </c>
      <c r="EZ74">
        <v>11728.62142857143</v>
      </c>
      <c r="FA74">
        <v>17294.83928571429</v>
      </c>
      <c r="FB74">
        <v>41.47517857142856</v>
      </c>
      <c r="FC74">
        <v>42.01992857142857</v>
      </c>
      <c r="FD74">
        <v>41.44849999999999</v>
      </c>
      <c r="FE74">
        <v>41.17157142857142</v>
      </c>
      <c r="FF74">
        <v>42.58232142857143</v>
      </c>
      <c r="FG74">
        <v>1955.093928571429</v>
      </c>
      <c r="FH74">
        <v>39.9</v>
      </c>
      <c r="FI74">
        <v>0</v>
      </c>
      <c r="FJ74">
        <v>1758469480.8</v>
      </c>
      <c r="FK74">
        <v>0</v>
      </c>
      <c r="FL74">
        <v>575.7378461538462</v>
      </c>
      <c r="FM74">
        <v>-0.8510085529158141</v>
      </c>
      <c r="FN74">
        <v>3.271794906578477</v>
      </c>
      <c r="FO74">
        <v>11728.58846153846</v>
      </c>
      <c r="FP74">
        <v>15</v>
      </c>
      <c r="FQ74">
        <v>0</v>
      </c>
      <c r="FR74" t="s">
        <v>440</v>
      </c>
      <c r="FS74">
        <v>1747148579.5</v>
      </c>
      <c r="FT74">
        <v>1747148584.5</v>
      </c>
      <c r="FU74">
        <v>0</v>
      </c>
      <c r="FV74">
        <v>0.162</v>
      </c>
      <c r="FW74">
        <v>-0.001</v>
      </c>
      <c r="FX74">
        <v>0.139</v>
      </c>
      <c r="FY74">
        <v>0.058</v>
      </c>
      <c r="FZ74">
        <v>420</v>
      </c>
      <c r="GA74">
        <v>16</v>
      </c>
      <c r="GB74">
        <v>0.19</v>
      </c>
      <c r="GC74">
        <v>0.02</v>
      </c>
      <c r="GD74">
        <v>-36.46339024390243</v>
      </c>
      <c r="GE74">
        <v>1.091755400696894</v>
      </c>
      <c r="GF74">
        <v>0.175243062984904</v>
      </c>
      <c r="GG74">
        <v>0</v>
      </c>
      <c r="GH74">
        <v>575.7605294117647</v>
      </c>
      <c r="GI74">
        <v>-0.5610389637793859</v>
      </c>
      <c r="GJ74">
        <v>0.193912083671372</v>
      </c>
      <c r="GK74">
        <v>1</v>
      </c>
      <c r="GL74">
        <v>3.566100243902439</v>
      </c>
      <c r="GM74">
        <v>-1.23774418118467</v>
      </c>
      <c r="GN74">
        <v>0.122854266937777</v>
      </c>
      <c r="GO74">
        <v>0</v>
      </c>
      <c r="GP74">
        <v>1</v>
      </c>
      <c r="GQ74">
        <v>3</v>
      </c>
      <c r="GR74" t="s">
        <v>447</v>
      </c>
      <c r="GS74">
        <v>3.12788</v>
      </c>
      <c r="GT74">
        <v>2.73437</v>
      </c>
      <c r="GU74">
        <v>0.14712</v>
      </c>
      <c r="GV74">
        <v>0.151905</v>
      </c>
      <c r="GW74">
        <v>0.104984</v>
      </c>
      <c r="GX74">
        <v>0.094939</v>
      </c>
      <c r="GY74">
        <v>25574.7</v>
      </c>
      <c r="GZ74">
        <v>24685.9</v>
      </c>
      <c r="HA74">
        <v>30528.5</v>
      </c>
      <c r="HB74">
        <v>29362.9</v>
      </c>
      <c r="HC74">
        <v>37712</v>
      </c>
      <c r="HD74">
        <v>34963.4</v>
      </c>
      <c r="HE74">
        <v>46701.9</v>
      </c>
      <c r="HF74">
        <v>43622.4</v>
      </c>
      <c r="HG74">
        <v>1.8246</v>
      </c>
      <c r="HH74">
        <v>1.86733</v>
      </c>
      <c r="HI74">
        <v>0.07396560000000001</v>
      </c>
      <c r="HJ74">
        <v>0</v>
      </c>
      <c r="HK74">
        <v>28.8817</v>
      </c>
      <c r="HL74">
        <v>999.9</v>
      </c>
      <c r="HM74">
        <v>50.5</v>
      </c>
      <c r="HN74">
        <v>30.5</v>
      </c>
      <c r="HO74">
        <v>24.534</v>
      </c>
      <c r="HP74">
        <v>63.2389</v>
      </c>
      <c r="HQ74">
        <v>17.4159</v>
      </c>
      <c r="HR74">
        <v>1</v>
      </c>
      <c r="HS74">
        <v>0.156009</v>
      </c>
      <c r="HT74">
        <v>1.09587</v>
      </c>
      <c r="HU74">
        <v>20.1912</v>
      </c>
      <c r="HV74">
        <v>5.22852</v>
      </c>
      <c r="HW74">
        <v>11.974</v>
      </c>
      <c r="HX74">
        <v>4.96995</v>
      </c>
      <c r="HY74">
        <v>3.2896</v>
      </c>
      <c r="HZ74">
        <v>9999</v>
      </c>
      <c r="IA74">
        <v>9999</v>
      </c>
      <c r="IB74">
        <v>9999</v>
      </c>
      <c r="IC74">
        <v>999.9</v>
      </c>
      <c r="ID74">
        <v>4.97338</v>
      </c>
      <c r="IE74">
        <v>1.8779</v>
      </c>
      <c r="IF74">
        <v>1.87607</v>
      </c>
      <c r="IG74">
        <v>1.87881</v>
      </c>
      <c r="IH74">
        <v>1.87556</v>
      </c>
      <c r="II74">
        <v>1.87912</v>
      </c>
      <c r="IJ74">
        <v>1.87622</v>
      </c>
      <c r="IK74">
        <v>1.87741</v>
      </c>
      <c r="IL74">
        <v>0</v>
      </c>
      <c r="IM74">
        <v>0</v>
      </c>
      <c r="IN74">
        <v>0</v>
      </c>
      <c r="IO74">
        <v>0</v>
      </c>
      <c r="IP74" t="s">
        <v>442</v>
      </c>
      <c r="IQ74" t="s">
        <v>443</v>
      </c>
      <c r="IR74" t="s">
        <v>444</v>
      </c>
      <c r="IS74" t="s">
        <v>444</v>
      </c>
      <c r="IT74" t="s">
        <v>444</v>
      </c>
      <c r="IU74" t="s">
        <v>444</v>
      </c>
      <c r="IV74">
        <v>0</v>
      </c>
      <c r="IW74">
        <v>100</v>
      </c>
      <c r="IX74">
        <v>100</v>
      </c>
      <c r="IY74">
        <v>1.111</v>
      </c>
      <c r="IZ74">
        <v>0.2253</v>
      </c>
      <c r="JA74">
        <v>0.05401698482025668</v>
      </c>
      <c r="JB74">
        <v>0.001251749769105588</v>
      </c>
      <c r="JC74">
        <v>-2.340677956668878E-07</v>
      </c>
      <c r="JD74">
        <v>1.443975168909104E-10</v>
      </c>
      <c r="JE74">
        <v>-0.0473756660369021</v>
      </c>
      <c r="JF74">
        <v>-0.000763777970416037</v>
      </c>
      <c r="JG74">
        <v>0.0006633184790446218</v>
      </c>
      <c r="JH74">
        <v>-5.365384051273601E-06</v>
      </c>
      <c r="JI74">
        <v>1</v>
      </c>
      <c r="JJ74">
        <v>2129</v>
      </c>
      <c r="JK74">
        <v>1</v>
      </c>
      <c r="JL74">
        <v>27</v>
      </c>
      <c r="JM74">
        <v>188681.7</v>
      </c>
      <c r="JN74">
        <v>188681.6</v>
      </c>
      <c r="JO74">
        <v>2.16187</v>
      </c>
      <c r="JP74">
        <v>2.53418</v>
      </c>
      <c r="JQ74">
        <v>1.39893</v>
      </c>
      <c r="JR74">
        <v>2.34009</v>
      </c>
      <c r="JS74">
        <v>1.44897</v>
      </c>
      <c r="JT74">
        <v>2.59521</v>
      </c>
      <c r="JU74">
        <v>38.6241</v>
      </c>
      <c r="JV74">
        <v>24.0087</v>
      </c>
      <c r="JW74">
        <v>18</v>
      </c>
      <c r="JX74">
        <v>478.412</v>
      </c>
      <c r="JY74">
        <v>475.447</v>
      </c>
      <c r="JZ74">
        <v>27.5343</v>
      </c>
      <c r="KA74">
        <v>29.1197</v>
      </c>
      <c r="KB74">
        <v>30.0007</v>
      </c>
      <c r="KC74">
        <v>28.7298</v>
      </c>
      <c r="KD74">
        <v>28.7832</v>
      </c>
      <c r="KE74">
        <v>43.2927</v>
      </c>
      <c r="KF74">
        <v>25.5918</v>
      </c>
      <c r="KG74">
        <v>83.6104</v>
      </c>
      <c r="KH74">
        <v>27.5189</v>
      </c>
      <c r="KI74">
        <v>975.03</v>
      </c>
      <c r="KJ74">
        <v>20.3161</v>
      </c>
      <c r="KK74">
        <v>100.926</v>
      </c>
      <c r="KL74">
        <v>100.347</v>
      </c>
    </row>
    <row r="75" spans="1:298">
      <c r="A75">
        <v>59</v>
      </c>
      <c r="B75">
        <v>1758469485</v>
      </c>
      <c r="C75">
        <v>381.5</v>
      </c>
      <c r="D75" t="s">
        <v>561</v>
      </c>
      <c r="E75" t="s">
        <v>562</v>
      </c>
      <c r="F75">
        <v>5</v>
      </c>
      <c r="H75" t="s">
        <v>436</v>
      </c>
      <c r="I75" t="s">
        <v>437</v>
      </c>
      <c r="J75">
        <v>1758469477.25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978.206651515924</v>
      </c>
      <c r="AL75">
        <v>952.5814242424235</v>
      </c>
      <c r="AM75">
        <v>3.393501529191187</v>
      </c>
      <c r="AN75">
        <v>65.51431621136953</v>
      </c>
      <c r="AO75">
        <f>(AQ75 - AP75 + DZ75*1E3/(8.314*(EB75+273.15)) * AS75/DY75 * AR75) * DY75/(100*DM75) * 1000/(1000 - AQ75)</f>
        <v>0</v>
      </c>
      <c r="AP75">
        <v>20.23207317476293</v>
      </c>
      <c r="AQ75">
        <v>23.43460484848484</v>
      </c>
      <c r="AR75">
        <v>-4.767253571025935E-05</v>
      </c>
      <c r="AS75">
        <v>124.0921191502983</v>
      </c>
      <c r="AT75">
        <v>2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438</v>
      </c>
      <c r="AZ75" t="s">
        <v>438</v>
      </c>
      <c r="BA75">
        <v>0</v>
      </c>
      <c r="BB75">
        <v>0</v>
      </c>
      <c r="BC75">
        <f>1-BA75/BB75</f>
        <v>0</v>
      </c>
      <c r="BD75">
        <v>0</v>
      </c>
      <c r="BE75" t="s">
        <v>438</v>
      </c>
      <c r="BF75" t="s">
        <v>438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438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2.7</v>
      </c>
      <c r="DN75">
        <v>0.5</v>
      </c>
      <c r="DO75" t="s">
        <v>439</v>
      </c>
      <c r="DP75">
        <v>2</v>
      </c>
      <c r="DQ75" t="b">
        <v>1</v>
      </c>
      <c r="DR75">
        <v>1758469477.25</v>
      </c>
      <c r="DS75">
        <v>906.3854642857142</v>
      </c>
      <c r="DT75">
        <v>942.8488928571431</v>
      </c>
      <c r="DU75">
        <v>23.45127857142857</v>
      </c>
      <c r="DV75">
        <v>20.08788214285714</v>
      </c>
      <c r="DW75">
        <v>905.2828928571429</v>
      </c>
      <c r="DX75">
        <v>23.22580714285714</v>
      </c>
      <c r="DY75">
        <v>500.0495</v>
      </c>
      <c r="DZ75">
        <v>90.24897857142857</v>
      </c>
      <c r="EA75">
        <v>0.05659536428571429</v>
      </c>
      <c r="EB75">
        <v>30.08833214285714</v>
      </c>
      <c r="EC75">
        <v>30.10251071428572</v>
      </c>
      <c r="ED75">
        <v>999.9000000000002</v>
      </c>
      <c r="EE75">
        <v>0</v>
      </c>
      <c r="EF75">
        <v>0</v>
      </c>
      <c r="EG75">
        <v>10004.9875</v>
      </c>
      <c r="EH75">
        <v>0</v>
      </c>
      <c r="EI75">
        <v>11.09774285714286</v>
      </c>
      <c r="EJ75">
        <v>-36.46335000000001</v>
      </c>
      <c r="EK75">
        <v>928.151607142857</v>
      </c>
      <c r="EL75">
        <v>962.1784642857144</v>
      </c>
      <c r="EM75">
        <v>3.3634225</v>
      </c>
      <c r="EN75">
        <v>942.8488928571431</v>
      </c>
      <c r="EO75">
        <v>20.08788214285714</v>
      </c>
      <c r="EP75">
        <v>2.116453571428571</v>
      </c>
      <c r="EQ75">
        <v>1.812908928571428</v>
      </c>
      <c r="ER75">
        <v>18.34356071428572</v>
      </c>
      <c r="ES75">
        <v>15.89837142857143</v>
      </c>
      <c r="ET75">
        <v>1999.981785714285</v>
      </c>
      <c r="EU75">
        <v>0.9800019642857142</v>
      </c>
      <c r="EV75">
        <v>0.01999837500000001</v>
      </c>
      <c r="EW75">
        <v>0</v>
      </c>
      <c r="EX75">
        <v>575.67925</v>
      </c>
      <c r="EY75">
        <v>5.000560000000001</v>
      </c>
      <c r="EZ75">
        <v>11727.9</v>
      </c>
      <c r="FA75">
        <v>17294.725</v>
      </c>
      <c r="FB75">
        <v>41.48407142857142</v>
      </c>
      <c r="FC75">
        <v>42.02657142857142</v>
      </c>
      <c r="FD75">
        <v>41.45960714285714</v>
      </c>
      <c r="FE75">
        <v>41.17378571428571</v>
      </c>
      <c r="FF75">
        <v>42.6025</v>
      </c>
      <c r="FG75">
        <v>1955.081785714286</v>
      </c>
      <c r="FH75">
        <v>39.9</v>
      </c>
      <c r="FI75">
        <v>0</v>
      </c>
      <c r="FJ75">
        <v>1758469486.2</v>
      </c>
      <c r="FK75">
        <v>0</v>
      </c>
      <c r="FL75">
        <v>575.67476</v>
      </c>
      <c r="FM75">
        <v>-0.2950769172258882</v>
      </c>
      <c r="FN75">
        <v>-18.87692307813728</v>
      </c>
      <c r="FO75">
        <v>11727.732</v>
      </c>
      <c r="FP75">
        <v>15</v>
      </c>
      <c r="FQ75">
        <v>0</v>
      </c>
      <c r="FR75" t="s">
        <v>440</v>
      </c>
      <c r="FS75">
        <v>1747148579.5</v>
      </c>
      <c r="FT75">
        <v>1747148584.5</v>
      </c>
      <c r="FU75">
        <v>0</v>
      </c>
      <c r="FV75">
        <v>0.162</v>
      </c>
      <c r="FW75">
        <v>-0.001</v>
      </c>
      <c r="FX75">
        <v>0.139</v>
      </c>
      <c r="FY75">
        <v>0.058</v>
      </c>
      <c r="FZ75">
        <v>420</v>
      </c>
      <c r="GA75">
        <v>16</v>
      </c>
      <c r="GB75">
        <v>0.19</v>
      </c>
      <c r="GC75">
        <v>0.02</v>
      </c>
      <c r="GD75">
        <v>-36.47716341463414</v>
      </c>
      <c r="GE75">
        <v>-0.4814550522648223</v>
      </c>
      <c r="GF75">
        <v>0.1813944196792711</v>
      </c>
      <c r="GG75">
        <v>1</v>
      </c>
      <c r="GH75">
        <v>575.7365882352941</v>
      </c>
      <c r="GI75">
        <v>-0.5192971741753679</v>
      </c>
      <c r="GJ75">
        <v>0.2128466884937793</v>
      </c>
      <c r="GK75">
        <v>1</v>
      </c>
      <c r="GL75">
        <v>3.454567317073171</v>
      </c>
      <c r="GM75">
        <v>-1.468091080139377</v>
      </c>
      <c r="GN75">
        <v>0.1452128948118285</v>
      </c>
      <c r="GO75">
        <v>0</v>
      </c>
      <c r="GP75">
        <v>2</v>
      </c>
      <c r="GQ75">
        <v>3</v>
      </c>
      <c r="GR75" t="s">
        <v>441</v>
      </c>
      <c r="GS75">
        <v>3.12793</v>
      </c>
      <c r="GT75">
        <v>2.73426</v>
      </c>
      <c r="GU75">
        <v>0.149011</v>
      </c>
      <c r="GV75">
        <v>0.153791</v>
      </c>
      <c r="GW75">
        <v>0.104965</v>
      </c>
      <c r="GX75">
        <v>0.0953198</v>
      </c>
      <c r="GY75">
        <v>25517.9</v>
      </c>
      <c r="GZ75">
        <v>24631.1</v>
      </c>
      <c r="HA75">
        <v>30528.5</v>
      </c>
      <c r="HB75">
        <v>29363.1</v>
      </c>
      <c r="HC75">
        <v>37713</v>
      </c>
      <c r="HD75">
        <v>34948.6</v>
      </c>
      <c r="HE75">
        <v>46702</v>
      </c>
      <c r="HF75">
        <v>43622.3</v>
      </c>
      <c r="HG75">
        <v>1.82432</v>
      </c>
      <c r="HH75">
        <v>1.86725</v>
      </c>
      <c r="HI75">
        <v>0.07709489999999999</v>
      </c>
      <c r="HJ75">
        <v>0</v>
      </c>
      <c r="HK75">
        <v>28.8756</v>
      </c>
      <c r="HL75">
        <v>999.9</v>
      </c>
      <c r="HM75">
        <v>50.5</v>
      </c>
      <c r="HN75">
        <v>30.5</v>
      </c>
      <c r="HO75">
        <v>24.5318</v>
      </c>
      <c r="HP75">
        <v>62.8789</v>
      </c>
      <c r="HQ75">
        <v>17.3197</v>
      </c>
      <c r="HR75">
        <v>1</v>
      </c>
      <c r="HS75">
        <v>0.156075</v>
      </c>
      <c r="HT75">
        <v>0.8626470000000001</v>
      </c>
      <c r="HU75">
        <v>20.1929</v>
      </c>
      <c r="HV75">
        <v>5.22792</v>
      </c>
      <c r="HW75">
        <v>11.974</v>
      </c>
      <c r="HX75">
        <v>4.9698</v>
      </c>
      <c r="HY75">
        <v>3.28958</v>
      </c>
      <c r="HZ75">
        <v>9999</v>
      </c>
      <c r="IA75">
        <v>9999</v>
      </c>
      <c r="IB75">
        <v>9999</v>
      </c>
      <c r="IC75">
        <v>999.9</v>
      </c>
      <c r="ID75">
        <v>4.97337</v>
      </c>
      <c r="IE75">
        <v>1.87793</v>
      </c>
      <c r="IF75">
        <v>1.87606</v>
      </c>
      <c r="IG75">
        <v>1.87881</v>
      </c>
      <c r="IH75">
        <v>1.87558</v>
      </c>
      <c r="II75">
        <v>1.87912</v>
      </c>
      <c r="IJ75">
        <v>1.87622</v>
      </c>
      <c r="IK75">
        <v>1.87742</v>
      </c>
      <c r="IL75">
        <v>0</v>
      </c>
      <c r="IM75">
        <v>0</v>
      </c>
      <c r="IN75">
        <v>0</v>
      </c>
      <c r="IO75">
        <v>0</v>
      </c>
      <c r="IP75" t="s">
        <v>442</v>
      </c>
      <c r="IQ75" t="s">
        <v>443</v>
      </c>
      <c r="IR75" t="s">
        <v>444</v>
      </c>
      <c r="IS75" t="s">
        <v>444</v>
      </c>
      <c r="IT75" t="s">
        <v>444</v>
      </c>
      <c r="IU75" t="s">
        <v>444</v>
      </c>
      <c r="IV75">
        <v>0</v>
      </c>
      <c r="IW75">
        <v>100</v>
      </c>
      <c r="IX75">
        <v>100</v>
      </c>
      <c r="IY75">
        <v>1.132</v>
      </c>
      <c r="IZ75">
        <v>0.2251</v>
      </c>
      <c r="JA75">
        <v>0.05401698482025668</v>
      </c>
      <c r="JB75">
        <v>0.001251749769105588</v>
      </c>
      <c r="JC75">
        <v>-2.340677956668878E-07</v>
      </c>
      <c r="JD75">
        <v>1.443975168909104E-10</v>
      </c>
      <c r="JE75">
        <v>-0.0473756660369021</v>
      </c>
      <c r="JF75">
        <v>-0.000763777970416037</v>
      </c>
      <c r="JG75">
        <v>0.0006633184790446218</v>
      </c>
      <c r="JH75">
        <v>-5.365384051273601E-06</v>
      </c>
      <c r="JI75">
        <v>1</v>
      </c>
      <c r="JJ75">
        <v>2129</v>
      </c>
      <c r="JK75">
        <v>1</v>
      </c>
      <c r="JL75">
        <v>27</v>
      </c>
      <c r="JM75">
        <v>188681.8</v>
      </c>
      <c r="JN75">
        <v>188681.7</v>
      </c>
      <c r="JO75">
        <v>2.19482</v>
      </c>
      <c r="JP75">
        <v>2.53296</v>
      </c>
      <c r="JQ75">
        <v>1.39893</v>
      </c>
      <c r="JR75">
        <v>2.34009</v>
      </c>
      <c r="JS75">
        <v>1.44897</v>
      </c>
      <c r="JT75">
        <v>2.54883</v>
      </c>
      <c r="JU75">
        <v>38.6241</v>
      </c>
      <c r="JV75">
        <v>24.0087</v>
      </c>
      <c r="JW75">
        <v>18</v>
      </c>
      <c r="JX75">
        <v>478.297</v>
      </c>
      <c r="JY75">
        <v>475.441</v>
      </c>
      <c r="JZ75">
        <v>27.4245</v>
      </c>
      <c r="KA75">
        <v>29.1254</v>
      </c>
      <c r="KB75">
        <v>30.0004</v>
      </c>
      <c r="KC75">
        <v>28.7352</v>
      </c>
      <c r="KD75">
        <v>28.7887</v>
      </c>
      <c r="KE75">
        <v>43.9744</v>
      </c>
      <c r="KF75">
        <v>25.0245</v>
      </c>
      <c r="KG75">
        <v>83.6104</v>
      </c>
      <c r="KH75">
        <v>27.3435</v>
      </c>
      <c r="KI75">
        <v>988.405</v>
      </c>
      <c r="KJ75">
        <v>20.4324</v>
      </c>
      <c r="KK75">
        <v>100.926</v>
      </c>
      <c r="KL75">
        <v>100.348</v>
      </c>
    </row>
    <row r="76" spans="1:298">
      <c r="A76">
        <v>60</v>
      </c>
      <c r="B76">
        <v>1758469489.5</v>
      </c>
      <c r="C76">
        <v>386</v>
      </c>
      <c r="D76" t="s">
        <v>563</v>
      </c>
      <c r="E76" t="s">
        <v>564</v>
      </c>
      <c r="F76">
        <v>5</v>
      </c>
      <c r="H76" t="s">
        <v>436</v>
      </c>
      <c r="I76" t="s">
        <v>437</v>
      </c>
      <c r="J76">
        <v>1758469481.678571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993.5428378110456</v>
      </c>
      <c r="AL76">
        <v>967.9566424242422</v>
      </c>
      <c r="AM76">
        <v>3.419422210649828</v>
      </c>
      <c r="AN76">
        <v>65.51431621136953</v>
      </c>
      <c r="AO76">
        <f>(AQ76 - AP76 + DZ76*1E3/(8.314*(EB76+273.15)) * AS76/DY76 * AR76) * DY76/(100*DM76) * 1000/(1000 - AQ76)</f>
        <v>0</v>
      </c>
      <c r="AP76">
        <v>20.3066927364983</v>
      </c>
      <c r="AQ76">
        <v>23.42078909090908</v>
      </c>
      <c r="AR76">
        <v>-0.000494508353048038</v>
      </c>
      <c r="AS76">
        <v>124.0921191502983</v>
      </c>
      <c r="AT76">
        <v>2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438</v>
      </c>
      <c r="AZ76" t="s">
        <v>438</v>
      </c>
      <c r="BA76">
        <v>0</v>
      </c>
      <c r="BB76">
        <v>0</v>
      </c>
      <c r="BC76">
        <f>1-BA76/BB76</f>
        <v>0</v>
      </c>
      <c r="BD76">
        <v>0</v>
      </c>
      <c r="BE76" t="s">
        <v>438</v>
      </c>
      <c r="BF76" t="s">
        <v>438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438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2.7</v>
      </c>
      <c r="DN76">
        <v>0.5</v>
      </c>
      <c r="DO76" t="s">
        <v>439</v>
      </c>
      <c r="DP76">
        <v>2</v>
      </c>
      <c r="DQ76" t="b">
        <v>1</v>
      </c>
      <c r="DR76">
        <v>1758469481.678571</v>
      </c>
      <c r="DS76">
        <v>920.9713214285714</v>
      </c>
      <c r="DT76">
        <v>957.575</v>
      </c>
      <c r="DU76">
        <v>23.43866428571429</v>
      </c>
      <c r="DV76">
        <v>20.17736071428572</v>
      </c>
      <c r="DW76">
        <v>919.8514285714288</v>
      </c>
      <c r="DX76">
        <v>23.21345</v>
      </c>
      <c r="DY76">
        <v>500.0767142857143</v>
      </c>
      <c r="DZ76">
        <v>90.24911428571428</v>
      </c>
      <c r="EA76">
        <v>0.05645462142857143</v>
      </c>
      <c r="EB76">
        <v>30.06773214285714</v>
      </c>
      <c r="EC76">
        <v>30.09412857142857</v>
      </c>
      <c r="ED76">
        <v>999.9000000000002</v>
      </c>
      <c r="EE76">
        <v>0</v>
      </c>
      <c r="EF76">
        <v>0</v>
      </c>
      <c r="EG76">
        <v>10008.35535714286</v>
      </c>
      <c r="EH76">
        <v>0</v>
      </c>
      <c r="EI76">
        <v>11.09336071428572</v>
      </c>
      <c r="EJ76">
        <v>-36.60359642857143</v>
      </c>
      <c r="EK76">
        <v>943.0756071428572</v>
      </c>
      <c r="EL76">
        <v>977.2959642857141</v>
      </c>
      <c r="EM76">
        <v>3.261317142857143</v>
      </c>
      <c r="EN76">
        <v>957.575</v>
      </c>
      <c r="EO76">
        <v>20.17736071428572</v>
      </c>
      <c r="EP76">
        <v>2.115318571428571</v>
      </c>
      <c r="EQ76">
        <v>1.820988214285714</v>
      </c>
      <c r="ER76">
        <v>18.33500357142857</v>
      </c>
      <c r="ES76">
        <v>15.96796071428571</v>
      </c>
      <c r="ET76">
        <v>1999.994642857143</v>
      </c>
      <c r="EU76">
        <v>0.9800021785714286</v>
      </c>
      <c r="EV76">
        <v>0.01999816071428572</v>
      </c>
      <c r="EW76">
        <v>0</v>
      </c>
      <c r="EX76">
        <v>575.6040714285714</v>
      </c>
      <c r="EY76">
        <v>5.000560000000001</v>
      </c>
      <c r="EZ76">
        <v>11726.96785714286</v>
      </c>
      <c r="FA76">
        <v>17294.83571428571</v>
      </c>
      <c r="FB76">
        <v>41.51314285714285</v>
      </c>
      <c r="FC76">
        <v>42.03542857142856</v>
      </c>
      <c r="FD76">
        <v>41.46628571428571</v>
      </c>
      <c r="FE76">
        <v>41.17160714285713</v>
      </c>
      <c r="FF76">
        <v>42.60467857142856</v>
      </c>
      <c r="FG76">
        <v>1955.094642857143</v>
      </c>
      <c r="FH76">
        <v>39.9</v>
      </c>
      <c r="FI76">
        <v>0</v>
      </c>
      <c r="FJ76">
        <v>1758469491</v>
      </c>
      <c r="FK76">
        <v>0</v>
      </c>
      <c r="FL76">
        <v>575.5969600000001</v>
      </c>
      <c r="FM76">
        <v>-0.9760769157300417</v>
      </c>
      <c r="FN76">
        <v>-21.56923073210226</v>
      </c>
      <c r="FO76">
        <v>11726.36</v>
      </c>
      <c r="FP76">
        <v>15</v>
      </c>
      <c r="FQ76">
        <v>0</v>
      </c>
      <c r="FR76" t="s">
        <v>440</v>
      </c>
      <c r="FS76">
        <v>1747148579.5</v>
      </c>
      <c r="FT76">
        <v>1747148584.5</v>
      </c>
      <c r="FU76">
        <v>0</v>
      </c>
      <c r="FV76">
        <v>0.162</v>
      </c>
      <c r="FW76">
        <v>-0.001</v>
      </c>
      <c r="FX76">
        <v>0.139</v>
      </c>
      <c r="FY76">
        <v>0.058</v>
      </c>
      <c r="FZ76">
        <v>420</v>
      </c>
      <c r="GA76">
        <v>16</v>
      </c>
      <c r="GB76">
        <v>0.19</v>
      </c>
      <c r="GC76">
        <v>0.02</v>
      </c>
      <c r="GD76">
        <v>-36.51797749999999</v>
      </c>
      <c r="GE76">
        <v>-1.980383864915523</v>
      </c>
      <c r="GF76">
        <v>0.2037197995869576</v>
      </c>
      <c r="GG76">
        <v>0</v>
      </c>
      <c r="GH76">
        <v>575.6427941176471</v>
      </c>
      <c r="GI76">
        <v>-1.017769287728713</v>
      </c>
      <c r="GJ76">
        <v>0.2186132469227427</v>
      </c>
      <c r="GK76">
        <v>0</v>
      </c>
      <c r="GL76">
        <v>3.319163000000001</v>
      </c>
      <c r="GM76">
        <v>-1.42989298311445</v>
      </c>
      <c r="GN76">
        <v>0.1380399789771065</v>
      </c>
      <c r="GO76">
        <v>0</v>
      </c>
      <c r="GP76">
        <v>0</v>
      </c>
      <c r="GQ76">
        <v>3</v>
      </c>
      <c r="GR76" t="s">
        <v>480</v>
      </c>
      <c r="GS76">
        <v>3.12797</v>
      </c>
      <c r="GT76">
        <v>2.73432</v>
      </c>
      <c r="GU76">
        <v>0.150557</v>
      </c>
      <c r="GV76">
        <v>0.155331</v>
      </c>
      <c r="GW76">
        <v>0.104925</v>
      </c>
      <c r="GX76">
        <v>0.09562379999999999</v>
      </c>
      <c r="GY76">
        <v>25471.3</v>
      </c>
      <c r="GZ76">
        <v>24585.9</v>
      </c>
      <c r="HA76">
        <v>30528.3</v>
      </c>
      <c r="HB76">
        <v>29362.7</v>
      </c>
      <c r="HC76">
        <v>37714.6</v>
      </c>
      <c r="HD76">
        <v>34936.4</v>
      </c>
      <c r="HE76">
        <v>46701.6</v>
      </c>
      <c r="HF76">
        <v>43621.6</v>
      </c>
      <c r="HG76">
        <v>1.82407</v>
      </c>
      <c r="HH76">
        <v>1.8675</v>
      </c>
      <c r="HI76">
        <v>0.07521360000000001</v>
      </c>
      <c r="HJ76">
        <v>0</v>
      </c>
      <c r="HK76">
        <v>28.8694</v>
      </c>
      <c r="HL76">
        <v>999.9</v>
      </c>
      <c r="HM76">
        <v>50.5</v>
      </c>
      <c r="HN76">
        <v>30.5</v>
      </c>
      <c r="HO76">
        <v>24.5344</v>
      </c>
      <c r="HP76">
        <v>63.5289</v>
      </c>
      <c r="HQ76">
        <v>17.3157</v>
      </c>
      <c r="HR76">
        <v>1</v>
      </c>
      <c r="HS76">
        <v>0.156669</v>
      </c>
      <c r="HT76">
        <v>1.0064</v>
      </c>
      <c r="HU76">
        <v>20.1922</v>
      </c>
      <c r="HV76">
        <v>5.22822</v>
      </c>
      <c r="HW76">
        <v>11.974</v>
      </c>
      <c r="HX76">
        <v>4.9698</v>
      </c>
      <c r="HY76">
        <v>3.28955</v>
      </c>
      <c r="HZ76">
        <v>9999</v>
      </c>
      <c r="IA76">
        <v>9999</v>
      </c>
      <c r="IB76">
        <v>9999</v>
      </c>
      <c r="IC76">
        <v>999.9</v>
      </c>
      <c r="ID76">
        <v>4.97336</v>
      </c>
      <c r="IE76">
        <v>1.87793</v>
      </c>
      <c r="IF76">
        <v>1.87606</v>
      </c>
      <c r="IG76">
        <v>1.87882</v>
      </c>
      <c r="IH76">
        <v>1.87558</v>
      </c>
      <c r="II76">
        <v>1.87913</v>
      </c>
      <c r="IJ76">
        <v>1.87622</v>
      </c>
      <c r="IK76">
        <v>1.87741</v>
      </c>
      <c r="IL76">
        <v>0</v>
      </c>
      <c r="IM76">
        <v>0</v>
      </c>
      <c r="IN76">
        <v>0</v>
      </c>
      <c r="IO76">
        <v>0</v>
      </c>
      <c r="IP76" t="s">
        <v>442</v>
      </c>
      <c r="IQ76" t="s">
        <v>443</v>
      </c>
      <c r="IR76" t="s">
        <v>444</v>
      </c>
      <c r="IS76" t="s">
        <v>444</v>
      </c>
      <c r="IT76" t="s">
        <v>444</v>
      </c>
      <c r="IU76" t="s">
        <v>444</v>
      </c>
      <c r="IV76">
        <v>0</v>
      </c>
      <c r="IW76">
        <v>100</v>
      </c>
      <c r="IX76">
        <v>100</v>
      </c>
      <c r="IY76">
        <v>1.151</v>
      </c>
      <c r="IZ76">
        <v>0.2249</v>
      </c>
      <c r="JA76">
        <v>0.05401698482025668</v>
      </c>
      <c r="JB76">
        <v>0.001251749769105588</v>
      </c>
      <c r="JC76">
        <v>-2.340677956668878E-07</v>
      </c>
      <c r="JD76">
        <v>1.443975168909104E-10</v>
      </c>
      <c r="JE76">
        <v>-0.0473756660369021</v>
      </c>
      <c r="JF76">
        <v>-0.000763777970416037</v>
      </c>
      <c r="JG76">
        <v>0.0006633184790446218</v>
      </c>
      <c r="JH76">
        <v>-5.365384051273601E-06</v>
      </c>
      <c r="JI76">
        <v>1</v>
      </c>
      <c r="JJ76">
        <v>2129</v>
      </c>
      <c r="JK76">
        <v>1</v>
      </c>
      <c r="JL76">
        <v>27</v>
      </c>
      <c r="JM76">
        <v>188681.8</v>
      </c>
      <c r="JN76">
        <v>188681.8</v>
      </c>
      <c r="JO76">
        <v>2.2229</v>
      </c>
      <c r="JP76">
        <v>2.53662</v>
      </c>
      <c r="JQ76">
        <v>1.39893</v>
      </c>
      <c r="JR76">
        <v>2.34009</v>
      </c>
      <c r="JS76">
        <v>1.44897</v>
      </c>
      <c r="JT76">
        <v>2.55005</v>
      </c>
      <c r="JU76">
        <v>38.6241</v>
      </c>
      <c r="JV76">
        <v>24.0087</v>
      </c>
      <c r="JW76">
        <v>18</v>
      </c>
      <c r="JX76">
        <v>478.189</v>
      </c>
      <c r="JY76">
        <v>475.642</v>
      </c>
      <c r="JZ76">
        <v>27.3494</v>
      </c>
      <c r="KA76">
        <v>29.131</v>
      </c>
      <c r="KB76">
        <v>30.0007</v>
      </c>
      <c r="KC76">
        <v>28.7398</v>
      </c>
      <c r="KD76">
        <v>28.7931</v>
      </c>
      <c r="KE76">
        <v>44.4944</v>
      </c>
      <c r="KF76">
        <v>24.7366</v>
      </c>
      <c r="KG76">
        <v>83.6104</v>
      </c>
      <c r="KH76">
        <v>27.3435</v>
      </c>
      <c r="KI76">
        <v>1008.44</v>
      </c>
      <c r="KJ76">
        <v>20.5376</v>
      </c>
      <c r="KK76">
        <v>100.925</v>
      </c>
      <c r="KL76">
        <v>100.346</v>
      </c>
    </row>
    <row r="77" spans="1:298">
      <c r="A77">
        <v>61</v>
      </c>
      <c r="B77">
        <v>1758469495</v>
      </c>
      <c r="C77">
        <v>391.5</v>
      </c>
      <c r="D77" t="s">
        <v>565</v>
      </c>
      <c r="E77" t="s">
        <v>566</v>
      </c>
      <c r="F77">
        <v>5</v>
      </c>
      <c r="H77" t="s">
        <v>436</v>
      </c>
      <c r="I77" t="s">
        <v>437</v>
      </c>
      <c r="J77">
        <v>1758469487.25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1012.60246553004</v>
      </c>
      <c r="AL77">
        <v>986.8977151515152</v>
      </c>
      <c r="AM77">
        <v>3.456518267733671</v>
      </c>
      <c r="AN77">
        <v>65.51431621136953</v>
      </c>
      <c r="AO77">
        <f>(AQ77 - AP77 + DZ77*1E3/(8.314*(EB77+273.15)) * AS77/DY77 * AR77) * DY77/(100*DM77) * 1000/(1000 - AQ77)</f>
        <v>0</v>
      </c>
      <c r="AP77">
        <v>20.40787303758401</v>
      </c>
      <c r="AQ77">
        <v>23.40889636363636</v>
      </c>
      <c r="AR77">
        <v>-0.0003037420259850357</v>
      </c>
      <c r="AS77">
        <v>124.0921191502983</v>
      </c>
      <c r="AT77">
        <v>3</v>
      </c>
      <c r="AU77">
        <v>1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438</v>
      </c>
      <c r="AZ77" t="s">
        <v>438</v>
      </c>
      <c r="BA77">
        <v>0</v>
      </c>
      <c r="BB77">
        <v>0</v>
      </c>
      <c r="BC77">
        <f>1-BA77/BB77</f>
        <v>0</v>
      </c>
      <c r="BD77">
        <v>0</v>
      </c>
      <c r="BE77" t="s">
        <v>438</v>
      </c>
      <c r="BF77" t="s">
        <v>438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438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2.7</v>
      </c>
      <c r="DN77">
        <v>0.5</v>
      </c>
      <c r="DO77" t="s">
        <v>439</v>
      </c>
      <c r="DP77">
        <v>2</v>
      </c>
      <c r="DQ77" t="b">
        <v>1</v>
      </c>
      <c r="DR77">
        <v>1758469487.25</v>
      </c>
      <c r="DS77">
        <v>939.4795000000001</v>
      </c>
      <c r="DT77">
        <v>976.2435714285717</v>
      </c>
      <c r="DU77">
        <v>23.42568571428572</v>
      </c>
      <c r="DV77">
        <v>20.29415</v>
      </c>
      <c r="DW77">
        <v>938.3376785714285</v>
      </c>
      <c r="DX77">
        <v>23.20073928571429</v>
      </c>
      <c r="DY77">
        <v>500.02325</v>
      </c>
      <c r="DZ77">
        <v>90.2505607142857</v>
      </c>
      <c r="EA77">
        <v>0.05642134642857142</v>
      </c>
      <c r="EB77">
        <v>30.042475</v>
      </c>
      <c r="EC77">
        <v>30.10713571428571</v>
      </c>
      <c r="ED77">
        <v>999.9000000000002</v>
      </c>
      <c r="EE77">
        <v>0</v>
      </c>
      <c r="EF77">
        <v>0</v>
      </c>
      <c r="EG77">
        <v>10003.9775</v>
      </c>
      <c r="EH77">
        <v>0</v>
      </c>
      <c r="EI77">
        <v>11.09203571428572</v>
      </c>
      <c r="EJ77">
        <v>-36.76378928571428</v>
      </c>
      <c r="EK77">
        <v>962.0152857142857</v>
      </c>
      <c r="EL77">
        <v>996.4678214285713</v>
      </c>
      <c r="EM77">
        <v>3.131540714285714</v>
      </c>
      <c r="EN77">
        <v>976.2435714285717</v>
      </c>
      <c r="EO77">
        <v>20.29415</v>
      </c>
      <c r="EP77">
        <v>2.114181428571428</v>
      </c>
      <c r="EQ77">
        <v>1.831558928571428</v>
      </c>
      <c r="ER77">
        <v>18.32643214285714</v>
      </c>
      <c r="ES77">
        <v>16.05863571428571</v>
      </c>
      <c r="ET77">
        <v>1999.985357142857</v>
      </c>
      <c r="EU77">
        <v>0.9800022142857142</v>
      </c>
      <c r="EV77">
        <v>0.01999815714285714</v>
      </c>
      <c r="EW77">
        <v>0</v>
      </c>
      <c r="EX77">
        <v>575.5441428571429</v>
      </c>
      <c r="EY77">
        <v>5.000560000000001</v>
      </c>
      <c r="EZ77">
        <v>11724.93928571429</v>
      </c>
      <c r="FA77">
        <v>17294.74642857143</v>
      </c>
      <c r="FB77">
        <v>41.55114285714285</v>
      </c>
      <c r="FC77">
        <v>42.04207142857142</v>
      </c>
      <c r="FD77">
        <v>41.45964285714285</v>
      </c>
      <c r="FE77">
        <v>41.17607142857143</v>
      </c>
      <c r="FF77">
        <v>42.5867857142857</v>
      </c>
      <c r="FG77">
        <v>1955.085357142857</v>
      </c>
      <c r="FH77">
        <v>39.9</v>
      </c>
      <c r="FI77">
        <v>0</v>
      </c>
      <c r="FJ77">
        <v>1758469495.8</v>
      </c>
      <c r="FK77">
        <v>0</v>
      </c>
      <c r="FL77">
        <v>575.55636</v>
      </c>
      <c r="FM77">
        <v>-1.112307700341741</v>
      </c>
      <c r="FN77">
        <v>-18.78461538395092</v>
      </c>
      <c r="FO77">
        <v>11724.628</v>
      </c>
      <c r="FP77">
        <v>15</v>
      </c>
      <c r="FQ77">
        <v>0</v>
      </c>
      <c r="FR77" t="s">
        <v>440</v>
      </c>
      <c r="FS77">
        <v>1747148579.5</v>
      </c>
      <c r="FT77">
        <v>1747148584.5</v>
      </c>
      <c r="FU77">
        <v>0</v>
      </c>
      <c r="FV77">
        <v>0.162</v>
      </c>
      <c r="FW77">
        <v>-0.001</v>
      </c>
      <c r="FX77">
        <v>0.139</v>
      </c>
      <c r="FY77">
        <v>0.058</v>
      </c>
      <c r="FZ77">
        <v>420</v>
      </c>
      <c r="GA77">
        <v>16</v>
      </c>
      <c r="GB77">
        <v>0.19</v>
      </c>
      <c r="GC77">
        <v>0.02</v>
      </c>
      <c r="GD77">
        <v>-36.6741268292683</v>
      </c>
      <c r="GE77">
        <v>-1.539002090592375</v>
      </c>
      <c r="GF77">
        <v>0.1683073654959596</v>
      </c>
      <c r="GG77">
        <v>0</v>
      </c>
      <c r="GH77">
        <v>575.5930294117647</v>
      </c>
      <c r="GI77">
        <v>-0.8637280373901455</v>
      </c>
      <c r="GJ77">
        <v>0.2210539573862618</v>
      </c>
      <c r="GK77">
        <v>1</v>
      </c>
      <c r="GL77">
        <v>3.19829731707317</v>
      </c>
      <c r="GM77">
        <v>-1.368269686411145</v>
      </c>
      <c r="GN77">
        <v>0.1355409748688995</v>
      </c>
      <c r="GO77">
        <v>0</v>
      </c>
      <c r="GP77">
        <v>1</v>
      </c>
      <c r="GQ77">
        <v>3</v>
      </c>
      <c r="GR77" t="s">
        <v>447</v>
      </c>
      <c r="GS77">
        <v>3.12786</v>
      </c>
      <c r="GT77">
        <v>2.73451</v>
      </c>
      <c r="GU77">
        <v>0.152439</v>
      </c>
      <c r="GV77">
        <v>0.157191</v>
      </c>
      <c r="GW77">
        <v>0.104884</v>
      </c>
      <c r="GX77">
        <v>0.09587179999999999</v>
      </c>
      <c r="GY77">
        <v>25414.6</v>
      </c>
      <c r="GZ77">
        <v>24531.4</v>
      </c>
      <c r="HA77">
        <v>30528</v>
      </c>
      <c r="HB77">
        <v>29362.3</v>
      </c>
      <c r="HC77">
        <v>37716.1</v>
      </c>
      <c r="HD77">
        <v>34926.3</v>
      </c>
      <c r="HE77">
        <v>46701.2</v>
      </c>
      <c r="HF77">
        <v>43621</v>
      </c>
      <c r="HG77">
        <v>1.82372</v>
      </c>
      <c r="HH77">
        <v>1.86765</v>
      </c>
      <c r="HI77">
        <v>0.0753254</v>
      </c>
      <c r="HJ77">
        <v>0</v>
      </c>
      <c r="HK77">
        <v>28.8624</v>
      </c>
      <c r="HL77">
        <v>999.9</v>
      </c>
      <c r="HM77">
        <v>50.5</v>
      </c>
      <c r="HN77">
        <v>30.5</v>
      </c>
      <c r="HO77">
        <v>24.5304</v>
      </c>
      <c r="HP77">
        <v>63.9189</v>
      </c>
      <c r="HQ77">
        <v>17.3478</v>
      </c>
      <c r="HR77">
        <v>1</v>
      </c>
      <c r="HS77">
        <v>0.157322</v>
      </c>
      <c r="HT77">
        <v>1.04769</v>
      </c>
      <c r="HU77">
        <v>20.1917</v>
      </c>
      <c r="HV77">
        <v>5.22792</v>
      </c>
      <c r="HW77">
        <v>11.974</v>
      </c>
      <c r="HX77">
        <v>4.96965</v>
      </c>
      <c r="HY77">
        <v>3.28945</v>
      </c>
      <c r="HZ77">
        <v>9999</v>
      </c>
      <c r="IA77">
        <v>9999</v>
      </c>
      <c r="IB77">
        <v>9999</v>
      </c>
      <c r="IC77">
        <v>999.9</v>
      </c>
      <c r="ID77">
        <v>4.97336</v>
      </c>
      <c r="IE77">
        <v>1.87793</v>
      </c>
      <c r="IF77">
        <v>1.87607</v>
      </c>
      <c r="IG77">
        <v>1.87882</v>
      </c>
      <c r="IH77">
        <v>1.87557</v>
      </c>
      <c r="II77">
        <v>1.87912</v>
      </c>
      <c r="IJ77">
        <v>1.87622</v>
      </c>
      <c r="IK77">
        <v>1.87742</v>
      </c>
      <c r="IL77">
        <v>0</v>
      </c>
      <c r="IM77">
        <v>0</v>
      </c>
      <c r="IN77">
        <v>0</v>
      </c>
      <c r="IO77">
        <v>0</v>
      </c>
      <c r="IP77" t="s">
        <v>442</v>
      </c>
      <c r="IQ77" t="s">
        <v>443</v>
      </c>
      <c r="IR77" t="s">
        <v>444</v>
      </c>
      <c r="IS77" t="s">
        <v>444</v>
      </c>
      <c r="IT77" t="s">
        <v>444</v>
      </c>
      <c r="IU77" t="s">
        <v>444</v>
      </c>
      <c r="IV77">
        <v>0</v>
      </c>
      <c r="IW77">
        <v>100</v>
      </c>
      <c r="IX77">
        <v>100</v>
      </c>
      <c r="IY77">
        <v>1.173</v>
      </c>
      <c r="IZ77">
        <v>0.2246</v>
      </c>
      <c r="JA77">
        <v>0.05401698482025668</v>
      </c>
      <c r="JB77">
        <v>0.001251749769105588</v>
      </c>
      <c r="JC77">
        <v>-2.340677956668878E-07</v>
      </c>
      <c r="JD77">
        <v>1.443975168909104E-10</v>
      </c>
      <c r="JE77">
        <v>-0.0473756660369021</v>
      </c>
      <c r="JF77">
        <v>-0.000763777970416037</v>
      </c>
      <c r="JG77">
        <v>0.0006633184790446218</v>
      </c>
      <c r="JH77">
        <v>-5.365384051273601E-06</v>
      </c>
      <c r="JI77">
        <v>1</v>
      </c>
      <c r="JJ77">
        <v>2129</v>
      </c>
      <c r="JK77">
        <v>1</v>
      </c>
      <c r="JL77">
        <v>27</v>
      </c>
      <c r="JM77">
        <v>188681.9</v>
      </c>
      <c r="JN77">
        <v>188681.8</v>
      </c>
      <c r="JO77">
        <v>2.25342</v>
      </c>
      <c r="JP77">
        <v>2.53906</v>
      </c>
      <c r="JQ77">
        <v>1.39893</v>
      </c>
      <c r="JR77">
        <v>2.34009</v>
      </c>
      <c r="JS77">
        <v>1.44897</v>
      </c>
      <c r="JT77">
        <v>2.50366</v>
      </c>
      <c r="JU77">
        <v>38.6487</v>
      </c>
      <c r="JV77">
        <v>23.9999</v>
      </c>
      <c r="JW77">
        <v>18</v>
      </c>
      <c r="JX77">
        <v>478.032</v>
      </c>
      <c r="JY77">
        <v>475.783</v>
      </c>
      <c r="JZ77">
        <v>27.2359</v>
      </c>
      <c r="KA77">
        <v>29.1379</v>
      </c>
      <c r="KB77">
        <v>30.0007</v>
      </c>
      <c r="KC77">
        <v>28.745</v>
      </c>
      <c r="KD77">
        <v>28.7984</v>
      </c>
      <c r="KE77">
        <v>45.1641</v>
      </c>
      <c r="KF77">
        <v>24.442</v>
      </c>
      <c r="KG77">
        <v>83.6104</v>
      </c>
      <c r="KH77">
        <v>27.127</v>
      </c>
      <c r="KI77">
        <v>1021.82</v>
      </c>
      <c r="KJ77">
        <v>20.5266</v>
      </c>
      <c r="KK77">
        <v>100.925</v>
      </c>
      <c r="KL77">
        <v>100.345</v>
      </c>
    </row>
    <row r="78" spans="1:298">
      <c r="A78">
        <v>62</v>
      </c>
      <c r="B78">
        <v>1758469499.5</v>
      </c>
      <c r="C78">
        <v>396</v>
      </c>
      <c r="D78" t="s">
        <v>567</v>
      </c>
      <c r="E78" t="s">
        <v>568</v>
      </c>
      <c r="F78">
        <v>5</v>
      </c>
      <c r="H78" t="s">
        <v>436</v>
      </c>
      <c r="I78" t="s">
        <v>437</v>
      </c>
      <c r="J78">
        <v>1758469491.678571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1028.135825143122</v>
      </c>
      <c r="AL78">
        <v>1002.280812121212</v>
      </c>
      <c r="AM78">
        <v>3.421162967857116</v>
      </c>
      <c r="AN78">
        <v>65.51431621136953</v>
      </c>
      <c r="AO78">
        <f>(AQ78 - AP78 + DZ78*1E3/(8.314*(EB78+273.15)) * AS78/DY78 * AR78) * DY78/(100*DM78) * 1000/(1000 - AQ78)</f>
        <v>0</v>
      </c>
      <c r="AP78">
        <v>20.4343977910845</v>
      </c>
      <c r="AQ78">
        <v>23.38075212121212</v>
      </c>
      <c r="AR78">
        <v>-0.008199251713786302</v>
      </c>
      <c r="AS78">
        <v>124.0921191502983</v>
      </c>
      <c r="AT78">
        <v>3</v>
      </c>
      <c r="AU78">
        <v>1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438</v>
      </c>
      <c r="AZ78" t="s">
        <v>438</v>
      </c>
      <c r="BA78">
        <v>0</v>
      </c>
      <c r="BB78">
        <v>0</v>
      </c>
      <c r="BC78">
        <f>1-BA78/BB78</f>
        <v>0</v>
      </c>
      <c r="BD78">
        <v>0</v>
      </c>
      <c r="BE78" t="s">
        <v>438</v>
      </c>
      <c r="BF78" t="s">
        <v>438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438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2.7</v>
      </c>
      <c r="DN78">
        <v>0.5</v>
      </c>
      <c r="DO78" t="s">
        <v>439</v>
      </c>
      <c r="DP78">
        <v>2</v>
      </c>
      <c r="DQ78" t="b">
        <v>1</v>
      </c>
      <c r="DR78">
        <v>1758469491.678571</v>
      </c>
      <c r="DS78">
        <v>954.2997142857145</v>
      </c>
      <c r="DT78">
        <v>991.1013928571429</v>
      </c>
      <c r="DU78">
        <v>23.41391428571428</v>
      </c>
      <c r="DV78">
        <v>20.3606</v>
      </c>
      <c r="DW78">
        <v>953.1402142857143</v>
      </c>
      <c r="DX78">
        <v>23.18921428571429</v>
      </c>
      <c r="DY78">
        <v>500.0419285714286</v>
      </c>
      <c r="DZ78">
        <v>90.25113214285714</v>
      </c>
      <c r="EA78">
        <v>0.05640229285714286</v>
      </c>
      <c r="EB78">
        <v>30.02215</v>
      </c>
      <c r="EC78">
        <v>30.11690714285714</v>
      </c>
      <c r="ED78">
        <v>999.9000000000002</v>
      </c>
      <c r="EE78">
        <v>0</v>
      </c>
      <c r="EF78">
        <v>0</v>
      </c>
      <c r="EG78">
        <v>10002.12214285714</v>
      </c>
      <c r="EH78">
        <v>0</v>
      </c>
      <c r="EI78">
        <v>11.09503571428572</v>
      </c>
      <c r="EJ78">
        <v>-36.801575</v>
      </c>
      <c r="EK78">
        <v>977.17925</v>
      </c>
      <c r="EL78">
        <v>1011.702428571429</v>
      </c>
      <c r="EM78">
        <v>3.0533175</v>
      </c>
      <c r="EN78">
        <v>991.1013928571429</v>
      </c>
      <c r="EO78">
        <v>20.3606</v>
      </c>
      <c r="EP78">
        <v>2.1131325</v>
      </c>
      <c r="EQ78">
        <v>1.837567142857143</v>
      </c>
      <c r="ER78">
        <v>18.318525</v>
      </c>
      <c r="ES78">
        <v>16.10999642857143</v>
      </c>
      <c r="ET78">
        <v>1999.988928571428</v>
      </c>
      <c r="EU78">
        <v>0.9800022857142857</v>
      </c>
      <c r="EV78">
        <v>0.01999805357142857</v>
      </c>
      <c r="EW78">
        <v>0</v>
      </c>
      <c r="EX78">
        <v>575.4678214285715</v>
      </c>
      <c r="EY78">
        <v>5.000560000000001</v>
      </c>
      <c r="EZ78">
        <v>11723.06428571428</v>
      </c>
      <c r="FA78">
        <v>17294.79285714286</v>
      </c>
      <c r="FB78">
        <v>41.55346428571429</v>
      </c>
      <c r="FC78">
        <v>42.05092857142856</v>
      </c>
      <c r="FD78">
        <v>41.45514285714285</v>
      </c>
      <c r="FE78">
        <v>41.17389285714285</v>
      </c>
      <c r="FF78">
        <v>42.58449999999999</v>
      </c>
      <c r="FG78">
        <v>1955.088928571429</v>
      </c>
      <c r="FH78">
        <v>39.9</v>
      </c>
      <c r="FI78">
        <v>0</v>
      </c>
      <c r="FJ78">
        <v>1758469500.6</v>
      </c>
      <c r="FK78">
        <v>0</v>
      </c>
      <c r="FL78">
        <v>575.4594400000001</v>
      </c>
      <c r="FM78">
        <v>-0.5901538647016663</v>
      </c>
      <c r="FN78">
        <v>-31.25384617786111</v>
      </c>
      <c r="FO78">
        <v>11722.692</v>
      </c>
      <c r="FP78">
        <v>15</v>
      </c>
      <c r="FQ78">
        <v>0</v>
      </c>
      <c r="FR78" t="s">
        <v>440</v>
      </c>
      <c r="FS78">
        <v>1747148579.5</v>
      </c>
      <c r="FT78">
        <v>1747148584.5</v>
      </c>
      <c r="FU78">
        <v>0</v>
      </c>
      <c r="FV78">
        <v>0.162</v>
      </c>
      <c r="FW78">
        <v>-0.001</v>
      </c>
      <c r="FX78">
        <v>0.139</v>
      </c>
      <c r="FY78">
        <v>0.058</v>
      </c>
      <c r="FZ78">
        <v>420</v>
      </c>
      <c r="GA78">
        <v>16</v>
      </c>
      <c r="GB78">
        <v>0.19</v>
      </c>
      <c r="GC78">
        <v>0.02</v>
      </c>
      <c r="GD78">
        <v>-36.76120731707317</v>
      </c>
      <c r="GE78">
        <v>-0.8557777003484561</v>
      </c>
      <c r="GF78">
        <v>0.1067298147711996</v>
      </c>
      <c r="GG78">
        <v>0</v>
      </c>
      <c r="GH78">
        <v>575.5225882352941</v>
      </c>
      <c r="GI78">
        <v>-1.107318566995595</v>
      </c>
      <c r="GJ78">
        <v>0.23522906453661</v>
      </c>
      <c r="GK78">
        <v>0</v>
      </c>
      <c r="GL78">
        <v>3.115102926829268</v>
      </c>
      <c r="GM78">
        <v>-1.155650383275252</v>
      </c>
      <c r="GN78">
        <v>0.1150293019136896</v>
      </c>
      <c r="GO78">
        <v>0</v>
      </c>
      <c r="GP78">
        <v>0</v>
      </c>
      <c r="GQ78">
        <v>3</v>
      </c>
      <c r="GR78" t="s">
        <v>480</v>
      </c>
      <c r="GS78">
        <v>3.12801</v>
      </c>
      <c r="GT78">
        <v>2.73405</v>
      </c>
      <c r="GU78">
        <v>0.153955</v>
      </c>
      <c r="GV78">
        <v>0.158681</v>
      </c>
      <c r="GW78">
        <v>0.104787</v>
      </c>
      <c r="GX78">
        <v>0.0960048</v>
      </c>
      <c r="GY78">
        <v>25368.7</v>
      </c>
      <c r="GZ78">
        <v>24487.9</v>
      </c>
      <c r="HA78">
        <v>30527.5</v>
      </c>
      <c r="HB78">
        <v>29362.2</v>
      </c>
      <c r="HC78">
        <v>37719.8</v>
      </c>
      <c r="HD78">
        <v>34921.4</v>
      </c>
      <c r="HE78">
        <v>46700.4</v>
      </c>
      <c r="HF78">
        <v>43621.2</v>
      </c>
      <c r="HG78">
        <v>1.82362</v>
      </c>
      <c r="HH78">
        <v>1.86773</v>
      </c>
      <c r="HI78">
        <v>0.0803545</v>
      </c>
      <c r="HJ78">
        <v>0</v>
      </c>
      <c r="HK78">
        <v>28.8552</v>
      </c>
      <c r="HL78">
        <v>999.9</v>
      </c>
      <c r="HM78">
        <v>50.5</v>
      </c>
      <c r="HN78">
        <v>30.5</v>
      </c>
      <c r="HO78">
        <v>24.5329</v>
      </c>
      <c r="HP78">
        <v>63.7289</v>
      </c>
      <c r="HQ78">
        <v>17.1595</v>
      </c>
      <c r="HR78">
        <v>1</v>
      </c>
      <c r="HS78">
        <v>0.157739</v>
      </c>
      <c r="HT78">
        <v>1.17209</v>
      </c>
      <c r="HU78">
        <v>20.1909</v>
      </c>
      <c r="HV78">
        <v>5.22777</v>
      </c>
      <c r="HW78">
        <v>11.974</v>
      </c>
      <c r="HX78">
        <v>4.9696</v>
      </c>
      <c r="HY78">
        <v>3.28955</v>
      </c>
      <c r="HZ78">
        <v>9999</v>
      </c>
      <c r="IA78">
        <v>9999</v>
      </c>
      <c r="IB78">
        <v>9999</v>
      </c>
      <c r="IC78">
        <v>999.9</v>
      </c>
      <c r="ID78">
        <v>4.97337</v>
      </c>
      <c r="IE78">
        <v>1.8779</v>
      </c>
      <c r="IF78">
        <v>1.87603</v>
      </c>
      <c r="IG78">
        <v>1.87881</v>
      </c>
      <c r="IH78">
        <v>1.8755</v>
      </c>
      <c r="II78">
        <v>1.87911</v>
      </c>
      <c r="IJ78">
        <v>1.87621</v>
      </c>
      <c r="IK78">
        <v>1.87735</v>
      </c>
      <c r="IL78">
        <v>0</v>
      </c>
      <c r="IM78">
        <v>0</v>
      </c>
      <c r="IN78">
        <v>0</v>
      </c>
      <c r="IO78">
        <v>0</v>
      </c>
      <c r="IP78" t="s">
        <v>442</v>
      </c>
      <c r="IQ78" t="s">
        <v>443</v>
      </c>
      <c r="IR78" t="s">
        <v>444</v>
      </c>
      <c r="IS78" t="s">
        <v>444</v>
      </c>
      <c r="IT78" t="s">
        <v>444</v>
      </c>
      <c r="IU78" t="s">
        <v>444</v>
      </c>
      <c r="IV78">
        <v>0</v>
      </c>
      <c r="IW78">
        <v>100</v>
      </c>
      <c r="IX78">
        <v>100</v>
      </c>
      <c r="IY78">
        <v>1.191</v>
      </c>
      <c r="IZ78">
        <v>0.2239</v>
      </c>
      <c r="JA78">
        <v>0.05401698482025668</v>
      </c>
      <c r="JB78">
        <v>0.001251749769105588</v>
      </c>
      <c r="JC78">
        <v>-2.340677956668878E-07</v>
      </c>
      <c r="JD78">
        <v>1.443975168909104E-10</v>
      </c>
      <c r="JE78">
        <v>-0.0473756660369021</v>
      </c>
      <c r="JF78">
        <v>-0.000763777970416037</v>
      </c>
      <c r="JG78">
        <v>0.0006633184790446218</v>
      </c>
      <c r="JH78">
        <v>-5.365384051273601E-06</v>
      </c>
      <c r="JI78">
        <v>1</v>
      </c>
      <c r="JJ78">
        <v>2129</v>
      </c>
      <c r="JK78">
        <v>1</v>
      </c>
      <c r="JL78">
        <v>27</v>
      </c>
      <c r="JM78">
        <v>188682</v>
      </c>
      <c r="JN78">
        <v>188681.9</v>
      </c>
      <c r="JO78">
        <v>2.28149</v>
      </c>
      <c r="JP78">
        <v>2.53662</v>
      </c>
      <c r="JQ78">
        <v>1.39893</v>
      </c>
      <c r="JR78">
        <v>2.34009</v>
      </c>
      <c r="JS78">
        <v>1.44897</v>
      </c>
      <c r="JT78">
        <v>2.49146</v>
      </c>
      <c r="JU78">
        <v>38.6487</v>
      </c>
      <c r="JV78">
        <v>24.0087</v>
      </c>
      <c r="JW78">
        <v>18</v>
      </c>
      <c r="JX78">
        <v>478.007</v>
      </c>
      <c r="JY78">
        <v>475.863</v>
      </c>
      <c r="JZ78">
        <v>27.1415</v>
      </c>
      <c r="KA78">
        <v>29.1429</v>
      </c>
      <c r="KB78">
        <v>30.0006</v>
      </c>
      <c r="KC78">
        <v>28.7497</v>
      </c>
      <c r="KD78">
        <v>28.8022</v>
      </c>
      <c r="KE78">
        <v>45.6822</v>
      </c>
      <c r="KF78">
        <v>24.1535</v>
      </c>
      <c r="KG78">
        <v>83.6104</v>
      </c>
      <c r="KH78">
        <v>27.127</v>
      </c>
      <c r="KI78">
        <v>1041.85</v>
      </c>
      <c r="KJ78">
        <v>20.6212</v>
      </c>
      <c r="KK78">
        <v>100.923</v>
      </c>
      <c r="KL78">
        <v>100.345</v>
      </c>
    </row>
    <row r="79" spans="1:298">
      <c r="A79">
        <v>63</v>
      </c>
      <c r="B79">
        <v>1758469505</v>
      </c>
      <c r="C79">
        <v>401.5</v>
      </c>
      <c r="D79" t="s">
        <v>569</v>
      </c>
      <c r="E79" t="s">
        <v>570</v>
      </c>
      <c r="F79">
        <v>5</v>
      </c>
      <c r="H79" t="s">
        <v>436</v>
      </c>
      <c r="I79" t="s">
        <v>437</v>
      </c>
      <c r="J79">
        <v>1758469497.25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1046.835845359784</v>
      </c>
      <c r="AL79">
        <v>1021.120909090909</v>
      </c>
      <c r="AM79">
        <v>3.441424214709497</v>
      </c>
      <c r="AN79">
        <v>65.51431621136953</v>
      </c>
      <c r="AO79">
        <f>(AQ79 - AP79 + DZ79*1E3/(8.314*(EB79+273.15)) * AS79/DY79 * AR79) * DY79/(100*DM79) * 1000/(1000 - AQ79)</f>
        <v>0</v>
      </c>
      <c r="AP79">
        <v>20.51902454168371</v>
      </c>
      <c r="AQ79">
        <v>23.33548545454546</v>
      </c>
      <c r="AR79">
        <v>-0.007777308961026538</v>
      </c>
      <c r="AS79">
        <v>124.0921191502983</v>
      </c>
      <c r="AT79">
        <v>3</v>
      </c>
      <c r="AU79">
        <v>1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438</v>
      </c>
      <c r="AZ79" t="s">
        <v>438</v>
      </c>
      <c r="BA79">
        <v>0</v>
      </c>
      <c r="BB79">
        <v>0</v>
      </c>
      <c r="BC79">
        <f>1-BA79/BB79</f>
        <v>0</v>
      </c>
      <c r="BD79">
        <v>0</v>
      </c>
      <c r="BE79" t="s">
        <v>438</v>
      </c>
      <c r="BF79" t="s">
        <v>438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438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2.7</v>
      </c>
      <c r="DN79">
        <v>0.5</v>
      </c>
      <c r="DO79" t="s">
        <v>439</v>
      </c>
      <c r="DP79">
        <v>2</v>
      </c>
      <c r="DQ79" t="b">
        <v>1</v>
      </c>
      <c r="DR79">
        <v>1758469497.25</v>
      </c>
      <c r="DS79">
        <v>972.9679642857143</v>
      </c>
      <c r="DT79">
        <v>1009.782571428572</v>
      </c>
      <c r="DU79">
        <v>23.3871</v>
      </c>
      <c r="DV79">
        <v>20.439825</v>
      </c>
      <c r="DW79">
        <v>971.7860714285714</v>
      </c>
      <c r="DX79">
        <v>23.16295714285714</v>
      </c>
      <c r="DY79">
        <v>500.0141071428571</v>
      </c>
      <c r="DZ79">
        <v>90.25137142857143</v>
      </c>
      <c r="EA79">
        <v>0.05641302500000001</v>
      </c>
      <c r="EB79">
        <v>29.99493928571428</v>
      </c>
      <c r="EC79">
        <v>30.10978571428571</v>
      </c>
      <c r="ED79">
        <v>999.9000000000002</v>
      </c>
      <c r="EE79">
        <v>0</v>
      </c>
      <c r="EF79">
        <v>0</v>
      </c>
      <c r="EG79">
        <v>10000.00428571429</v>
      </c>
      <c r="EH79">
        <v>0</v>
      </c>
      <c r="EI79">
        <v>11.10202857142857</v>
      </c>
      <c r="EJ79">
        <v>-36.81484642857144</v>
      </c>
      <c r="EK79">
        <v>996.2674642857143</v>
      </c>
      <c r="EL79">
        <v>1030.854642857143</v>
      </c>
      <c r="EM79">
        <v>2.947278928571429</v>
      </c>
      <c r="EN79">
        <v>1009.782571428572</v>
      </c>
      <c r="EO79">
        <v>20.439825</v>
      </c>
      <c r="EP79">
        <v>2.110717857142857</v>
      </c>
      <c r="EQ79">
        <v>1.844721785714286</v>
      </c>
      <c r="ER79">
        <v>18.30029285714286</v>
      </c>
      <c r="ES79">
        <v>16.17094642857143</v>
      </c>
      <c r="ET79">
        <v>1999.996785714286</v>
      </c>
      <c r="EU79">
        <v>0.9800025714285715</v>
      </c>
      <c r="EV79">
        <v>0.01999783214285714</v>
      </c>
      <c r="EW79">
        <v>0</v>
      </c>
      <c r="EX79">
        <v>575.4437499999999</v>
      </c>
      <c r="EY79">
        <v>5.000560000000001</v>
      </c>
      <c r="EZ79">
        <v>11721.08571428571</v>
      </c>
      <c r="FA79">
        <v>17294.875</v>
      </c>
      <c r="FB79">
        <v>41.54453571428571</v>
      </c>
      <c r="FC79">
        <v>42.05757142857141</v>
      </c>
      <c r="FD79">
        <v>41.45064285714285</v>
      </c>
      <c r="FE79">
        <v>41.17607142857143</v>
      </c>
      <c r="FF79">
        <v>42.58453571428571</v>
      </c>
      <c r="FG79">
        <v>1955.100357142858</v>
      </c>
      <c r="FH79">
        <v>39.9</v>
      </c>
      <c r="FI79">
        <v>0</v>
      </c>
      <c r="FJ79">
        <v>1758469506</v>
      </c>
      <c r="FK79">
        <v>0</v>
      </c>
      <c r="FL79">
        <v>575.4363076923077</v>
      </c>
      <c r="FM79">
        <v>-1.001709418548801</v>
      </c>
      <c r="FN79">
        <v>-16.67692303540586</v>
      </c>
      <c r="FO79">
        <v>11720.93076923077</v>
      </c>
      <c r="FP79">
        <v>15</v>
      </c>
      <c r="FQ79">
        <v>0</v>
      </c>
      <c r="FR79" t="s">
        <v>440</v>
      </c>
      <c r="FS79">
        <v>1747148579.5</v>
      </c>
      <c r="FT79">
        <v>1747148584.5</v>
      </c>
      <c r="FU79">
        <v>0</v>
      </c>
      <c r="FV79">
        <v>0.162</v>
      </c>
      <c r="FW79">
        <v>-0.001</v>
      </c>
      <c r="FX79">
        <v>0.139</v>
      </c>
      <c r="FY79">
        <v>0.058</v>
      </c>
      <c r="FZ79">
        <v>420</v>
      </c>
      <c r="GA79">
        <v>16</v>
      </c>
      <c r="GB79">
        <v>0.19</v>
      </c>
      <c r="GC79">
        <v>0.02</v>
      </c>
      <c r="GD79">
        <v>-36.7886756097561</v>
      </c>
      <c r="GE79">
        <v>-0.0909449477352276</v>
      </c>
      <c r="GF79">
        <v>0.06844290403272711</v>
      </c>
      <c r="GG79">
        <v>1</v>
      </c>
      <c r="GH79">
        <v>575.4546470588236</v>
      </c>
      <c r="GI79">
        <v>-0.4650878612647852</v>
      </c>
      <c r="GJ79">
        <v>0.1966392460308645</v>
      </c>
      <c r="GK79">
        <v>1</v>
      </c>
      <c r="GL79">
        <v>3.019203414634147</v>
      </c>
      <c r="GM79">
        <v>-1.100292125435536</v>
      </c>
      <c r="GN79">
        <v>0.1092591811984016</v>
      </c>
      <c r="GO79">
        <v>0</v>
      </c>
      <c r="GP79">
        <v>2</v>
      </c>
      <c r="GQ79">
        <v>3</v>
      </c>
      <c r="GR79" t="s">
        <v>441</v>
      </c>
      <c r="GS79">
        <v>3.12786</v>
      </c>
      <c r="GT79">
        <v>2.73424</v>
      </c>
      <c r="GU79">
        <v>0.155797</v>
      </c>
      <c r="GV79">
        <v>0.160509</v>
      </c>
      <c r="GW79">
        <v>0.104645</v>
      </c>
      <c r="GX79">
        <v>0.0962766</v>
      </c>
      <c r="GY79">
        <v>25313.3</v>
      </c>
      <c r="GZ79">
        <v>24434.5</v>
      </c>
      <c r="HA79">
        <v>30527.4</v>
      </c>
      <c r="HB79">
        <v>29362.1</v>
      </c>
      <c r="HC79">
        <v>37725.8</v>
      </c>
      <c r="HD79">
        <v>34910.8</v>
      </c>
      <c r="HE79">
        <v>46700.3</v>
      </c>
      <c r="HF79">
        <v>43620.9</v>
      </c>
      <c r="HG79">
        <v>1.82327</v>
      </c>
      <c r="HH79">
        <v>1.86822</v>
      </c>
      <c r="HI79">
        <v>0.0722893</v>
      </c>
      <c r="HJ79">
        <v>0</v>
      </c>
      <c r="HK79">
        <v>28.8465</v>
      </c>
      <c r="HL79">
        <v>999.9</v>
      </c>
      <c r="HM79">
        <v>50.5</v>
      </c>
      <c r="HN79">
        <v>30.5</v>
      </c>
      <c r="HO79">
        <v>24.5327</v>
      </c>
      <c r="HP79">
        <v>63.1589</v>
      </c>
      <c r="HQ79">
        <v>17.3277</v>
      </c>
      <c r="HR79">
        <v>1</v>
      </c>
      <c r="HS79">
        <v>0.158824</v>
      </c>
      <c r="HT79">
        <v>1.30227</v>
      </c>
      <c r="HU79">
        <v>20.1899</v>
      </c>
      <c r="HV79">
        <v>5.22882</v>
      </c>
      <c r="HW79">
        <v>11.974</v>
      </c>
      <c r="HX79">
        <v>4.97005</v>
      </c>
      <c r="HY79">
        <v>3.2896</v>
      </c>
      <c r="HZ79">
        <v>9999</v>
      </c>
      <c r="IA79">
        <v>9999</v>
      </c>
      <c r="IB79">
        <v>9999</v>
      </c>
      <c r="IC79">
        <v>999.9</v>
      </c>
      <c r="ID79">
        <v>4.97337</v>
      </c>
      <c r="IE79">
        <v>1.87793</v>
      </c>
      <c r="IF79">
        <v>1.87606</v>
      </c>
      <c r="IG79">
        <v>1.87881</v>
      </c>
      <c r="IH79">
        <v>1.87554</v>
      </c>
      <c r="II79">
        <v>1.87912</v>
      </c>
      <c r="IJ79">
        <v>1.87622</v>
      </c>
      <c r="IK79">
        <v>1.87738</v>
      </c>
      <c r="IL79">
        <v>0</v>
      </c>
      <c r="IM79">
        <v>0</v>
      </c>
      <c r="IN79">
        <v>0</v>
      </c>
      <c r="IO79">
        <v>0</v>
      </c>
      <c r="IP79" t="s">
        <v>442</v>
      </c>
      <c r="IQ79" t="s">
        <v>443</v>
      </c>
      <c r="IR79" t="s">
        <v>444</v>
      </c>
      <c r="IS79" t="s">
        <v>444</v>
      </c>
      <c r="IT79" t="s">
        <v>444</v>
      </c>
      <c r="IU79" t="s">
        <v>444</v>
      </c>
      <c r="IV79">
        <v>0</v>
      </c>
      <c r="IW79">
        <v>100</v>
      </c>
      <c r="IX79">
        <v>100</v>
      </c>
      <c r="IY79">
        <v>1.213</v>
      </c>
      <c r="IZ79">
        <v>0.2229</v>
      </c>
      <c r="JA79">
        <v>0.05401698482025668</v>
      </c>
      <c r="JB79">
        <v>0.001251749769105588</v>
      </c>
      <c r="JC79">
        <v>-2.340677956668878E-07</v>
      </c>
      <c r="JD79">
        <v>1.443975168909104E-10</v>
      </c>
      <c r="JE79">
        <v>-0.0473756660369021</v>
      </c>
      <c r="JF79">
        <v>-0.000763777970416037</v>
      </c>
      <c r="JG79">
        <v>0.0006633184790446218</v>
      </c>
      <c r="JH79">
        <v>-5.365384051273601E-06</v>
      </c>
      <c r="JI79">
        <v>1</v>
      </c>
      <c r="JJ79">
        <v>2129</v>
      </c>
      <c r="JK79">
        <v>1</v>
      </c>
      <c r="JL79">
        <v>27</v>
      </c>
      <c r="JM79">
        <v>188682.1</v>
      </c>
      <c r="JN79">
        <v>188682</v>
      </c>
      <c r="JO79">
        <v>2.31323</v>
      </c>
      <c r="JP79">
        <v>2.5293</v>
      </c>
      <c r="JQ79">
        <v>1.39893</v>
      </c>
      <c r="JR79">
        <v>2.34009</v>
      </c>
      <c r="JS79">
        <v>1.44897</v>
      </c>
      <c r="JT79">
        <v>2.47192</v>
      </c>
      <c r="JU79">
        <v>38.6487</v>
      </c>
      <c r="JV79">
        <v>24.0087</v>
      </c>
      <c r="JW79">
        <v>18</v>
      </c>
      <c r="JX79">
        <v>477.846</v>
      </c>
      <c r="JY79">
        <v>476.237</v>
      </c>
      <c r="JZ79">
        <v>27.0042</v>
      </c>
      <c r="KA79">
        <v>29.1492</v>
      </c>
      <c r="KB79">
        <v>30.001</v>
      </c>
      <c r="KC79">
        <v>28.7543</v>
      </c>
      <c r="KD79">
        <v>28.8076</v>
      </c>
      <c r="KE79">
        <v>46.3557</v>
      </c>
      <c r="KF79">
        <v>23.5947</v>
      </c>
      <c r="KG79">
        <v>83.6104</v>
      </c>
      <c r="KH79">
        <v>26.9088</v>
      </c>
      <c r="KI79">
        <v>1055.24</v>
      </c>
      <c r="KJ79">
        <v>20.7508</v>
      </c>
      <c r="KK79">
        <v>100.922</v>
      </c>
      <c r="KL79">
        <v>100.344</v>
      </c>
    </row>
    <row r="80" spans="1:298">
      <c r="A80">
        <v>64</v>
      </c>
      <c r="B80">
        <v>1758469510</v>
      </c>
      <c r="C80">
        <v>406.5</v>
      </c>
      <c r="D80" t="s">
        <v>571</v>
      </c>
      <c r="E80" t="s">
        <v>572</v>
      </c>
      <c r="F80">
        <v>5</v>
      </c>
      <c r="H80" t="s">
        <v>436</v>
      </c>
      <c r="I80" t="s">
        <v>437</v>
      </c>
      <c r="J80">
        <v>1758469502.518518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1064.079178555218</v>
      </c>
      <c r="AL80">
        <v>1038.200787878787</v>
      </c>
      <c r="AM80">
        <v>3.421907463039391</v>
      </c>
      <c r="AN80">
        <v>65.51431621136953</v>
      </c>
      <c r="AO80">
        <f>(AQ80 - AP80 + DZ80*1E3/(8.314*(EB80+273.15)) * AS80/DY80 * AR80) * DY80/(100*DM80) * 1000/(1000 - AQ80)</f>
        <v>0</v>
      </c>
      <c r="AP80">
        <v>20.62536764454334</v>
      </c>
      <c r="AQ80">
        <v>23.3022206060606</v>
      </c>
      <c r="AR80">
        <v>-0.005640854099922371</v>
      </c>
      <c r="AS80">
        <v>124.0921191502983</v>
      </c>
      <c r="AT80">
        <v>3</v>
      </c>
      <c r="AU80">
        <v>1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438</v>
      </c>
      <c r="AZ80" t="s">
        <v>438</v>
      </c>
      <c r="BA80">
        <v>0</v>
      </c>
      <c r="BB80">
        <v>0</v>
      </c>
      <c r="BC80">
        <f>1-BA80/BB80</f>
        <v>0</v>
      </c>
      <c r="BD80">
        <v>0</v>
      </c>
      <c r="BE80" t="s">
        <v>438</v>
      </c>
      <c r="BF80" t="s">
        <v>438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438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2.7</v>
      </c>
      <c r="DN80">
        <v>0.5</v>
      </c>
      <c r="DO80" t="s">
        <v>439</v>
      </c>
      <c r="DP80">
        <v>2</v>
      </c>
      <c r="DQ80" t="b">
        <v>1</v>
      </c>
      <c r="DR80">
        <v>1758469502.518518</v>
      </c>
      <c r="DS80">
        <v>990.6264444444445</v>
      </c>
      <c r="DT80">
        <v>1027.420740740741</v>
      </c>
      <c r="DU80">
        <v>23.35244814814815</v>
      </c>
      <c r="DV80">
        <v>20.51131481481482</v>
      </c>
      <c r="DW80">
        <v>989.4237777777779</v>
      </c>
      <c r="DX80">
        <v>23.12901851851852</v>
      </c>
      <c r="DY80">
        <v>500.0161111111112</v>
      </c>
      <c r="DZ80">
        <v>90.25089629629628</v>
      </c>
      <c r="EA80">
        <v>0.05641370740740741</v>
      </c>
      <c r="EB80">
        <v>29.96834814814815</v>
      </c>
      <c r="EC80">
        <v>30.06951111111111</v>
      </c>
      <c r="ED80">
        <v>999.9000000000001</v>
      </c>
      <c r="EE80">
        <v>0</v>
      </c>
      <c r="EF80">
        <v>0</v>
      </c>
      <c r="EG80">
        <v>10009.31</v>
      </c>
      <c r="EH80">
        <v>0</v>
      </c>
      <c r="EI80">
        <v>11.10284814814815</v>
      </c>
      <c r="EJ80">
        <v>-36.79434814814815</v>
      </c>
      <c r="EK80">
        <v>1014.313037037037</v>
      </c>
      <c r="EL80">
        <v>1048.937407407407</v>
      </c>
      <c r="EM80">
        <v>2.841134444444444</v>
      </c>
      <c r="EN80">
        <v>1027.420740740741</v>
      </c>
      <c r="EO80">
        <v>20.51131481481482</v>
      </c>
      <c r="EP80">
        <v>2.107578518518519</v>
      </c>
      <c r="EQ80">
        <v>1.851163703703704</v>
      </c>
      <c r="ER80">
        <v>18.27656296296297</v>
      </c>
      <c r="ES80">
        <v>16.22557407407407</v>
      </c>
      <c r="ET80">
        <v>1999.994814814815</v>
      </c>
      <c r="EU80">
        <v>0.9800026666666667</v>
      </c>
      <c r="EV80">
        <v>0.01999773333333334</v>
      </c>
      <c r="EW80">
        <v>0</v>
      </c>
      <c r="EX80">
        <v>575.3131481481481</v>
      </c>
      <c r="EY80">
        <v>5.000560000000001</v>
      </c>
      <c r="EZ80">
        <v>11719.15925925926</v>
      </c>
      <c r="FA80">
        <v>17294.86666666667</v>
      </c>
      <c r="FB80">
        <v>41.5531111111111</v>
      </c>
      <c r="FC80">
        <v>42.06199999999999</v>
      </c>
      <c r="FD80">
        <v>41.47648148148147</v>
      </c>
      <c r="FE80">
        <v>41.17566666666666</v>
      </c>
      <c r="FF80">
        <v>42.59237037037037</v>
      </c>
      <c r="FG80">
        <v>1955.101481481482</v>
      </c>
      <c r="FH80">
        <v>39.9</v>
      </c>
      <c r="FI80">
        <v>0</v>
      </c>
      <c r="FJ80">
        <v>1758469510.8</v>
      </c>
      <c r="FK80">
        <v>0</v>
      </c>
      <c r="FL80">
        <v>575.3072307692307</v>
      </c>
      <c r="FM80">
        <v>-1.295794884636373</v>
      </c>
      <c r="FN80">
        <v>-15.57948717316779</v>
      </c>
      <c r="FO80">
        <v>11719.16538461539</v>
      </c>
      <c r="FP80">
        <v>15</v>
      </c>
      <c r="FQ80">
        <v>0</v>
      </c>
      <c r="FR80" t="s">
        <v>440</v>
      </c>
      <c r="FS80">
        <v>1747148579.5</v>
      </c>
      <c r="FT80">
        <v>1747148584.5</v>
      </c>
      <c r="FU80">
        <v>0</v>
      </c>
      <c r="FV80">
        <v>0.162</v>
      </c>
      <c r="FW80">
        <v>-0.001</v>
      </c>
      <c r="FX80">
        <v>0.139</v>
      </c>
      <c r="FY80">
        <v>0.058</v>
      </c>
      <c r="FZ80">
        <v>420</v>
      </c>
      <c r="GA80">
        <v>16</v>
      </c>
      <c r="GB80">
        <v>0.19</v>
      </c>
      <c r="GC80">
        <v>0.02</v>
      </c>
      <c r="GD80">
        <v>-36.810435</v>
      </c>
      <c r="GE80">
        <v>0.3039399624766135</v>
      </c>
      <c r="GF80">
        <v>0.05410570926436574</v>
      </c>
      <c r="GG80">
        <v>1</v>
      </c>
      <c r="GH80">
        <v>575.3744999999999</v>
      </c>
      <c r="GI80">
        <v>-1.466294891514332</v>
      </c>
      <c r="GJ80">
        <v>0.2458006425588728</v>
      </c>
      <c r="GK80">
        <v>0</v>
      </c>
      <c r="GL80">
        <v>2.90229725</v>
      </c>
      <c r="GM80">
        <v>-1.198241988742981</v>
      </c>
      <c r="GN80">
        <v>0.1168473438719832</v>
      </c>
      <c r="GO80">
        <v>0</v>
      </c>
      <c r="GP80">
        <v>1</v>
      </c>
      <c r="GQ80">
        <v>3</v>
      </c>
      <c r="GR80" t="s">
        <v>447</v>
      </c>
      <c r="GS80">
        <v>3.12778</v>
      </c>
      <c r="GT80">
        <v>2.73426</v>
      </c>
      <c r="GU80">
        <v>0.157454</v>
      </c>
      <c r="GV80">
        <v>0.162138</v>
      </c>
      <c r="GW80">
        <v>0.104552</v>
      </c>
      <c r="GX80">
        <v>0.096647</v>
      </c>
      <c r="GY80">
        <v>25262.1</v>
      </c>
      <c r="GZ80">
        <v>24386.7</v>
      </c>
      <c r="HA80">
        <v>30525.6</v>
      </c>
      <c r="HB80">
        <v>29361.7</v>
      </c>
      <c r="HC80">
        <v>37728</v>
      </c>
      <c r="HD80">
        <v>34895.8</v>
      </c>
      <c r="HE80">
        <v>46697.8</v>
      </c>
      <c r="HF80">
        <v>43620.1</v>
      </c>
      <c r="HG80">
        <v>1.82302</v>
      </c>
      <c r="HH80">
        <v>1.86822</v>
      </c>
      <c r="HI80">
        <v>0.0704639</v>
      </c>
      <c r="HJ80">
        <v>0</v>
      </c>
      <c r="HK80">
        <v>28.8383</v>
      </c>
      <c r="HL80">
        <v>999.9</v>
      </c>
      <c r="HM80">
        <v>50.5</v>
      </c>
      <c r="HN80">
        <v>30.5</v>
      </c>
      <c r="HO80">
        <v>24.5331</v>
      </c>
      <c r="HP80">
        <v>63.7989</v>
      </c>
      <c r="HQ80">
        <v>17.3157</v>
      </c>
      <c r="HR80">
        <v>1</v>
      </c>
      <c r="HS80">
        <v>0.159057</v>
      </c>
      <c r="HT80">
        <v>1.22589</v>
      </c>
      <c r="HU80">
        <v>20.1901</v>
      </c>
      <c r="HV80">
        <v>5.22687</v>
      </c>
      <c r="HW80">
        <v>11.974</v>
      </c>
      <c r="HX80">
        <v>4.96955</v>
      </c>
      <c r="HY80">
        <v>3.2893</v>
      </c>
      <c r="HZ80">
        <v>9999</v>
      </c>
      <c r="IA80">
        <v>9999</v>
      </c>
      <c r="IB80">
        <v>9999</v>
      </c>
      <c r="IC80">
        <v>999.9</v>
      </c>
      <c r="ID80">
        <v>4.97338</v>
      </c>
      <c r="IE80">
        <v>1.87791</v>
      </c>
      <c r="IF80">
        <v>1.87605</v>
      </c>
      <c r="IG80">
        <v>1.87881</v>
      </c>
      <c r="IH80">
        <v>1.87554</v>
      </c>
      <c r="II80">
        <v>1.87912</v>
      </c>
      <c r="IJ80">
        <v>1.87622</v>
      </c>
      <c r="IK80">
        <v>1.87738</v>
      </c>
      <c r="IL80">
        <v>0</v>
      </c>
      <c r="IM80">
        <v>0</v>
      </c>
      <c r="IN80">
        <v>0</v>
      </c>
      <c r="IO80">
        <v>0</v>
      </c>
      <c r="IP80" t="s">
        <v>442</v>
      </c>
      <c r="IQ80" t="s">
        <v>443</v>
      </c>
      <c r="IR80" t="s">
        <v>444</v>
      </c>
      <c r="IS80" t="s">
        <v>444</v>
      </c>
      <c r="IT80" t="s">
        <v>444</v>
      </c>
      <c r="IU80" t="s">
        <v>444</v>
      </c>
      <c r="IV80">
        <v>0</v>
      </c>
      <c r="IW80">
        <v>100</v>
      </c>
      <c r="IX80">
        <v>100</v>
      </c>
      <c r="IY80">
        <v>1.23</v>
      </c>
      <c r="IZ80">
        <v>0.2224</v>
      </c>
      <c r="JA80">
        <v>0.05401698482025668</v>
      </c>
      <c r="JB80">
        <v>0.001251749769105588</v>
      </c>
      <c r="JC80">
        <v>-2.340677956668878E-07</v>
      </c>
      <c r="JD80">
        <v>1.443975168909104E-10</v>
      </c>
      <c r="JE80">
        <v>-0.0473756660369021</v>
      </c>
      <c r="JF80">
        <v>-0.000763777970416037</v>
      </c>
      <c r="JG80">
        <v>0.0006633184790446218</v>
      </c>
      <c r="JH80">
        <v>-5.365384051273601E-06</v>
      </c>
      <c r="JI80">
        <v>1</v>
      </c>
      <c r="JJ80">
        <v>2129</v>
      </c>
      <c r="JK80">
        <v>1</v>
      </c>
      <c r="JL80">
        <v>27</v>
      </c>
      <c r="JM80">
        <v>188682.2</v>
      </c>
      <c r="JN80">
        <v>188682.1</v>
      </c>
      <c r="JO80">
        <v>2.34131</v>
      </c>
      <c r="JP80">
        <v>2.52808</v>
      </c>
      <c r="JQ80">
        <v>1.39893</v>
      </c>
      <c r="JR80">
        <v>2.34009</v>
      </c>
      <c r="JS80">
        <v>1.44897</v>
      </c>
      <c r="JT80">
        <v>2.46948</v>
      </c>
      <c r="JU80">
        <v>38.6487</v>
      </c>
      <c r="JV80">
        <v>24.0087</v>
      </c>
      <c r="JW80">
        <v>18</v>
      </c>
      <c r="JX80">
        <v>477.741</v>
      </c>
      <c r="JY80">
        <v>476.277</v>
      </c>
      <c r="JZ80">
        <v>26.8988</v>
      </c>
      <c r="KA80">
        <v>29.1554</v>
      </c>
      <c r="KB80">
        <v>30.0006</v>
      </c>
      <c r="KC80">
        <v>28.7592</v>
      </c>
      <c r="KD80">
        <v>28.8125</v>
      </c>
      <c r="KE80">
        <v>46.9829</v>
      </c>
      <c r="KF80">
        <v>23.3225</v>
      </c>
      <c r="KG80">
        <v>83.6104</v>
      </c>
      <c r="KH80">
        <v>27.8869</v>
      </c>
      <c r="KI80">
        <v>1075.28</v>
      </c>
      <c r="KJ80">
        <v>20.757</v>
      </c>
      <c r="KK80">
        <v>100.917</v>
      </c>
      <c r="KL80">
        <v>100.343</v>
      </c>
    </row>
    <row r="81" spans="1:298">
      <c r="A81">
        <v>65</v>
      </c>
      <c r="B81">
        <v>1758469515</v>
      </c>
      <c r="C81">
        <v>411.5</v>
      </c>
      <c r="D81" t="s">
        <v>573</v>
      </c>
      <c r="E81" t="s">
        <v>574</v>
      </c>
      <c r="F81">
        <v>5</v>
      </c>
      <c r="H81" t="s">
        <v>436</v>
      </c>
      <c r="I81" t="s">
        <v>437</v>
      </c>
      <c r="J81">
        <v>1758469507.232143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1081.124061197749</v>
      </c>
      <c r="AL81">
        <v>1055.266181818181</v>
      </c>
      <c r="AM81">
        <v>3.404180107168086</v>
      </c>
      <c r="AN81">
        <v>65.51431621136953</v>
      </c>
      <c r="AO81">
        <f>(AQ81 - AP81 + DZ81*1E3/(8.314*(EB81+273.15)) * AS81/DY81 * AR81) * DY81/(100*DM81) * 1000/(1000 - AQ81)</f>
        <v>0</v>
      </c>
      <c r="AP81">
        <v>20.73125988288527</v>
      </c>
      <c r="AQ81">
        <v>23.2964703030303</v>
      </c>
      <c r="AR81">
        <v>0.0004094112929624912</v>
      </c>
      <c r="AS81">
        <v>124.0921191502983</v>
      </c>
      <c r="AT81">
        <v>3</v>
      </c>
      <c r="AU81">
        <v>1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438</v>
      </c>
      <c r="AZ81" t="s">
        <v>438</v>
      </c>
      <c r="BA81">
        <v>0</v>
      </c>
      <c r="BB81">
        <v>0</v>
      </c>
      <c r="BC81">
        <f>1-BA81/BB81</f>
        <v>0</v>
      </c>
      <c r="BD81">
        <v>0</v>
      </c>
      <c r="BE81" t="s">
        <v>438</v>
      </c>
      <c r="BF81" t="s">
        <v>438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438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2.7</v>
      </c>
      <c r="DN81">
        <v>0.5</v>
      </c>
      <c r="DO81" t="s">
        <v>439</v>
      </c>
      <c r="DP81">
        <v>2</v>
      </c>
      <c r="DQ81" t="b">
        <v>1</v>
      </c>
      <c r="DR81">
        <v>1758469507.232143</v>
      </c>
      <c r="DS81">
        <v>1006.398642857143</v>
      </c>
      <c r="DT81">
        <v>1043.166785714286</v>
      </c>
      <c r="DU81">
        <v>23.32195</v>
      </c>
      <c r="DV81">
        <v>20.59825</v>
      </c>
      <c r="DW81">
        <v>1005.176642857143</v>
      </c>
      <c r="DX81">
        <v>23.09915714285714</v>
      </c>
      <c r="DY81">
        <v>499.9881428571429</v>
      </c>
      <c r="DZ81">
        <v>90.25118571428574</v>
      </c>
      <c r="EA81">
        <v>0.05636142142857143</v>
      </c>
      <c r="EB81">
        <v>29.94339642857143</v>
      </c>
      <c r="EC81">
        <v>30.04909285714286</v>
      </c>
      <c r="ED81">
        <v>999.9000000000002</v>
      </c>
      <c r="EE81">
        <v>0</v>
      </c>
      <c r="EF81">
        <v>0</v>
      </c>
      <c r="EG81">
        <v>10019.08928571428</v>
      </c>
      <c r="EH81">
        <v>0</v>
      </c>
      <c r="EI81">
        <v>11.10222142857143</v>
      </c>
      <c r="EJ81">
        <v>-36.76795357142857</v>
      </c>
      <c r="EK81">
        <v>1030.43</v>
      </c>
      <c r="EL81">
        <v>1065.106785714286</v>
      </c>
      <c r="EM81">
        <v>2.723701071428571</v>
      </c>
      <c r="EN81">
        <v>1043.166785714286</v>
      </c>
      <c r="EO81">
        <v>20.59825</v>
      </c>
      <c r="EP81">
        <v>2.104832857142857</v>
      </c>
      <c r="EQ81">
        <v>1.859016071428571</v>
      </c>
      <c r="ER81">
        <v>18.25579285714286</v>
      </c>
      <c r="ES81">
        <v>16.29193214285714</v>
      </c>
      <c r="ET81">
        <v>1999.993928571429</v>
      </c>
      <c r="EU81">
        <v>0.9800028571428571</v>
      </c>
      <c r="EV81">
        <v>0.01999761071428572</v>
      </c>
      <c r="EW81">
        <v>0</v>
      </c>
      <c r="EX81">
        <v>575.1195</v>
      </c>
      <c r="EY81">
        <v>5.000560000000001</v>
      </c>
      <c r="EZ81">
        <v>11716.55</v>
      </c>
      <c r="FA81">
        <v>17294.85357142857</v>
      </c>
      <c r="FB81">
        <v>41.54892857142857</v>
      </c>
      <c r="FC81">
        <v>42.06199999999999</v>
      </c>
      <c r="FD81">
        <v>41.48846428571428</v>
      </c>
      <c r="FE81">
        <v>41.18282142857142</v>
      </c>
      <c r="FF81">
        <v>42.60017857142856</v>
      </c>
      <c r="FG81">
        <v>1955.103571428571</v>
      </c>
      <c r="FH81">
        <v>39.89785714285715</v>
      </c>
      <c r="FI81">
        <v>0</v>
      </c>
      <c r="FJ81">
        <v>1758469516.2</v>
      </c>
      <c r="FK81">
        <v>0</v>
      </c>
      <c r="FL81">
        <v>575.10344</v>
      </c>
      <c r="FM81">
        <v>-3.620692303608417</v>
      </c>
      <c r="FN81">
        <v>-49.90769233151303</v>
      </c>
      <c r="FO81">
        <v>11716.056</v>
      </c>
      <c r="FP81">
        <v>15</v>
      </c>
      <c r="FQ81">
        <v>0</v>
      </c>
      <c r="FR81" t="s">
        <v>440</v>
      </c>
      <c r="FS81">
        <v>1747148579.5</v>
      </c>
      <c r="FT81">
        <v>1747148584.5</v>
      </c>
      <c r="FU81">
        <v>0</v>
      </c>
      <c r="FV81">
        <v>0.162</v>
      </c>
      <c r="FW81">
        <v>-0.001</v>
      </c>
      <c r="FX81">
        <v>0.139</v>
      </c>
      <c r="FY81">
        <v>0.058</v>
      </c>
      <c r="FZ81">
        <v>420</v>
      </c>
      <c r="GA81">
        <v>16</v>
      </c>
      <c r="GB81">
        <v>0.19</v>
      </c>
      <c r="GC81">
        <v>0.02</v>
      </c>
      <c r="GD81">
        <v>-36.77982195121951</v>
      </c>
      <c r="GE81">
        <v>0.166118466898944</v>
      </c>
      <c r="GF81">
        <v>0.08848831399267318</v>
      </c>
      <c r="GG81">
        <v>1</v>
      </c>
      <c r="GH81">
        <v>575.1910588235294</v>
      </c>
      <c r="GI81">
        <v>-2.231229949475282</v>
      </c>
      <c r="GJ81">
        <v>0.2999804837942594</v>
      </c>
      <c r="GK81">
        <v>0</v>
      </c>
      <c r="GL81">
        <v>2.788851463414634</v>
      </c>
      <c r="GM81">
        <v>-1.465000348432051</v>
      </c>
      <c r="GN81">
        <v>0.1449451150383074</v>
      </c>
      <c r="GO81">
        <v>0</v>
      </c>
      <c r="GP81">
        <v>1</v>
      </c>
      <c r="GQ81">
        <v>3</v>
      </c>
      <c r="GR81" t="s">
        <v>447</v>
      </c>
      <c r="GS81">
        <v>3.12787</v>
      </c>
      <c r="GT81">
        <v>2.73449</v>
      </c>
      <c r="GU81">
        <v>0.15909</v>
      </c>
      <c r="GV81">
        <v>0.163799</v>
      </c>
      <c r="GW81">
        <v>0.104544</v>
      </c>
      <c r="GX81">
        <v>0.0969551</v>
      </c>
      <c r="GY81">
        <v>25212.7</v>
      </c>
      <c r="GZ81">
        <v>24337.8</v>
      </c>
      <c r="HA81">
        <v>30525.2</v>
      </c>
      <c r="HB81">
        <v>29361.1</v>
      </c>
      <c r="HC81">
        <v>37728</v>
      </c>
      <c r="HD81">
        <v>34883.4</v>
      </c>
      <c r="HE81">
        <v>46697.3</v>
      </c>
      <c r="HF81">
        <v>43619.5</v>
      </c>
      <c r="HG81">
        <v>1.82342</v>
      </c>
      <c r="HH81">
        <v>1.8682</v>
      </c>
      <c r="HI81">
        <v>0.0791065</v>
      </c>
      <c r="HJ81">
        <v>0</v>
      </c>
      <c r="HK81">
        <v>28.829</v>
      </c>
      <c r="HL81">
        <v>999.9</v>
      </c>
      <c r="HM81">
        <v>50.4</v>
      </c>
      <c r="HN81">
        <v>30.5</v>
      </c>
      <c r="HO81">
        <v>24.484</v>
      </c>
      <c r="HP81">
        <v>63.5989</v>
      </c>
      <c r="HQ81">
        <v>17.2676</v>
      </c>
      <c r="HR81">
        <v>1</v>
      </c>
      <c r="HS81">
        <v>0.160854</v>
      </c>
      <c r="HT81">
        <v>-2.27582</v>
      </c>
      <c r="HU81">
        <v>20.174</v>
      </c>
      <c r="HV81">
        <v>5.22837</v>
      </c>
      <c r="HW81">
        <v>11.974</v>
      </c>
      <c r="HX81">
        <v>4.97005</v>
      </c>
      <c r="HY81">
        <v>3.2896</v>
      </c>
      <c r="HZ81">
        <v>9999</v>
      </c>
      <c r="IA81">
        <v>9999</v>
      </c>
      <c r="IB81">
        <v>9999</v>
      </c>
      <c r="IC81">
        <v>999.9</v>
      </c>
      <c r="ID81">
        <v>4.97339</v>
      </c>
      <c r="IE81">
        <v>1.87792</v>
      </c>
      <c r="IF81">
        <v>1.87607</v>
      </c>
      <c r="IG81">
        <v>1.87881</v>
      </c>
      <c r="IH81">
        <v>1.87554</v>
      </c>
      <c r="II81">
        <v>1.87911</v>
      </c>
      <c r="IJ81">
        <v>1.87621</v>
      </c>
      <c r="IK81">
        <v>1.87738</v>
      </c>
      <c r="IL81">
        <v>0</v>
      </c>
      <c r="IM81">
        <v>0</v>
      </c>
      <c r="IN81">
        <v>0</v>
      </c>
      <c r="IO81">
        <v>0</v>
      </c>
      <c r="IP81" t="s">
        <v>442</v>
      </c>
      <c r="IQ81" t="s">
        <v>443</v>
      </c>
      <c r="IR81" t="s">
        <v>444</v>
      </c>
      <c r="IS81" t="s">
        <v>444</v>
      </c>
      <c r="IT81" t="s">
        <v>444</v>
      </c>
      <c r="IU81" t="s">
        <v>444</v>
      </c>
      <c r="IV81">
        <v>0</v>
      </c>
      <c r="IW81">
        <v>100</v>
      </c>
      <c r="IX81">
        <v>100</v>
      </c>
      <c r="IY81">
        <v>1.25</v>
      </c>
      <c r="IZ81">
        <v>0.2223</v>
      </c>
      <c r="JA81">
        <v>0.05401698482025668</v>
      </c>
      <c r="JB81">
        <v>0.001251749769105588</v>
      </c>
      <c r="JC81">
        <v>-2.340677956668878E-07</v>
      </c>
      <c r="JD81">
        <v>1.443975168909104E-10</v>
      </c>
      <c r="JE81">
        <v>-0.0473756660369021</v>
      </c>
      <c r="JF81">
        <v>-0.000763777970416037</v>
      </c>
      <c r="JG81">
        <v>0.0006633184790446218</v>
      </c>
      <c r="JH81">
        <v>-5.365384051273601E-06</v>
      </c>
      <c r="JI81">
        <v>1</v>
      </c>
      <c r="JJ81">
        <v>2129</v>
      </c>
      <c r="JK81">
        <v>1</v>
      </c>
      <c r="JL81">
        <v>27</v>
      </c>
      <c r="JM81">
        <v>188682.3</v>
      </c>
      <c r="JN81">
        <v>188682.2</v>
      </c>
      <c r="JO81">
        <v>2.37183</v>
      </c>
      <c r="JP81">
        <v>2.53052</v>
      </c>
      <c r="JQ81">
        <v>1.39893</v>
      </c>
      <c r="JR81">
        <v>2.34009</v>
      </c>
      <c r="JS81">
        <v>1.44897</v>
      </c>
      <c r="JT81">
        <v>2.47681</v>
      </c>
      <c r="JU81">
        <v>38.6733</v>
      </c>
      <c r="JV81">
        <v>24.0087</v>
      </c>
      <c r="JW81">
        <v>18</v>
      </c>
      <c r="JX81">
        <v>477.992</v>
      </c>
      <c r="JY81">
        <v>476.3</v>
      </c>
      <c r="JZ81">
        <v>27.5262</v>
      </c>
      <c r="KA81">
        <v>29.161</v>
      </c>
      <c r="KB81">
        <v>30.0014</v>
      </c>
      <c r="KC81">
        <v>28.7642</v>
      </c>
      <c r="KD81">
        <v>28.8174</v>
      </c>
      <c r="KE81">
        <v>47.5312</v>
      </c>
      <c r="KF81">
        <v>23.3225</v>
      </c>
      <c r="KG81">
        <v>83.9838</v>
      </c>
      <c r="KH81">
        <v>27.7065</v>
      </c>
      <c r="KI81">
        <v>1088.63</v>
      </c>
      <c r="KJ81">
        <v>20.8112</v>
      </c>
      <c r="KK81">
        <v>100.916</v>
      </c>
      <c r="KL81">
        <v>100.341</v>
      </c>
    </row>
    <row r="82" spans="1:298">
      <c r="A82">
        <v>66</v>
      </c>
      <c r="B82">
        <v>1758469520</v>
      </c>
      <c r="C82">
        <v>416.5</v>
      </c>
      <c r="D82" t="s">
        <v>575</v>
      </c>
      <c r="E82" t="s">
        <v>576</v>
      </c>
      <c r="F82">
        <v>5</v>
      </c>
      <c r="H82" t="s">
        <v>436</v>
      </c>
      <c r="I82" t="s">
        <v>437</v>
      </c>
      <c r="J82">
        <v>1758469512.5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1098.722446076494</v>
      </c>
      <c r="AL82">
        <v>1072.663515151515</v>
      </c>
      <c r="AM82">
        <v>3.473065655957456</v>
      </c>
      <c r="AN82">
        <v>65.51431621136953</v>
      </c>
      <c r="AO82">
        <f>(AQ82 - AP82 + DZ82*1E3/(8.314*(EB82+273.15)) * AS82/DY82 * AR82) * DY82/(100*DM82) * 1000/(1000 - AQ82)</f>
        <v>0</v>
      </c>
      <c r="AP82">
        <v>20.78114838290688</v>
      </c>
      <c r="AQ82">
        <v>23.31119696969695</v>
      </c>
      <c r="AR82">
        <v>0.0001638915932252939</v>
      </c>
      <c r="AS82">
        <v>124.0921191502983</v>
      </c>
      <c r="AT82">
        <v>3</v>
      </c>
      <c r="AU82">
        <v>1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438</v>
      </c>
      <c r="AZ82" t="s">
        <v>438</v>
      </c>
      <c r="BA82">
        <v>0</v>
      </c>
      <c r="BB82">
        <v>0</v>
      </c>
      <c r="BC82">
        <f>1-BA82/BB82</f>
        <v>0</v>
      </c>
      <c r="BD82">
        <v>0</v>
      </c>
      <c r="BE82" t="s">
        <v>438</v>
      </c>
      <c r="BF82" t="s">
        <v>438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438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2.7</v>
      </c>
      <c r="DN82">
        <v>0.5</v>
      </c>
      <c r="DO82" t="s">
        <v>439</v>
      </c>
      <c r="DP82">
        <v>2</v>
      </c>
      <c r="DQ82" t="b">
        <v>1</v>
      </c>
      <c r="DR82">
        <v>1758469512.5</v>
      </c>
      <c r="DS82">
        <v>1024.074814814815</v>
      </c>
      <c r="DT82">
        <v>1060.88</v>
      </c>
      <c r="DU82">
        <v>23.30573703703704</v>
      </c>
      <c r="DV82">
        <v>20.69162962962963</v>
      </c>
      <c r="DW82">
        <v>1022.830925925926</v>
      </c>
      <c r="DX82">
        <v>23.08328518518519</v>
      </c>
      <c r="DY82">
        <v>500.0045925925926</v>
      </c>
      <c r="DZ82">
        <v>90.25170370370368</v>
      </c>
      <c r="EA82">
        <v>0.05647672592592592</v>
      </c>
      <c r="EB82">
        <v>29.92286666666666</v>
      </c>
      <c r="EC82">
        <v>30.04841111111111</v>
      </c>
      <c r="ED82">
        <v>999.9000000000001</v>
      </c>
      <c r="EE82">
        <v>0</v>
      </c>
      <c r="EF82">
        <v>0</v>
      </c>
      <c r="EG82">
        <v>10012.71851851852</v>
      </c>
      <c r="EH82">
        <v>0</v>
      </c>
      <c r="EI82">
        <v>11.0954962962963</v>
      </c>
      <c r="EJ82">
        <v>-36.80521851851852</v>
      </c>
      <c r="EK82">
        <v>1048.511481481481</v>
      </c>
      <c r="EL82">
        <v>1083.296296296296</v>
      </c>
      <c r="EM82">
        <v>2.61409962962963</v>
      </c>
      <c r="EN82">
        <v>1060.88</v>
      </c>
      <c r="EO82">
        <v>20.69162962962963</v>
      </c>
      <c r="EP82">
        <v>2.103382222222222</v>
      </c>
      <c r="EQ82">
        <v>1.867454814814815</v>
      </c>
      <c r="ER82">
        <v>18.24481111111111</v>
      </c>
      <c r="ES82">
        <v>16.36305555555555</v>
      </c>
      <c r="ET82">
        <v>1999.981111111111</v>
      </c>
      <c r="EU82">
        <v>0.9800028518518518</v>
      </c>
      <c r="EV82">
        <v>0.01999761481481482</v>
      </c>
      <c r="EW82">
        <v>0</v>
      </c>
      <c r="EX82">
        <v>574.8874074074074</v>
      </c>
      <c r="EY82">
        <v>5.000560000000001</v>
      </c>
      <c r="EZ82">
        <v>11712.58148148148</v>
      </c>
      <c r="FA82">
        <v>17294.72962962963</v>
      </c>
      <c r="FB82">
        <v>41.54381481481481</v>
      </c>
      <c r="FC82">
        <v>42.06207407407407</v>
      </c>
      <c r="FD82">
        <v>41.49499999999999</v>
      </c>
      <c r="FE82">
        <v>41.1988148148148</v>
      </c>
      <c r="FF82">
        <v>42.61777777777777</v>
      </c>
      <c r="FG82">
        <v>1955.09074074074</v>
      </c>
      <c r="FH82">
        <v>39.89444444444445</v>
      </c>
      <c r="FI82">
        <v>0</v>
      </c>
      <c r="FJ82">
        <v>1758469521</v>
      </c>
      <c r="FK82">
        <v>0</v>
      </c>
      <c r="FL82">
        <v>574.878</v>
      </c>
      <c r="FM82">
        <v>-3.096384609492819</v>
      </c>
      <c r="FN82">
        <v>-56.56923069845789</v>
      </c>
      <c r="FO82">
        <v>11712.26</v>
      </c>
      <c r="FP82">
        <v>15</v>
      </c>
      <c r="FQ82">
        <v>0</v>
      </c>
      <c r="FR82" t="s">
        <v>440</v>
      </c>
      <c r="FS82">
        <v>1747148579.5</v>
      </c>
      <c r="FT82">
        <v>1747148584.5</v>
      </c>
      <c r="FU82">
        <v>0</v>
      </c>
      <c r="FV82">
        <v>0.162</v>
      </c>
      <c r="FW82">
        <v>-0.001</v>
      </c>
      <c r="FX82">
        <v>0.139</v>
      </c>
      <c r="FY82">
        <v>0.058</v>
      </c>
      <c r="FZ82">
        <v>420</v>
      </c>
      <c r="GA82">
        <v>16</v>
      </c>
      <c r="GB82">
        <v>0.19</v>
      </c>
      <c r="GC82">
        <v>0.02</v>
      </c>
      <c r="GD82">
        <v>-36.79566341463416</v>
      </c>
      <c r="GE82">
        <v>-0.369397212543592</v>
      </c>
      <c r="GF82">
        <v>0.1295369308976752</v>
      </c>
      <c r="GG82">
        <v>1</v>
      </c>
      <c r="GH82">
        <v>575.0497058823529</v>
      </c>
      <c r="GI82">
        <v>-2.734331549499043</v>
      </c>
      <c r="GJ82">
        <v>0.3256791572925775</v>
      </c>
      <c r="GK82">
        <v>0</v>
      </c>
      <c r="GL82">
        <v>2.683509756097561</v>
      </c>
      <c r="GM82">
        <v>-1.289211428571429</v>
      </c>
      <c r="GN82">
        <v>0.129412827001899</v>
      </c>
      <c r="GO82">
        <v>0</v>
      </c>
      <c r="GP82">
        <v>1</v>
      </c>
      <c r="GQ82">
        <v>3</v>
      </c>
      <c r="GR82" t="s">
        <v>447</v>
      </c>
      <c r="GS82">
        <v>3.128</v>
      </c>
      <c r="GT82">
        <v>2.7341</v>
      </c>
      <c r="GU82">
        <v>0.160741</v>
      </c>
      <c r="GV82">
        <v>0.16538</v>
      </c>
      <c r="GW82">
        <v>0.104582</v>
      </c>
      <c r="GX82">
        <v>0.0971154</v>
      </c>
      <c r="GY82">
        <v>25162.9</v>
      </c>
      <c r="GZ82">
        <v>24291.5</v>
      </c>
      <c r="HA82">
        <v>30525</v>
      </c>
      <c r="HB82">
        <v>29360.8</v>
      </c>
      <c r="HC82">
        <v>37726.1</v>
      </c>
      <c r="HD82">
        <v>34877</v>
      </c>
      <c r="HE82">
        <v>46696.8</v>
      </c>
      <c r="HF82">
        <v>43619.1</v>
      </c>
      <c r="HG82">
        <v>1.8234</v>
      </c>
      <c r="HH82">
        <v>1.86835</v>
      </c>
      <c r="HI82">
        <v>0.078138</v>
      </c>
      <c r="HJ82">
        <v>0</v>
      </c>
      <c r="HK82">
        <v>28.8189</v>
      </c>
      <c r="HL82">
        <v>999.9</v>
      </c>
      <c r="HM82">
        <v>50.5</v>
      </c>
      <c r="HN82">
        <v>30.5</v>
      </c>
      <c r="HO82">
        <v>24.5308</v>
      </c>
      <c r="HP82">
        <v>63.9389</v>
      </c>
      <c r="HQ82">
        <v>17.2356</v>
      </c>
      <c r="HR82">
        <v>1</v>
      </c>
      <c r="HS82">
        <v>0.158155</v>
      </c>
      <c r="HT82">
        <v>-0.158361</v>
      </c>
      <c r="HU82">
        <v>20.1948</v>
      </c>
      <c r="HV82">
        <v>5.22852</v>
      </c>
      <c r="HW82">
        <v>11.974</v>
      </c>
      <c r="HX82">
        <v>4.9699</v>
      </c>
      <c r="HY82">
        <v>3.28955</v>
      </c>
      <c r="HZ82">
        <v>9999</v>
      </c>
      <c r="IA82">
        <v>9999</v>
      </c>
      <c r="IB82">
        <v>9999</v>
      </c>
      <c r="IC82">
        <v>999.9</v>
      </c>
      <c r="ID82">
        <v>4.97337</v>
      </c>
      <c r="IE82">
        <v>1.87794</v>
      </c>
      <c r="IF82">
        <v>1.87607</v>
      </c>
      <c r="IG82">
        <v>1.87881</v>
      </c>
      <c r="IH82">
        <v>1.87558</v>
      </c>
      <c r="II82">
        <v>1.87912</v>
      </c>
      <c r="IJ82">
        <v>1.87623</v>
      </c>
      <c r="IK82">
        <v>1.87742</v>
      </c>
      <c r="IL82">
        <v>0</v>
      </c>
      <c r="IM82">
        <v>0</v>
      </c>
      <c r="IN82">
        <v>0</v>
      </c>
      <c r="IO82">
        <v>0</v>
      </c>
      <c r="IP82" t="s">
        <v>442</v>
      </c>
      <c r="IQ82" t="s">
        <v>443</v>
      </c>
      <c r="IR82" t="s">
        <v>444</v>
      </c>
      <c r="IS82" t="s">
        <v>444</v>
      </c>
      <c r="IT82" t="s">
        <v>444</v>
      </c>
      <c r="IU82" t="s">
        <v>444</v>
      </c>
      <c r="IV82">
        <v>0</v>
      </c>
      <c r="IW82">
        <v>100</v>
      </c>
      <c r="IX82">
        <v>100</v>
      </c>
      <c r="IY82">
        <v>1.28</v>
      </c>
      <c r="IZ82">
        <v>0.2225</v>
      </c>
      <c r="JA82">
        <v>0.05401698482025668</v>
      </c>
      <c r="JB82">
        <v>0.001251749769105588</v>
      </c>
      <c r="JC82">
        <v>-2.340677956668878E-07</v>
      </c>
      <c r="JD82">
        <v>1.443975168909104E-10</v>
      </c>
      <c r="JE82">
        <v>-0.0473756660369021</v>
      </c>
      <c r="JF82">
        <v>-0.000763777970416037</v>
      </c>
      <c r="JG82">
        <v>0.0006633184790446218</v>
      </c>
      <c r="JH82">
        <v>-5.365384051273601E-06</v>
      </c>
      <c r="JI82">
        <v>1</v>
      </c>
      <c r="JJ82">
        <v>2129</v>
      </c>
      <c r="JK82">
        <v>1</v>
      </c>
      <c r="JL82">
        <v>27</v>
      </c>
      <c r="JM82">
        <v>188682.3</v>
      </c>
      <c r="JN82">
        <v>188682.3</v>
      </c>
      <c r="JO82">
        <v>2.3999</v>
      </c>
      <c r="JP82">
        <v>2.52808</v>
      </c>
      <c r="JQ82">
        <v>1.39893</v>
      </c>
      <c r="JR82">
        <v>2.34009</v>
      </c>
      <c r="JS82">
        <v>1.44897</v>
      </c>
      <c r="JT82">
        <v>2.53174</v>
      </c>
      <c r="JU82">
        <v>38.6733</v>
      </c>
      <c r="JV82">
        <v>24.0087</v>
      </c>
      <c r="JW82">
        <v>18</v>
      </c>
      <c r="JX82">
        <v>478.01</v>
      </c>
      <c r="JY82">
        <v>476.439</v>
      </c>
      <c r="JZ82">
        <v>27.8126</v>
      </c>
      <c r="KA82">
        <v>29.1667</v>
      </c>
      <c r="KB82">
        <v>29.9989</v>
      </c>
      <c r="KC82">
        <v>28.7691</v>
      </c>
      <c r="KD82">
        <v>28.8224</v>
      </c>
      <c r="KE82">
        <v>48.1511</v>
      </c>
      <c r="KF82">
        <v>23.3225</v>
      </c>
      <c r="KG82">
        <v>83.9838</v>
      </c>
      <c r="KH82">
        <v>27.6093</v>
      </c>
      <c r="KI82">
        <v>1108.67</v>
      </c>
      <c r="KJ82">
        <v>20.8684</v>
      </c>
      <c r="KK82">
        <v>100.915</v>
      </c>
      <c r="KL82">
        <v>100.34</v>
      </c>
    </row>
    <row r="83" spans="1:298">
      <c r="A83">
        <v>67</v>
      </c>
      <c r="B83">
        <v>1758469525</v>
      </c>
      <c r="C83">
        <v>421.5</v>
      </c>
      <c r="D83" t="s">
        <v>577</v>
      </c>
      <c r="E83" t="s">
        <v>578</v>
      </c>
      <c r="F83">
        <v>5</v>
      </c>
      <c r="H83" t="s">
        <v>436</v>
      </c>
      <c r="I83" t="s">
        <v>437</v>
      </c>
      <c r="J83">
        <v>1758469517.214286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1115.51422403259</v>
      </c>
      <c r="AL83">
        <v>1089.769878787879</v>
      </c>
      <c r="AM83">
        <v>3.422597394678956</v>
      </c>
      <c r="AN83">
        <v>65.51431621136953</v>
      </c>
      <c r="AO83">
        <f>(AQ83 - AP83 + DZ83*1E3/(8.314*(EB83+273.15)) * AS83/DY83 * AR83) * DY83/(100*DM83) * 1000/(1000 - AQ83)</f>
        <v>0</v>
      </c>
      <c r="AP83">
        <v>20.80939831802243</v>
      </c>
      <c r="AQ83">
        <v>23.28664909090908</v>
      </c>
      <c r="AR83">
        <v>-0.007997783008295935</v>
      </c>
      <c r="AS83">
        <v>124.0921191502983</v>
      </c>
      <c r="AT83">
        <v>3</v>
      </c>
      <c r="AU83">
        <v>1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438</v>
      </c>
      <c r="AZ83" t="s">
        <v>438</v>
      </c>
      <c r="BA83">
        <v>0</v>
      </c>
      <c r="BB83">
        <v>0</v>
      </c>
      <c r="BC83">
        <f>1-BA83/BB83</f>
        <v>0</v>
      </c>
      <c r="BD83">
        <v>0</v>
      </c>
      <c r="BE83" t="s">
        <v>438</v>
      </c>
      <c r="BF83" t="s">
        <v>438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438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2.7</v>
      </c>
      <c r="DN83">
        <v>0.5</v>
      </c>
      <c r="DO83" t="s">
        <v>439</v>
      </c>
      <c r="DP83">
        <v>2</v>
      </c>
      <c r="DQ83" t="b">
        <v>1</v>
      </c>
      <c r="DR83">
        <v>1758469517.214286</v>
      </c>
      <c r="DS83">
        <v>1039.913571428571</v>
      </c>
      <c r="DT83">
        <v>1076.645</v>
      </c>
      <c r="DU83">
        <v>23.30158571428572</v>
      </c>
      <c r="DV83">
        <v>20.75685357142857</v>
      </c>
      <c r="DW83">
        <v>1038.649285714286</v>
      </c>
      <c r="DX83">
        <v>23.07922857142857</v>
      </c>
      <c r="DY83">
        <v>499.9908214285715</v>
      </c>
      <c r="DZ83">
        <v>90.25226785714287</v>
      </c>
      <c r="EA83">
        <v>0.05652506785714286</v>
      </c>
      <c r="EB83">
        <v>29.91778928571429</v>
      </c>
      <c r="EC83">
        <v>30.07829642857143</v>
      </c>
      <c r="ED83">
        <v>999.9000000000002</v>
      </c>
      <c r="EE83">
        <v>0</v>
      </c>
      <c r="EF83">
        <v>0</v>
      </c>
      <c r="EG83">
        <v>10009.26785714286</v>
      </c>
      <c r="EH83">
        <v>0</v>
      </c>
      <c r="EI83">
        <v>11.09129642857143</v>
      </c>
      <c r="EJ83">
        <v>-36.73230357142858</v>
      </c>
      <c r="EK83">
        <v>1064.722857142857</v>
      </c>
      <c r="EL83">
        <v>1099.467142857143</v>
      </c>
      <c r="EM83">
        <v>2.544723928571428</v>
      </c>
      <c r="EN83">
        <v>1076.645</v>
      </c>
      <c r="EO83">
        <v>20.75685357142857</v>
      </c>
      <c r="EP83">
        <v>2.103021785714286</v>
      </c>
      <c r="EQ83">
        <v>1.873353214285714</v>
      </c>
      <c r="ER83">
        <v>18.24207857142857</v>
      </c>
      <c r="ES83">
        <v>16.41264285714286</v>
      </c>
      <c r="ET83">
        <v>1999.979642857143</v>
      </c>
      <c r="EU83">
        <v>0.980003</v>
      </c>
      <c r="EV83">
        <v>0.0199975</v>
      </c>
      <c r="EW83">
        <v>0</v>
      </c>
      <c r="EX83">
        <v>574.6349642857143</v>
      </c>
      <c r="EY83">
        <v>5.000560000000001</v>
      </c>
      <c r="EZ83">
        <v>11708.575</v>
      </c>
      <c r="FA83">
        <v>17294.71428571428</v>
      </c>
      <c r="FB83">
        <v>41.52885714285713</v>
      </c>
      <c r="FC83">
        <v>42.06207142857141</v>
      </c>
      <c r="FD83">
        <v>41.47514285714285</v>
      </c>
      <c r="FE83">
        <v>41.18717857142855</v>
      </c>
      <c r="FF83">
        <v>42.61803571428571</v>
      </c>
      <c r="FG83">
        <v>1955.089642857143</v>
      </c>
      <c r="FH83">
        <v>39.89142857142858</v>
      </c>
      <c r="FI83">
        <v>0</v>
      </c>
      <c r="FJ83">
        <v>1758469525.8</v>
      </c>
      <c r="FK83">
        <v>0</v>
      </c>
      <c r="FL83">
        <v>574.6306</v>
      </c>
      <c r="FM83">
        <v>-2.984076924123115</v>
      </c>
      <c r="FN83">
        <v>-42.20000009719814</v>
      </c>
      <c r="FO83">
        <v>11708.28</v>
      </c>
      <c r="FP83">
        <v>15</v>
      </c>
      <c r="FQ83">
        <v>0</v>
      </c>
      <c r="FR83" t="s">
        <v>440</v>
      </c>
      <c r="FS83">
        <v>1747148579.5</v>
      </c>
      <c r="FT83">
        <v>1747148584.5</v>
      </c>
      <c r="FU83">
        <v>0</v>
      </c>
      <c r="FV83">
        <v>0.162</v>
      </c>
      <c r="FW83">
        <v>-0.001</v>
      </c>
      <c r="FX83">
        <v>0.139</v>
      </c>
      <c r="FY83">
        <v>0.058</v>
      </c>
      <c r="FZ83">
        <v>420</v>
      </c>
      <c r="GA83">
        <v>16</v>
      </c>
      <c r="GB83">
        <v>0.19</v>
      </c>
      <c r="GC83">
        <v>0.02</v>
      </c>
      <c r="GD83">
        <v>-36.75293749999999</v>
      </c>
      <c r="GE83">
        <v>0.5788784240150304</v>
      </c>
      <c r="GF83">
        <v>0.1665789883020967</v>
      </c>
      <c r="GG83">
        <v>0</v>
      </c>
      <c r="GH83">
        <v>574.7923529411765</v>
      </c>
      <c r="GI83">
        <v>-3.190588235585932</v>
      </c>
      <c r="GJ83">
        <v>0.3626792362042457</v>
      </c>
      <c r="GK83">
        <v>0</v>
      </c>
      <c r="GL83">
        <v>2.596817</v>
      </c>
      <c r="GM83">
        <v>-0.9300051782364076</v>
      </c>
      <c r="GN83">
        <v>0.09381550679924934</v>
      </c>
      <c r="GO83">
        <v>0</v>
      </c>
      <c r="GP83">
        <v>0</v>
      </c>
      <c r="GQ83">
        <v>3</v>
      </c>
      <c r="GR83" t="s">
        <v>480</v>
      </c>
      <c r="GS83">
        <v>3.12796</v>
      </c>
      <c r="GT83">
        <v>2.73452</v>
      </c>
      <c r="GU83">
        <v>0.16235</v>
      </c>
      <c r="GV83">
        <v>0.16699</v>
      </c>
      <c r="GW83">
        <v>0.104491</v>
      </c>
      <c r="GX83">
        <v>0.0971683</v>
      </c>
      <c r="GY83">
        <v>25114.3</v>
      </c>
      <c r="GZ83">
        <v>24244.4</v>
      </c>
      <c r="HA83">
        <v>30524.6</v>
      </c>
      <c r="HB83">
        <v>29360.6</v>
      </c>
      <c r="HC83">
        <v>37729.7</v>
      </c>
      <c r="HD83">
        <v>34874.4</v>
      </c>
      <c r="HE83">
        <v>46696.2</v>
      </c>
      <c r="HF83">
        <v>43618.3</v>
      </c>
      <c r="HG83">
        <v>1.82307</v>
      </c>
      <c r="HH83">
        <v>1.8684</v>
      </c>
      <c r="HI83">
        <v>0.0763498</v>
      </c>
      <c r="HJ83">
        <v>0</v>
      </c>
      <c r="HK83">
        <v>28.8092</v>
      </c>
      <c r="HL83">
        <v>999.9</v>
      </c>
      <c r="HM83">
        <v>50.5</v>
      </c>
      <c r="HN83">
        <v>30.5</v>
      </c>
      <c r="HO83">
        <v>24.5327</v>
      </c>
      <c r="HP83">
        <v>63.3189</v>
      </c>
      <c r="HQ83">
        <v>17.1675</v>
      </c>
      <c r="HR83">
        <v>1</v>
      </c>
      <c r="HS83">
        <v>0.158768</v>
      </c>
      <c r="HT83">
        <v>0.473151</v>
      </c>
      <c r="HU83">
        <v>20.1946</v>
      </c>
      <c r="HV83">
        <v>5.22837</v>
      </c>
      <c r="HW83">
        <v>11.974</v>
      </c>
      <c r="HX83">
        <v>4.9698</v>
      </c>
      <c r="HY83">
        <v>3.28953</v>
      </c>
      <c r="HZ83">
        <v>9999</v>
      </c>
      <c r="IA83">
        <v>9999</v>
      </c>
      <c r="IB83">
        <v>9999</v>
      </c>
      <c r="IC83">
        <v>999.9</v>
      </c>
      <c r="ID83">
        <v>4.97337</v>
      </c>
      <c r="IE83">
        <v>1.87794</v>
      </c>
      <c r="IF83">
        <v>1.87607</v>
      </c>
      <c r="IG83">
        <v>1.87881</v>
      </c>
      <c r="IH83">
        <v>1.87555</v>
      </c>
      <c r="II83">
        <v>1.87912</v>
      </c>
      <c r="IJ83">
        <v>1.87622</v>
      </c>
      <c r="IK83">
        <v>1.8774</v>
      </c>
      <c r="IL83">
        <v>0</v>
      </c>
      <c r="IM83">
        <v>0</v>
      </c>
      <c r="IN83">
        <v>0</v>
      </c>
      <c r="IO83">
        <v>0</v>
      </c>
      <c r="IP83" t="s">
        <v>442</v>
      </c>
      <c r="IQ83" t="s">
        <v>443</v>
      </c>
      <c r="IR83" t="s">
        <v>444</v>
      </c>
      <c r="IS83" t="s">
        <v>444</v>
      </c>
      <c r="IT83" t="s">
        <v>444</v>
      </c>
      <c r="IU83" t="s">
        <v>444</v>
      </c>
      <c r="IV83">
        <v>0</v>
      </c>
      <c r="IW83">
        <v>100</v>
      </c>
      <c r="IX83">
        <v>100</v>
      </c>
      <c r="IY83">
        <v>1.29</v>
      </c>
      <c r="IZ83">
        <v>0.2219</v>
      </c>
      <c r="JA83">
        <v>0.05401698482025668</v>
      </c>
      <c r="JB83">
        <v>0.001251749769105588</v>
      </c>
      <c r="JC83">
        <v>-2.340677956668878E-07</v>
      </c>
      <c r="JD83">
        <v>1.443975168909104E-10</v>
      </c>
      <c r="JE83">
        <v>-0.0473756660369021</v>
      </c>
      <c r="JF83">
        <v>-0.000763777970416037</v>
      </c>
      <c r="JG83">
        <v>0.0006633184790446218</v>
      </c>
      <c r="JH83">
        <v>-5.365384051273601E-06</v>
      </c>
      <c r="JI83">
        <v>1</v>
      </c>
      <c r="JJ83">
        <v>2129</v>
      </c>
      <c r="JK83">
        <v>1</v>
      </c>
      <c r="JL83">
        <v>27</v>
      </c>
      <c r="JM83">
        <v>188682.4</v>
      </c>
      <c r="JN83">
        <v>188682.3</v>
      </c>
      <c r="JO83">
        <v>2.43042</v>
      </c>
      <c r="JP83">
        <v>2.52319</v>
      </c>
      <c r="JQ83">
        <v>1.39893</v>
      </c>
      <c r="JR83">
        <v>2.34009</v>
      </c>
      <c r="JS83">
        <v>1.44897</v>
      </c>
      <c r="JT83">
        <v>2.52197</v>
      </c>
      <c r="JU83">
        <v>38.6979</v>
      </c>
      <c r="JV83">
        <v>24.0087</v>
      </c>
      <c r="JW83">
        <v>18</v>
      </c>
      <c r="JX83">
        <v>477.864</v>
      </c>
      <c r="JY83">
        <v>476.508</v>
      </c>
      <c r="JZ83">
        <v>27.7256</v>
      </c>
      <c r="KA83">
        <v>29.1729</v>
      </c>
      <c r="KB83">
        <v>30.0001</v>
      </c>
      <c r="KC83">
        <v>28.7741</v>
      </c>
      <c r="KD83">
        <v>28.8269</v>
      </c>
      <c r="KE83">
        <v>48.7052</v>
      </c>
      <c r="KF83">
        <v>23.0434</v>
      </c>
      <c r="KG83">
        <v>83.9838</v>
      </c>
      <c r="KH83">
        <v>27.5247</v>
      </c>
      <c r="KI83">
        <v>1122.03</v>
      </c>
      <c r="KJ83">
        <v>20.961</v>
      </c>
      <c r="KK83">
        <v>100.914</v>
      </c>
      <c r="KL83">
        <v>100.339</v>
      </c>
    </row>
    <row r="84" spans="1:298">
      <c r="A84">
        <v>68</v>
      </c>
      <c r="B84">
        <v>1758469530</v>
      </c>
      <c r="C84">
        <v>426.5</v>
      </c>
      <c r="D84" t="s">
        <v>579</v>
      </c>
      <c r="E84" t="s">
        <v>580</v>
      </c>
      <c r="F84">
        <v>5</v>
      </c>
      <c r="H84" t="s">
        <v>436</v>
      </c>
      <c r="I84" t="s">
        <v>437</v>
      </c>
      <c r="J84">
        <v>1758469522.5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1132.840349974026</v>
      </c>
      <c r="AL84">
        <v>1106.907515151515</v>
      </c>
      <c r="AM84">
        <v>3.42833250554126</v>
      </c>
      <c r="AN84">
        <v>65.51431621136953</v>
      </c>
      <c r="AO84">
        <f>(AQ84 - AP84 + DZ84*1E3/(8.314*(EB84+273.15)) * AS84/DY84 * AR84) * DY84/(100*DM84) * 1000/(1000 - AQ84)</f>
        <v>0</v>
      </c>
      <c r="AP84">
        <v>20.82702788452932</v>
      </c>
      <c r="AQ84">
        <v>23.22980787878787</v>
      </c>
      <c r="AR84">
        <v>-0.01281793502935592</v>
      </c>
      <c r="AS84">
        <v>124.0921191502983</v>
      </c>
      <c r="AT84">
        <v>3</v>
      </c>
      <c r="AU84">
        <v>1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438</v>
      </c>
      <c r="AZ84" t="s">
        <v>438</v>
      </c>
      <c r="BA84">
        <v>0</v>
      </c>
      <c r="BB84">
        <v>0</v>
      </c>
      <c r="BC84">
        <f>1-BA84/BB84</f>
        <v>0</v>
      </c>
      <c r="BD84">
        <v>0</v>
      </c>
      <c r="BE84" t="s">
        <v>438</v>
      </c>
      <c r="BF84" t="s">
        <v>438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438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2.7</v>
      </c>
      <c r="DN84">
        <v>0.5</v>
      </c>
      <c r="DO84" t="s">
        <v>439</v>
      </c>
      <c r="DP84">
        <v>2</v>
      </c>
      <c r="DQ84" t="b">
        <v>1</v>
      </c>
      <c r="DR84">
        <v>1758469522.5</v>
      </c>
      <c r="DS84">
        <v>1057.683333333333</v>
      </c>
      <c r="DT84">
        <v>1094.382962962963</v>
      </c>
      <c r="DU84">
        <v>23.2881962962963</v>
      </c>
      <c r="DV84">
        <v>20.79902962962963</v>
      </c>
      <c r="DW84">
        <v>1056.397407407407</v>
      </c>
      <c r="DX84">
        <v>23.06611851851853</v>
      </c>
      <c r="DY84">
        <v>500.0346296296296</v>
      </c>
      <c r="DZ84">
        <v>90.25211111111112</v>
      </c>
      <c r="EA84">
        <v>0.05658120740740741</v>
      </c>
      <c r="EB84">
        <v>29.92245185185186</v>
      </c>
      <c r="EC84">
        <v>30.07494074074074</v>
      </c>
      <c r="ED84">
        <v>999.9000000000001</v>
      </c>
      <c r="EE84">
        <v>0</v>
      </c>
      <c r="EF84">
        <v>0</v>
      </c>
      <c r="EG84">
        <v>9998.012962962963</v>
      </c>
      <c r="EH84">
        <v>0</v>
      </c>
      <c r="EI84">
        <v>11.088</v>
      </c>
      <c r="EJ84">
        <v>-36.7003037037037</v>
      </c>
      <c r="EK84">
        <v>1082.901851851852</v>
      </c>
      <c r="EL84">
        <v>1117.629259259259</v>
      </c>
      <c r="EM84">
        <v>2.489150740740741</v>
      </c>
      <c r="EN84">
        <v>1094.382962962963</v>
      </c>
      <c r="EO84">
        <v>20.79902962962963</v>
      </c>
      <c r="EP84">
        <v>2.101809259259259</v>
      </c>
      <c r="EQ84">
        <v>1.877156666666666</v>
      </c>
      <c r="ER84">
        <v>18.23288518518519</v>
      </c>
      <c r="ES84">
        <v>16.44453333333334</v>
      </c>
      <c r="ET84">
        <v>1999.975925925926</v>
      </c>
      <c r="EU84">
        <v>0.980003111111111</v>
      </c>
      <c r="EV84">
        <v>0.01999738518518519</v>
      </c>
      <c r="EW84">
        <v>0</v>
      </c>
      <c r="EX84">
        <v>574.4628148148148</v>
      </c>
      <c r="EY84">
        <v>5.000560000000001</v>
      </c>
      <c r="EZ84">
        <v>11704.81851851852</v>
      </c>
      <c r="FA84">
        <v>17294.67407407408</v>
      </c>
      <c r="FB84">
        <v>41.52996296296296</v>
      </c>
      <c r="FC84">
        <v>42.06674074074073</v>
      </c>
      <c r="FD84">
        <v>41.48577777777777</v>
      </c>
      <c r="FE84">
        <v>41.18018518518517</v>
      </c>
      <c r="FF84">
        <v>42.61555555555555</v>
      </c>
      <c r="FG84">
        <v>1955.085925925926</v>
      </c>
      <c r="FH84">
        <v>39.89000000000001</v>
      </c>
      <c r="FI84">
        <v>0</v>
      </c>
      <c r="FJ84">
        <v>1758469531.2</v>
      </c>
      <c r="FK84">
        <v>0</v>
      </c>
      <c r="FL84">
        <v>574.449423076923</v>
      </c>
      <c r="FM84">
        <v>-2.813025639434068</v>
      </c>
      <c r="FN84">
        <v>-45.84273513198032</v>
      </c>
      <c r="FO84">
        <v>11704.66538461538</v>
      </c>
      <c r="FP84">
        <v>15</v>
      </c>
      <c r="FQ84">
        <v>0</v>
      </c>
      <c r="FR84" t="s">
        <v>440</v>
      </c>
      <c r="FS84">
        <v>1747148579.5</v>
      </c>
      <c r="FT84">
        <v>1747148584.5</v>
      </c>
      <c r="FU84">
        <v>0</v>
      </c>
      <c r="FV84">
        <v>0.162</v>
      </c>
      <c r="FW84">
        <v>-0.001</v>
      </c>
      <c r="FX84">
        <v>0.139</v>
      </c>
      <c r="FY84">
        <v>0.058</v>
      </c>
      <c r="FZ84">
        <v>420</v>
      </c>
      <c r="GA84">
        <v>16</v>
      </c>
      <c r="GB84">
        <v>0.19</v>
      </c>
      <c r="GC84">
        <v>0.02</v>
      </c>
      <c r="GD84">
        <v>-36.7178756097561</v>
      </c>
      <c r="GE84">
        <v>0.6541588850174266</v>
      </c>
      <c r="GF84">
        <v>0.1733463666182542</v>
      </c>
      <c r="GG84">
        <v>0</v>
      </c>
      <c r="GH84">
        <v>574.5669117647058</v>
      </c>
      <c r="GI84">
        <v>-2.631275779512117</v>
      </c>
      <c r="GJ84">
        <v>0.3197228917494751</v>
      </c>
      <c r="GK84">
        <v>0</v>
      </c>
      <c r="GL84">
        <v>2.520351219512195</v>
      </c>
      <c r="GM84">
        <v>-0.6420562369337987</v>
      </c>
      <c r="GN84">
        <v>0.06441567186205246</v>
      </c>
      <c r="GO84">
        <v>0</v>
      </c>
      <c r="GP84">
        <v>0</v>
      </c>
      <c r="GQ84">
        <v>3</v>
      </c>
      <c r="GR84" t="s">
        <v>480</v>
      </c>
      <c r="GS84">
        <v>3.12777</v>
      </c>
      <c r="GT84">
        <v>2.73443</v>
      </c>
      <c r="GU84">
        <v>0.163953</v>
      </c>
      <c r="GV84">
        <v>0.168557</v>
      </c>
      <c r="GW84">
        <v>0.104309</v>
      </c>
      <c r="GX84">
        <v>0.0972963</v>
      </c>
      <c r="GY84">
        <v>25066.4</v>
      </c>
      <c r="GZ84">
        <v>24198.8</v>
      </c>
      <c r="HA84">
        <v>30524.9</v>
      </c>
      <c r="HB84">
        <v>29360.7</v>
      </c>
      <c r="HC84">
        <v>37738</v>
      </c>
      <c r="HD84">
        <v>34869.6</v>
      </c>
      <c r="HE84">
        <v>46696.7</v>
      </c>
      <c r="HF84">
        <v>43618.4</v>
      </c>
      <c r="HG84">
        <v>1.8224</v>
      </c>
      <c r="HH84">
        <v>1.8691</v>
      </c>
      <c r="HI84">
        <v>0.07571650000000001</v>
      </c>
      <c r="HJ84">
        <v>0</v>
      </c>
      <c r="HK84">
        <v>28.8006</v>
      </c>
      <c r="HL84">
        <v>999.9</v>
      </c>
      <c r="HM84">
        <v>50.5</v>
      </c>
      <c r="HN84">
        <v>30.5</v>
      </c>
      <c r="HO84">
        <v>24.5349</v>
      </c>
      <c r="HP84">
        <v>63.1489</v>
      </c>
      <c r="HQ84">
        <v>17.1434</v>
      </c>
      <c r="HR84">
        <v>1</v>
      </c>
      <c r="HS84">
        <v>0.159997</v>
      </c>
      <c r="HT84">
        <v>0.77781</v>
      </c>
      <c r="HU84">
        <v>20.1932</v>
      </c>
      <c r="HV84">
        <v>5.22867</v>
      </c>
      <c r="HW84">
        <v>11.974</v>
      </c>
      <c r="HX84">
        <v>4.97</v>
      </c>
      <c r="HY84">
        <v>3.28968</v>
      </c>
      <c r="HZ84">
        <v>9999</v>
      </c>
      <c r="IA84">
        <v>9999</v>
      </c>
      <c r="IB84">
        <v>9999</v>
      </c>
      <c r="IC84">
        <v>999.9</v>
      </c>
      <c r="ID84">
        <v>4.97339</v>
      </c>
      <c r="IE84">
        <v>1.87793</v>
      </c>
      <c r="IF84">
        <v>1.87606</v>
      </c>
      <c r="IG84">
        <v>1.87881</v>
      </c>
      <c r="IH84">
        <v>1.87557</v>
      </c>
      <c r="II84">
        <v>1.87912</v>
      </c>
      <c r="IJ84">
        <v>1.87622</v>
      </c>
      <c r="IK84">
        <v>1.87739</v>
      </c>
      <c r="IL84">
        <v>0</v>
      </c>
      <c r="IM84">
        <v>0</v>
      </c>
      <c r="IN84">
        <v>0</v>
      </c>
      <c r="IO84">
        <v>0</v>
      </c>
      <c r="IP84" t="s">
        <v>442</v>
      </c>
      <c r="IQ84" t="s">
        <v>443</v>
      </c>
      <c r="IR84" t="s">
        <v>444</v>
      </c>
      <c r="IS84" t="s">
        <v>444</v>
      </c>
      <c r="IT84" t="s">
        <v>444</v>
      </c>
      <c r="IU84" t="s">
        <v>444</v>
      </c>
      <c r="IV84">
        <v>0</v>
      </c>
      <c r="IW84">
        <v>100</v>
      </c>
      <c r="IX84">
        <v>100</v>
      </c>
      <c r="IY84">
        <v>1.31</v>
      </c>
      <c r="IZ84">
        <v>0.2207</v>
      </c>
      <c r="JA84">
        <v>0.05401698482025668</v>
      </c>
      <c r="JB84">
        <v>0.001251749769105588</v>
      </c>
      <c r="JC84">
        <v>-2.340677956668878E-07</v>
      </c>
      <c r="JD84">
        <v>1.443975168909104E-10</v>
      </c>
      <c r="JE84">
        <v>-0.0473756660369021</v>
      </c>
      <c r="JF84">
        <v>-0.000763777970416037</v>
      </c>
      <c r="JG84">
        <v>0.0006633184790446218</v>
      </c>
      <c r="JH84">
        <v>-5.365384051273601E-06</v>
      </c>
      <c r="JI84">
        <v>1</v>
      </c>
      <c r="JJ84">
        <v>2129</v>
      </c>
      <c r="JK84">
        <v>1</v>
      </c>
      <c r="JL84">
        <v>27</v>
      </c>
      <c r="JM84">
        <v>188682.5</v>
      </c>
      <c r="JN84">
        <v>188682.4</v>
      </c>
      <c r="JO84">
        <v>2.4585</v>
      </c>
      <c r="JP84">
        <v>2.52075</v>
      </c>
      <c r="JQ84">
        <v>1.39893</v>
      </c>
      <c r="JR84">
        <v>2.34131</v>
      </c>
      <c r="JS84">
        <v>1.44897</v>
      </c>
      <c r="JT84">
        <v>2.53662</v>
      </c>
      <c r="JU84">
        <v>38.6979</v>
      </c>
      <c r="JV84">
        <v>24.0087</v>
      </c>
      <c r="JW84">
        <v>18</v>
      </c>
      <c r="JX84">
        <v>477.524</v>
      </c>
      <c r="JY84">
        <v>477.005</v>
      </c>
      <c r="JZ84">
        <v>27.5999</v>
      </c>
      <c r="KA84">
        <v>29.1792</v>
      </c>
      <c r="KB84">
        <v>30.0008</v>
      </c>
      <c r="KC84">
        <v>28.7787</v>
      </c>
      <c r="KD84">
        <v>28.8312</v>
      </c>
      <c r="KE84">
        <v>49.3205</v>
      </c>
      <c r="KF84">
        <v>22.4876</v>
      </c>
      <c r="KG84">
        <v>84.36709999999999</v>
      </c>
      <c r="KH84">
        <v>27.4863</v>
      </c>
      <c r="KI84">
        <v>1142.18</v>
      </c>
      <c r="KJ84">
        <v>21.0877</v>
      </c>
      <c r="KK84">
        <v>100.915</v>
      </c>
      <c r="KL84">
        <v>100.339</v>
      </c>
    </row>
    <row r="85" spans="1:298">
      <c r="A85">
        <v>69</v>
      </c>
      <c r="B85">
        <v>1758469535</v>
      </c>
      <c r="C85">
        <v>431.5</v>
      </c>
      <c r="D85" t="s">
        <v>581</v>
      </c>
      <c r="E85" t="s">
        <v>582</v>
      </c>
      <c r="F85">
        <v>5</v>
      </c>
      <c r="H85" t="s">
        <v>436</v>
      </c>
      <c r="I85" t="s">
        <v>437</v>
      </c>
      <c r="J85">
        <v>1758469527.214286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1150.015010457274</v>
      </c>
      <c r="AL85">
        <v>1124.133393939394</v>
      </c>
      <c r="AM85">
        <v>3.454463294525889</v>
      </c>
      <c r="AN85">
        <v>65.51431621136953</v>
      </c>
      <c r="AO85">
        <f>(AQ85 - AP85 + DZ85*1E3/(8.314*(EB85+273.15)) * AS85/DY85 * AR85) * DY85/(100*DM85) * 1000/(1000 - AQ85)</f>
        <v>0</v>
      </c>
      <c r="AP85">
        <v>20.99217022757737</v>
      </c>
      <c r="AQ85">
        <v>23.19676848484849</v>
      </c>
      <c r="AR85">
        <v>-0.00178042755082897</v>
      </c>
      <c r="AS85">
        <v>124.0921191502983</v>
      </c>
      <c r="AT85">
        <v>3</v>
      </c>
      <c r="AU85">
        <v>1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438</v>
      </c>
      <c r="AZ85" t="s">
        <v>438</v>
      </c>
      <c r="BA85">
        <v>0</v>
      </c>
      <c r="BB85">
        <v>0</v>
      </c>
      <c r="BC85">
        <f>1-BA85/BB85</f>
        <v>0</v>
      </c>
      <c r="BD85">
        <v>0</v>
      </c>
      <c r="BE85" t="s">
        <v>438</v>
      </c>
      <c r="BF85" t="s">
        <v>438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438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2.7</v>
      </c>
      <c r="DN85">
        <v>0.5</v>
      </c>
      <c r="DO85" t="s">
        <v>439</v>
      </c>
      <c r="DP85">
        <v>2</v>
      </c>
      <c r="DQ85" t="b">
        <v>1</v>
      </c>
      <c r="DR85">
        <v>1758469527.214286</v>
      </c>
      <c r="DS85">
        <v>1073.524285714285</v>
      </c>
      <c r="DT85">
        <v>1110.125714285714</v>
      </c>
      <c r="DU85">
        <v>23.25550714285714</v>
      </c>
      <c r="DV85">
        <v>20.85619285714285</v>
      </c>
      <c r="DW85">
        <v>1072.219642857143</v>
      </c>
      <c r="DX85">
        <v>23.03411071428571</v>
      </c>
      <c r="DY85">
        <v>500.0046071428572</v>
      </c>
      <c r="DZ85">
        <v>90.25191785714284</v>
      </c>
      <c r="EA85">
        <v>0.05667407142857143</v>
      </c>
      <c r="EB85">
        <v>29.92482857142857</v>
      </c>
      <c r="EC85">
        <v>30.0523</v>
      </c>
      <c r="ED85">
        <v>999.9000000000002</v>
      </c>
      <c r="EE85">
        <v>0</v>
      </c>
      <c r="EF85">
        <v>0</v>
      </c>
      <c r="EG85">
        <v>9994.417142857143</v>
      </c>
      <c r="EH85">
        <v>0</v>
      </c>
      <c r="EI85">
        <v>11.089525</v>
      </c>
      <c r="EJ85">
        <v>-36.60081428571429</v>
      </c>
      <c r="EK85">
        <v>1099.083928571429</v>
      </c>
      <c r="EL85">
        <v>1133.772857142857</v>
      </c>
      <c r="EM85">
        <v>2.3993025</v>
      </c>
      <c r="EN85">
        <v>1110.125714285714</v>
      </c>
      <c r="EO85">
        <v>20.85619285714285</v>
      </c>
      <c r="EP85">
        <v>2.098853928571429</v>
      </c>
      <c r="EQ85">
        <v>1.882310714285714</v>
      </c>
      <c r="ER85">
        <v>18.21046071428571</v>
      </c>
      <c r="ES85">
        <v>16.48755714285715</v>
      </c>
      <c r="ET85">
        <v>1999.974642857143</v>
      </c>
      <c r="EU85">
        <v>0.9800032142857142</v>
      </c>
      <c r="EV85">
        <v>0.01999727857142857</v>
      </c>
      <c r="EW85">
        <v>0</v>
      </c>
      <c r="EX85">
        <v>574.2233214285714</v>
      </c>
      <c r="EY85">
        <v>5.000560000000001</v>
      </c>
      <c r="EZ85">
        <v>11700.79642857143</v>
      </c>
      <c r="FA85">
        <v>17294.66785714286</v>
      </c>
      <c r="FB85">
        <v>41.52885714285713</v>
      </c>
      <c r="FC85">
        <v>42.07324999999999</v>
      </c>
      <c r="FD85">
        <v>41.49735714285713</v>
      </c>
      <c r="FE85">
        <v>41.18275</v>
      </c>
      <c r="FF85">
        <v>42.60464285714284</v>
      </c>
      <c r="FG85">
        <v>1955.084642857143</v>
      </c>
      <c r="FH85">
        <v>39.89000000000001</v>
      </c>
      <c r="FI85">
        <v>0</v>
      </c>
      <c r="FJ85">
        <v>1758469536</v>
      </c>
      <c r="FK85">
        <v>0</v>
      </c>
      <c r="FL85">
        <v>574.2010769230769</v>
      </c>
      <c r="FM85">
        <v>-2.07952135493611</v>
      </c>
      <c r="FN85">
        <v>-53.30940166345516</v>
      </c>
      <c r="FO85">
        <v>11700.54230769231</v>
      </c>
      <c r="FP85">
        <v>15</v>
      </c>
      <c r="FQ85">
        <v>0</v>
      </c>
      <c r="FR85" t="s">
        <v>440</v>
      </c>
      <c r="FS85">
        <v>1747148579.5</v>
      </c>
      <c r="FT85">
        <v>1747148584.5</v>
      </c>
      <c r="FU85">
        <v>0</v>
      </c>
      <c r="FV85">
        <v>0.162</v>
      </c>
      <c r="FW85">
        <v>-0.001</v>
      </c>
      <c r="FX85">
        <v>0.139</v>
      </c>
      <c r="FY85">
        <v>0.058</v>
      </c>
      <c r="FZ85">
        <v>420</v>
      </c>
      <c r="GA85">
        <v>16</v>
      </c>
      <c r="GB85">
        <v>0.19</v>
      </c>
      <c r="GC85">
        <v>0.02</v>
      </c>
      <c r="GD85">
        <v>-36.68306341463415</v>
      </c>
      <c r="GE85">
        <v>1.212219512195083</v>
      </c>
      <c r="GF85">
        <v>0.1831111920705859</v>
      </c>
      <c r="GG85">
        <v>0</v>
      </c>
      <c r="GH85">
        <v>574.349705882353</v>
      </c>
      <c r="GI85">
        <v>-2.672757823559788</v>
      </c>
      <c r="GJ85">
        <v>0.3215475931666665</v>
      </c>
      <c r="GK85">
        <v>0</v>
      </c>
      <c r="GL85">
        <v>2.438298292682927</v>
      </c>
      <c r="GM85">
        <v>-1.032891428571425</v>
      </c>
      <c r="GN85">
        <v>0.1095468530322994</v>
      </c>
      <c r="GO85">
        <v>0</v>
      </c>
      <c r="GP85">
        <v>0</v>
      </c>
      <c r="GQ85">
        <v>3</v>
      </c>
      <c r="GR85" t="s">
        <v>480</v>
      </c>
      <c r="GS85">
        <v>3.12782</v>
      </c>
      <c r="GT85">
        <v>2.73461</v>
      </c>
      <c r="GU85">
        <v>0.165552</v>
      </c>
      <c r="GV85">
        <v>0.170154</v>
      </c>
      <c r="GW85">
        <v>0.104226</v>
      </c>
      <c r="GX85">
        <v>0.0978663</v>
      </c>
      <c r="GY85">
        <v>25018</v>
      </c>
      <c r="GZ85">
        <v>24151.8</v>
      </c>
      <c r="HA85">
        <v>30524.3</v>
      </c>
      <c r="HB85">
        <v>29360.1</v>
      </c>
      <c r="HC85">
        <v>37741</v>
      </c>
      <c r="HD85">
        <v>34846.6</v>
      </c>
      <c r="HE85">
        <v>46695.9</v>
      </c>
      <c r="HF85">
        <v>43617.3</v>
      </c>
      <c r="HG85">
        <v>1.82257</v>
      </c>
      <c r="HH85">
        <v>1.86898</v>
      </c>
      <c r="HI85">
        <v>0.075195</v>
      </c>
      <c r="HJ85">
        <v>0</v>
      </c>
      <c r="HK85">
        <v>28.7932</v>
      </c>
      <c r="HL85">
        <v>999.9</v>
      </c>
      <c r="HM85">
        <v>50.5</v>
      </c>
      <c r="HN85">
        <v>30.5</v>
      </c>
      <c r="HO85">
        <v>24.5322</v>
      </c>
      <c r="HP85">
        <v>63.8489</v>
      </c>
      <c r="HQ85">
        <v>17.0633</v>
      </c>
      <c r="HR85">
        <v>1</v>
      </c>
      <c r="HS85">
        <v>0.160419</v>
      </c>
      <c r="HT85">
        <v>0.724913</v>
      </c>
      <c r="HU85">
        <v>20.1935</v>
      </c>
      <c r="HV85">
        <v>5.22777</v>
      </c>
      <c r="HW85">
        <v>11.974</v>
      </c>
      <c r="HX85">
        <v>4.9697</v>
      </c>
      <c r="HY85">
        <v>3.28948</v>
      </c>
      <c r="HZ85">
        <v>9999</v>
      </c>
      <c r="IA85">
        <v>9999</v>
      </c>
      <c r="IB85">
        <v>9999</v>
      </c>
      <c r="IC85">
        <v>999.9</v>
      </c>
      <c r="ID85">
        <v>4.97338</v>
      </c>
      <c r="IE85">
        <v>1.87796</v>
      </c>
      <c r="IF85">
        <v>1.87606</v>
      </c>
      <c r="IG85">
        <v>1.87881</v>
      </c>
      <c r="IH85">
        <v>1.87558</v>
      </c>
      <c r="II85">
        <v>1.87912</v>
      </c>
      <c r="IJ85">
        <v>1.87622</v>
      </c>
      <c r="IK85">
        <v>1.8774</v>
      </c>
      <c r="IL85">
        <v>0</v>
      </c>
      <c r="IM85">
        <v>0</v>
      </c>
      <c r="IN85">
        <v>0</v>
      </c>
      <c r="IO85">
        <v>0</v>
      </c>
      <c r="IP85" t="s">
        <v>442</v>
      </c>
      <c r="IQ85" t="s">
        <v>443</v>
      </c>
      <c r="IR85" t="s">
        <v>444</v>
      </c>
      <c r="IS85" t="s">
        <v>444</v>
      </c>
      <c r="IT85" t="s">
        <v>444</v>
      </c>
      <c r="IU85" t="s">
        <v>444</v>
      </c>
      <c r="IV85">
        <v>0</v>
      </c>
      <c r="IW85">
        <v>100</v>
      </c>
      <c r="IX85">
        <v>100</v>
      </c>
      <c r="IY85">
        <v>1.34</v>
      </c>
      <c r="IZ85">
        <v>0.2202</v>
      </c>
      <c r="JA85">
        <v>0.05401698482025668</v>
      </c>
      <c r="JB85">
        <v>0.001251749769105588</v>
      </c>
      <c r="JC85">
        <v>-2.340677956668878E-07</v>
      </c>
      <c r="JD85">
        <v>1.443975168909104E-10</v>
      </c>
      <c r="JE85">
        <v>-0.0473756660369021</v>
      </c>
      <c r="JF85">
        <v>-0.000763777970416037</v>
      </c>
      <c r="JG85">
        <v>0.0006633184790446218</v>
      </c>
      <c r="JH85">
        <v>-5.365384051273601E-06</v>
      </c>
      <c r="JI85">
        <v>1</v>
      </c>
      <c r="JJ85">
        <v>2129</v>
      </c>
      <c r="JK85">
        <v>1</v>
      </c>
      <c r="JL85">
        <v>27</v>
      </c>
      <c r="JM85">
        <v>188682.6</v>
      </c>
      <c r="JN85">
        <v>188682.5</v>
      </c>
      <c r="JO85">
        <v>2.49023</v>
      </c>
      <c r="JP85">
        <v>2.52075</v>
      </c>
      <c r="JQ85">
        <v>1.39893</v>
      </c>
      <c r="JR85">
        <v>2.34131</v>
      </c>
      <c r="JS85">
        <v>1.44897</v>
      </c>
      <c r="JT85">
        <v>2.56714</v>
      </c>
      <c r="JU85">
        <v>38.6979</v>
      </c>
      <c r="JV85">
        <v>24.0087</v>
      </c>
      <c r="JW85">
        <v>18</v>
      </c>
      <c r="JX85">
        <v>477.652</v>
      </c>
      <c r="JY85">
        <v>476.967</v>
      </c>
      <c r="JZ85">
        <v>27.5039</v>
      </c>
      <c r="KA85">
        <v>29.1845</v>
      </c>
      <c r="KB85">
        <v>30.0006</v>
      </c>
      <c r="KC85">
        <v>28.7836</v>
      </c>
      <c r="KD85">
        <v>28.8367</v>
      </c>
      <c r="KE85">
        <v>49.8838</v>
      </c>
      <c r="KF85">
        <v>22.2055</v>
      </c>
      <c r="KG85">
        <v>84.7414</v>
      </c>
      <c r="KH85">
        <v>27.4607</v>
      </c>
      <c r="KI85">
        <v>1155.86</v>
      </c>
      <c r="KJ85">
        <v>21.1841</v>
      </c>
      <c r="KK85">
        <v>100.913</v>
      </c>
      <c r="KL85">
        <v>100.337</v>
      </c>
    </row>
    <row r="86" spans="1:298">
      <c r="A86">
        <v>70</v>
      </c>
      <c r="B86">
        <v>1758469540</v>
      </c>
      <c r="C86">
        <v>436.5</v>
      </c>
      <c r="D86" t="s">
        <v>583</v>
      </c>
      <c r="E86" t="s">
        <v>584</v>
      </c>
      <c r="F86">
        <v>5</v>
      </c>
      <c r="H86" t="s">
        <v>436</v>
      </c>
      <c r="I86" t="s">
        <v>437</v>
      </c>
      <c r="J86">
        <v>1758469532.5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1167.435379954554</v>
      </c>
      <c r="AL86">
        <v>1141.295151515151</v>
      </c>
      <c r="AM86">
        <v>3.430648368446478</v>
      </c>
      <c r="AN86">
        <v>65.51431621136953</v>
      </c>
      <c r="AO86">
        <f>(AQ86 - AP86 + DZ86*1E3/(8.314*(EB86+273.15)) * AS86/DY86 * AR86) * DY86/(100*DM86) * 1000/(1000 - AQ86)</f>
        <v>0</v>
      </c>
      <c r="AP86">
        <v>21.10702197042515</v>
      </c>
      <c r="AQ86">
        <v>23.20248666666666</v>
      </c>
      <c r="AR86">
        <v>9.071191128428316E-05</v>
      </c>
      <c r="AS86">
        <v>124.0921191502983</v>
      </c>
      <c r="AT86">
        <v>3</v>
      </c>
      <c r="AU86">
        <v>1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438</v>
      </c>
      <c r="AZ86" t="s">
        <v>438</v>
      </c>
      <c r="BA86">
        <v>0</v>
      </c>
      <c r="BB86">
        <v>0</v>
      </c>
      <c r="BC86">
        <f>1-BA86/BB86</f>
        <v>0</v>
      </c>
      <c r="BD86">
        <v>0</v>
      </c>
      <c r="BE86" t="s">
        <v>438</v>
      </c>
      <c r="BF86" t="s">
        <v>438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438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2.7</v>
      </c>
      <c r="DN86">
        <v>0.5</v>
      </c>
      <c r="DO86" t="s">
        <v>439</v>
      </c>
      <c r="DP86">
        <v>2</v>
      </c>
      <c r="DQ86" t="b">
        <v>1</v>
      </c>
      <c r="DR86">
        <v>1758469532.5</v>
      </c>
      <c r="DS86">
        <v>1091.292962962963</v>
      </c>
      <c r="DT86">
        <v>1127.915555555556</v>
      </c>
      <c r="DU86">
        <v>23.22012592592592</v>
      </c>
      <c r="DV86">
        <v>20.94980740740741</v>
      </c>
      <c r="DW86">
        <v>1089.967777777778</v>
      </c>
      <c r="DX86">
        <v>22.99945555555556</v>
      </c>
      <c r="DY86">
        <v>500.0187037037037</v>
      </c>
      <c r="DZ86">
        <v>90.25131111111112</v>
      </c>
      <c r="EA86">
        <v>0.05686748518518518</v>
      </c>
      <c r="EB86">
        <v>29.91982962962962</v>
      </c>
      <c r="EC86">
        <v>30.03486296296296</v>
      </c>
      <c r="ED86">
        <v>999.9000000000001</v>
      </c>
      <c r="EE86">
        <v>0</v>
      </c>
      <c r="EF86">
        <v>0</v>
      </c>
      <c r="EG86">
        <v>9989.62962962963</v>
      </c>
      <c r="EH86">
        <v>0</v>
      </c>
      <c r="EI86">
        <v>11.09212962962963</v>
      </c>
      <c r="EJ86">
        <v>-36.62074444444444</v>
      </c>
      <c r="EK86">
        <v>1117.235925925926</v>
      </c>
      <c r="EL86">
        <v>1152.052222222222</v>
      </c>
      <c r="EM86">
        <v>2.270311481481481</v>
      </c>
      <c r="EN86">
        <v>1127.915555555556</v>
      </c>
      <c r="EO86">
        <v>20.94980740740741</v>
      </c>
      <c r="EP86">
        <v>2.095645925925926</v>
      </c>
      <c r="EQ86">
        <v>1.890746296296296</v>
      </c>
      <c r="ER86">
        <v>18.18611851851852</v>
      </c>
      <c r="ES86">
        <v>16.55772592592593</v>
      </c>
      <c r="ET86">
        <v>1999.971111111111</v>
      </c>
      <c r="EU86">
        <v>0.9800033333333332</v>
      </c>
      <c r="EV86">
        <v>0.01999715185185185</v>
      </c>
      <c r="EW86">
        <v>0</v>
      </c>
      <c r="EX86">
        <v>574.0004074074075</v>
      </c>
      <c r="EY86">
        <v>5.000560000000001</v>
      </c>
      <c r="EZ86">
        <v>11695.57407407408</v>
      </c>
      <c r="FA86">
        <v>17294.64444444445</v>
      </c>
      <c r="FB86">
        <v>41.51829629629628</v>
      </c>
      <c r="FC86">
        <v>42.083</v>
      </c>
      <c r="FD86">
        <v>41.52503703703702</v>
      </c>
      <c r="FE86">
        <v>41.19185185185184</v>
      </c>
      <c r="FF86">
        <v>42.61551851851851</v>
      </c>
      <c r="FG86">
        <v>1955.081111111111</v>
      </c>
      <c r="FH86">
        <v>39.89000000000001</v>
      </c>
      <c r="FI86">
        <v>0</v>
      </c>
      <c r="FJ86">
        <v>1758469540.8</v>
      </c>
      <c r="FK86">
        <v>0</v>
      </c>
      <c r="FL86">
        <v>574.0183846153847</v>
      </c>
      <c r="FM86">
        <v>-3.311247859246057</v>
      </c>
      <c r="FN86">
        <v>-66.70427353743221</v>
      </c>
      <c r="FO86">
        <v>11695.78076923077</v>
      </c>
      <c r="FP86">
        <v>15</v>
      </c>
      <c r="FQ86">
        <v>0</v>
      </c>
      <c r="FR86" t="s">
        <v>440</v>
      </c>
      <c r="FS86">
        <v>1747148579.5</v>
      </c>
      <c r="FT86">
        <v>1747148584.5</v>
      </c>
      <c r="FU86">
        <v>0</v>
      </c>
      <c r="FV86">
        <v>0.162</v>
      </c>
      <c r="FW86">
        <v>-0.001</v>
      </c>
      <c r="FX86">
        <v>0.139</v>
      </c>
      <c r="FY86">
        <v>0.058</v>
      </c>
      <c r="FZ86">
        <v>420</v>
      </c>
      <c r="GA86">
        <v>16</v>
      </c>
      <c r="GB86">
        <v>0.19</v>
      </c>
      <c r="GC86">
        <v>0.02</v>
      </c>
      <c r="GD86">
        <v>-36.6076525</v>
      </c>
      <c r="GE86">
        <v>-0.08999662288920647</v>
      </c>
      <c r="GF86">
        <v>0.08492294739203282</v>
      </c>
      <c r="GG86">
        <v>1</v>
      </c>
      <c r="GH86">
        <v>574.1073823529413</v>
      </c>
      <c r="GI86">
        <v>-2.552956452932658</v>
      </c>
      <c r="GJ86">
        <v>0.2994967361803761</v>
      </c>
      <c r="GK86">
        <v>0</v>
      </c>
      <c r="GL86">
        <v>2.34326325</v>
      </c>
      <c r="GM86">
        <v>-1.487599362101322</v>
      </c>
      <c r="GN86">
        <v>0.1470785640803496</v>
      </c>
      <c r="GO86">
        <v>0</v>
      </c>
      <c r="GP86">
        <v>1</v>
      </c>
      <c r="GQ86">
        <v>3</v>
      </c>
      <c r="GR86" t="s">
        <v>447</v>
      </c>
      <c r="GS86">
        <v>3.12762</v>
      </c>
      <c r="GT86">
        <v>2.73525</v>
      </c>
      <c r="GU86">
        <v>0.167132</v>
      </c>
      <c r="GV86">
        <v>0.171713</v>
      </c>
      <c r="GW86">
        <v>0.104243</v>
      </c>
      <c r="GX86">
        <v>0.0982741</v>
      </c>
      <c r="GY86">
        <v>24969.7</v>
      </c>
      <c r="GZ86">
        <v>24106.1</v>
      </c>
      <c r="HA86">
        <v>30523.3</v>
      </c>
      <c r="HB86">
        <v>29359.8</v>
      </c>
      <c r="HC86">
        <v>37739.4</v>
      </c>
      <c r="HD86">
        <v>34830.7</v>
      </c>
      <c r="HE86">
        <v>46694.7</v>
      </c>
      <c r="HF86">
        <v>43617.1</v>
      </c>
      <c r="HG86">
        <v>1.82197</v>
      </c>
      <c r="HH86">
        <v>1.86978</v>
      </c>
      <c r="HI86">
        <v>0.07787719999999999</v>
      </c>
      <c r="HJ86">
        <v>0</v>
      </c>
      <c r="HK86">
        <v>28.7852</v>
      </c>
      <c r="HL86">
        <v>999.9</v>
      </c>
      <c r="HM86">
        <v>50.5</v>
      </c>
      <c r="HN86">
        <v>30.5</v>
      </c>
      <c r="HO86">
        <v>24.5324</v>
      </c>
      <c r="HP86">
        <v>63.3789</v>
      </c>
      <c r="HQ86">
        <v>17.1675</v>
      </c>
      <c r="HR86">
        <v>1</v>
      </c>
      <c r="HS86">
        <v>0.160229</v>
      </c>
      <c r="HT86">
        <v>0.632086</v>
      </c>
      <c r="HU86">
        <v>20.1941</v>
      </c>
      <c r="HV86">
        <v>5.22882</v>
      </c>
      <c r="HW86">
        <v>11.974</v>
      </c>
      <c r="HX86">
        <v>4.9702</v>
      </c>
      <c r="HY86">
        <v>3.28963</v>
      </c>
      <c r="HZ86">
        <v>9999</v>
      </c>
      <c r="IA86">
        <v>9999</v>
      </c>
      <c r="IB86">
        <v>9999</v>
      </c>
      <c r="IC86">
        <v>999.9</v>
      </c>
      <c r="ID86">
        <v>4.97338</v>
      </c>
      <c r="IE86">
        <v>1.8779</v>
      </c>
      <c r="IF86">
        <v>1.87604</v>
      </c>
      <c r="IG86">
        <v>1.87881</v>
      </c>
      <c r="IH86">
        <v>1.87553</v>
      </c>
      <c r="II86">
        <v>1.87911</v>
      </c>
      <c r="IJ86">
        <v>1.87622</v>
      </c>
      <c r="IK86">
        <v>1.87738</v>
      </c>
      <c r="IL86">
        <v>0</v>
      </c>
      <c r="IM86">
        <v>0</v>
      </c>
      <c r="IN86">
        <v>0</v>
      </c>
      <c r="IO86">
        <v>0</v>
      </c>
      <c r="IP86" t="s">
        <v>442</v>
      </c>
      <c r="IQ86" t="s">
        <v>443</v>
      </c>
      <c r="IR86" t="s">
        <v>444</v>
      </c>
      <c r="IS86" t="s">
        <v>444</v>
      </c>
      <c r="IT86" t="s">
        <v>444</v>
      </c>
      <c r="IU86" t="s">
        <v>444</v>
      </c>
      <c r="IV86">
        <v>0</v>
      </c>
      <c r="IW86">
        <v>100</v>
      </c>
      <c r="IX86">
        <v>100</v>
      </c>
      <c r="IY86">
        <v>1.36</v>
      </c>
      <c r="IZ86">
        <v>0.2203</v>
      </c>
      <c r="JA86">
        <v>0.05401698482025668</v>
      </c>
      <c r="JB86">
        <v>0.001251749769105588</v>
      </c>
      <c r="JC86">
        <v>-2.340677956668878E-07</v>
      </c>
      <c r="JD86">
        <v>1.443975168909104E-10</v>
      </c>
      <c r="JE86">
        <v>-0.0473756660369021</v>
      </c>
      <c r="JF86">
        <v>-0.000763777970416037</v>
      </c>
      <c r="JG86">
        <v>0.0006633184790446218</v>
      </c>
      <c r="JH86">
        <v>-5.365384051273601E-06</v>
      </c>
      <c r="JI86">
        <v>1</v>
      </c>
      <c r="JJ86">
        <v>2129</v>
      </c>
      <c r="JK86">
        <v>1</v>
      </c>
      <c r="JL86">
        <v>27</v>
      </c>
      <c r="JM86">
        <v>188682.7</v>
      </c>
      <c r="JN86">
        <v>188682.6</v>
      </c>
      <c r="JO86">
        <v>2.51709</v>
      </c>
      <c r="JP86">
        <v>2.52808</v>
      </c>
      <c r="JQ86">
        <v>1.39893</v>
      </c>
      <c r="JR86">
        <v>2.34131</v>
      </c>
      <c r="JS86">
        <v>1.44897</v>
      </c>
      <c r="JT86">
        <v>2.58545</v>
      </c>
      <c r="JU86">
        <v>38.7225</v>
      </c>
      <c r="JV86">
        <v>24.0087</v>
      </c>
      <c r="JW86">
        <v>18</v>
      </c>
      <c r="JX86">
        <v>477.355</v>
      </c>
      <c r="JY86">
        <v>477.536</v>
      </c>
      <c r="JZ86">
        <v>27.4532</v>
      </c>
      <c r="KA86">
        <v>29.1905</v>
      </c>
      <c r="KB86">
        <v>30.0003</v>
      </c>
      <c r="KC86">
        <v>28.7886</v>
      </c>
      <c r="KD86">
        <v>28.8416</v>
      </c>
      <c r="KE86">
        <v>50.5047</v>
      </c>
      <c r="KF86">
        <v>22.2055</v>
      </c>
      <c r="KG86">
        <v>84.7414</v>
      </c>
      <c r="KH86">
        <v>27.42</v>
      </c>
      <c r="KI86">
        <v>1175.92</v>
      </c>
      <c r="KJ86">
        <v>21.2737</v>
      </c>
      <c r="KK86">
        <v>100.91</v>
      </c>
      <c r="KL86">
        <v>100.336</v>
      </c>
    </row>
    <row r="87" spans="1:298">
      <c r="A87">
        <v>71</v>
      </c>
      <c r="B87">
        <v>1758469544.6</v>
      </c>
      <c r="C87">
        <v>441.0999999046326</v>
      </c>
      <c r="D87" t="s">
        <v>585</v>
      </c>
      <c r="E87" t="s">
        <v>586</v>
      </c>
      <c r="F87">
        <v>5</v>
      </c>
      <c r="H87" t="s">
        <v>436</v>
      </c>
      <c r="I87" t="s">
        <v>437</v>
      </c>
      <c r="J87">
        <v>1758469537.142857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1183.394193139477</v>
      </c>
      <c r="AL87">
        <v>1157.261148294809</v>
      </c>
      <c r="AM87">
        <v>3.465365032467527</v>
      </c>
      <c r="AN87">
        <v>65.51431621136953</v>
      </c>
      <c r="AO87">
        <f>(AQ87 - AP87 + DZ87*1E3/(8.314*(EB87+273.15)) * AS87/DY87 * AR87) * DY87/(100*DM87) * 1000/(1000 - AQ87)</f>
        <v>0</v>
      </c>
      <c r="AP87">
        <v>21.21266105414006</v>
      </c>
      <c r="AQ87">
        <v>23.21988915256561</v>
      </c>
      <c r="AR87">
        <v>0.002847485592950314</v>
      </c>
      <c r="AS87">
        <v>124.0921191502983</v>
      </c>
      <c r="AT87">
        <v>3</v>
      </c>
      <c r="AU87">
        <v>1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438</v>
      </c>
      <c r="AZ87" t="s">
        <v>438</v>
      </c>
      <c r="BA87">
        <v>0</v>
      </c>
      <c r="BB87">
        <v>0</v>
      </c>
      <c r="BC87">
        <f>1-BA87/BB87</f>
        <v>0</v>
      </c>
      <c r="BD87">
        <v>0</v>
      </c>
      <c r="BE87" t="s">
        <v>438</v>
      </c>
      <c r="BF87" t="s">
        <v>438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438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2.7</v>
      </c>
      <c r="DN87">
        <v>0.5</v>
      </c>
      <c r="DO87" t="s">
        <v>439</v>
      </c>
      <c r="DP87">
        <v>2</v>
      </c>
      <c r="DQ87" t="b">
        <v>1</v>
      </c>
      <c r="DR87">
        <v>1758469537.142857</v>
      </c>
      <c r="DS87">
        <v>1106.923571428572</v>
      </c>
      <c r="DT87">
        <v>1143.545</v>
      </c>
      <c r="DU87">
        <v>23.20667857142857</v>
      </c>
      <c r="DV87">
        <v>21.06759285714286</v>
      </c>
      <c r="DW87">
        <v>1105.577857142857</v>
      </c>
      <c r="DX87">
        <v>22.98628571428571</v>
      </c>
      <c r="DY87">
        <v>500.0336428571428</v>
      </c>
      <c r="DZ87">
        <v>90.25110714285712</v>
      </c>
      <c r="EA87">
        <v>0.05686017857142857</v>
      </c>
      <c r="EB87">
        <v>29.90951071428571</v>
      </c>
      <c r="EC87">
        <v>30.04478928571429</v>
      </c>
      <c r="ED87">
        <v>999.9000000000002</v>
      </c>
      <c r="EE87">
        <v>0</v>
      </c>
      <c r="EF87">
        <v>0</v>
      </c>
      <c r="EG87">
        <v>10006.20821428571</v>
      </c>
      <c r="EH87">
        <v>0</v>
      </c>
      <c r="EI87">
        <v>11.098775</v>
      </c>
      <c r="EJ87">
        <v>-36.62092500000001</v>
      </c>
      <c r="EK87">
        <v>1133.222142857143</v>
      </c>
      <c r="EL87">
        <v>1168.156785714286</v>
      </c>
      <c r="EM87">
        <v>2.139083928571428</v>
      </c>
      <c r="EN87">
        <v>1143.545</v>
      </c>
      <c r="EO87">
        <v>21.06759285714286</v>
      </c>
      <c r="EP87">
        <v>2.094427857142857</v>
      </c>
      <c r="EQ87">
        <v>1.9013725</v>
      </c>
      <c r="ER87">
        <v>18.17686785714286</v>
      </c>
      <c r="ES87">
        <v>16.645875</v>
      </c>
      <c r="ET87">
        <v>2000.016785714286</v>
      </c>
      <c r="EU87">
        <v>0.980003857142857</v>
      </c>
      <c r="EV87">
        <v>0.01999662142857143</v>
      </c>
      <c r="EW87">
        <v>0</v>
      </c>
      <c r="EX87">
        <v>573.7302857142857</v>
      </c>
      <c r="EY87">
        <v>5.000560000000001</v>
      </c>
      <c r="EZ87">
        <v>11690.38214285714</v>
      </c>
      <c r="FA87">
        <v>17295.04285714286</v>
      </c>
      <c r="FB87">
        <v>41.60242857142856</v>
      </c>
      <c r="FC87">
        <v>42.098</v>
      </c>
      <c r="FD87">
        <v>41.55767857142856</v>
      </c>
      <c r="FE87">
        <v>41.22739285714285</v>
      </c>
      <c r="FF87">
        <v>42.63814285714285</v>
      </c>
      <c r="FG87">
        <v>1955.126785714285</v>
      </c>
      <c r="FH87">
        <v>39.89000000000001</v>
      </c>
      <c r="FI87">
        <v>0</v>
      </c>
      <c r="FJ87">
        <v>1758469545.6</v>
      </c>
      <c r="FK87">
        <v>0</v>
      </c>
      <c r="FL87">
        <v>573.7415384615384</v>
      </c>
      <c r="FM87">
        <v>-3.203350427888591</v>
      </c>
      <c r="FN87">
        <v>-75.52478624066015</v>
      </c>
      <c r="FO87">
        <v>11690.34230769231</v>
      </c>
      <c r="FP87">
        <v>15</v>
      </c>
      <c r="FQ87">
        <v>0</v>
      </c>
      <c r="FR87" t="s">
        <v>440</v>
      </c>
      <c r="FS87">
        <v>1747148579.5</v>
      </c>
      <c r="FT87">
        <v>1747148584.5</v>
      </c>
      <c r="FU87">
        <v>0</v>
      </c>
      <c r="FV87">
        <v>0.162</v>
      </c>
      <c r="FW87">
        <v>-0.001</v>
      </c>
      <c r="FX87">
        <v>0.139</v>
      </c>
      <c r="FY87">
        <v>0.058</v>
      </c>
      <c r="FZ87">
        <v>420</v>
      </c>
      <c r="GA87">
        <v>16</v>
      </c>
      <c r="GB87">
        <v>0.19</v>
      </c>
      <c r="GC87">
        <v>0.02</v>
      </c>
      <c r="GD87">
        <v>-36.62941463414635</v>
      </c>
      <c r="GE87">
        <v>-0.01834629515002831</v>
      </c>
      <c r="GF87">
        <v>0.08537132254259043</v>
      </c>
      <c r="GG87">
        <v>1</v>
      </c>
      <c r="GH87">
        <v>573.9092058823529</v>
      </c>
      <c r="GI87">
        <v>-3.359526353563354</v>
      </c>
      <c r="GJ87">
        <v>0.3711815616785135</v>
      </c>
      <c r="GK87">
        <v>0</v>
      </c>
      <c r="GL87">
        <v>2.217914634146342</v>
      </c>
      <c r="GM87">
        <v>-1.682536077707985</v>
      </c>
      <c r="GN87">
        <v>0.1655553433970199</v>
      </c>
      <c r="GO87">
        <v>0</v>
      </c>
      <c r="GP87">
        <v>1</v>
      </c>
      <c r="GQ87">
        <v>3</v>
      </c>
      <c r="GR87" t="s">
        <v>447</v>
      </c>
      <c r="GS87">
        <v>3.12783</v>
      </c>
      <c r="GT87">
        <v>2.73435</v>
      </c>
      <c r="GU87">
        <v>0.168578</v>
      </c>
      <c r="GV87">
        <v>0.173167</v>
      </c>
      <c r="GW87">
        <v>0.104298</v>
      </c>
      <c r="GX87">
        <v>0.0984863</v>
      </c>
      <c r="GY87">
        <v>24925.8</v>
      </c>
      <c r="GZ87">
        <v>24063.4</v>
      </c>
      <c r="HA87">
        <v>30522.7</v>
      </c>
      <c r="HB87">
        <v>29359.4</v>
      </c>
      <c r="HC87">
        <v>37736.6</v>
      </c>
      <c r="HD87">
        <v>34822</v>
      </c>
      <c r="HE87">
        <v>46694</v>
      </c>
      <c r="HF87">
        <v>43616.4</v>
      </c>
      <c r="HG87">
        <v>1.82208</v>
      </c>
      <c r="HH87">
        <v>1.8695</v>
      </c>
      <c r="HI87">
        <v>0.0823922</v>
      </c>
      <c r="HJ87">
        <v>0</v>
      </c>
      <c r="HK87">
        <v>28.7784</v>
      </c>
      <c r="HL87">
        <v>999.9</v>
      </c>
      <c r="HM87">
        <v>50.5</v>
      </c>
      <c r="HN87">
        <v>30.5</v>
      </c>
      <c r="HO87">
        <v>24.5335</v>
      </c>
      <c r="HP87">
        <v>63.6062</v>
      </c>
      <c r="HQ87">
        <v>17.0633</v>
      </c>
      <c r="HR87">
        <v>1</v>
      </c>
      <c r="HS87">
        <v>0.160686</v>
      </c>
      <c r="HT87">
        <v>0.654085</v>
      </c>
      <c r="HU87">
        <v>20.194</v>
      </c>
      <c r="HV87">
        <v>5.22897</v>
      </c>
      <c r="HW87">
        <v>11.974</v>
      </c>
      <c r="HX87">
        <v>4.9698</v>
      </c>
      <c r="HY87">
        <v>3.28965</v>
      </c>
      <c r="HZ87">
        <v>9999</v>
      </c>
      <c r="IA87">
        <v>9999</v>
      </c>
      <c r="IB87">
        <v>9999</v>
      </c>
      <c r="IC87">
        <v>999.9</v>
      </c>
      <c r="ID87">
        <v>4.97338</v>
      </c>
      <c r="IE87">
        <v>1.87793</v>
      </c>
      <c r="IF87">
        <v>1.87607</v>
      </c>
      <c r="IG87">
        <v>1.87881</v>
      </c>
      <c r="IH87">
        <v>1.87555</v>
      </c>
      <c r="II87">
        <v>1.87912</v>
      </c>
      <c r="IJ87">
        <v>1.87622</v>
      </c>
      <c r="IK87">
        <v>1.87743</v>
      </c>
      <c r="IL87">
        <v>0</v>
      </c>
      <c r="IM87">
        <v>0</v>
      </c>
      <c r="IN87">
        <v>0</v>
      </c>
      <c r="IO87">
        <v>0</v>
      </c>
      <c r="IP87" t="s">
        <v>442</v>
      </c>
      <c r="IQ87" t="s">
        <v>443</v>
      </c>
      <c r="IR87" t="s">
        <v>444</v>
      </c>
      <c r="IS87" t="s">
        <v>444</v>
      </c>
      <c r="IT87" t="s">
        <v>444</v>
      </c>
      <c r="IU87" t="s">
        <v>444</v>
      </c>
      <c r="IV87">
        <v>0</v>
      </c>
      <c r="IW87">
        <v>100</v>
      </c>
      <c r="IX87">
        <v>100</v>
      </c>
      <c r="IY87">
        <v>1.38</v>
      </c>
      <c r="IZ87">
        <v>0.2206</v>
      </c>
      <c r="JA87">
        <v>0.05401698482025668</v>
      </c>
      <c r="JB87">
        <v>0.001251749769105588</v>
      </c>
      <c r="JC87">
        <v>-2.340677956668878E-07</v>
      </c>
      <c r="JD87">
        <v>1.443975168909104E-10</v>
      </c>
      <c r="JE87">
        <v>-0.0473756660369021</v>
      </c>
      <c r="JF87">
        <v>-0.000763777970416037</v>
      </c>
      <c r="JG87">
        <v>0.0006633184790446218</v>
      </c>
      <c r="JH87">
        <v>-5.365384051273601E-06</v>
      </c>
      <c r="JI87">
        <v>1</v>
      </c>
      <c r="JJ87">
        <v>2129</v>
      </c>
      <c r="JK87">
        <v>1</v>
      </c>
      <c r="JL87">
        <v>27</v>
      </c>
      <c r="JM87">
        <v>188682.8</v>
      </c>
      <c r="JN87">
        <v>188682.7</v>
      </c>
      <c r="JO87">
        <v>2.54883</v>
      </c>
      <c r="JP87">
        <v>2.53174</v>
      </c>
      <c r="JQ87">
        <v>1.39893</v>
      </c>
      <c r="JR87">
        <v>2.34009</v>
      </c>
      <c r="JS87">
        <v>1.44897</v>
      </c>
      <c r="JT87">
        <v>2.57568</v>
      </c>
      <c r="JU87">
        <v>38.7225</v>
      </c>
      <c r="JV87">
        <v>24.0087</v>
      </c>
      <c r="JW87">
        <v>18</v>
      </c>
      <c r="JX87">
        <v>477.443</v>
      </c>
      <c r="JY87">
        <v>477.386</v>
      </c>
      <c r="JZ87">
        <v>27.418</v>
      </c>
      <c r="KA87">
        <v>29.1962</v>
      </c>
      <c r="KB87">
        <v>30.0003</v>
      </c>
      <c r="KC87">
        <v>28.7936</v>
      </c>
      <c r="KD87">
        <v>28.8455</v>
      </c>
      <c r="KE87">
        <v>51.0088</v>
      </c>
      <c r="KF87">
        <v>21.9308</v>
      </c>
      <c r="KG87">
        <v>85.1207</v>
      </c>
      <c r="KH87">
        <v>27.42</v>
      </c>
      <c r="KI87">
        <v>1189.28</v>
      </c>
      <c r="KJ87">
        <v>21.3438</v>
      </c>
      <c r="KK87">
        <v>100.908</v>
      </c>
      <c r="KL87">
        <v>100.334</v>
      </c>
    </row>
    <row r="88" spans="1:298">
      <c r="A88">
        <v>72</v>
      </c>
      <c r="B88">
        <v>1758469549.6</v>
      </c>
      <c r="C88">
        <v>446.0999999046326</v>
      </c>
      <c r="D88" t="s">
        <v>587</v>
      </c>
      <c r="E88" t="s">
        <v>588</v>
      </c>
      <c r="F88">
        <v>5</v>
      </c>
      <c r="H88" t="s">
        <v>436</v>
      </c>
      <c r="I88" t="s">
        <v>437</v>
      </c>
      <c r="J88">
        <v>1758469542.014286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1200.753508224437</v>
      </c>
      <c r="AL88">
        <v>1174.64903030303</v>
      </c>
      <c r="AM88">
        <v>3.478665011082296</v>
      </c>
      <c r="AN88">
        <v>65.51431621136953</v>
      </c>
      <c r="AO88">
        <f>(AQ88 - AP88 + DZ88*1E3/(8.314*(EB88+273.15)) * AS88/DY88 * AR88) * DY88/(100*DM88) * 1000/(1000 - AQ88)</f>
        <v>0</v>
      </c>
      <c r="AP88">
        <v>21.28737118400724</v>
      </c>
      <c r="AQ88">
        <v>23.22406787878787</v>
      </c>
      <c r="AR88">
        <v>-1.793478732293433E-05</v>
      </c>
      <c r="AS88">
        <v>124.0921191502983</v>
      </c>
      <c r="AT88">
        <v>3</v>
      </c>
      <c r="AU88">
        <v>1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438</v>
      </c>
      <c r="AZ88" t="s">
        <v>438</v>
      </c>
      <c r="BA88">
        <v>0</v>
      </c>
      <c r="BB88">
        <v>0</v>
      </c>
      <c r="BC88">
        <f>1-BA88/BB88</f>
        <v>0</v>
      </c>
      <c r="BD88">
        <v>0</v>
      </c>
      <c r="BE88" t="s">
        <v>438</v>
      </c>
      <c r="BF88" t="s">
        <v>438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438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2.7</v>
      </c>
      <c r="DN88">
        <v>0.5</v>
      </c>
      <c r="DO88" t="s">
        <v>439</v>
      </c>
      <c r="DP88">
        <v>2</v>
      </c>
      <c r="DQ88" t="b">
        <v>1</v>
      </c>
      <c r="DR88">
        <v>1758469542.014286</v>
      </c>
      <c r="DS88">
        <v>1123.363214285714</v>
      </c>
      <c r="DT88">
        <v>1159.988928571429</v>
      </c>
      <c r="DU88">
        <v>23.21191428571428</v>
      </c>
      <c r="DV88">
        <v>21.17567857142857</v>
      </c>
      <c r="DW88">
        <v>1121.996785714286</v>
      </c>
      <c r="DX88">
        <v>22.99141428571428</v>
      </c>
      <c r="DY88">
        <v>500.0504642857143</v>
      </c>
      <c r="DZ88">
        <v>90.2514607142857</v>
      </c>
      <c r="EA88">
        <v>0.05679605714285714</v>
      </c>
      <c r="EB88">
        <v>29.89837857142857</v>
      </c>
      <c r="EC88">
        <v>30.08182857142857</v>
      </c>
      <c r="ED88">
        <v>999.9000000000002</v>
      </c>
      <c r="EE88">
        <v>0</v>
      </c>
      <c r="EF88">
        <v>0</v>
      </c>
      <c r="EG88">
        <v>10011.36428571428</v>
      </c>
      <c r="EH88">
        <v>0</v>
      </c>
      <c r="EI88">
        <v>11.09808571428572</v>
      </c>
      <c r="EJ88">
        <v>-36.62451428571428</v>
      </c>
      <c r="EK88">
        <v>1150.059285714286</v>
      </c>
      <c r="EL88">
        <v>1185.083928571428</v>
      </c>
      <c r="EM88">
        <v>2.036238214285714</v>
      </c>
      <c r="EN88">
        <v>1159.988928571429</v>
      </c>
      <c r="EO88">
        <v>21.17567857142857</v>
      </c>
      <c r="EP88">
        <v>2.094909285714286</v>
      </c>
      <c r="EQ88">
        <v>1.911135</v>
      </c>
      <c r="ER88">
        <v>18.18052142857143</v>
      </c>
      <c r="ES88">
        <v>16.72658571428572</v>
      </c>
      <c r="ET88">
        <v>2000.006785714286</v>
      </c>
      <c r="EU88">
        <v>0.9800038571428571</v>
      </c>
      <c r="EV88">
        <v>0.01999662142857143</v>
      </c>
      <c r="EW88">
        <v>0</v>
      </c>
      <c r="EX88">
        <v>573.4059642857143</v>
      </c>
      <c r="EY88">
        <v>5.000560000000001</v>
      </c>
      <c r="EZ88">
        <v>11684.56428571429</v>
      </c>
      <c r="FA88">
        <v>17294.95714285714</v>
      </c>
      <c r="FB88">
        <v>41.64482142857143</v>
      </c>
      <c r="FC88">
        <v>42.11375</v>
      </c>
      <c r="FD88">
        <v>41.59567857142856</v>
      </c>
      <c r="FE88">
        <v>41.24528571428571</v>
      </c>
      <c r="FF88">
        <v>42.66946428571428</v>
      </c>
      <c r="FG88">
        <v>1955.116785714285</v>
      </c>
      <c r="FH88">
        <v>39.89000000000001</v>
      </c>
      <c r="FI88">
        <v>0</v>
      </c>
      <c r="FJ88">
        <v>1758469550.4</v>
      </c>
      <c r="FK88">
        <v>0</v>
      </c>
      <c r="FL88">
        <v>573.4475769230769</v>
      </c>
      <c r="FM88">
        <v>-3.788136758402764</v>
      </c>
      <c r="FN88">
        <v>-68.7931622516023</v>
      </c>
      <c r="FO88">
        <v>11684.77692307692</v>
      </c>
      <c r="FP88">
        <v>15</v>
      </c>
      <c r="FQ88">
        <v>0</v>
      </c>
      <c r="FR88" t="s">
        <v>440</v>
      </c>
      <c r="FS88">
        <v>1747148579.5</v>
      </c>
      <c r="FT88">
        <v>1747148584.5</v>
      </c>
      <c r="FU88">
        <v>0</v>
      </c>
      <c r="FV88">
        <v>0.162</v>
      </c>
      <c r="FW88">
        <v>-0.001</v>
      </c>
      <c r="FX88">
        <v>0.139</v>
      </c>
      <c r="FY88">
        <v>0.058</v>
      </c>
      <c r="FZ88">
        <v>420</v>
      </c>
      <c r="GA88">
        <v>16</v>
      </c>
      <c r="GB88">
        <v>0.19</v>
      </c>
      <c r="GC88">
        <v>0.02</v>
      </c>
      <c r="GD88">
        <v>-36.6095243902439</v>
      </c>
      <c r="GE88">
        <v>-0.2809689082475816</v>
      </c>
      <c r="GF88">
        <v>0.07825813066303164</v>
      </c>
      <c r="GG88">
        <v>1</v>
      </c>
      <c r="GH88">
        <v>573.5999117647058</v>
      </c>
      <c r="GI88">
        <v>-3.719526358760918</v>
      </c>
      <c r="GJ88">
        <v>0.4184101117639248</v>
      </c>
      <c r="GK88">
        <v>0</v>
      </c>
      <c r="GL88">
        <v>2.112347073170731</v>
      </c>
      <c r="GM88">
        <v>-1.362714084973474</v>
      </c>
      <c r="GN88">
        <v>0.1348515445934474</v>
      </c>
      <c r="GO88">
        <v>0</v>
      </c>
      <c r="GP88">
        <v>1</v>
      </c>
      <c r="GQ88">
        <v>3</v>
      </c>
      <c r="GR88" t="s">
        <v>447</v>
      </c>
      <c r="GS88">
        <v>3.12777</v>
      </c>
      <c r="GT88">
        <v>2.7345</v>
      </c>
      <c r="GU88">
        <v>0.170147</v>
      </c>
      <c r="GV88">
        <v>0.174696</v>
      </c>
      <c r="GW88">
        <v>0.104306</v>
      </c>
      <c r="GX88">
        <v>0.098777</v>
      </c>
      <c r="GY88">
        <v>24878.9</v>
      </c>
      <c r="GZ88">
        <v>24019</v>
      </c>
      <c r="HA88">
        <v>30523</v>
      </c>
      <c r="HB88">
        <v>29359.5</v>
      </c>
      <c r="HC88">
        <v>37736.5</v>
      </c>
      <c r="HD88">
        <v>34810.7</v>
      </c>
      <c r="HE88">
        <v>46694.1</v>
      </c>
      <c r="HF88">
        <v>43616.4</v>
      </c>
      <c r="HG88">
        <v>1.82215</v>
      </c>
      <c r="HH88">
        <v>1.86955</v>
      </c>
      <c r="HI88">
        <v>0.0805929</v>
      </c>
      <c r="HJ88">
        <v>0</v>
      </c>
      <c r="HK88">
        <v>28.771</v>
      </c>
      <c r="HL88">
        <v>999.9</v>
      </c>
      <c r="HM88">
        <v>50.5</v>
      </c>
      <c r="HN88">
        <v>30.5</v>
      </c>
      <c r="HO88">
        <v>24.5315</v>
      </c>
      <c r="HP88">
        <v>63.7662</v>
      </c>
      <c r="HQ88">
        <v>17.0433</v>
      </c>
      <c r="HR88">
        <v>1</v>
      </c>
      <c r="HS88">
        <v>0.16155</v>
      </c>
      <c r="HT88">
        <v>0.823445</v>
      </c>
      <c r="HU88">
        <v>20.1931</v>
      </c>
      <c r="HV88">
        <v>5.22777</v>
      </c>
      <c r="HW88">
        <v>11.974</v>
      </c>
      <c r="HX88">
        <v>4.9699</v>
      </c>
      <c r="HY88">
        <v>3.28953</v>
      </c>
      <c r="HZ88">
        <v>9999</v>
      </c>
      <c r="IA88">
        <v>9999</v>
      </c>
      <c r="IB88">
        <v>9999</v>
      </c>
      <c r="IC88">
        <v>999.9</v>
      </c>
      <c r="ID88">
        <v>4.97338</v>
      </c>
      <c r="IE88">
        <v>1.87794</v>
      </c>
      <c r="IF88">
        <v>1.87604</v>
      </c>
      <c r="IG88">
        <v>1.87882</v>
      </c>
      <c r="IH88">
        <v>1.87552</v>
      </c>
      <c r="II88">
        <v>1.87911</v>
      </c>
      <c r="IJ88">
        <v>1.87622</v>
      </c>
      <c r="IK88">
        <v>1.87743</v>
      </c>
      <c r="IL88">
        <v>0</v>
      </c>
      <c r="IM88">
        <v>0</v>
      </c>
      <c r="IN88">
        <v>0</v>
      </c>
      <c r="IO88">
        <v>0</v>
      </c>
      <c r="IP88" t="s">
        <v>442</v>
      </c>
      <c r="IQ88" t="s">
        <v>443</v>
      </c>
      <c r="IR88" t="s">
        <v>444</v>
      </c>
      <c r="IS88" t="s">
        <v>444</v>
      </c>
      <c r="IT88" t="s">
        <v>444</v>
      </c>
      <c r="IU88" t="s">
        <v>444</v>
      </c>
      <c r="IV88">
        <v>0</v>
      </c>
      <c r="IW88">
        <v>100</v>
      </c>
      <c r="IX88">
        <v>100</v>
      </c>
      <c r="IY88">
        <v>1.4</v>
      </c>
      <c r="IZ88">
        <v>0.2207</v>
      </c>
      <c r="JA88">
        <v>0.05401698482025668</v>
      </c>
      <c r="JB88">
        <v>0.001251749769105588</v>
      </c>
      <c r="JC88">
        <v>-2.340677956668878E-07</v>
      </c>
      <c r="JD88">
        <v>1.443975168909104E-10</v>
      </c>
      <c r="JE88">
        <v>-0.0473756660369021</v>
      </c>
      <c r="JF88">
        <v>-0.000763777970416037</v>
      </c>
      <c r="JG88">
        <v>0.0006633184790446218</v>
      </c>
      <c r="JH88">
        <v>-5.365384051273601E-06</v>
      </c>
      <c r="JI88">
        <v>1</v>
      </c>
      <c r="JJ88">
        <v>2129</v>
      </c>
      <c r="JK88">
        <v>1</v>
      </c>
      <c r="JL88">
        <v>27</v>
      </c>
      <c r="JM88">
        <v>188682.8</v>
      </c>
      <c r="JN88">
        <v>188682.8</v>
      </c>
      <c r="JO88">
        <v>2.57568</v>
      </c>
      <c r="JP88">
        <v>2.53296</v>
      </c>
      <c r="JQ88">
        <v>1.39893</v>
      </c>
      <c r="JR88">
        <v>2.34131</v>
      </c>
      <c r="JS88">
        <v>1.44897</v>
      </c>
      <c r="JT88">
        <v>2.55859</v>
      </c>
      <c r="JU88">
        <v>38.7225</v>
      </c>
      <c r="JV88">
        <v>24.0087</v>
      </c>
      <c r="JW88">
        <v>18</v>
      </c>
      <c r="JX88">
        <v>477.516</v>
      </c>
      <c r="JY88">
        <v>477.459</v>
      </c>
      <c r="JZ88">
        <v>27.3596</v>
      </c>
      <c r="KA88">
        <v>29.2012</v>
      </c>
      <c r="KB88">
        <v>30.0009</v>
      </c>
      <c r="KC88">
        <v>28.7985</v>
      </c>
      <c r="KD88">
        <v>28.8505</v>
      </c>
      <c r="KE88">
        <v>51.5606</v>
      </c>
      <c r="KF88">
        <v>21.9308</v>
      </c>
      <c r="KG88">
        <v>85.5115</v>
      </c>
      <c r="KH88">
        <v>27.3393</v>
      </c>
      <c r="KI88">
        <v>1202.8</v>
      </c>
      <c r="KJ88">
        <v>21.4286</v>
      </c>
      <c r="KK88">
        <v>100.909</v>
      </c>
      <c r="KL88">
        <v>100.334</v>
      </c>
    </row>
    <row r="89" spans="1:298">
      <c r="A89">
        <v>73</v>
      </c>
      <c r="B89">
        <v>1758469554.6</v>
      </c>
      <c r="C89">
        <v>451.0999999046326</v>
      </c>
      <c r="D89" t="s">
        <v>589</v>
      </c>
      <c r="E89" t="s">
        <v>590</v>
      </c>
      <c r="F89">
        <v>5</v>
      </c>
      <c r="H89" t="s">
        <v>436</v>
      </c>
      <c r="I89" t="s">
        <v>437</v>
      </c>
      <c r="J89">
        <v>1758469546.885714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1217.974982568572</v>
      </c>
      <c r="AL89">
        <v>1191.810303030303</v>
      </c>
      <c r="AM89">
        <v>3.43168744826305</v>
      </c>
      <c r="AN89">
        <v>65.51431621136953</v>
      </c>
      <c r="AO89">
        <f>(AQ89 - AP89 + DZ89*1E3/(8.314*(EB89+273.15)) * AS89/DY89 * AR89) * DY89/(100*DM89) * 1000/(1000 - AQ89)</f>
        <v>0</v>
      </c>
      <c r="AP89">
        <v>21.36189721059842</v>
      </c>
      <c r="AQ89">
        <v>23.21869212121213</v>
      </c>
      <c r="AR89">
        <v>-0.000243691379708253</v>
      </c>
      <c r="AS89">
        <v>124.0921191502983</v>
      </c>
      <c r="AT89">
        <v>3</v>
      </c>
      <c r="AU89">
        <v>1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438</v>
      </c>
      <c r="AZ89" t="s">
        <v>438</v>
      </c>
      <c r="BA89">
        <v>0</v>
      </c>
      <c r="BB89">
        <v>0</v>
      </c>
      <c r="BC89">
        <f>1-BA89/BB89</f>
        <v>0</v>
      </c>
      <c r="BD89">
        <v>0</v>
      </c>
      <c r="BE89" t="s">
        <v>438</v>
      </c>
      <c r="BF89" t="s">
        <v>438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438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2.7</v>
      </c>
      <c r="DN89">
        <v>0.5</v>
      </c>
      <c r="DO89" t="s">
        <v>439</v>
      </c>
      <c r="DP89">
        <v>2</v>
      </c>
      <c r="DQ89" t="b">
        <v>1</v>
      </c>
      <c r="DR89">
        <v>1758469546.885714</v>
      </c>
      <c r="DS89">
        <v>1139.810357142857</v>
      </c>
      <c r="DT89">
        <v>1176.342857142857</v>
      </c>
      <c r="DU89">
        <v>23.21856071428571</v>
      </c>
      <c r="DV89">
        <v>21.26436428571429</v>
      </c>
      <c r="DW89">
        <v>1138.421071428571</v>
      </c>
      <c r="DX89">
        <v>22.99791785714286</v>
      </c>
      <c r="DY89">
        <v>500.0468928571428</v>
      </c>
      <c r="DZ89">
        <v>90.25191785714284</v>
      </c>
      <c r="EA89">
        <v>0.05675311428571429</v>
      </c>
      <c r="EB89">
        <v>29.88621785714286</v>
      </c>
      <c r="EC89">
        <v>30.07879642857143</v>
      </c>
      <c r="ED89">
        <v>999.9000000000002</v>
      </c>
      <c r="EE89">
        <v>0</v>
      </c>
      <c r="EF89">
        <v>0</v>
      </c>
      <c r="EG89">
        <v>10011.87321428572</v>
      </c>
      <c r="EH89">
        <v>0</v>
      </c>
      <c r="EI89">
        <v>11.09552857142858</v>
      </c>
      <c r="EJ89">
        <v>-36.53341071428572</v>
      </c>
      <c r="EK89">
        <v>1166.904642857143</v>
      </c>
      <c r="EL89">
        <v>1201.901071428572</v>
      </c>
      <c r="EM89">
        <v>1.954181428571429</v>
      </c>
      <c r="EN89">
        <v>1176.342857142857</v>
      </c>
      <c r="EO89">
        <v>21.26436428571429</v>
      </c>
      <c r="EP89">
        <v>2.095518571428571</v>
      </c>
      <c r="EQ89">
        <v>1.919150357142858</v>
      </c>
      <c r="ER89">
        <v>18.18515357142857</v>
      </c>
      <c r="ES89">
        <v>16.79254642857143</v>
      </c>
      <c r="ET89">
        <v>2000.01</v>
      </c>
      <c r="EU89">
        <v>0.9800039642857141</v>
      </c>
      <c r="EV89">
        <v>0.01999650714285714</v>
      </c>
      <c r="EW89">
        <v>0</v>
      </c>
      <c r="EX89">
        <v>573.1213571428573</v>
      </c>
      <c r="EY89">
        <v>5.000560000000001</v>
      </c>
      <c r="EZ89">
        <v>11679.53571428571</v>
      </c>
      <c r="FA89">
        <v>17294.98571428571</v>
      </c>
      <c r="FB89">
        <v>41.69396428571428</v>
      </c>
      <c r="FC89">
        <v>42.11825</v>
      </c>
      <c r="FD89">
        <v>41.59117857142856</v>
      </c>
      <c r="FE89">
        <v>41.24985714285714</v>
      </c>
      <c r="FF89">
        <v>42.67614285714285</v>
      </c>
      <c r="FG89">
        <v>1955.12</v>
      </c>
      <c r="FH89">
        <v>39.89000000000001</v>
      </c>
      <c r="FI89">
        <v>0</v>
      </c>
      <c r="FJ89">
        <v>1758469555.8</v>
      </c>
      <c r="FK89">
        <v>0</v>
      </c>
      <c r="FL89">
        <v>573.0912000000001</v>
      </c>
      <c r="FM89">
        <v>-3.641230776006894</v>
      </c>
      <c r="FN89">
        <v>-57.91538460840497</v>
      </c>
      <c r="FO89">
        <v>11678.784</v>
      </c>
      <c r="FP89">
        <v>15</v>
      </c>
      <c r="FQ89">
        <v>0</v>
      </c>
      <c r="FR89" t="s">
        <v>440</v>
      </c>
      <c r="FS89">
        <v>1747148579.5</v>
      </c>
      <c r="FT89">
        <v>1747148584.5</v>
      </c>
      <c r="FU89">
        <v>0</v>
      </c>
      <c r="FV89">
        <v>0.162</v>
      </c>
      <c r="FW89">
        <v>-0.001</v>
      </c>
      <c r="FX89">
        <v>0.139</v>
      </c>
      <c r="FY89">
        <v>0.058</v>
      </c>
      <c r="FZ89">
        <v>420</v>
      </c>
      <c r="GA89">
        <v>16</v>
      </c>
      <c r="GB89">
        <v>0.19</v>
      </c>
      <c r="GC89">
        <v>0.02</v>
      </c>
      <c r="GD89">
        <v>-36.57309268292683</v>
      </c>
      <c r="GE89">
        <v>0.841097705342287</v>
      </c>
      <c r="GF89">
        <v>0.126619981450631</v>
      </c>
      <c r="GG89">
        <v>0</v>
      </c>
      <c r="GH89">
        <v>573.3378823529411</v>
      </c>
      <c r="GI89">
        <v>-3.67611917786707</v>
      </c>
      <c r="GJ89">
        <v>0.4212614644769787</v>
      </c>
      <c r="GK89">
        <v>0</v>
      </c>
      <c r="GL89">
        <v>2.010160975609756</v>
      </c>
      <c r="GM89">
        <v>-0.9853682642753152</v>
      </c>
      <c r="GN89">
        <v>0.09572336686986015</v>
      </c>
      <c r="GO89">
        <v>0</v>
      </c>
      <c r="GP89">
        <v>0</v>
      </c>
      <c r="GQ89">
        <v>3</v>
      </c>
      <c r="GR89" t="s">
        <v>480</v>
      </c>
      <c r="GS89">
        <v>3.12765</v>
      </c>
      <c r="GT89">
        <v>2.73455</v>
      </c>
      <c r="GU89">
        <v>0.171692</v>
      </c>
      <c r="GV89">
        <v>0.176174</v>
      </c>
      <c r="GW89">
        <v>0.104289</v>
      </c>
      <c r="GX89">
        <v>0.0990876</v>
      </c>
      <c r="GY89">
        <v>24832.2</v>
      </c>
      <c r="GZ89">
        <v>23975.2</v>
      </c>
      <c r="HA89">
        <v>30522.6</v>
      </c>
      <c r="HB89">
        <v>29358.7</v>
      </c>
      <c r="HC89">
        <v>37736.9</v>
      </c>
      <c r="HD89">
        <v>34798</v>
      </c>
      <c r="HE89">
        <v>46693.6</v>
      </c>
      <c r="HF89">
        <v>43615.4</v>
      </c>
      <c r="HG89">
        <v>1.82183</v>
      </c>
      <c r="HH89">
        <v>1.87</v>
      </c>
      <c r="HI89">
        <v>0.07590280000000001</v>
      </c>
      <c r="HJ89">
        <v>0</v>
      </c>
      <c r="HK89">
        <v>28.7637</v>
      </c>
      <c r="HL89">
        <v>999.9</v>
      </c>
      <c r="HM89">
        <v>50.6</v>
      </c>
      <c r="HN89">
        <v>30.5</v>
      </c>
      <c r="HO89">
        <v>24.5815</v>
      </c>
      <c r="HP89">
        <v>63.8962</v>
      </c>
      <c r="HQ89">
        <v>17.1234</v>
      </c>
      <c r="HR89">
        <v>1</v>
      </c>
      <c r="HS89">
        <v>0.162533</v>
      </c>
      <c r="HT89">
        <v>1.13237</v>
      </c>
      <c r="HU89">
        <v>20.1911</v>
      </c>
      <c r="HV89">
        <v>5.22717</v>
      </c>
      <c r="HW89">
        <v>11.974</v>
      </c>
      <c r="HX89">
        <v>4.9695</v>
      </c>
      <c r="HY89">
        <v>3.2894</v>
      </c>
      <c r="HZ89">
        <v>9999</v>
      </c>
      <c r="IA89">
        <v>9999</v>
      </c>
      <c r="IB89">
        <v>9999</v>
      </c>
      <c r="IC89">
        <v>999.9</v>
      </c>
      <c r="ID89">
        <v>4.9734</v>
      </c>
      <c r="IE89">
        <v>1.87795</v>
      </c>
      <c r="IF89">
        <v>1.87607</v>
      </c>
      <c r="IG89">
        <v>1.87882</v>
      </c>
      <c r="IH89">
        <v>1.87559</v>
      </c>
      <c r="II89">
        <v>1.87912</v>
      </c>
      <c r="IJ89">
        <v>1.87622</v>
      </c>
      <c r="IK89">
        <v>1.87743</v>
      </c>
      <c r="IL89">
        <v>0</v>
      </c>
      <c r="IM89">
        <v>0</v>
      </c>
      <c r="IN89">
        <v>0</v>
      </c>
      <c r="IO89">
        <v>0</v>
      </c>
      <c r="IP89" t="s">
        <v>442</v>
      </c>
      <c r="IQ89" t="s">
        <v>443</v>
      </c>
      <c r="IR89" t="s">
        <v>444</v>
      </c>
      <c r="IS89" t="s">
        <v>444</v>
      </c>
      <c r="IT89" t="s">
        <v>444</v>
      </c>
      <c r="IU89" t="s">
        <v>444</v>
      </c>
      <c r="IV89">
        <v>0</v>
      </c>
      <c r="IW89">
        <v>100</v>
      </c>
      <c r="IX89">
        <v>100</v>
      </c>
      <c r="IY89">
        <v>1.42</v>
      </c>
      <c r="IZ89">
        <v>0.2207</v>
      </c>
      <c r="JA89">
        <v>0.05401698482025668</v>
      </c>
      <c r="JB89">
        <v>0.001251749769105588</v>
      </c>
      <c r="JC89">
        <v>-2.340677956668878E-07</v>
      </c>
      <c r="JD89">
        <v>1.443975168909104E-10</v>
      </c>
      <c r="JE89">
        <v>-0.0473756660369021</v>
      </c>
      <c r="JF89">
        <v>-0.000763777970416037</v>
      </c>
      <c r="JG89">
        <v>0.0006633184790446218</v>
      </c>
      <c r="JH89">
        <v>-5.365384051273601E-06</v>
      </c>
      <c r="JI89">
        <v>1</v>
      </c>
      <c r="JJ89">
        <v>2129</v>
      </c>
      <c r="JK89">
        <v>1</v>
      </c>
      <c r="JL89">
        <v>27</v>
      </c>
      <c r="JM89">
        <v>188682.9</v>
      </c>
      <c r="JN89">
        <v>188682.8</v>
      </c>
      <c r="JO89">
        <v>2.6062</v>
      </c>
      <c r="JP89">
        <v>2.53174</v>
      </c>
      <c r="JQ89">
        <v>1.39893</v>
      </c>
      <c r="JR89">
        <v>2.34131</v>
      </c>
      <c r="JS89">
        <v>1.44897</v>
      </c>
      <c r="JT89">
        <v>2.51343</v>
      </c>
      <c r="JU89">
        <v>38.7225</v>
      </c>
      <c r="JV89">
        <v>24.0087</v>
      </c>
      <c r="JW89">
        <v>18</v>
      </c>
      <c r="JX89">
        <v>477.366</v>
      </c>
      <c r="JY89">
        <v>477.791</v>
      </c>
      <c r="JZ89">
        <v>27.2573</v>
      </c>
      <c r="KA89">
        <v>29.2074</v>
      </c>
      <c r="KB89">
        <v>30.001</v>
      </c>
      <c r="KC89">
        <v>28.8029</v>
      </c>
      <c r="KD89">
        <v>28.8548</v>
      </c>
      <c r="KE89">
        <v>52.1809</v>
      </c>
      <c r="KF89">
        <v>21.6451</v>
      </c>
      <c r="KG89">
        <v>85.5115</v>
      </c>
      <c r="KH89">
        <v>27.2081</v>
      </c>
      <c r="KI89">
        <v>1222.87</v>
      </c>
      <c r="KJ89">
        <v>21.517</v>
      </c>
      <c r="KK89">
        <v>100.908</v>
      </c>
      <c r="KL89">
        <v>100.332</v>
      </c>
    </row>
    <row r="90" spans="1:298">
      <c r="A90">
        <v>74</v>
      </c>
      <c r="B90">
        <v>1758469559.6</v>
      </c>
      <c r="C90">
        <v>456.0999999046326</v>
      </c>
      <c r="D90" t="s">
        <v>591</v>
      </c>
      <c r="E90" t="s">
        <v>592</v>
      </c>
      <c r="F90">
        <v>5</v>
      </c>
      <c r="H90" t="s">
        <v>436</v>
      </c>
      <c r="I90" t="s">
        <v>437</v>
      </c>
      <c r="J90">
        <v>1758469552.1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1234.664208936312</v>
      </c>
      <c r="AL90">
        <v>1208.887575757576</v>
      </c>
      <c r="AM90">
        <v>3.407500718757671</v>
      </c>
      <c r="AN90">
        <v>65.51431621136953</v>
      </c>
      <c r="AO90">
        <f>(AQ90 - AP90 + DZ90*1E3/(8.314*(EB90+273.15)) * AS90/DY90 * AR90) * DY90/(100*DM90) * 1000/(1000 - AQ90)</f>
        <v>0</v>
      </c>
      <c r="AP90">
        <v>21.48929273777277</v>
      </c>
      <c r="AQ90">
        <v>23.23271696969696</v>
      </c>
      <c r="AR90">
        <v>0.000464715055195833</v>
      </c>
      <c r="AS90">
        <v>124.0921191502983</v>
      </c>
      <c r="AT90">
        <v>3</v>
      </c>
      <c r="AU90">
        <v>1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438</v>
      </c>
      <c r="AZ90" t="s">
        <v>438</v>
      </c>
      <c r="BA90">
        <v>0</v>
      </c>
      <c r="BB90">
        <v>0</v>
      </c>
      <c r="BC90">
        <f>1-BA90/BB90</f>
        <v>0</v>
      </c>
      <c r="BD90">
        <v>0</v>
      </c>
      <c r="BE90" t="s">
        <v>438</v>
      </c>
      <c r="BF90" t="s">
        <v>438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438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2.7</v>
      </c>
      <c r="DN90">
        <v>0.5</v>
      </c>
      <c r="DO90" t="s">
        <v>439</v>
      </c>
      <c r="DP90">
        <v>2</v>
      </c>
      <c r="DQ90" t="b">
        <v>1</v>
      </c>
      <c r="DR90">
        <v>1758469552.1</v>
      </c>
      <c r="DS90">
        <v>1157.372592592593</v>
      </c>
      <c r="DT90">
        <v>1193.725185185185</v>
      </c>
      <c r="DU90">
        <v>23.22338148148148</v>
      </c>
      <c r="DV90">
        <v>21.35863333333333</v>
      </c>
      <c r="DW90">
        <v>1155.960740740741</v>
      </c>
      <c r="DX90">
        <v>23.00264814814814</v>
      </c>
      <c r="DY90">
        <v>500.0185555555556</v>
      </c>
      <c r="DZ90">
        <v>90.25207407407406</v>
      </c>
      <c r="EA90">
        <v>0.05680528518518519</v>
      </c>
      <c r="EB90">
        <v>29.87192222222222</v>
      </c>
      <c r="EC90">
        <v>30.04985555555556</v>
      </c>
      <c r="ED90">
        <v>999.9000000000001</v>
      </c>
      <c r="EE90">
        <v>0</v>
      </c>
      <c r="EF90">
        <v>0</v>
      </c>
      <c r="EG90">
        <v>10004.21185185185</v>
      </c>
      <c r="EH90">
        <v>0</v>
      </c>
      <c r="EI90">
        <v>11.08835555555556</v>
      </c>
      <c r="EJ90">
        <v>-36.35230740740741</v>
      </c>
      <c r="EK90">
        <v>1184.89037037037</v>
      </c>
      <c r="EL90">
        <v>1219.778148148148</v>
      </c>
      <c r="EM90">
        <v>1.864735555555555</v>
      </c>
      <c r="EN90">
        <v>1193.725185185185</v>
      </c>
      <c r="EO90">
        <v>21.35863333333333</v>
      </c>
      <c r="EP90">
        <v>2.095958148148148</v>
      </c>
      <c r="EQ90">
        <v>1.927661481481481</v>
      </c>
      <c r="ER90">
        <v>18.18848518518518</v>
      </c>
      <c r="ES90">
        <v>16.86222962962963</v>
      </c>
      <c r="ET90">
        <v>1999.969259259259</v>
      </c>
      <c r="EU90">
        <v>0.9800036666666665</v>
      </c>
      <c r="EV90">
        <v>0.01999679629629629</v>
      </c>
      <c r="EW90">
        <v>0</v>
      </c>
      <c r="EX90">
        <v>572.8265185185185</v>
      </c>
      <c r="EY90">
        <v>5.000560000000001</v>
      </c>
      <c r="EZ90">
        <v>11674.34814814815</v>
      </c>
      <c r="FA90">
        <v>17294.64074074074</v>
      </c>
      <c r="FB90">
        <v>41.65714814814815</v>
      </c>
      <c r="FC90">
        <v>42.11566666666666</v>
      </c>
      <c r="FD90">
        <v>41.57833333333333</v>
      </c>
      <c r="FE90">
        <v>41.24066666666667</v>
      </c>
      <c r="FF90">
        <v>42.66418518518518</v>
      </c>
      <c r="FG90">
        <v>1955.079259259259</v>
      </c>
      <c r="FH90">
        <v>39.89000000000001</v>
      </c>
      <c r="FI90">
        <v>0</v>
      </c>
      <c r="FJ90">
        <v>1758469560.6</v>
      </c>
      <c r="FK90">
        <v>0</v>
      </c>
      <c r="FL90">
        <v>572.81912</v>
      </c>
      <c r="FM90">
        <v>-2.495615391773802</v>
      </c>
      <c r="FN90">
        <v>-56.96153853907736</v>
      </c>
      <c r="FO90">
        <v>11674.036</v>
      </c>
      <c r="FP90">
        <v>15</v>
      </c>
      <c r="FQ90">
        <v>0</v>
      </c>
      <c r="FR90" t="s">
        <v>440</v>
      </c>
      <c r="FS90">
        <v>1747148579.5</v>
      </c>
      <c r="FT90">
        <v>1747148584.5</v>
      </c>
      <c r="FU90">
        <v>0</v>
      </c>
      <c r="FV90">
        <v>0.162</v>
      </c>
      <c r="FW90">
        <v>-0.001</v>
      </c>
      <c r="FX90">
        <v>0.139</v>
      </c>
      <c r="FY90">
        <v>0.058</v>
      </c>
      <c r="FZ90">
        <v>420</v>
      </c>
      <c r="GA90">
        <v>16</v>
      </c>
      <c r="GB90">
        <v>0.19</v>
      </c>
      <c r="GC90">
        <v>0.02</v>
      </c>
      <c r="GD90">
        <v>-36.43031951219512</v>
      </c>
      <c r="GE90">
        <v>1.992221660526174</v>
      </c>
      <c r="GF90">
        <v>0.2882823372333754</v>
      </c>
      <c r="GG90">
        <v>0</v>
      </c>
      <c r="GH90">
        <v>573.0327352941176</v>
      </c>
      <c r="GI90">
        <v>-3.598640185654089</v>
      </c>
      <c r="GJ90">
        <v>0.4320213304118152</v>
      </c>
      <c r="GK90">
        <v>0</v>
      </c>
      <c r="GL90">
        <v>1.909571463414634</v>
      </c>
      <c r="GM90">
        <v>-1.017952671722961</v>
      </c>
      <c r="GN90">
        <v>0.1006157262004008</v>
      </c>
      <c r="GO90">
        <v>0</v>
      </c>
      <c r="GP90">
        <v>0</v>
      </c>
      <c r="GQ90">
        <v>3</v>
      </c>
      <c r="GR90" t="s">
        <v>480</v>
      </c>
      <c r="GS90">
        <v>3.12781</v>
      </c>
      <c r="GT90">
        <v>2.73443</v>
      </c>
      <c r="GU90">
        <v>0.173204</v>
      </c>
      <c r="GV90">
        <v>0.177745</v>
      </c>
      <c r="GW90">
        <v>0.104331</v>
      </c>
      <c r="GX90">
        <v>0.0993773</v>
      </c>
      <c r="GY90">
        <v>24786.7</v>
      </c>
      <c r="GZ90">
        <v>23929.2</v>
      </c>
      <c r="HA90">
        <v>30522.4</v>
      </c>
      <c r="HB90">
        <v>29358.4</v>
      </c>
      <c r="HC90">
        <v>37735.2</v>
      </c>
      <c r="HD90">
        <v>34786.4</v>
      </c>
      <c r="HE90">
        <v>46693.5</v>
      </c>
      <c r="HF90">
        <v>43614.9</v>
      </c>
      <c r="HG90">
        <v>1.82185</v>
      </c>
      <c r="HH90">
        <v>1.8699</v>
      </c>
      <c r="HI90">
        <v>0.07377939999999999</v>
      </c>
      <c r="HJ90">
        <v>0</v>
      </c>
      <c r="HK90">
        <v>28.7563</v>
      </c>
      <c r="HL90">
        <v>999.9</v>
      </c>
      <c r="HM90">
        <v>50.6</v>
      </c>
      <c r="HN90">
        <v>30.5</v>
      </c>
      <c r="HO90">
        <v>24.5803</v>
      </c>
      <c r="HP90">
        <v>63.5762</v>
      </c>
      <c r="HQ90">
        <v>17.1755</v>
      </c>
      <c r="HR90">
        <v>1</v>
      </c>
      <c r="HS90">
        <v>0.162635</v>
      </c>
      <c r="HT90">
        <v>0.841373</v>
      </c>
      <c r="HU90">
        <v>20.1928</v>
      </c>
      <c r="HV90">
        <v>5.22852</v>
      </c>
      <c r="HW90">
        <v>11.974</v>
      </c>
      <c r="HX90">
        <v>4.97005</v>
      </c>
      <c r="HY90">
        <v>3.28968</v>
      </c>
      <c r="HZ90">
        <v>9999</v>
      </c>
      <c r="IA90">
        <v>9999</v>
      </c>
      <c r="IB90">
        <v>9999</v>
      </c>
      <c r="IC90">
        <v>999.9</v>
      </c>
      <c r="ID90">
        <v>4.97337</v>
      </c>
      <c r="IE90">
        <v>1.87796</v>
      </c>
      <c r="IF90">
        <v>1.87606</v>
      </c>
      <c r="IG90">
        <v>1.87885</v>
      </c>
      <c r="IH90">
        <v>1.87558</v>
      </c>
      <c r="II90">
        <v>1.87912</v>
      </c>
      <c r="IJ90">
        <v>1.87623</v>
      </c>
      <c r="IK90">
        <v>1.87743</v>
      </c>
      <c r="IL90">
        <v>0</v>
      </c>
      <c r="IM90">
        <v>0</v>
      </c>
      <c r="IN90">
        <v>0</v>
      </c>
      <c r="IO90">
        <v>0</v>
      </c>
      <c r="IP90" t="s">
        <v>442</v>
      </c>
      <c r="IQ90" t="s">
        <v>443</v>
      </c>
      <c r="IR90" t="s">
        <v>444</v>
      </c>
      <c r="IS90" t="s">
        <v>444</v>
      </c>
      <c r="IT90" t="s">
        <v>444</v>
      </c>
      <c r="IU90" t="s">
        <v>444</v>
      </c>
      <c r="IV90">
        <v>0</v>
      </c>
      <c r="IW90">
        <v>100</v>
      </c>
      <c r="IX90">
        <v>100</v>
      </c>
      <c r="IY90">
        <v>1.44</v>
      </c>
      <c r="IZ90">
        <v>0.2209</v>
      </c>
      <c r="JA90">
        <v>0.05401698482025668</v>
      </c>
      <c r="JB90">
        <v>0.001251749769105588</v>
      </c>
      <c r="JC90">
        <v>-2.340677956668878E-07</v>
      </c>
      <c r="JD90">
        <v>1.443975168909104E-10</v>
      </c>
      <c r="JE90">
        <v>-0.0473756660369021</v>
      </c>
      <c r="JF90">
        <v>-0.000763777970416037</v>
      </c>
      <c r="JG90">
        <v>0.0006633184790446218</v>
      </c>
      <c r="JH90">
        <v>-5.365384051273601E-06</v>
      </c>
      <c r="JI90">
        <v>1</v>
      </c>
      <c r="JJ90">
        <v>2129</v>
      </c>
      <c r="JK90">
        <v>1</v>
      </c>
      <c r="JL90">
        <v>27</v>
      </c>
      <c r="JM90">
        <v>188683</v>
      </c>
      <c r="JN90">
        <v>188682.9</v>
      </c>
      <c r="JO90">
        <v>2.63306</v>
      </c>
      <c r="JP90">
        <v>2.52686</v>
      </c>
      <c r="JQ90">
        <v>1.39893</v>
      </c>
      <c r="JR90">
        <v>2.34131</v>
      </c>
      <c r="JS90">
        <v>1.44897</v>
      </c>
      <c r="JT90">
        <v>2.46704</v>
      </c>
      <c r="JU90">
        <v>38.7225</v>
      </c>
      <c r="JV90">
        <v>24.0087</v>
      </c>
      <c r="JW90">
        <v>18</v>
      </c>
      <c r="JX90">
        <v>477.411</v>
      </c>
      <c r="JY90">
        <v>477.765</v>
      </c>
      <c r="JZ90">
        <v>27.1749</v>
      </c>
      <c r="KA90">
        <v>29.2125</v>
      </c>
      <c r="KB90">
        <v>30.0006</v>
      </c>
      <c r="KC90">
        <v>28.8078</v>
      </c>
      <c r="KD90">
        <v>28.8597</v>
      </c>
      <c r="KE90">
        <v>52.7129</v>
      </c>
      <c r="KF90">
        <v>21.6451</v>
      </c>
      <c r="KG90">
        <v>85.8884</v>
      </c>
      <c r="KH90">
        <v>27.1928</v>
      </c>
      <c r="KI90">
        <v>1236.25</v>
      </c>
      <c r="KJ90">
        <v>21.5901</v>
      </c>
      <c r="KK90">
        <v>100.907</v>
      </c>
      <c r="KL90">
        <v>100.331</v>
      </c>
    </row>
    <row r="91" spans="1:298">
      <c r="A91">
        <v>75</v>
      </c>
      <c r="B91">
        <v>1758469564.6</v>
      </c>
      <c r="C91">
        <v>461.0999999046326</v>
      </c>
      <c r="D91" t="s">
        <v>593</v>
      </c>
      <c r="E91" t="s">
        <v>594</v>
      </c>
      <c r="F91">
        <v>5</v>
      </c>
      <c r="H91" t="s">
        <v>436</v>
      </c>
      <c r="I91" t="s">
        <v>437</v>
      </c>
      <c r="J91">
        <v>1758469556.814285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1252.512062650651</v>
      </c>
      <c r="AL91">
        <v>1226.406060606061</v>
      </c>
      <c r="AM91">
        <v>3.504272644128601</v>
      </c>
      <c r="AN91">
        <v>65.51431621136953</v>
      </c>
      <c r="AO91">
        <f>(AQ91 - AP91 + DZ91*1E3/(8.314*(EB91+273.15)) * AS91/DY91 * AR91) * DY91/(100*DM91) * 1000/(1000 - AQ91)</f>
        <v>0</v>
      </c>
      <c r="AP91">
        <v>21.53021894744202</v>
      </c>
      <c r="AQ91">
        <v>23.23538181818181</v>
      </c>
      <c r="AR91">
        <v>-1.09586255813389E-06</v>
      </c>
      <c r="AS91">
        <v>124.0921191502983</v>
      </c>
      <c r="AT91">
        <v>3</v>
      </c>
      <c r="AU91">
        <v>1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438</v>
      </c>
      <c r="AZ91" t="s">
        <v>438</v>
      </c>
      <c r="BA91">
        <v>0</v>
      </c>
      <c r="BB91">
        <v>0</v>
      </c>
      <c r="BC91">
        <f>1-BA91/BB91</f>
        <v>0</v>
      </c>
      <c r="BD91">
        <v>0</v>
      </c>
      <c r="BE91" t="s">
        <v>438</v>
      </c>
      <c r="BF91" t="s">
        <v>438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438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2.7</v>
      </c>
      <c r="DN91">
        <v>0.5</v>
      </c>
      <c r="DO91" t="s">
        <v>439</v>
      </c>
      <c r="DP91">
        <v>2</v>
      </c>
      <c r="DQ91" t="b">
        <v>1</v>
      </c>
      <c r="DR91">
        <v>1758469556.814285</v>
      </c>
      <c r="DS91">
        <v>1173.25</v>
      </c>
      <c r="DT91">
        <v>1209.521071428572</v>
      </c>
      <c r="DU91">
        <v>23.22703214285715</v>
      </c>
      <c r="DV91">
        <v>21.43918214285715</v>
      </c>
      <c r="DW91">
        <v>1171.816785714286</v>
      </c>
      <c r="DX91">
        <v>23.006225</v>
      </c>
      <c r="DY91">
        <v>500.0244285714286</v>
      </c>
      <c r="DZ91">
        <v>90.25201071428572</v>
      </c>
      <c r="EA91">
        <v>0.05674501428571429</v>
      </c>
      <c r="EB91">
        <v>29.85601428571428</v>
      </c>
      <c r="EC91">
        <v>29.98821785714286</v>
      </c>
      <c r="ED91">
        <v>999.9000000000002</v>
      </c>
      <c r="EE91">
        <v>0</v>
      </c>
      <c r="EF91">
        <v>0</v>
      </c>
      <c r="EG91">
        <v>10002.25071428572</v>
      </c>
      <c r="EH91">
        <v>0</v>
      </c>
      <c r="EI91">
        <v>11.088</v>
      </c>
      <c r="EJ91">
        <v>-36.27115</v>
      </c>
      <c r="EK91">
        <v>1201.149285714285</v>
      </c>
      <c r="EL91">
        <v>1236.021428571428</v>
      </c>
      <c r="EM91">
        <v>1.787838571428571</v>
      </c>
      <c r="EN91">
        <v>1209.521071428572</v>
      </c>
      <c r="EO91">
        <v>21.43918214285715</v>
      </c>
      <c r="EP91">
        <v>2.096285357142857</v>
      </c>
      <c r="EQ91">
        <v>1.934929642857143</v>
      </c>
      <c r="ER91">
        <v>18.19098214285714</v>
      </c>
      <c r="ES91">
        <v>16.92158571428572</v>
      </c>
      <c r="ET91">
        <v>1999.985714285714</v>
      </c>
      <c r="EU91">
        <v>0.9800039642857142</v>
      </c>
      <c r="EV91">
        <v>0.01999649285714286</v>
      </c>
      <c r="EW91">
        <v>0</v>
      </c>
      <c r="EX91">
        <v>572.5961785714286</v>
      </c>
      <c r="EY91">
        <v>5.000560000000001</v>
      </c>
      <c r="EZ91">
        <v>11669.42857142857</v>
      </c>
      <c r="FA91">
        <v>17294.79285714286</v>
      </c>
      <c r="FB91">
        <v>41.65375</v>
      </c>
      <c r="FC91">
        <v>42.116</v>
      </c>
      <c r="FD91">
        <v>41.57107142857141</v>
      </c>
      <c r="FE91">
        <v>41.23421428571428</v>
      </c>
      <c r="FF91">
        <v>42.65832142857142</v>
      </c>
      <c r="FG91">
        <v>1955.095714285714</v>
      </c>
      <c r="FH91">
        <v>39.89000000000001</v>
      </c>
      <c r="FI91">
        <v>0</v>
      </c>
      <c r="FJ91">
        <v>1758469565.4</v>
      </c>
      <c r="FK91">
        <v>0</v>
      </c>
      <c r="FL91">
        <v>572.55372</v>
      </c>
      <c r="FM91">
        <v>-3.60846154339812</v>
      </c>
      <c r="FN91">
        <v>-70.63076915791862</v>
      </c>
      <c r="FO91">
        <v>11668.848</v>
      </c>
      <c r="FP91">
        <v>15</v>
      </c>
      <c r="FQ91">
        <v>0</v>
      </c>
      <c r="FR91" t="s">
        <v>440</v>
      </c>
      <c r="FS91">
        <v>1747148579.5</v>
      </c>
      <c r="FT91">
        <v>1747148584.5</v>
      </c>
      <c r="FU91">
        <v>0</v>
      </c>
      <c r="FV91">
        <v>0.162</v>
      </c>
      <c r="FW91">
        <v>-0.001</v>
      </c>
      <c r="FX91">
        <v>0.139</v>
      </c>
      <c r="FY91">
        <v>0.058</v>
      </c>
      <c r="FZ91">
        <v>420</v>
      </c>
      <c r="GA91">
        <v>16</v>
      </c>
      <c r="GB91">
        <v>0.19</v>
      </c>
      <c r="GC91">
        <v>0.02</v>
      </c>
      <c r="GD91">
        <v>-36.3488525</v>
      </c>
      <c r="GE91">
        <v>1.205593621013261</v>
      </c>
      <c r="GF91">
        <v>0.2818060112803658</v>
      </c>
      <c r="GG91">
        <v>0</v>
      </c>
      <c r="GH91">
        <v>572.6978235294117</v>
      </c>
      <c r="GI91">
        <v>-3.257509551837411</v>
      </c>
      <c r="GJ91">
        <v>0.4008973369086936</v>
      </c>
      <c r="GK91">
        <v>0</v>
      </c>
      <c r="GL91">
        <v>1.830943</v>
      </c>
      <c r="GM91">
        <v>-1.027309193245784</v>
      </c>
      <c r="GN91">
        <v>0.1005001256765383</v>
      </c>
      <c r="GO91">
        <v>0</v>
      </c>
      <c r="GP91">
        <v>0</v>
      </c>
      <c r="GQ91">
        <v>3</v>
      </c>
      <c r="GR91" t="s">
        <v>480</v>
      </c>
      <c r="GS91">
        <v>3.12768</v>
      </c>
      <c r="GT91">
        <v>2.73406</v>
      </c>
      <c r="GU91">
        <v>0.174752</v>
      </c>
      <c r="GV91">
        <v>0.179217</v>
      </c>
      <c r="GW91">
        <v>0.104336</v>
      </c>
      <c r="GX91">
        <v>0.0994999</v>
      </c>
      <c r="GY91">
        <v>24739.5</v>
      </c>
      <c r="GZ91">
        <v>23885.8</v>
      </c>
      <c r="HA91">
        <v>30521.5</v>
      </c>
      <c r="HB91">
        <v>29357.8</v>
      </c>
      <c r="HC91">
        <v>37733.9</v>
      </c>
      <c r="HD91">
        <v>34781.2</v>
      </c>
      <c r="HE91">
        <v>46692</v>
      </c>
      <c r="HF91">
        <v>43614.2</v>
      </c>
      <c r="HG91">
        <v>1.82152</v>
      </c>
      <c r="HH91">
        <v>1.8702</v>
      </c>
      <c r="HI91">
        <v>0.0738427</v>
      </c>
      <c r="HJ91">
        <v>0</v>
      </c>
      <c r="HK91">
        <v>28.7477</v>
      </c>
      <c r="HL91">
        <v>999.9</v>
      </c>
      <c r="HM91">
        <v>50.6</v>
      </c>
      <c r="HN91">
        <v>30.5</v>
      </c>
      <c r="HO91">
        <v>24.58</v>
      </c>
      <c r="HP91">
        <v>63.3162</v>
      </c>
      <c r="HQ91">
        <v>17.2075</v>
      </c>
      <c r="HR91">
        <v>1</v>
      </c>
      <c r="HS91">
        <v>0.162081</v>
      </c>
      <c r="HT91">
        <v>-0.298184</v>
      </c>
      <c r="HU91">
        <v>20.1943</v>
      </c>
      <c r="HV91">
        <v>5.22583</v>
      </c>
      <c r="HW91">
        <v>11.974</v>
      </c>
      <c r="HX91">
        <v>4.96925</v>
      </c>
      <c r="HY91">
        <v>3.2891</v>
      </c>
      <c r="HZ91">
        <v>9999</v>
      </c>
      <c r="IA91">
        <v>9999</v>
      </c>
      <c r="IB91">
        <v>9999</v>
      </c>
      <c r="IC91">
        <v>999.9</v>
      </c>
      <c r="ID91">
        <v>4.9734</v>
      </c>
      <c r="IE91">
        <v>1.8779</v>
      </c>
      <c r="IF91">
        <v>1.87604</v>
      </c>
      <c r="IG91">
        <v>1.87881</v>
      </c>
      <c r="IH91">
        <v>1.87551</v>
      </c>
      <c r="II91">
        <v>1.87911</v>
      </c>
      <c r="IJ91">
        <v>1.87622</v>
      </c>
      <c r="IK91">
        <v>1.87738</v>
      </c>
      <c r="IL91">
        <v>0</v>
      </c>
      <c r="IM91">
        <v>0</v>
      </c>
      <c r="IN91">
        <v>0</v>
      </c>
      <c r="IO91">
        <v>0</v>
      </c>
      <c r="IP91" t="s">
        <v>442</v>
      </c>
      <c r="IQ91" t="s">
        <v>443</v>
      </c>
      <c r="IR91" t="s">
        <v>444</v>
      </c>
      <c r="IS91" t="s">
        <v>444</v>
      </c>
      <c r="IT91" t="s">
        <v>444</v>
      </c>
      <c r="IU91" t="s">
        <v>444</v>
      </c>
      <c r="IV91">
        <v>0</v>
      </c>
      <c r="IW91">
        <v>100</v>
      </c>
      <c r="IX91">
        <v>100</v>
      </c>
      <c r="IY91">
        <v>1.47</v>
      </c>
      <c r="IZ91">
        <v>0.221</v>
      </c>
      <c r="JA91">
        <v>0.05401698482025668</v>
      </c>
      <c r="JB91">
        <v>0.001251749769105588</v>
      </c>
      <c r="JC91">
        <v>-2.340677956668878E-07</v>
      </c>
      <c r="JD91">
        <v>1.443975168909104E-10</v>
      </c>
      <c r="JE91">
        <v>-0.0473756660369021</v>
      </c>
      <c r="JF91">
        <v>-0.000763777970416037</v>
      </c>
      <c r="JG91">
        <v>0.0006633184790446218</v>
      </c>
      <c r="JH91">
        <v>-5.365384051273601E-06</v>
      </c>
      <c r="JI91">
        <v>1</v>
      </c>
      <c r="JJ91">
        <v>2129</v>
      </c>
      <c r="JK91">
        <v>1</v>
      </c>
      <c r="JL91">
        <v>27</v>
      </c>
      <c r="JM91">
        <v>188683.1</v>
      </c>
      <c r="JN91">
        <v>188683</v>
      </c>
      <c r="JO91">
        <v>2.66357</v>
      </c>
      <c r="JP91">
        <v>2.51465</v>
      </c>
      <c r="JQ91">
        <v>1.39893</v>
      </c>
      <c r="JR91">
        <v>2.34131</v>
      </c>
      <c r="JS91">
        <v>1.44897</v>
      </c>
      <c r="JT91">
        <v>2.58667</v>
      </c>
      <c r="JU91">
        <v>38.7471</v>
      </c>
      <c r="JV91">
        <v>24.0087</v>
      </c>
      <c r="JW91">
        <v>18</v>
      </c>
      <c r="JX91">
        <v>477.265</v>
      </c>
      <c r="JY91">
        <v>478.004</v>
      </c>
      <c r="JZ91">
        <v>27.287</v>
      </c>
      <c r="KA91">
        <v>29.2188</v>
      </c>
      <c r="KB91">
        <v>29.9998</v>
      </c>
      <c r="KC91">
        <v>28.8128</v>
      </c>
      <c r="KD91">
        <v>28.8646</v>
      </c>
      <c r="KE91">
        <v>53.3215</v>
      </c>
      <c r="KF91">
        <v>21.6451</v>
      </c>
      <c r="KG91">
        <v>86.2677</v>
      </c>
      <c r="KH91">
        <v>27.4396</v>
      </c>
      <c r="KI91">
        <v>1256.41</v>
      </c>
      <c r="KJ91">
        <v>21.543</v>
      </c>
      <c r="KK91">
        <v>100.904</v>
      </c>
      <c r="KL91">
        <v>100.329</v>
      </c>
    </row>
    <row r="92" spans="1:298">
      <c r="A92">
        <v>76</v>
      </c>
      <c r="B92">
        <v>1758469569.6</v>
      </c>
      <c r="C92">
        <v>466.0999999046326</v>
      </c>
      <c r="D92" t="s">
        <v>595</v>
      </c>
      <c r="E92" t="s">
        <v>596</v>
      </c>
      <c r="F92">
        <v>5</v>
      </c>
      <c r="H92" t="s">
        <v>436</v>
      </c>
      <c r="I92" t="s">
        <v>437</v>
      </c>
      <c r="J92">
        <v>1758469562.1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1269.442038252997</v>
      </c>
      <c r="AL92">
        <v>1243.505939393939</v>
      </c>
      <c r="AM92">
        <v>3.41930841277639</v>
      </c>
      <c r="AN92">
        <v>65.51431621136953</v>
      </c>
      <c r="AO92">
        <f>(AQ92 - AP92 + DZ92*1E3/(8.314*(EB92+273.15)) * AS92/DY92 * AR92) * DY92/(100*DM92) * 1000/(1000 - AQ92)</f>
        <v>0</v>
      </c>
      <c r="AP92">
        <v>21.55204369077152</v>
      </c>
      <c r="AQ92">
        <v>23.23015454545454</v>
      </c>
      <c r="AR92">
        <v>-0.0001389681951419119</v>
      </c>
      <c r="AS92">
        <v>124.0921191502983</v>
      </c>
      <c r="AT92">
        <v>3</v>
      </c>
      <c r="AU92">
        <v>1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438</v>
      </c>
      <c r="AZ92" t="s">
        <v>438</v>
      </c>
      <c r="BA92">
        <v>0</v>
      </c>
      <c r="BB92">
        <v>0</v>
      </c>
      <c r="BC92">
        <f>1-BA92/BB92</f>
        <v>0</v>
      </c>
      <c r="BD92">
        <v>0</v>
      </c>
      <c r="BE92" t="s">
        <v>438</v>
      </c>
      <c r="BF92" t="s">
        <v>438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438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2.7</v>
      </c>
      <c r="DN92">
        <v>0.5</v>
      </c>
      <c r="DO92" t="s">
        <v>439</v>
      </c>
      <c r="DP92">
        <v>2</v>
      </c>
      <c r="DQ92" t="b">
        <v>1</v>
      </c>
      <c r="DR92">
        <v>1758469562.1</v>
      </c>
      <c r="DS92">
        <v>1191.037777777778</v>
      </c>
      <c r="DT92">
        <v>1227.245185185185</v>
      </c>
      <c r="DU92">
        <v>23.23117777777778</v>
      </c>
      <c r="DV92">
        <v>21.51237407407407</v>
      </c>
      <c r="DW92">
        <v>1189.581111111111</v>
      </c>
      <c r="DX92">
        <v>23.01028888888889</v>
      </c>
      <c r="DY92">
        <v>500.0104074074075</v>
      </c>
      <c r="DZ92">
        <v>90.25183703703705</v>
      </c>
      <c r="EA92">
        <v>0.05672765185185186</v>
      </c>
      <c r="EB92">
        <v>29.83924814814815</v>
      </c>
      <c r="EC92">
        <v>29.96755185185185</v>
      </c>
      <c r="ED92">
        <v>999.9000000000001</v>
      </c>
      <c r="EE92">
        <v>0</v>
      </c>
      <c r="EF92">
        <v>0</v>
      </c>
      <c r="EG92">
        <v>10007.34148148148</v>
      </c>
      <c r="EH92">
        <v>0</v>
      </c>
      <c r="EI92">
        <v>11.088</v>
      </c>
      <c r="EJ92">
        <v>-36.2075</v>
      </c>
      <c r="EK92">
        <v>1219.364814814815</v>
      </c>
      <c r="EL92">
        <v>1254.227407407407</v>
      </c>
      <c r="EM92">
        <v>1.718801111111111</v>
      </c>
      <c r="EN92">
        <v>1227.245185185185</v>
      </c>
      <c r="EO92">
        <v>21.51237407407407</v>
      </c>
      <c r="EP92">
        <v>2.096655925925926</v>
      </c>
      <c r="EQ92">
        <v>1.941531111111111</v>
      </c>
      <c r="ER92">
        <v>18.19380370370371</v>
      </c>
      <c r="ES92">
        <v>16.97539259259259</v>
      </c>
      <c r="ET92">
        <v>1999.982962962963</v>
      </c>
      <c r="EU92">
        <v>0.9800041111111111</v>
      </c>
      <c r="EV92">
        <v>0.01999634444444445</v>
      </c>
      <c r="EW92">
        <v>0</v>
      </c>
      <c r="EX92">
        <v>572.3008518518518</v>
      </c>
      <c r="EY92">
        <v>5.000560000000001</v>
      </c>
      <c r="EZ92">
        <v>11663.11111111111</v>
      </c>
      <c r="FA92">
        <v>17294.77037037037</v>
      </c>
      <c r="FB92">
        <v>41.64788888888889</v>
      </c>
      <c r="FC92">
        <v>42.12033333333333</v>
      </c>
      <c r="FD92">
        <v>41.59225925925926</v>
      </c>
      <c r="FE92">
        <v>41.24751851851852</v>
      </c>
      <c r="FF92">
        <v>42.65492592592592</v>
      </c>
      <c r="FG92">
        <v>1955.092962962963</v>
      </c>
      <c r="FH92">
        <v>39.89000000000001</v>
      </c>
      <c r="FI92">
        <v>0</v>
      </c>
      <c r="FJ92">
        <v>1758469570.8</v>
      </c>
      <c r="FK92">
        <v>0</v>
      </c>
      <c r="FL92">
        <v>572.2769615384615</v>
      </c>
      <c r="FM92">
        <v>-3.983008564435518</v>
      </c>
      <c r="FN92">
        <v>-74.81025644668226</v>
      </c>
      <c r="FO92">
        <v>11662.8076923077</v>
      </c>
      <c r="FP92">
        <v>15</v>
      </c>
      <c r="FQ92">
        <v>0</v>
      </c>
      <c r="FR92" t="s">
        <v>440</v>
      </c>
      <c r="FS92">
        <v>1747148579.5</v>
      </c>
      <c r="FT92">
        <v>1747148584.5</v>
      </c>
      <c r="FU92">
        <v>0</v>
      </c>
      <c r="FV92">
        <v>0.162</v>
      </c>
      <c r="FW92">
        <v>-0.001</v>
      </c>
      <c r="FX92">
        <v>0.139</v>
      </c>
      <c r="FY92">
        <v>0.058</v>
      </c>
      <c r="FZ92">
        <v>420</v>
      </c>
      <c r="GA92">
        <v>16</v>
      </c>
      <c r="GB92">
        <v>0.19</v>
      </c>
      <c r="GC92">
        <v>0.02</v>
      </c>
      <c r="GD92">
        <v>-36.2404875</v>
      </c>
      <c r="GE92">
        <v>0.6702630393996155</v>
      </c>
      <c r="GF92">
        <v>0.2662250168443034</v>
      </c>
      <c r="GG92">
        <v>0</v>
      </c>
      <c r="GH92">
        <v>572.5314411764706</v>
      </c>
      <c r="GI92">
        <v>-3.764140567251992</v>
      </c>
      <c r="GJ92">
        <v>0.4211095422093809</v>
      </c>
      <c r="GK92">
        <v>0</v>
      </c>
      <c r="GL92">
        <v>1.77431</v>
      </c>
      <c r="GM92">
        <v>-0.8093297560975639</v>
      </c>
      <c r="GN92">
        <v>0.0817842907898577</v>
      </c>
      <c r="GO92">
        <v>0</v>
      </c>
      <c r="GP92">
        <v>0</v>
      </c>
      <c r="GQ92">
        <v>3</v>
      </c>
      <c r="GR92" t="s">
        <v>480</v>
      </c>
      <c r="GS92">
        <v>3.12747</v>
      </c>
      <c r="GT92">
        <v>2.7349</v>
      </c>
      <c r="GU92">
        <v>0.176251</v>
      </c>
      <c r="GV92">
        <v>0.180748</v>
      </c>
      <c r="GW92">
        <v>0.104313</v>
      </c>
      <c r="GX92">
        <v>0.0995655</v>
      </c>
      <c r="GY92">
        <v>24694.4</v>
      </c>
      <c r="GZ92">
        <v>23841.4</v>
      </c>
      <c r="HA92">
        <v>30521.4</v>
      </c>
      <c r="HB92">
        <v>29358</v>
      </c>
      <c r="HC92">
        <v>37735</v>
      </c>
      <c r="HD92">
        <v>34779</v>
      </c>
      <c r="HE92">
        <v>46692.1</v>
      </c>
      <c r="HF92">
        <v>43614.5</v>
      </c>
      <c r="HG92">
        <v>1.82113</v>
      </c>
      <c r="HH92">
        <v>1.87035</v>
      </c>
      <c r="HI92">
        <v>0.07566059999999999</v>
      </c>
      <c r="HJ92">
        <v>0</v>
      </c>
      <c r="HK92">
        <v>28.7397</v>
      </c>
      <c r="HL92">
        <v>999.9</v>
      </c>
      <c r="HM92">
        <v>50.6</v>
      </c>
      <c r="HN92">
        <v>30.5</v>
      </c>
      <c r="HO92">
        <v>24.5806</v>
      </c>
      <c r="HP92">
        <v>63.8062</v>
      </c>
      <c r="HQ92">
        <v>17.1995</v>
      </c>
      <c r="HR92">
        <v>1</v>
      </c>
      <c r="HS92">
        <v>0.161568</v>
      </c>
      <c r="HT92">
        <v>-0.0143954</v>
      </c>
      <c r="HU92">
        <v>20.1958</v>
      </c>
      <c r="HV92">
        <v>5.22822</v>
      </c>
      <c r="HW92">
        <v>11.974</v>
      </c>
      <c r="HX92">
        <v>4.96975</v>
      </c>
      <c r="HY92">
        <v>3.2895</v>
      </c>
      <c r="HZ92">
        <v>9999</v>
      </c>
      <c r="IA92">
        <v>9999</v>
      </c>
      <c r="IB92">
        <v>9999</v>
      </c>
      <c r="IC92">
        <v>999.9</v>
      </c>
      <c r="ID92">
        <v>4.97338</v>
      </c>
      <c r="IE92">
        <v>1.87792</v>
      </c>
      <c r="IF92">
        <v>1.87606</v>
      </c>
      <c r="IG92">
        <v>1.87881</v>
      </c>
      <c r="IH92">
        <v>1.87554</v>
      </c>
      <c r="II92">
        <v>1.87912</v>
      </c>
      <c r="IJ92">
        <v>1.87622</v>
      </c>
      <c r="IK92">
        <v>1.87742</v>
      </c>
      <c r="IL92">
        <v>0</v>
      </c>
      <c r="IM92">
        <v>0</v>
      </c>
      <c r="IN92">
        <v>0</v>
      </c>
      <c r="IO92">
        <v>0</v>
      </c>
      <c r="IP92" t="s">
        <v>442</v>
      </c>
      <c r="IQ92" t="s">
        <v>443</v>
      </c>
      <c r="IR92" t="s">
        <v>444</v>
      </c>
      <c r="IS92" t="s">
        <v>444</v>
      </c>
      <c r="IT92" t="s">
        <v>444</v>
      </c>
      <c r="IU92" t="s">
        <v>444</v>
      </c>
      <c r="IV92">
        <v>0</v>
      </c>
      <c r="IW92">
        <v>100</v>
      </c>
      <c r="IX92">
        <v>100</v>
      </c>
      <c r="IY92">
        <v>1.49</v>
      </c>
      <c r="IZ92">
        <v>0.2208</v>
      </c>
      <c r="JA92">
        <v>0.05401698482025668</v>
      </c>
      <c r="JB92">
        <v>0.001251749769105588</v>
      </c>
      <c r="JC92">
        <v>-2.340677956668878E-07</v>
      </c>
      <c r="JD92">
        <v>1.443975168909104E-10</v>
      </c>
      <c r="JE92">
        <v>-0.0473756660369021</v>
      </c>
      <c r="JF92">
        <v>-0.000763777970416037</v>
      </c>
      <c r="JG92">
        <v>0.0006633184790446218</v>
      </c>
      <c r="JH92">
        <v>-5.365384051273601E-06</v>
      </c>
      <c r="JI92">
        <v>1</v>
      </c>
      <c r="JJ92">
        <v>2129</v>
      </c>
      <c r="JK92">
        <v>1</v>
      </c>
      <c r="JL92">
        <v>27</v>
      </c>
      <c r="JM92">
        <v>188683.2</v>
      </c>
      <c r="JN92">
        <v>188683.1</v>
      </c>
      <c r="JO92">
        <v>2.69043</v>
      </c>
      <c r="JP92">
        <v>2.51953</v>
      </c>
      <c r="JQ92">
        <v>1.39893</v>
      </c>
      <c r="JR92">
        <v>2.34131</v>
      </c>
      <c r="JS92">
        <v>1.44897</v>
      </c>
      <c r="JT92">
        <v>2.57446</v>
      </c>
      <c r="JU92">
        <v>38.7471</v>
      </c>
      <c r="JV92">
        <v>24.0087</v>
      </c>
      <c r="JW92">
        <v>18</v>
      </c>
      <c r="JX92">
        <v>477.078</v>
      </c>
      <c r="JY92">
        <v>478.143</v>
      </c>
      <c r="JZ92">
        <v>27.454</v>
      </c>
      <c r="KA92">
        <v>29.2238</v>
      </c>
      <c r="KB92">
        <v>29.9998</v>
      </c>
      <c r="KC92">
        <v>28.8177</v>
      </c>
      <c r="KD92">
        <v>28.8696</v>
      </c>
      <c r="KE92">
        <v>53.8537</v>
      </c>
      <c r="KF92">
        <v>21.6451</v>
      </c>
      <c r="KG92">
        <v>86.2677</v>
      </c>
      <c r="KH92">
        <v>27.4769</v>
      </c>
      <c r="KI92">
        <v>1269.77</v>
      </c>
      <c r="KJ92">
        <v>21.5908</v>
      </c>
      <c r="KK92">
        <v>100.904</v>
      </c>
      <c r="KL92">
        <v>100.33</v>
      </c>
    </row>
    <row r="93" spans="1:298">
      <c r="A93">
        <v>77</v>
      </c>
      <c r="B93">
        <v>1758469574.6</v>
      </c>
      <c r="C93">
        <v>471.0999999046326</v>
      </c>
      <c r="D93" t="s">
        <v>597</v>
      </c>
      <c r="E93" t="s">
        <v>598</v>
      </c>
      <c r="F93">
        <v>5</v>
      </c>
      <c r="H93" t="s">
        <v>436</v>
      </c>
      <c r="I93" t="s">
        <v>437</v>
      </c>
      <c r="J93">
        <v>1758469566.814285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1287.070610982204</v>
      </c>
      <c r="AL93">
        <v>1260.933090909091</v>
      </c>
      <c r="AM93">
        <v>3.487004138960557</v>
      </c>
      <c r="AN93">
        <v>65.51431621136953</v>
      </c>
      <c r="AO93">
        <f>(AQ93 - AP93 + DZ93*1E3/(8.314*(EB93+273.15)) * AS93/DY93 * AR93) * DY93/(100*DM93) * 1000/(1000 - AQ93)</f>
        <v>0</v>
      </c>
      <c r="AP93">
        <v>21.56557048325053</v>
      </c>
      <c r="AQ93">
        <v>23.20943696969696</v>
      </c>
      <c r="AR93">
        <v>-0.000242248381923303</v>
      </c>
      <c r="AS93">
        <v>124.0921191502983</v>
      </c>
      <c r="AT93">
        <v>4</v>
      </c>
      <c r="AU93">
        <v>1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438</v>
      </c>
      <c r="AZ93" t="s">
        <v>438</v>
      </c>
      <c r="BA93">
        <v>0</v>
      </c>
      <c r="BB93">
        <v>0</v>
      </c>
      <c r="BC93">
        <f>1-BA93/BB93</f>
        <v>0</v>
      </c>
      <c r="BD93">
        <v>0</v>
      </c>
      <c r="BE93" t="s">
        <v>438</v>
      </c>
      <c r="BF93" t="s">
        <v>438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438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2.7</v>
      </c>
      <c r="DN93">
        <v>0.5</v>
      </c>
      <c r="DO93" t="s">
        <v>439</v>
      </c>
      <c r="DP93">
        <v>2</v>
      </c>
      <c r="DQ93" t="b">
        <v>1</v>
      </c>
      <c r="DR93">
        <v>1758469566.814285</v>
      </c>
      <c r="DS93">
        <v>1206.981428571429</v>
      </c>
      <c r="DT93">
        <v>1243.245357142857</v>
      </c>
      <c r="DU93">
        <v>23.22887142857143</v>
      </c>
      <c r="DV93">
        <v>21.542</v>
      </c>
      <c r="DW93">
        <v>1205.504642857143</v>
      </c>
      <c r="DX93">
        <v>23.00802857142857</v>
      </c>
      <c r="DY93">
        <v>500.0291071428572</v>
      </c>
      <c r="DZ93">
        <v>90.25204642857143</v>
      </c>
      <c r="EA93">
        <v>0.05662401785714286</v>
      </c>
      <c r="EB93">
        <v>29.82966428571428</v>
      </c>
      <c r="EC93">
        <v>29.96569285714286</v>
      </c>
      <c r="ED93">
        <v>999.9000000000002</v>
      </c>
      <c r="EE93">
        <v>0</v>
      </c>
      <c r="EF93">
        <v>0</v>
      </c>
      <c r="EG93">
        <v>10009.93214285714</v>
      </c>
      <c r="EH93">
        <v>0</v>
      </c>
      <c r="EI93">
        <v>11.088</v>
      </c>
      <c r="EJ93">
        <v>-36.26344642857143</v>
      </c>
      <c r="EK93">
        <v>1235.685357142857</v>
      </c>
      <c r="EL93">
        <v>1270.617857142857</v>
      </c>
      <c r="EM93">
        <v>1.6868625</v>
      </c>
      <c r="EN93">
        <v>1243.245357142857</v>
      </c>
      <c r="EO93">
        <v>21.542</v>
      </c>
      <c r="EP93">
        <v>2.096452142857143</v>
      </c>
      <c r="EQ93">
        <v>1.944210357142857</v>
      </c>
      <c r="ER93">
        <v>18.19226071428572</v>
      </c>
      <c r="ES93">
        <v>16.99715714285714</v>
      </c>
      <c r="ET93">
        <v>1999.998571428572</v>
      </c>
      <c r="EU93">
        <v>0.9800043928571427</v>
      </c>
      <c r="EV93">
        <v>0.01999606071428572</v>
      </c>
      <c r="EW93">
        <v>0</v>
      </c>
      <c r="EX93">
        <v>571.9573571428571</v>
      </c>
      <c r="EY93">
        <v>5.000560000000001</v>
      </c>
      <c r="EZ93">
        <v>11656.38214285714</v>
      </c>
      <c r="FA93">
        <v>17294.9</v>
      </c>
      <c r="FB93">
        <v>41.627</v>
      </c>
      <c r="FC93">
        <v>42.12275</v>
      </c>
      <c r="FD93">
        <v>41.59796428571428</v>
      </c>
      <c r="FE93">
        <v>41.23857142857141</v>
      </c>
      <c r="FF93">
        <v>42.65385714285714</v>
      </c>
      <c r="FG93">
        <v>1955.108571428571</v>
      </c>
      <c r="FH93">
        <v>39.89000000000001</v>
      </c>
      <c r="FI93">
        <v>0</v>
      </c>
      <c r="FJ93">
        <v>1758469575.6</v>
      </c>
      <c r="FK93">
        <v>0</v>
      </c>
      <c r="FL93">
        <v>571.9170384615384</v>
      </c>
      <c r="FM93">
        <v>-4.8254017250203</v>
      </c>
      <c r="FN93">
        <v>-90.2803418654993</v>
      </c>
      <c r="FO93">
        <v>11655.91923076923</v>
      </c>
      <c r="FP93">
        <v>15</v>
      </c>
      <c r="FQ93">
        <v>0</v>
      </c>
      <c r="FR93" t="s">
        <v>440</v>
      </c>
      <c r="FS93">
        <v>1747148579.5</v>
      </c>
      <c r="FT93">
        <v>1747148584.5</v>
      </c>
      <c r="FU93">
        <v>0</v>
      </c>
      <c r="FV93">
        <v>0.162</v>
      </c>
      <c r="FW93">
        <v>-0.001</v>
      </c>
      <c r="FX93">
        <v>0.139</v>
      </c>
      <c r="FY93">
        <v>0.058</v>
      </c>
      <c r="FZ93">
        <v>420</v>
      </c>
      <c r="GA93">
        <v>16</v>
      </c>
      <c r="GB93">
        <v>0.19</v>
      </c>
      <c r="GC93">
        <v>0.02</v>
      </c>
      <c r="GD93">
        <v>-36.218</v>
      </c>
      <c r="GE93">
        <v>-0.6428466898954701</v>
      </c>
      <c r="GF93">
        <v>0.2583794260479689</v>
      </c>
      <c r="GG93">
        <v>0</v>
      </c>
      <c r="GH93">
        <v>572.1700588235294</v>
      </c>
      <c r="GI93">
        <v>-3.721772353339161</v>
      </c>
      <c r="GJ93">
        <v>0.4241482774286325</v>
      </c>
      <c r="GK93">
        <v>0</v>
      </c>
      <c r="GL93">
        <v>1.71333</v>
      </c>
      <c r="GM93">
        <v>-0.470490522648087</v>
      </c>
      <c r="GN93">
        <v>0.04859045048205234</v>
      </c>
      <c r="GO93">
        <v>0</v>
      </c>
      <c r="GP93">
        <v>0</v>
      </c>
      <c r="GQ93">
        <v>3</v>
      </c>
      <c r="GR93" t="s">
        <v>480</v>
      </c>
      <c r="GS93">
        <v>3.12768</v>
      </c>
      <c r="GT93">
        <v>2.73424</v>
      </c>
      <c r="GU93">
        <v>0.177763</v>
      </c>
      <c r="GV93">
        <v>0.182195</v>
      </c>
      <c r="GW93">
        <v>0.104249</v>
      </c>
      <c r="GX93">
        <v>0.0996088</v>
      </c>
      <c r="GY93">
        <v>24648.4</v>
      </c>
      <c r="GZ93">
        <v>23798.8</v>
      </c>
      <c r="HA93">
        <v>30520.6</v>
      </c>
      <c r="HB93">
        <v>29357.6</v>
      </c>
      <c r="HC93">
        <v>37736.7</v>
      </c>
      <c r="HD93">
        <v>34776.9</v>
      </c>
      <c r="HE93">
        <v>46690.6</v>
      </c>
      <c r="HF93">
        <v>43613.8</v>
      </c>
      <c r="HG93">
        <v>1.82097</v>
      </c>
      <c r="HH93">
        <v>1.87053</v>
      </c>
      <c r="HI93">
        <v>0.0804141</v>
      </c>
      <c r="HJ93">
        <v>0</v>
      </c>
      <c r="HK93">
        <v>28.7304</v>
      </c>
      <c r="HL93">
        <v>999.9</v>
      </c>
      <c r="HM93">
        <v>50.7</v>
      </c>
      <c r="HN93">
        <v>30.5</v>
      </c>
      <c r="HO93">
        <v>24.6275</v>
      </c>
      <c r="HP93">
        <v>63.4862</v>
      </c>
      <c r="HQ93">
        <v>17.0793</v>
      </c>
      <c r="HR93">
        <v>1</v>
      </c>
      <c r="HS93">
        <v>0.162238</v>
      </c>
      <c r="HT93">
        <v>0.169856</v>
      </c>
      <c r="HU93">
        <v>20.1959</v>
      </c>
      <c r="HV93">
        <v>5.22837</v>
      </c>
      <c r="HW93">
        <v>11.974</v>
      </c>
      <c r="HX93">
        <v>4.9697</v>
      </c>
      <c r="HY93">
        <v>3.28945</v>
      </c>
      <c r="HZ93">
        <v>9999</v>
      </c>
      <c r="IA93">
        <v>9999</v>
      </c>
      <c r="IB93">
        <v>9999</v>
      </c>
      <c r="IC93">
        <v>999.9</v>
      </c>
      <c r="ID93">
        <v>4.97337</v>
      </c>
      <c r="IE93">
        <v>1.87792</v>
      </c>
      <c r="IF93">
        <v>1.87606</v>
      </c>
      <c r="IG93">
        <v>1.87881</v>
      </c>
      <c r="IH93">
        <v>1.87554</v>
      </c>
      <c r="II93">
        <v>1.87912</v>
      </c>
      <c r="IJ93">
        <v>1.87622</v>
      </c>
      <c r="IK93">
        <v>1.8774</v>
      </c>
      <c r="IL93">
        <v>0</v>
      </c>
      <c r="IM93">
        <v>0</v>
      </c>
      <c r="IN93">
        <v>0</v>
      </c>
      <c r="IO93">
        <v>0</v>
      </c>
      <c r="IP93" t="s">
        <v>442</v>
      </c>
      <c r="IQ93" t="s">
        <v>443</v>
      </c>
      <c r="IR93" t="s">
        <v>444</v>
      </c>
      <c r="IS93" t="s">
        <v>444</v>
      </c>
      <c r="IT93" t="s">
        <v>444</v>
      </c>
      <c r="IU93" t="s">
        <v>444</v>
      </c>
      <c r="IV93">
        <v>0</v>
      </c>
      <c r="IW93">
        <v>100</v>
      </c>
      <c r="IX93">
        <v>100</v>
      </c>
      <c r="IY93">
        <v>1.51</v>
      </c>
      <c r="IZ93">
        <v>0.2204</v>
      </c>
      <c r="JA93">
        <v>0.05401698482025668</v>
      </c>
      <c r="JB93">
        <v>0.001251749769105588</v>
      </c>
      <c r="JC93">
        <v>-2.340677956668878E-07</v>
      </c>
      <c r="JD93">
        <v>1.443975168909104E-10</v>
      </c>
      <c r="JE93">
        <v>-0.0473756660369021</v>
      </c>
      <c r="JF93">
        <v>-0.000763777970416037</v>
      </c>
      <c r="JG93">
        <v>0.0006633184790446218</v>
      </c>
      <c r="JH93">
        <v>-5.365384051273601E-06</v>
      </c>
      <c r="JI93">
        <v>1</v>
      </c>
      <c r="JJ93">
        <v>2129</v>
      </c>
      <c r="JK93">
        <v>1</v>
      </c>
      <c r="JL93">
        <v>27</v>
      </c>
      <c r="JM93">
        <v>188683.3</v>
      </c>
      <c r="JN93">
        <v>188683.2</v>
      </c>
      <c r="JO93">
        <v>2.71973</v>
      </c>
      <c r="JP93">
        <v>2.52075</v>
      </c>
      <c r="JQ93">
        <v>1.39893</v>
      </c>
      <c r="JR93">
        <v>2.34131</v>
      </c>
      <c r="JS93">
        <v>1.44897</v>
      </c>
      <c r="JT93">
        <v>2.59277</v>
      </c>
      <c r="JU93">
        <v>38.7717</v>
      </c>
      <c r="JV93">
        <v>24.0087</v>
      </c>
      <c r="JW93">
        <v>18</v>
      </c>
      <c r="JX93">
        <v>477.028</v>
      </c>
      <c r="JY93">
        <v>478.293</v>
      </c>
      <c r="JZ93">
        <v>27.5086</v>
      </c>
      <c r="KA93">
        <v>29.23</v>
      </c>
      <c r="KB93">
        <v>30.0004</v>
      </c>
      <c r="KC93">
        <v>28.8227</v>
      </c>
      <c r="KD93">
        <v>28.8738</v>
      </c>
      <c r="KE93">
        <v>54.4533</v>
      </c>
      <c r="KF93">
        <v>21.6451</v>
      </c>
      <c r="KG93">
        <v>86.65300000000001</v>
      </c>
      <c r="KH93">
        <v>27.4931</v>
      </c>
      <c r="KI93">
        <v>1289.83</v>
      </c>
      <c r="KJ93">
        <v>21.6457</v>
      </c>
      <c r="KK93">
        <v>100.901</v>
      </c>
      <c r="KL93">
        <v>100.328</v>
      </c>
    </row>
    <row r="94" spans="1:298">
      <c r="A94">
        <v>78</v>
      </c>
      <c r="B94">
        <v>1758469579.6</v>
      </c>
      <c r="C94">
        <v>476.0999999046326</v>
      </c>
      <c r="D94" t="s">
        <v>599</v>
      </c>
      <c r="E94" t="s">
        <v>600</v>
      </c>
      <c r="F94">
        <v>5</v>
      </c>
      <c r="H94" t="s">
        <v>436</v>
      </c>
      <c r="I94" t="s">
        <v>437</v>
      </c>
      <c r="J94">
        <v>1758469572.1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1303.70801627097</v>
      </c>
      <c r="AL94">
        <v>1277.957212121212</v>
      </c>
      <c r="AM94">
        <v>3.408169041008683</v>
      </c>
      <c r="AN94">
        <v>65.51431621136953</v>
      </c>
      <c r="AO94">
        <f>(AQ94 - AP94 + DZ94*1E3/(8.314*(EB94+273.15)) * AS94/DY94 * AR94) * DY94/(100*DM94) * 1000/(1000 - AQ94)</f>
        <v>0</v>
      </c>
      <c r="AP94">
        <v>21.59269225110541</v>
      </c>
      <c r="AQ94">
        <v>23.18512242424242</v>
      </c>
      <c r="AR94">
        <v>-0.005260134648762649</v>
      </c>
      <c r="AS94">
        <v>124.0921191502983</v>
      </c>
      <c r="AT94">
        <v>4</v>
      </c>
      <c r="AU94">
        <v>1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438</v>
      </c>
      <c r="AZ94" t="s">
        <v>438</v>
      </c>
      <c r="BA94">
        <v>0</v>
      </c>
      <c r="BB94">
        <v>0</v>
      </c>
      <c r="BC94">
        <f>1-BA94/BB94</f>
        <v>0</v>
      </c>
      <c r="BD94">
        <v>0</v>
      </c>
      <c r="BE94" t="s">
        <v>438</v>
      </c>
      <c r="BF94" t="s">
        <v>438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438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2.7</v>
      </c>
      <c r="DN94">
        <v>0.5</v>
      </c>
      <c r="DO94" t="s">
        <v>439</v>
      </c>
      <c r="DP94">
        <v>2</v>
      </c>
      <c r="DQ94" t="b">
        <v>1</v>
      </c>
      <c r="DR94">
        <v>1758469572.1</v>
      </c>
      <c r="DS94">
        <v>1224.805555555556</v>
      </c>
      <c r="DT94">
        <v>1260.926296296296</v>
      </c>
      <c r="DU94">
        <v>23.2154962962963</v>
      </c>
      <c r="DV94">
        <v>21.56540740740741</v>
      </c>
      <c r="DW94">
        <v>1223.305555555556</v>
      </c>
      <c r="DX94">
        <v>22.99493333333333</v>
      </c>
      <c r="DY94">
        <v>500.0147037037036</v>
      </c>
      <c r="DZ94">
        <v>90.25255925925927</v>
      </c>
      <c r="EA94">
        <v>0.05658998518518518</v>
      </c>
      <c r="EB94">
        <v>29.82436666666666</v>
      </c>
      <c r="EC94">
        <v>30.03108888888888</v>
      </c>
      <c r="ED94">
        <v>999.9000000000001</v>
      </c>
      <c r="EE94">
        <v>0</v>
      </c>
      <c r="EF94">
        <v>0</v>
      </c>
      <c r="EG94">
        <v>10017.39518518519</v>
      </c>
      <c r="EH94">
        <v>0</v>
      </c>
      <c r="EI94">
        <v>11.088</v>
      </c>
      <c r="EJ94">
        <v>-36.1219</v>
      </c>
      <c r="EK94">
        <v>1253.914814814815</v>
      </c>
      <c r="EL94">
        <v>1288.71962962963</v>
      </c>
      <c r="EM94">
        <v>1.650080370370371</v>
      </c>
      <c r="EN94">
        <v>1260.926296296296</v>
      </c>
      <c r="EO94">
        <v>21.56540740740741</v>
      </c>
      <c r="EP94">
        <v>2.095257037037037</v>
      </c>
      <c r="EQ94">
        <v>1.946334074074074</v>
      </c>
      <c r="ER94">
        <v>18.18317407407408</v>
      </c>
      <c r="ES94">
        <v>17.01438518518519</v>
      </c>
      <c r="ET94">
        <v>1999.981111111111</v>
      </c>
      <c r="EU94">
        <v>0.9800043333333334</v>
      </c>
      <c r="EV94">
        <v>0.01999611851851852</v>
      </c>
      <c r="EW94">
        <v>0</v>
      </c>
      <c r="EX94">
        <v>571.5668888888889</v>
      </c>
      <c r="EY94">
        <v>5.000560000000001</v>
      </c>
      <c r="EZ94">
        <v>11648.02592592593</v>
      </c>
      <c r="FA94">
        <v>17294.73333333333</v>
      </c>
      <c r="FB94">
        <v>41.61781481481481</v>
      </c>
      <c r="FC94">
        <v>42.125</v>
      </c>
      <c r="FD94">
        <v>41.59466666666665</v>
      </c>
      <c r="FE94">
        <v>41.24518518518518</v>
      </c>
      <c r="FF94">
        <v>42.64807407407407</v>
      </c>
      <c r="FG94">
        <v>1955.091111111111</v>
      </c>
      <c r="FH94">
        <v>39.89000000000001</v>
      </c>
      <c r="FI94">
        <v>0</v>
      </c>
      <c r="FJ94">
        <v>1758469580.4</v>
      </c>
      <c r="FK94">
        <v>0</v>
      </c>
      <c r="FL94">
        <v>571.5181923076923</v>
      </c>
      <c r="FM94">
        <v>-5.704102578885523</v>
      </c>
      <c r="FN94">
        <v>-104.748717999221</v>
      </c>
      <c r="FO94">
        <v>11648.29615384616</v>
      </c>
      <c r="FP94">
        <v>15</v>
      </c>
      <c r="FQ94">
        <v>0</v>
      </c>
      <c r="FR94" t="s">
        <v>440</v>
      </c>
      <c r="FS94">
        <v>1747148579.5</v>
      </c>
      <c r="FT94">
        <v>1747148584.5</v>
      </c>
      <c r="FU94">
        <v>0</v>
      </c>
      <c r="FV94">
        <v>0.162</v>
      </c>
      <c r="FW94">
        <v>-0.001</v>
      </c>
      <c r="FX94">
        <v>0.139</v>
      </c>
      <c r="FY94">
        <v>0.058</v>
      </c>
      <c r="FZ94">
        <v>420</v>
      </c>
      <c r="GA94">
        <v>16</v>
      </c>
      <c r="GB94">
        <v>0.19</v>
      </c>
      <c r="GC94">
        <v>0.02</v>
      </c>
      <c r="GD94">
        <v>-36.1717075</v>
      </c>
      <c r="GE94">
        <v>1.331796247654908</v>
      </c>
      <c r="GF94">
        <v>0.2575480017273476</v>
      </c>
      <c r="GG94">
        <v>0</v>
      </c>
      <c r="GH94">
        <v>571.7549117647059</v>
      </c>
      <c r="GI94">
        <v>-4.864705889642038</v>
      </c>
      <c r="GJ94">
        <v>0.5260472673711402</v>
      </c>
      <c r="GK94">
        <v>0</v>
      </c>
      <c r="GL94">
        <v>1.6680745</v>
      </c>
      <c r="GM94">
        <v>-0.4153652532833051</v>
      </c>
      <c r="GN94">
        <v>0.04027013502274359</v>
      </c>
      <c r="GO94">
        <v>0</v>
      </c>
      <c r="GP94">
        <v>0</v>
      </c>
      <c r="GQ94">
        <v>3</v>
      </c>
      <c r="GR94" t="s">
        <v>480</v>
      </c>
      <c r="GS94">
        <v>3.1278</v>
      </c>
      <c r="GT94">
        <v>2.73436</v>
      </c>
      <c r="GU94">
        <v>0.179237</v>
      </c>
      <c r="GV94">
        <v>0.183697</v>
      </c>
      <c r="GW94">
        <v>0.104174</v>
      </c>
      <c r="GX94">
        <v>0.0996992</v>
      </c>
      <c r="GY94">
        <v>24604.1</v>
      </c>
      <c r="GZ94">
        <v>23754.8</v>
      </c>
      <c r="HA94">
        <v>30520.6</v>
      </c>
      <c r="HB94">
        <v>29357.3</v>
      </c>
      <c r="HC94">
        <v>37740.2</v>
      </c>
      <c r="HD94">
        <v>34772.6</v>
      </c>
      <c r="HE94">
        <v>46690.8</v>
      </c>
      <c r="HF94">
        <v>43612.7</v>
      </c>
      <c r="HG94">
        <v>1.82127</v>
      </c>
      <c r="HH94">
        <v>1.87048</v>
      </c>
      <c r="HI94">
        <v>0.0893287</v>
      </c>
      <c r="HJ94">
        <v>0</v>
      </c>
      <c r="HK94">
        <v>28.7218</v>
      </c>
      <c r="HL94">
        <v>999.9</v>
      </c>
      <c r="HM94">
        <v>50.7</v>
      </c>
      <c r="HN94">
        <v>30.5</v>
      </c>
      <c r="HO94">
        <v>24.6276</v>
      </c>
      <c r="HP94">
        <v>63.2262</v>
      </c>
      <c r="HQ94">
        <v>16.9351</v>
      </c>
      <c r="HR94">
        <v>1</v>
      </c>
      <c r="HS94">
        <v>0.163544</v>
      </c>
      <c r="HT94">
        <v>0.308783</v>
      </c>
      <c r="HU94">
        <v>20.1955</v>
      </c>
      <c r="HV94">
        <v>5.22822</v>
      </c>
      <c r="HW94">
        <v>11.974</v>
      </c>
      <c r="HX94">
        <v>4.9696</v>
      </c>
      <c r="HY94">
        <v>3.2896</v>
      </c>
      <c r="HZ94">
        <v>9999</v>
      </c>
      <c r="IA94">
        <v>9999</v>
      </c>
      <c r="IB94">
        <v>9999</v>
      </c>
      <c r="IC94">
        <v>999.9</v>
      </c>
      <c r="ID94">
        <v>4.97338</v>
      </c>
      <c r="IE94">
        <v>1.87796</v>
      </c>
      <c r="IF94">
        <v>1.87607</v>
      </c>
      <c r="IG94">
        <v>1.87881</v>
      </c>
      <c r="IH94">
        <v>1.87556</v>
      </c>
      <c r="II94">
        <v>1.87912</v>
      </c>
      <c r="IJ94">
        <v>1.87622</v>
      </c>
      <c r="IK94">
        <v>1.87744</v>
      </c>
      <c r="IL94">
        <v>0</v>
      </c>
      <c r="IM94">
        <v>0</v>
      </c>
      <c r="IN94">
        <v>0</v>
      </c>
      <c r="IO94">
        <v>0</v>
      </c>
      <c r="IP94" t="s">
        <v>442</v>
      </c>
      <c r="IQ94" t="s">
        <v>443</v>
      </c>
      <c r="IR94" t="s">
        <v>444</v>
      </c>
      <c r="IS94" t="s">
        <v>444</v>
      </c>
      <c r="IT94" t="s">
        <v>444</v>
      </c>
      <c r="IU94" t="s">
        <v>444</v>
      </c>
      <c r="IV94">
        <v>0</v>
      </c>
      <c r="IW94">
        <v>100</v>
      </c>
      <c r="IX94">
        <v>100</v>
      </c>
      <c r="IY94">
        <v>1.54</v>
      </c>
      <c r="IZ94">
        <v>0.2199</v>
      </c>
      <c r="JA94">
        <v>0.05401698482025668</v>
      </c>
      <c r="JB94">
        <v>0.001251749769105588</v>
      </c>
      <c r="JC94">
        <v>-2.340677956668878E-07</v>
      </c>
      <c r="JD94">
        <v>1.443975168909104E-10</v>
      </c>
      <c r="JE94">
        <v>-0.0473756660369021</v>
      </c>
      <c r="JF94">
        <v>-0.000763777970416037</v>
      </c>
      <c r="JG94">
        <v>0.0006633184790446218</v>
      </c>
      <c r="JH94">
        <v>-5.365384051273601E-06</v>
      </c>
      <c r="JI94">
        <v>1</v>
      </c>
      <c r="JJ94">
        <v>2129</v>
      </c>
      <c r="JK94">
        <v>1</v>
      </c>
      <c r="JL94">
        <v>27</v>
      </c>
      <c r="JM94">
        <v>188683.3</v>
      </c>
      <c r="JN94">
        <v>188683.3</v>
      </c>
      <c r="JO94">
        <v>2.74658</v>
      </c>
      <c r="JP94">
        <v>2.52563</v>
      </c>
      <c r="JQ94">
        <v>1.39893</v>
      </c>
      <c r="JR94">
        <v>2.34253</v>
      </c>
      <c r="JS94">
        <v>1.44897</v>
      </c>
      <c r="JT94">
        <v>2.58301</v>
      </c>
      <c r="JU94">
        <v>38.7717</v>
      </c>
      <c r="JV94">
        <v>24.0087</v>
      </c>
      <c r="JW94">
        <v>18</v>
      </c>
      <c r="JX94">
        <v>477.224</v>
      </c>
      <c r="JY94">
        <v>478.3</v>
      </c>
      <c r="JZ94">
        <v>27.5219</v>
      </c>
      <c r="KA94">
        <v>29.2351</v>
      </c>
      <c r="KB94">
        <v>30.0009</v>
      </c>
      <c r="KC94">
        <v>28.8276</v>
      </c>
      <c r="KD94">
        <v>28.8788</v>
      </c>
      <c r="KE94">
        <v>54.9843</v>
      </c>
      <c r="KF94">
        <v>21.3657</v>
      </c>
      <c r="KG94">
        <v>87.04649999999999</v>
      </c>
      <c r="KH94">
        <v>27.4986</v>
      </c>
      <c r="KI94">
        <v>1303.2</v>
      </c>
      <c r="KJ94">
        <v>21.715</v>
      </c>
      <c r="KK94">
        <v>100.901</v>
      </c>
      <c r="KL94">
        <v>100.326</v>
      </c>
    </row>
    <row r="95" spans="1:298">
      <c r="A95">
        <v>79</v>
      </c>
      <c r="B95">
        <v>1758469584.6</v>
      </c>
      <c r="C95">
        <v>481.0999999046326</v>
      </c>
      <c r="D95" t="s">
        <v>601</v>
      </c>
      <c r="E95" t="s">
        <v>602</v>
      </c>
      <c r="F95">
        <v>5</v>
      </c>
      <c r="H95" t="s">
        <v>436</v>
      </c>
      <c r="I95" t="s">
        <v>437</v>
      </c>
      <c r="J95">
        <v>1758469576.814285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1321.297502718328</v>
      </c>
      <c r="AL95">
        <v>1295.363636363636</v>
      </c>
      <c r="AM95">
        <v>3.494039907608238</v>
      </c>
      <c r="AN95">
        <v>65.51431621136953</v>
      </c>
      <c r="AO95">
        <f>(AQ95 - AP95 + DZ95*1E3/(8.314*(EB95+273.15)) * AS95/DY95 * AR95) * DY95/(100*DM95) * 1000/(1000 - AQ95)</f>
        <v>0</v>
      </c>
      <c r="AP95">
        <v>21.66123920777144</v>
      </c>
      <c r="AQ95">
        <v>23.16335272727272</v>
      </c>
      <c r="AR95">
        <v>-0.001112131028700894</v>
      </c>
      <c r="AS95">
        <v>124.0921191502983</v>
      </c>
      <c r="AT95">
        <v>4</v>
      </c>
      <c r="AU95">
        <v>1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438</v>
      </c>
      <c r="AZ95" t="s">
        <v>438</v>
      </c>
      <c r="BA95">
        <v>0</v>
      </c>
      <c r="BB95">
        <v>0</v>
      </c>
      <c r="BC95">
        <f>1-BA95/BB95</f>
        <v>0</v>
      </c>
      <c r="BD95">
        <v>0</v>
      </c>
      <c r="BE95" t="s">
        <v>438</v>
      </c>
      <c r="BF95" t="s">
        <v>438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438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2.7</v>
      </c>
      <c r="DN95">
        <v>0.5</v>
      </c>
      <c r="DO95" t="s">
        <v>439</v>
      </c>
      <c r="DP95">
        <v>2</v>
      </c>
      <c r="DQ95" t="b">
        <v>1</v>
      </c>
      <c r="DR95">
        <v>1758469576.814285</v>
      </c>
      <c r="DS95">
        <v>1240.705357142857</v>
      </c>
      <c r="DT95">
        <v>1276.800714285714</v>
      </c>
      <c r="DU95">
        <v>23.19607142857143</v>
      </c>
      <c r="DV95">
        <v>21.59456428571428</v>
      </c>
      <c r="DW95">
        <v>1239.185</v>
      </c>
      <c r="DX95">
        <v>22.97591785714286</v>
      </c>
      <c r="DY95">
        <v>500.03775</v>
      </c>
      <c r="DZ95">
        <v>90.2530607142857</v>
      </c>
      <c r="EA95">
        <v>0.05650380000000001</v>
      </c>
      <c r="EB95">
        <v>29.82370357142857</v>
      </c>
      <c r="EC95">
        <v>30.08417142857143</v>
      </c>
      <c r="ED95">
        <v>999.9000000000002</v>
      </c>
      <c r="EE95">
        <v>0</v>
      </c>
      <c r="EF95">
        <v>0</v>
      </c>
      <c r="EG95">
        <v>10013.15428571429</v>
      </c>
      <c r="EH95">
        <v>0</v>
      </c>
      <c r="EI95">
        <v>11.088</v>
      </c>
      <c r="EJ95">
        <v>-36.09601071428571</v>
      </c>
      <c r="EK95">
        <v>1270.168214285715</v>
      </c>
      <c r="EL95">
        <v>1304.983214285714</v>
      </c>
      <c r="EM95">
        <v>1.601508928571428</v>
      </c>
      <c r="EN95">
        <v>1276.800714285714</v>
      </c>
      <c r="EO95">
        <v>21.59456428571428</v>
      </c>
      <c r="EP95">
        <v>2.093516428571429</v>
      </c>
      <c r="EQ95">
        <v>1.948975357142857</v>
      </c>
      <c r="ER95">
        <v>18.16993214285714</v>
      </c>
      <c r="ES95">
        <v>17.03576785714286</v>
      </c>
      <c r="ET95">
        <v>1999.99</v>
      </c>
      <c r="EU95">
        <v>0.9800044642857142</v>
      </c>
      <c r="EV95">
        <v>0.01999595714285714</v>
      </c>
      <c r="EW95">
        <v>0</v>
      </c>
      <c r="EX95">
        <v>571.16125</v>
      </c>
      <c r="EY95">
        <v>5.000560000000001</v>
      </c>
      <c r="EZ95">
        <v>11640.66785714285</v>
      </c>
      <c r="FA95">
        <v>17294.80357142857</v>
      </c>
      <c r="FB95">
        <v>41.56225</v>
      </c>
      <c r="FC95">
        <v>42.13385714285714</v>
      </c>
      <c r="FD95">
        <v>41.60696428571428</v>
      </c>
      <c r="FE95">
        <v>41.23860714285713</v>
      </c>
      <c r="FF95">
        <v>42.66060714285714</v>
      </c>
      <c r="FG95">
        <v>1955.1</v>
      </c>
      <c r="FH95">
        <v>39.89000000000001</v>
      </c>
      <c r="FI95">
        <v>0</v>
      </c>
      <c r="FJ95">
        <v>1758469585.8</v>
      </c>
      <c r="FK95">
        <v>0</v>
      </c>
      <c r="FL95">
        <v>571.0509999999999</v>
      </c>
      <c r="FM95">
        <v>-4.514769249831</v>
      </c>
      <c r="FN95">
        <v>-87.09230789063685</v>
      </c>
      <c r="FO95">
        <v>11639.336</v>
      </c>
      <c r="FP95">
        <v>15</v>
      </c>
      <c r="FQ95">
        <v>0</v>
      </c>
      <c r="FR95" t="s">
        <v>440</v>
      </c>
      <c r="FS95">
        <v>1747148579.5</v>
      </c>
      <c r="FT95">
        <v>1747148584.5</v>
      </c>
      <c r="FU95">
        <v>0</v>
      </c>
      <c r="FV95">
        <v>0.162</v>
      </c>
      <c r="FW95">
        <v>-0.001</v>
      </c>
      <c r="FX95">
        <v>0.139</v>
      </c>
      <c r="FY95">
        <v>0.058</v>
      </c>
      <c r="FZ95">
        <v>420</v>
      </c>
      <c r="GA95">
        <v>16</v>
      </c>
      <c r="GB95">
        <v>0.19</v>
      </c>
      <c r="GC95">
        <v>0.02</v>
      </c>
      <c r="GD95">
        <v>-36.10612999999999</v>
      </c>
      <c r="GE95">
        <v>0.6129050656660707</v>
      </c>
      <c r="GF95">
        <v>0.2230931657402353</v>
      </c>
      <c r="GG95">
        <v>0</v>
      </c>
      <c r="GH95">
        <v>571.333794117647</v>
      </c>
      <c r="GI95">
        <v>-5.092207801618142</v>
      </c>
      <c r="GJ95">
        <v>0.5416403071396491</v>
      </c>
      <c r="GK95">
        <v>0</v>
      </c>
      <c r="GL95">
        <v>1.6233905</v>
      </c>
      <c r="GM95">
        <v>-0.5978132082551628</v>
      </c>
      <c r="GN95">
        <v>0.05948133312014788</v>
      </c>
      <c r="GO95">
        <v>0</v>
      </c>
      <c r="GP95">
        <v>0</v>
      </c>
      <c r="GQ95">
        <v>3</v>
      </c>
      <c r="GR95" t="s">
        <v>480</v>
      </c>
      <c r="GS95">
        <v>3.12758</v>
      </c>
      <c r="GT95">
        <v>2.73432</v>
      </c>
      <c r="GU95">
        <v>0.180728</v>
      </c>
      <c r="GV95">
        <v>0.185124</v>
      </c>
      <c r="GW95">
        <v>0.104108</v>
      </c>
      <c r="GX95">
        <v>0.0999782</v>
      </c>
      <c r="GY95">
        <v>24559.2</v>
      </c>
      <c r="GZ95">
        <v>23712.8</v>
      </c>
      <c r="HA95">
        <v>30520.4</v>
      </c>
      <c r="HB95">
        <v>29356.7</v>
      </c>
      <c r="HC95">
        <v>37742.8</v>
      </c>
      <c r="HD95">
        <v>34761.4</v>
      </c>
      <c r="HE95">
        <v>46690.4</v>
      </c>
      <c r="HF95">
        <v>43612.2</v>
      </c>
      <c r="HG95">
        <v>1.82095</v>
      </c>
      <c r="HH95">
        <v>1.8706</v>
      </c>
      <c r="HI95">
        <v>0.0824891</v>
      </c>
      <c r="HJ95">
        <v>0</v>
      </c>
      <c r="HK95">
        <v>28.715</v>
      </c>
      <c r="HL95">
        <v>999.9</v>
      </c>
      <c r="HM95">
        <v>50.7</v>
      </c>
      <c r="HN95">
        <v>30.5</v>
      </c>
      <c r="HO95">
        <v>24.6304</v>
      </c>
      <c r="HP95">
        <v>63.3862</v>
      </c>
      <c r="HQ95">
        <v>16.9511</v>
      </c>
      <c r="HR95">
        <v>1</v>
      </c>
      <c r="HS95">
        <v>0.164301</v>
      </c>
      <c r="HT95">
        <v>0.448881</v>
      </c>
      <c r="HU95">
        <v>20.1951</v>
      </c>
      <c r="HV95">
        <v>5.22762</v>
      </c>
      <c r="HW95">
        <v>11.974</v>
      </c>
      <c r="HX95">
        <v>4.9694</v>
      </c>
      <c r="HY95">
        <v>3.28945</v>
      </c>
      <c r="HZ95">
        <v>9999</v>
      </c>
      <c r="IA95">
        <v>9999</v>
      </c>
      <c r="IB95">
        <v>9999</v>
      </c>
      <c r="IC95">
        <v>999.9</v>
      </c>
      <c r="ID95">
        <v>4.97337</v>
      </c>
      <c r="IE95">
        <v>1.87792</v>
      </c>
      <c r="IF95">
        <v>1.87607</v>
      </c>
      <c r="IG95">
        <v>1.87883</v>
      </c>
      <c r="IH95">
        <v>1.87556</v>
      </c>
      <c r="II95">
        <v>1.87912</v>
      </c>
      <c r="IJ95">
        <v>1.87622</v>
      </c>
      <c r="IK95">
        <v>1.87741</v>
      </c>
      <c r="IL95">
        <v>0</v>
      </c>
      <c r="IM95">
        <v>0</v>
      </c>
      <c r="IN95">
        <v>0</v>
      </c>
      <c r="IO95">
        <v>0</v>
      </c>
      <c r="IP95" t="s">
        <v>442</v>
      </c>
      <c r="IQ95" t="s">
        <v>443</v>
      </c>
      <c r="IR95" t="s">
        <v>444</v>
      </c>
      <c r="IS95" t="s">
        <v>444</v>
      </c>
      <c r="IT95" t="s">
        <v>444</v>
      </c>
      <c r="IU95" t="s">
        <v>444</v>
      </c>
      <c r="IV95">
        <v>0</v>
      </c>
      <c r="IW95">
        <v>100</v>
      </c>
      <c r="IX95">
        <v>100</v>
      </c>
      <c r="IY95">
        <v>1.56</v>
      </c>
      <c r="IZ95">
        <v>0.2195</v>
      </c>
      <c r="JA95">
        <v>0.05401698482025668</v>
      </c>
      <c r="JB95">
        <v>0.001251749769105588</v>
      </c>
      <c r="JC95">
        <v>-2.340677956668878E-07</v>
      </c>
      <c r="JD95">
        <v>1.443975168909104E-10</v>
      </c>
      <c r="JE95">
        <v>-0.0473756660369021</v>
      </c>
      <c r="JF95">
        <v>-0.000763777970416037</v>
      </c>
      <c r="JG95">
        <v>0.0006633184790446218</v>
      </c>
      <c r="JH95">
        <v>-5.365384051273601E-06</v>
      </c>
      <c r="JI95">
        <v>1</v>
      </c>
      <c r="JJ95">
        <v>2129</v>
      </c>
      <c r="JK95">
        <v>1</v>
      </c>
      <c r="JL95">
        <v>27</v>
      </c>
      <c r="JM95">
        <v>188683.4</v>
      </c>
      <c r="JN95">
        <v>188683.3</v>
      </c>
      <c r="JO95">
        <v>2.7771</v>
      </c>
      <c r="JP95">
        <v>2.5293</v>
      </c>
      <c r="JQ95">
        <v>1.39893</v>
      </c>
      <c r="JR95">
        <v>2.34253</v>
      </c>
      <c r="JS95">
        <v>1.44897</v>
      </c>
      <c r="JT95">
        <v>2.53418</v>
      </c>
      <c r="JU95">
        <v>38.7717</v>
      </c>
      <c r="JV95">
        <v>23.9999</v>
      </c>
      <c r="JW95">
        <v>18</v>
      </c>
      <c r="JX95">
        <v>477.075</v>
      </c>
      <c r="JY95">
        <v>478.418</v>
      </c>
      <c r="JZ95">
        <v>27.507</v>
      </c>
      <c r="KA95">
        <v>29.2408</v>
      </c>
      <c r="KB95">
        <v>30.0008</v>
      </c>
      <c r="KC95">
        <v>28.832</v>
      </c>
      <c r="KD95">
        <v>28.8831</v>
      </c>
      <c r="KE95">
        <v>55.5828</v>
      </c>
      <c r="KF95">
        <v>21.3657</v>
      </c>
      <c r="KG95">
        <v>87.44580000000001</v>
      </c>
      <c r="KH95">
        <v>27.4808</v>
      </c>
      <c r="KI95">
        <v>1323.23</v>
      </c>
      <c r="KJ95">
        <v>21.7848</v>
      </c>
      <c r="KK95">
        <v>100.9</v>
      </c>
      <c r="KL95">
        <v>100.325</v>
      </c>
    </row>
    <row r="96" spans="1:298">
      <c r="A96">
        <v>80</v>
      </c>
      <c r="B96">
        <v>1758469589.6</v>
      </c>
      <c r="C96">
        <v>486.0999999046326</v>
      </c>
      <c r="D96" t="s">
        <v>603</v>
      </c>
      <c r="E96" t="s">
        <v>604</v>
      </c>
      <c r="F96">
        <v>5</v>
      </c>
      <c r="H96" t="s">
        <v>436</v>
      </c>
      <c r="I96" t="s">
        <v>437</v>
      </c>
      <c r="J96">
        <v>1758469582.1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1338.005745524973</v>
      </c>
      <c r="AL96">
        <v>1312.407878787879</v>
      </c>
      <c r="AM96">
        <v>3.39940704914363</v>
      </c>
      <c r="AN96">
        <v>65.51431621136953</v>
      </c>
      <c r="AO96">
        <f>(AQ96 - AP96 + DZ96*1E3/(8.314*(EB96+273.15)) * AS96/DY96 * AR96) * DY96/(100*DM96) * 1000/(1000 - AQ96)</f>
        <v>0</v>
      </c>
      <c r="AP96">
        <v>21.72535276369585</v>
      </c>
      <c r="AQ96">
        <v>23.1610509090909</v>
      </c>
      <c r="AR96">
        <v>-2.41839350393979E-05</v>
      </c>
      <c r="AS96">
        <v>124.0921191502983</v>
      </c>
      <c r="AT96">
        <v>4</v>
      </c>
      <c r="AU96">
        <v>1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438</v>
      </c>
      <c r="AZ96" t="s">
        <v>438</v>
      </c>
      <c r="BA96">
        <v>0</v>
      </c>
      <c r="BB96">
        <v>0</v>
      </c>
      <c r="BC96">
        <f>1-BA96/BB96</f>
        <v>0</v>
      </c>
      <c r="BD96">
        <v>0</v>
      </c>
      <c r="BE96" t="s">
        <v>438</v>
      </c>
      <c r="BF96" t="s">
        <v>438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438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2.7</v>
      </c>
      <c r="DN96">
        <v>0.5</v>
      </c>
      <c r="DO96" t="s">
        <v>439</v>
      </c>
      <c r="DP96">
        <v>2</v>
      </c>
      <c r="DQ96" t="b">
        <v>1</v>
      </c>
      <c r="DR96">
        <v>1758469582.1</v>
      </c>
      <c r="DS96">
        <v>1258.501481481482</v>
      </c>
      <c r="DT96">
        <v>1294.365185185185</v>
      </c>
      <c r="DU96">
        <v>23.17614814814815</v>
      </c>
      <c r="DV96">
        <v>21.64565185185185</v>
      </c>
      <c r="DW96">
        <v>1256.957037037037</v>
      </c>
      <c r="DX96">
        <v>22.9564074074074</v>
      </c>
      <c r="DY96">
        <v>500.030037037037</v>
      </c>
      <c r="DZ96">
        <v>90.25256296296295</v>
      </c>
      <c r="EA96">
        <v>0.05653002592592592</v>
      </c>
      <c r="EB96">
        <v>29.82255925925926</v>
      </c>
      <c r="EC96">
        <v>30.11321851851852</v>
      </c>
      <c r="ED96">
        <v>999.9000000000001</v>
      </c>
      <c r="EE96">
        <v>0</v>
      </c>
      <c r="EF96">
        <v>0</v>
      </c>
      <c r="EG96">
        <v>10005.02518518518</v>
      </c>
      <c r="EH96">
        <v>0</v>
      </c>
      <c r="EI96">
        <v>11.088</v>
      </c>
      <c r="EJ96">
        <v>-35.86525185185184</v>
      </c>
      <c r="EK96">
        <v>1288.36</v>
      </c>
      <c r="EL96">
        <v>1323.004814814815</v>
      </c>
      <c r="EM96">
        <v>1.530507037037037</v>
      </c>
      <c r="EN96">
        <v>1294.365185185185</v>
      </c>
      <c r="EO96">
        <v>21.64565185185185</v>
      </c>
      <c r="EP96">
        <v>2.091707407407407</v>
      </c>
      <c r="EQ96">
        <v>1.953574444444444</v>
      </c>
      <c r="ER96">
        <v>18.15616666666667</v>
      </c>
      <c r="ES96">
        <v>17.07294814814815</v>
      </c>
      <c r="ET96">
        <v>1999.991481481481</v>
      </c>
      <c r="EU96">
        <v>0.9800046296296295</v>
      </c>
      <c r="EV96">
        <v>0.01999579259259259</v>
      </c>
      <c r="EW96">
        <v>0</v>
      </c>
      <c r="EX96">
        <v>570.7271481481481</v>
      </c>
      <c r="EY96">
        <v>5.000560000000001</v>
      </c>
      <c r="EZ96">
        <v>11631.89259259259</v>
      </c>
      <c r="FA96">
        <v>17294.81481481482</v>
      </c>
      <c r="FB96">
        <v>41.53903703703703</v>
      </c>
      <c r="FC96">
        <v>42.13418518518519</v>
      </c>
      <c r="FD96">
        <v>41.62018518518518</v>
      </c>
      <c r="FE96">
        <v>41.26144444444444</v>
      </c>
      <c r="FF96">
        <v>42.65255555555554</v>
      </c>
      <c r="FG96">
        <v>1955.101481481481</v>
      </c>
      <c r="FH96">
        <v>39.89000000000001</v>
      </c>
      <c r="FI96">
        <v>0</v>
      </c>
      <c r="FJ96">
        <v>1758469590.6</v>
      </c>
      <c r="FK96">
        <v>0</v>
      </c>
      <c r="FL96">
        <v>570.6598799999999</v>
      </c>
      <c r="FM96">
        <v>-4.337923085414282</v>
      </c>
      <c r="FN96">
        <v>-96.66153864942177</v>
      </c>
      <c r="FO96">
        <v>11631.288</v>
      </c>
      <c r="FP96">
        <v>15</v>
      </c>
      <c r="FQ96">
        <v>0</v>
      </c>
      <c r="FR96" t="s">
        <v>440</v>
      </c>
      <c r="FS96">
        <v>1747148579.5</v>
      </c>
      <c r="FT96">
        <v>1747148584.5</v>
      </c>
      <c r="FU96">
        <v>0</v>
      </c>
      <c r="FV96">
        <v>0.162</v>
      </c>
      <c r="FW96">
        <v>-0.001</v>
      </c>
      <c r="FX96">
        <v>0.139</v>
      </c>
      <c r="FY96">
        <v>0.058</v>
      </c>
      <c r="FZ96">
        <v>420</v>
      </c>
      <c r="GA96">
        <v>16</v>
      </c>
      <c r="GB96">
        <v>0.19</v>
      </c>
      <c r="GC96">
        <v>0.02</v>
      </c>
      <c r="GD96">
        <v>-36.0017625</v>
      </c>
      <c r="GE96">
        <v>2.332245028142596</v>
      </c>
      <c r="GF96">
        <v>0.3041970756660066</v>
      </c>
      <c r="GG96">
        <v>0</v>
      </c>
      <c r="GH96">
        <v>570.9776764705882</v>
      </c>
      <c r="GI96">
        <v>-4.921298702988791</v>
      </c>
      <c r="GJ96">
        <v>0.5261955977518447</v>
      </c>
      <c r="GK96">
        <v>0</v>
      </c>
      <c r="GL96">
        <v>1.5773255</v>
      </c>
      <c r="GM96">
        <v>-0.7805200750469081</v>
      </c>
      <c r="GN96">
        <v>0.07658664149021029</v>
      </c>
      <c r="GO96">
        <v>0</v>
      </c>
      <c r="GP96">
        <v>0</v>
      </c>
      <c r="GQ96">
        <v>3</v>
      </c>
      <c r="GR96" t="s">
        <v>480</v>
      </c>
      <c r="GS96">
        <v>3.12744</v>
      </c>
      <c r="GT96">
        <v>2.73448</v>
      </c>
      <c r="GU96">
        <v>0.182164</v>
      </c>
      <c r="GV96">
        <v>0.186566</v>
      </c>
      <c r="GW96">
        <v>0.104096</v>
      </c>
      <c r="GX96">
        <v>0.100225</v>
      </c>
      <c r="GY96">
        <v>24516</v>
      </c>
      <c r="GZ96">
        <v>23670.5</v>
      </c>
      <c r="HA96">
        <v>30520.3</v>
      </c>
      <c r="HB96">
        <v>29356.4</v>
      </c>
      <c r="HC96">
        <v>37743.5</v>
      </c>
      <c r="HD96">
        <v>34751.7</v>
      </c>
      <c r="HE96">
        <v>46690.5</v>
      </c>
      <c r="HF96">
        <v>43612</v>
      </c>
      <c r="HG96">
        <v>1.82062</v>
      </c>
      <c r="HH96">
        <v>1.8711</v>
      </c>
      <c r="HI96">
        <v>0.0869147</v>
      </c>
      <c r="HJ96">
        <v>0</v>
      </c>
      <c r="HK96">
        <v>28.7089</v>
      </c>
      <c r="HL96">
        <v>999.9</v>
      </c>
      <c r="HM96">
        <v>50.7</v>
      </c>
      <c r="HN96">
        <v>30.5</v>
      </c>
      <c r="HO96">
        <v>24.6322</v>
      </c>
      <c r="HP96">
        <v>63.5762</v>
      </c>
      <c r="HQ96">
        <v>17.0673</v>
      </c>
      <c r="HR96">
        <v>1</v>
      </c>
      <c r="HS96">
        <v>0.165135</v>
      </c>
      <c r="HT96">
        <v>0.921149</v>
      </c>
      <c r="HU96">
        <v>20.1926</v>
      </c>
      <c r="HV96">
        <v>5.22837</v>
      </c>
      <c r="HW96">
        <v>11.974</v>
      </c>
      <c r="HX96">
        <v>4.9697</v>
      </c>
      <c r="HY96">
        <v>3.28965</v>
      </c>
      <c r="HZ96">
        <v>9999</v>
      </c>
      <c r="IA96">
        <v>9999</v>
      </c>
      <c r="IB96">
        <v>9999</v>
      </c>
      <c r="IC96">
        <v>999.9</v>
      </c>
      <c r="ID96">
        <v>4.97337</v>
      </c>
      <c r="IE96">
        <v>1.87793</v>
      </c>
      <c r="IF96">
        <v>1.87607</v>
      </c>
      <c r="IG96">
        <v>1.87881</v>
      </c>
      <c r="IH96">
        <v>1.87558</v>
      </c>
      <c r="II96">
        <v>1.87912</v>
      </c>
      <c r="IJ96">
        <v>1.87623</v>
      </c>
      <c r="IK96">
        <v>1.87743</v>
      </c>
      <c r="IL96">
        <v>0</v>
      </c>
      <c r="IM96">
        <v>0</v>
      </c>
      <c r="IN96">
        <v>0</v>
      </c>
      <c r="IO96">
        <v>0</v>
      </c>
      <c r="IP96" t="s">
        <v>442</v>
      </c>
      <c r="IQ96" t="s">
        <v>443</v>
      </c>
      <c r="IR96" t="s">
        <v>444</v>
      </c>
      <c r="IS96" t="s">
        <v>444</v>
      </c>
      <c r="IT96" t="s">
        <v>444</v>
      </c>
      <c r="IU96" t="s">
        <v>444</v>
      </c>
      <c r="IV96">
        <v>0</v>
      </c>
      <c r="IW96">
        <v>100</v>
      </c>
      <c r="IX96">
        <v>100</v>
      </c>
      <c r="IY96">
        <v>1.58</v>
      </c>
      <c r="IZ96">
        <v>0.2195</v>
      </c>
      <c r="JA96">
        <v>0.05401698482025668</v>
      </c>
      <c r="JB96">
        <v>0.001251749769105588</v>
      </c>
      <c r="JC96">
        <v>-2.340677956668878E-07</v>
      </c>
      <c r="JD96">
        <v>1.443975168909104E-10</v>
      </c>
      <c r="JE96">
        <v>-0.0473756660369021</v>
      </c>
      <c r="JF96">
        <v>-0.000763777970416037</v>
      </c>
      <c r="JG96">
        <v>0.0006633184790446218</v>
      </c>
      <c r="JH96">
        <v>-5.365384051273601E-06</v>
      </c>
      <c r="JI96">
        <v>1</v>
      </c>
      <c r="JJ96">
        <v>2129</v>
      </c>
      <c r="JK96">
        <v>1</v>
      </c>
      <c r="JL96">
        <v>27</v>
      </c>
      <c r="JM96">
        <v>188683.5</v>
      </c>
      <c r="JN96">
        <v>188683.4</v>
      </c>
      <c r="JO96">
        <v>2.80151</v>
      </c>
      <c r="JP96">
        <v>2.52686</v>
      </c>
      <c r="JQ96">
        <v>1.39893</v>
      </c>
      <c r="JR96">
        <v>2.34253</v>
      </c>
      <c r="JS96">
        <v>1.44897</v>
      </c>
      <c r="JT96">
        <v>2.48169</v>
      </c>
      <c r="JU96">
        <v>38.7717</v>
      </c>
      <c r="JV96">
        <v>23.9999</v>
      </c>
      <c r="JW96">
        <v>18</v>
      </c>
      <c r="JX96">
        <v>476.933</v>
      </c>
      <c r="JY96">
        <v>478.789</v>
      </c>
      <c r="JZ96">
        <v>27.4239</v>
      </c>
      <c r="KA96">
        <v>29.2464</v>
      </c>
      <c r="KB96">
        <v>30.0009</v>
      </c>
      <c r="KC96">
        <v>28.8375</v>
      </c>
      <c r="KD96">
        <v>28.888</v>
      </c>
      <c r="KE96">
        <v>56.0882</v>
      </c>
      <c r="KF96">
        <v>21.0886</v>
      </c>
      <c r="KG96">
        <v>87.8222</v>
      </c>
      <c r="KH96">
        <v>27.3553</v>
      </c>
      <c r="KI96">
        <v>1336.59</v>
      </c>
      <c r="KJ96">
        <v>21.8451</v>
      </c>
      <c r="KK96">
        <v>100.9</v>
      </c>
      <c r="KL96">
        <v>100.324</v>
      </c>
    </row>
    <row r="97" spans="1:298">
      <c r="A97">
        <v>81</v>
      </c>
      <c r="B97">
        <v>1758469594.6</v>
      </c>
      <c r="C97">
        <v>491.0999999046326</v>
      </c>
      <c r="D97" t="s">
        <v>605</v>
      </c>
      <c r="E97" t="s">
        <v>606</v>
      </c>
      <c r="F97">
        <v>5</v>
      </c>
      <c r="H97" t="s">
        <v>436</v>
      </c>
      <c r="I97" t="s">
        <v>437</v>
      </c>
      <c r="J97">
        <v>1758469586.814285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1355.625746460423</v>
      </c>
      <c r="AL97">
        <v>1329.764727272727</v>
      </c>
      <c r="AM97">
        <v>3.466939310795249</v>
      </c>
      <c r="AN97">
        <v>65.51431621136953</v>
      </c>
      <c r="AO97">
        <f>(AQ97 - AP97 + DZ97*1E3/(8.314*(EB97+273.15)) * AS97/DY97 * AR97) * DY97/(100*DM97) * 1000/(1000 - AQ97)</f>
        <v>0</v>
      </c>
      <c r="AP97">
        <v>21.87318809963643</v>
      </c>
      <c r="AQ97">
        <v>23.18057575757576</v>
      </c>
      <c r="AR97">
        <v>0.006469425514078583</v>
      </c>
      <c r="AS97">
        <v>124.0921191502983</v>
      </c>
      <c r="AT97">
        <v>4</v>
      </c>
      <c r="AU97">
        <v>1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438</v>
      </c>
      <c r="AZ97" t="s">
        <v>438</v>
      </c>
      <c r="BA97">
        <v>0</v>
      </c>
      <c r="BB97">
        <v>0</v>
      </c>
      <c r="BC97">
        <f>1-BA97/BB97</f>
        <v>0</v>
      </c>
      <c r="BD97">
        <v>0</v>
      </c>
      <c r="BE97" t="s">
        <v>438</v>
      </c>
      <c r="BF97" t="s">
        <v>438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438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2.7</v>
      </c>
      <c r="DN97">
        <v>0.5</v>
      </c>
      <c r="DO97" t="s">
        <v>439</v>
      </c>
      <c r="DP97">
        <v>2</v>
      </c>
      <c r="DQ97" t="b">
        <v>1</v>
      </c>
      <c r="DR97">
        <v>1758469586.814285</v>
      </c>
      <c r="DS97">
        <v>1274.388571428571</v>
      </c>
      <c r="DT97">
        <v>1310.186428571429</v>
      </c>
      <c r="DU97">
        <v>23.16791785714286</v>
      </c>
      <c r="DV97">
        <v>21.72652142857143</v>
      </c>
      <c r="DW97">
        <v>1272.823214285714</v>
      </c>
      <c r="DX97">
        <v>22.94834285714285</v>
      </c>
      <c r="DY97">
        <v>500.0369285714286</v>
      </c>
      <c r="DZ97">
        <v>90.25094642857144</v>
      </c>
      <c r="EA97">
        <v>0.05667742142857141</v>
      </c>
      <c r="EB97">
        <v>29.81930714285714</v>
      </c>
      <c r="EC97">
        <v>30.13271071428571</v>
      </c>
      <c r="ED97">
        <v>999.9000000000002</v>
      </c>
      <c r="EE97">
        <v>0</v>
      </c>
      <c r="EF97">
        <v>0</v>
      </c>
      <c r="EG97">
        <v>9998.453571428572</v>
      </c>
      <c r="EH97">
        <v>0</v>
      </c>
      <c r="EI97">
        <v>11.088</v>
      </c>
      <c r="EJ97">
        <v>-35.79775357142857</v>
      </c>
      <c r="EK97">
        <v>1304.613928571429</v>
      </c>
      <c r="EL97">
        <v>1339.286428571429</v>
      </c>
      <c r="EM97">
        <v>1.441405714285714</v>
      </c>
      <c r="EN97">
        <v>1310.186428571429</v>
      </c>
      <c r="EO97">
        <v>21.72652142857143</v>
      </c>
      <c r="EP97">
        <v>2.090928214285714</v>
      </c>
      <c r="EQ97">
        <v>1.960838571428571</v>
      </c>
      <c r="ER97">
        <v>18.15022857142857</v>
      </c>
      <c r="ES97">
        <v>17.13148571428572</v>
      </c>
      <c r="ET97">
        <v>2000.016785714286</v>
      </c>
      <c r="EU97">
        <v>0.980005</v>
      </c>
      <c r="EV97">
        <v>0.01999541428571429</v>
      </c>
      <c r="EW97">
        <v>0</v>
      </c>
      <c r="EX97">
        <v>570.2982500000001</v>
      </c>
      <c r="EY97">
        <v>5.000560000000001</v>
      </c>
      <c r="EZ97">
        <v>11624.16785714286</v>
      </c>
      <c r="FA97">
        <v>17295.04642857143</v>
      </c>
      <c r="FB97">
        <v>41.52421428571428</v>
      </c>
      <c r="FC97">
        <v>42.14049999999999</v>
      </c>
      <c r="FD97">
        <v>41.64046428571428</v>
      </c>
      <c r="FE97">
        <v>41.27210714285713</v>
      </c>
      <c r="FF97">
        <v>42.64921428571427</v>
      </c>
      <c r="FG97">
        <v>1955.126785714286</v>
      </c>
      <c r="FH97">
        <v>39.89000000000001</v>
      </c>
      <c r="FI97">
        <v>0</v>
      </c>
      <c r="FJ97">
        <v>1758469595.4</v>
      </c>
      <c r="FK97">
        <v>0</v>
      </c>
      <c r="FL97">
        <v>570.2431200000001</v>
      </c>
      <c r="FM97">
        <v>-6.061769224440618</v>
      </c>
      <c r="FN97">
        <v>-108.2846152339009</v>
      </c>
      <c r="FO97">
        <v>11623.504</v>
      </c>
      <c r="FP97">
        <v>15</v>
      </c>
      <c r="FQ97">
        <v>0</v>
      </c>
      <c r="FR97" t="s">
        <v>440</v>
      </c>
      <c r="FS97">
        <v>1747148579.5</v>
      </c>
      <c r="FT97">
        <v>1747148584.5</v>
      </c>
      <c r="FU97">
        <v>0</v>
      </c>
      <c r="FV97">
        <v>0.162</v>
      </c>
      <c r="FW97">
        <v>-0.001</v>
      </c>
      <c r="FX97">
        <v>0.139</v>
      </c>
      <c r="FY97">
        <v>0.058</v>
      </c>
      <c r="FZ97">
        <v>420</v>
      </c>
      <c r="GA97">
        <v>16</v>
      </c>
      <c r="GB97">
        <v>0.19</v>
      </c>
      <c r="GC97">
        <v>0.02</v>
      </c>
      <c r="GD97">
        <v>-35.8425243902439</v>
      </c>
      <c r="GE97">
        <v>1.154836933797819</v>
      </c>
      <c r="GF97">
        <v>0.2238256592676081</v>
      </c>
      <c r="GG97">
        <v>0</v>
      </c>
      <c r="GH97">
        <v>570.4884411764706</v>
      </c>
      <c r="GI97">
        <v>-4.894835753460796</v>
      </c>
      <c r="GJ97">
        <v>0.5225553835649832</v>
      </c>
      <c r="GK97">
        <v>0</v>
      </c>
      <c r="GL97">
        <v>1.496134390243902</v>
      </c>
      <c r="GM97">
        <v>-1.072886341463416</v>
      </c>
      <c r="GN97">
        <v>0.1070138669621333</v>
      </c>
      <c r="GO97">
        <v>0</v>
      </c>
      <c r="GP97">
        <v>0</v>
      </c>
      <c r="GQ97">
        <v>3</v>
      </c>
      <c r="GR97" t="s">
        <v>480</v>
      </c>
      <c r="GS97">
        <v>3.1274</v>
      </c>
      <c r="GT97">
        <v>2.73486</v>
      </c>
      <c r="GU97">
        <v>0.18362</v>
      </c>
      <c r="GV97">
        <v>0.18797</v>
      </c>
      <c r="GW97">
        <v>0.104164</v>
      </c>
      <c r="GX97">
        <v>0.100625</v>
      </c>
      <c r="GY97">
        <v>24471.9</v>
      </c>
      <c r="GZ97">
        <v>23629.5</v>
      </c>
      <c r="HA97">
        <v>30519.9</v>
      </c>
      <c r="HB97">
        <v>29356.3</v>
      </c>
      <c r="HC97">
        <v>37740.3</v>
      </c>
      <c r="HD97">
        <v>34735.6</v>
      </c>
      <c r="HE97">
        <v>46690</v>
      </c>
      <c r="HF97">
        <v>43611.1</v>
      </c>
      <c r="HG97">
        <v>1.82005</v>
      </c>
      <c r="HH97">
        <v>1.87132</v>
      </c>
      <c r="HI97">
        <v>0.0921935</v>
      </c>
      <c r="HJ97">
        <v>0</v>
      </c>
      <c r="HK97">
        <v>28.7039</v>
      </c>
      <c r="HL97">
        <v>999.9</v>
      </c>
      <c r="HM97">
        <v>50.8</v>
      </c>
      <c r="HN97">
        <v>30.5</v>
      </c>
      <c r="HO97">
        <v>24.6774</v>
      </c>
      <c r="HP97">
        <v>63.7062</v>
      </c>
      <c r="HQ97">
        <v>17.1835</v>
      </c>
      <c r="HR97">
        <v>1</v>
      </c>
      <c r="HS97">
        <v>0.165605</v>
      </c>
      <c r="HT97">
        <v>0.9228460000000001</v>
      </c>
      <c r="HU97">
        <v>20.1926</v>
      </c>
      <c r="HV97">
        <v>5.22867</v>
      </c>
      <c r="HW97">
        <v>11.974</v>
      </c>
      <c r="HX97">
        <v>4.96985</v>
      </c>
      <c r="HY97">
        <v>3.28963</v>
      </c>
      <c r="HZ97">
        <v>9999</v>
      </c>
      <c r="IA97">
        <v>9999</v>
      </c>
      <c r="IB97">
        <v>9999</v>
      </c>
      <c r="IC97">
        <v>999.9</v>
      </c>
      <c r="ID97">
        <v>4.97337</v>
      </c>
      <c r="IE97">
        <v>1.87793</v>
      </c>
      <c r="IF97">
        <v>1.87607</v>
      </c>
      <c r="IG97">
        <v>1.87882</v>
      </c>
      <c r="IH97">
        <v>1.87555</v>
      </c>
      <c r="II97">
        <v>1.87912</v>
      </c>
      <c r="IJ97">
        <v>1.87622</v>
      </c>
      <c r="IK97">
        <v>1.87741</v>
      </c>
      <c r="IL97">
        <v>0</v>
      </c>
      <c r="IM97">
        <v>0</v>
      </c>
      <c r="IN97">
        <v>0</v>
      </c>
      <c r="IO97">
        <v>0</v>
      </c>
      <c r="IP97" t="s">
        <v>442</v>
      </c>
      <c r="IQ97" t="s">
        <v>443</v>
      </c>
      <c r="IR97" t="s">
        <v>444</v>
      </c>
      <c r="IS97" t="s">
        <v>444</v>
      </c>
      <c r="IT97" t="s">
        <v>444</v>
      </c>
      <c r="IU97" t="s">
        <v>444</v>
      </c>
      <c r="IV97">
        <v>0</v>
      </c>
      <c r="IW97">
        <v>100</v>
      </c>
      <c r="IX97">
        <v>100</v>
      </c>
      <c r="IY97">
        <v>1.6</v>
      </c>
      <c r="IZ97">
        <v>0.2199</v>
      </c>
      <c r="JA97">
        <v>0.05401698482025668</v>
      </c>
      <c r="JB97">
        <v>0.001251749769105588</v>
      </c>
      <c r="JC97">
        <v>-2.340677956668878E-07</v>
      </c>
      <c r="JD97">
        <v>1.443975168909104E-10</v>
      </c>
      <c r="JE97">
        <v>-0.0473756660369021</v>
      </c>
      <c r="JF97">
        <v>-0.000763777970416037</v>
      </c>
      <c r="JG97">
        <v>0.0006633184790446218</v>
      </c>
      <c r="JH97">
        <v>-5.365384051273601E-06</v>
      </c>
      <c r="JI97">
        <v>1</v>
      </c>
      <c r="JJ97">
        <v>2129</v>
      </c>
      <c r="JK97">
        <v>1</v>
      </c>
      <c r="JL97">
        <v>27</v>
      </c>
      <c r="JM97">
        <v>188683.6</v>
      </c>
      <c r="JN97">
        <v>188683.5</v>
      </c>
      <c r="JO97">
        <v>2.82959</v>
      </c>
      <c r="JP97">
        <v>2.51709</v>
      </c>
      <c r="JQ97">
        <v>1.39893</v>
      </c>
      <c r="JR97">
        <v>2.34253</v>
      </c>
      <c r="JS97">
        <v>1.44897</v>
      </c>
      <c r="JT97">
        <v>2.53174</v>
      </c>
      <c r="JU97">
        <v>38.7717</v>
      </c>
      <c r="JV97">
        <v>24.0087</v>
      </c>
      <c r="JW97">
        <v>18</v>
      </c>
      <c r="JX97">
        <v>476.65</v>
      </c>
      <c r="JY97">
        <v>478.983</v>
      </c>
      <c r="JZ97">
        <v>27.3152</v>
      </c>
      <c r="KA97">
        <v>29.252</v>
      </c>
      <c r="KB97">
        <v>30.0007</v>
      </c>
      <c r="KC97">
        <v>28.8425</v>
      </c>
      <c r="KD97">
        <v>28.8936</v>
      </c>
      <c r="KE97">
        <v>56.6449</v>
      </c>
      <c r="KF97">
        <v>21.0886</v>
      </c>
      <c r="KG97">
        <v>87.8222</v>
      </c>
      <c r="KH97">
        <v>27.288</v>
      </c>
      <c r="KI97">
        <v>1356.63</v>
      </c>
      <c r="KJ97">
        <v>21.8782</v>
      </c>
      <c r="KK97">
        <v>100.899</v>
      </c>
      <c r="KL97">
        <v>100.323</v>
      </c>
    </row>
    <row r="98" spans="1:298">
      <c r="A98">
        <v>82</v>
      </c>
      <c r="B98">
        <v>1758469599.6</v>
      </c>
      <c r="C98">
        <v>496.0999999046326</v>
      </c>
      <c r="D98" t="s">
        <v>607</v>
      </c>
      <c r="E98" t="s">
        <v>608</v>
      </c>
      <c r="F98">
        <v>5</v>
      </c>
      <c r="H98" t="s">
        <v>436</v>
      </c>
      <c r="I98" t="s">
        <v>437</v>
      </c>
      <c r="J98">
        <v>1758469592.1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1371.773647073835</v>
      </c>
      <c r="AL98">
        <v>1346.311636363636</v>
      </c>
      <c r="AM98">
        <v>3.296363525504739</v>
      </c>
      <c r="AN98">
        <v>65.51431621136953</v>
      </c>
      <c r="AO98">
        <f>(AQ98 - AP98 + DZ98*1E3/(8.314*(EB98+273.15)) * AS98/DY98 * AR98) * DY98/(100*DM98) * 1000/(1000 - AQ98)</f>
        <v>0</v>
      </c>
      <c r="AP98">
        <v>21.92021823446444</v>
      </c>
      <c r="AQ98">
        <v>23.20200484848485</v>
      </c>
      <c r="AR98">
        <v>0.001458291918933817</v>
      </c>
      <c r="AS98">
        <v>124.0921191502983</v>
      </c>
      <c r="AT98">
        <v>4</v>
      </c>
      <c r="AU98">
        <v>1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438</v>
      </c>
      <c r="AZ98" t="s">
        <v>438</v>
      </c>
      <c r="BA98">
        <v>0</v>
      </c>
      <c r="BB98">
        <v>0</v>
      </c>
      <c r="BC98">
        <f>1-BA98/BB98</f>
        <v>0</v>
      </c>
      <c r="BD98">
        <v>0</v>
      </c>
      <c r="BE98" t="s">
        <v>438</v>
      </c>
      <c r="BF98" t="s">
        <v>438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438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2.7</v>
      </c>
      <c r="DN98">
        <v>0.5</v>
      </c>
      <c r="DO98" t="s">
        <v>439</v>
      </c>
      <c r="DP98">
        <v>2</v>
      </c>
      <c r="DQ98" t="b">
        <v>1</v>
      </c>
      <c r="DR98">
        <v>1758469592.1</v>
      </c>
      <c r="DS98">
        <v>1292.067407407407</v>
      </c>
      <c r="DT98">
        <v>1327.478518518519</v>
      </c>
      <c r="DU98">
        <v>23.17510370370371</v>
      </c>
      <c r="DV98">
        <v>21.8228</v>
      </c>
      <c r="DW98">
        <v>1290.478518518519</v>
      </c>
      <c r="DX98">
        <v>22.95537037037037</v>
      </c>
      <c r="DY98">
        <v>500.0336666666666</v>
      </c>
      <c r="DZ98">
        <v>90.2495</v>
      </c>
      <c r="EA98">
        <v>0.05670676666666667</v>
      </c>
      <c r="EB98">
        <v>29.81170370370371</v>
      </c>
      <c r="EC98">
        <v>30.13495185185185</v>
      </c>
      <c r="ED98">
        <v>999.9000000000001</v>
      </c>
      <c r="EE98">
        <v>0</v>
      </c>
      <c r="EF98">
        <v>0</v>
      </c>
      <c r="EG98">
        <v>10007.07703703704</v>
      </c>
      <c r="EH98">
        <v>0</v>
      </c>
      <c r="EI98">
        <v>11.088</v>
      </c>
      <c r="EJ98">
        <v>-35.41088148148148</v>
      </c>
      <c r="EK98">
        <v>1322.722222222222</v>
      </c>
      <c r="EL98">
        <v>1357.095925925926</v>
      </c>
      <c r="EM98">
        <v>1.352301851851851</v>
      </c>
      <c r="EN98">
        <v>1327.478518518519</v>
      </c>
      <c r="EO98">
        <v>21.8228</v>
      </c>
      <c r="EP98">
        <v>2.091542962962963</v>
      </c>
      <c r="EQ98">
        <v>1.969497037037037</v>
      </c>
      <c r="ER98">
        <v>18.15491111111111</v>
      </c>
      <c r="ES98">
        <v>17.20111111111111</v>
      </c>
      <c r="ET98">
        <v>2000.015185185185</v>
      </c>
      <c r="EU98">
        <v>0.980005111111111</v>
      </c>
      <c r="EV98">
        <v>0.01999532962962963</v>
      </c>
      <c r="EW98">
        <v>0</v>
      </c>
      <c r="EX98">
        <v>569.7571111111112</v>
      </c>
      <c r="EY98">
        <v>5.000560000000001</v>
      </c>
      <c r="EZ98">
        <v>11615.39259259259</v>
      </c>
      <c r="FA98">
        <v>17295.03333333333</v>
      </c>
      <c r="FB98">
        <v>41.54829629629629</v>
      </c>
      <c r="FC98">
        <v>42.14337037037036</v>
      </c>
      <c r="FD98">
        <v>41.62014814814814</v>
      </c>
      <c r="FE98">
        <v>41.28225925925926</v>
      </c>
      <c r="FF98">
        <v>42.65703703703704</v>
      </c>
      <c r="FG98">
        <v>1955.125185185185</v>
      </c>
      <c r="FH98">
        <v>39.89000000000001</v>
      </c>
      <c r="FI98">
        <v>0</v>
      </c>
      <c r="FJ98">
        <v>1758469600.8</v>
      </c>
      <c r="FK98">
        <v>0</v>
      </c>
      <c r="FL98">
        <v>569.7276923076922</v>
      </c>
      <c r="FM98">
        <v>-6.495111123035848</v>
      </c>
      <c r="FN98">
        <v>-91.01880355329091</v>
      </c>
      <c r="FO98">
        <v>11615.21153846154</v>
      </c>
      <c r="FP98">
        <v>15</v>
      </c>
      <c r="FQ98">
        <v>0</v>
      </c>
      <c r="FR98" t="s">
        <v>440</v>
      </c>
      <c r="FS98">
        <v>1747148579.5</v>
      </c>
      <c r="FT98">
        <v>1747148584.5</v>
      </c>
      <c r="FU98">
        <v>0</v>
      </c>
      <c r="FV98">
        <v>0.162</v>
      </c>
      <c r="FW98">
        <v>-0.001</v>
      </c>
      <c r="FX98">
        <v>0.139</v>
      </c>
      <c r="FY98">
        <v>0.058</v>
      </c>
      <c r="FZ98">
        <v>420</v>
      </c>
      <c r="GA98">
        <v>16</v>
      </c>
      <c r="GB98">
        <v>0.19</v>
      </c>
      <c r="GC98">
        <v>0.02</v>
      </c>
      <c r="GD98">
        <v>-35.5909475</v>
      </c>
      <c r="GE98">
        <v>3.826960975609824</v>
      </c>
      <c r="GF98">
        <v>0.4201221417561211</v>
      </c>
      <c r="GG98">
        <v>0</v>
      </c>
      <c r="GH98">
        <v>570.0088823529413</v>
      </c>
      <c r="GI98">
        <v>-6.002322391292782</v>
      </c>
      <c r="GJ98">
        <v>0.6108329301143846</v>
      </c>
      <c r="GK98">
        <v>0</v>
      </c>
      <c r="GL98">
        <v>1.40133425</v>
      </c>
      <c r="GM98">
        <v>-1.051691819887435</v>
      </c>
      <c r="GN98">
        <v>0.1031190384188948</v>
      </c>
      <c r="GO98">
        <v>0</v>
      </c>
      <c r="GP98">
        <v>0</v>
      </c>
      <c r="GQ98">
        <v>3</v>
      </c>
      <c r="GR98" t="s">
        <v>480</v>
      </c>
      <c r="GS98">
        <v>3.1275</v>
      </c>
      <c r="GT98">
        <v>2.73418</v>
      </c>
      <c r="GU98">
        <v>0.185008</v>
      </c>
      <c r="GV98">
        <v>0.189319</v>
      </c>
      <c r="GW98">
        <v>0.104225</v>
      </c>
      <c r="GX98">
        <v>0.100743</v>
      </c>
      <c r="GY98">
        <v>24429.9</v>
      </c>
      <c r="GZ98">
        <v>23589.9</v>
      </c>
      <c r="HA98">
        <v>30519.3</v>
      </c>
      <c r="HB98">
        <v>29355.9</v>
      </c>
      <c r="HC98">
        <v>37737.2</v>
      </c>
      <c r="HD98">
        <v>34730.9</v>
      </c>
      <c r="HE98">
        <v>46689.2</v>
      </c>
      <c r="HF98">
        <v>43611</v>
      </c>
      <c r="HG98">
        <v>1.82043</v>
      </c>
      <c r="HH98">
        <v>1.87112</v>
      </c>
      <c r="HI98">
        <v>0.08909400000000001</v>
      </c>
      <c r="HJ98">
        <v>0</v>
      </c>
      <c r="HK98">
        <v>28.6984</v>
      </c>
      <c r="HL98">
        <v>999.9</v>
      </c>
      <c r="HM98">
        <v>50.8</v>
      </c>
      <c r="HN98">
        <v>30.5</v>
      </c>
      <c r="HO98">
        <v>24.6771</v>
      </c>
      <c r="HP98">
        <v>63.4462</v>
      </c>
      <c r="HQ98">
        <v>17.0994</v>
      </c>
      <c r="HR98">
        <v>1</v>
      </c>
      <c r="HS98">
        <v>0.167116</v>
      </c>
      <c r="HT98">
        <v>1.4569</v>
      </c>
      <c r="HU98">
        <v>20.188</v>
      </c>
      <c r="HV98">
        <v>5.22882</v>
      </c>
      <c r="HW98">
        <v>11.974</v>
      </c>
      <c r="HX98">
        <v>4.9695</v>
      </c>
      <c r="HY98">
        <v>3.28968</v>
      </c>
      <c r="HZ98">
        <v>9999</v>
      </c>
      <c r="IA98">
        <v>9999</v>
      </c>
      <c r="IB98">
        <v>9999</v>
      </c>
      <c r="IC98">
        <v>999.9</v>
      </c>
      <c r="ID98">
        <v>4.97338</v>
      </c>
      <c r="IE98">
        <v>1.87791</v>
      </c>
      <c r="IF98">
        <v>1.87606</v>
      </c>
      <c r="IG98">
        <v>1.87881</v>
      </c>
      <c r="IH98">
        <v>1.87552</v>
      </c>
      <c r="II98">
        <v>1.87912</v>
      </c>
      <c r="IJ98">
        <v>1.87622</v>
      </c>
      <c r="IK98">
        <v>1.87738</v>
      </c>
      <c r="IL98">
        <v>0</v>
      </c>
      <c r="IM98">
        <v>0</v>
      </c>
      <c r="IN98">
        <v>0</v>
      </c>
      <c r="IO98">
        <v>0</v>
      </c>
      <c r="IP98" t="s">
        <v>442</v>
      </c>
      <c r="IQ98" t="s">
        <v>443</v>
      </c>
      <c r="IR98" t="s">
        <v>444</v>
      </c>
      <c r="IS98" t="s">
        <v>444</v>
      </c>
      <c r="IT98" t="s">
        <v>444</v>
      </c>
      <c r="IU98" t="s">
        <v>444</v>
      </c>
      <c r="IV98">
        <v>0</v>
      </c>
      <c r="IW98">
        <v>100</v>
      </c>
      <c r="IX98">
        <v>100</v>
      </c>
      <c r="IY98">
        <v>1.63</v>
      </c>
      <c r="IZ98">
        <v>0.2203</v>
      </c>
      <c r="JA98">
        <v>0.05401698482025668</v>
      </c>
      <c r="JB98">
        <v>0.001251749769105588</v>
      </c>
      <c r="JC98">
        <v>-2.340677956668878E-07</v>
      </c>
      <c r="JD98">
        <v>1.443975168909104E-10</v>
      </c>
      <c r="JE98">
        <v>-0.0473756660369021</v>
      </c>
      <c r="JF98">
        <v>-0.000763777970416037</v>
      </c>
      <c r="JG98">
        <v>0.0006633184790446218</v>
      </c>
      <c r="JH98">
        <v>-5.365384051273601E-06</v>
      </c>
      <c r="JI98">
        <v>1</v>
      </c>
      <c r="JJ98">
        <v>2129</v>
      </c>
      <c r="JK98">
        <v>1</v>
      </c>
      <c r="JL98">
        <v>27</v>
      </c>
      <c r="JM98">
        <v>188683.7</v>
      </c>
      <c r="JN98">
        <v>188683.6</v>
      </c>
      <c r="JO98">
        <v>2.85645</v>
      </c>
      <c r="JP98">
        <v>2.51953</v>
      </c>
      <c r="JQ98">
        <v>1.39893</v>
      </c>
      <c r="JR98">
        <v>2.34253</v>
      </c>
      <c r="JS98">
        <v>1.44897</v>
      </c>
      <c r="JT98">
        <v>2.5708</v>
      </c>
      <c r="JU98">
        <v>38.7717</v>
      </c>
      <c r="JV98">
        <v>24.0175</v>
      </c>
      <c r="JW98">
        <v>18</v>
      </c>
      <c r="JX98">
        <v>476.887</v>
      </c>
      <c r="JY98">
        <v>478.891</v>
      </c>
      <c r="JZ98">
        <v>27.1624</v>
      </c>
      <c r="KA98">
        <v>29.2577</v>
      </c>
      <c r="KB98">
        <v>30.0013</v>
      </c>
      <c r="KC98">
        <v>28.8474</v>
      </c>
      <c r="KD98">
        <v>28.8985</v>
      </c>
      <c r="KE98">
        <v>57.1732</v>
      </c>
      <c r="KF98">
        <v>21.0886</v>
      </c>
      <c r="KG98">
        <v>88.2212</v>
      </c>
      <c r="KH98">
        <v>27.0864</v>
      </c>
      <c r="KI98">
        <v>1369.98</v>
      </c>
      <c r="KJ98">
        <v>21.9176</v>
      </c>
      <c r="KK98">
        <v>100.897</v>
      </c>
      <c r="KL98">
        <v>100.322</v>
      </c>
    </row>
    <row r="99" spans="1:298">
      <c r="A99">
        <v>83</v>
      </c>
      <c r="B99">
        <v>1758469604.6</v>
      </c>
      <c r="C99">
        <v>501.0999999046326</v>
      </c>
      <c r="D99" t="s">
        <v>609</v>
      </c>
      <c r="E99" t="s">
        <v>610</v>
      </c>
      <c r="F99">
        <v>5</v>
      </c>
      <c r="H99" t="s">
        <v>436</v>
      </c>
      <c r="I99" t="s">
        <v>437</v>
      </c>
      <c r="J99">
        <v>1758469596.814285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1388.50319069245</v>
      </c>
      <c r="AL99">
        <v>1363.169151515151</v>
      </c>
      <c r="AM99">
        <v>3.381515096085817</v>
      </c>
      <c r="AN99">
        <v>65.51431621136953</v>
      </c>
      <c r="AO99">
        <f>(AQ99 - AP99 + DZ99*1E3/(8.314*(EB99+273.15)) * AS99/DY99 * AR99) * DY99/(100*DM99) * 1000/(1000 - AQ99)</f>
        <v>0</v>
      </c>
      <c r="AP99">
        <v>21.96411169587624</v>
      </c>
      <c r="AQ99">
        <v>23.20387393939393</v>
      </c>
      <c r="AR99">
        <v>2.257415138996997E-05</v>
      </c>
      <c r="AS99">
        <v>124.0921191502983</v>
      </c>
      <c r="AT99">
        <v>4</v>
      </c>
      <c r="AU99">
        <v>1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438</v>
      </c>
      <c r="AZ99" t="s">
        <v>438</v>
      </c>
      <c r="BA99">
        <v>0</v>
      </c>
      <c r="BB99">
        <v>0</v>
      </c>
      <c r="BC99">
        <f>1-BA99/BB99</f>
        <v>0</v>
      </c>
      <c r="BD99">
        <v>0</v>
      </c>
      <c r="BE99" t="s">
        <v>438</v>
      </c>
      <c r="BF99" t="s">
        <v>438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438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2.7</v>
      </c>
      <c r="DN99">
        <v>0.5</v>
      </c>
      <c r="DO99" t="s">
        <v>439</v>
      </c>
      <c r="DP99">
        <v>2</v>
      </c>
      <c r="DQ99" t="b">
        <v>1</v>
      </c>
      <c r="DR99">
        <v>1758469596.814285</v>
      </c>
      <c r="DS99">
        <v>1307.645</v>
      </c>
      <c r="DT99">
        <v>1342.881785714286</v>
      </c>
      <c r="DU99">
        <v>23.18811428571429</v>
      </c>
      <c r="DV99">
        <v>21.89752142857143</v>
      </c>
      <c r="DW99">
        <v>1306.035</v>
      </c>
      <c r="DX99">
        <v>22.96810714285714</v>
      </c>
      <c r="DY99">
        <v>500.0353928571428</v>
      </c>
      <c r="DZ99">
        <v>90.24892857142856</v>
      </c>
      <c r="EA99">
        <v>0.05669295357142857</v>
      </c>
      <c r="EB99">
        <v>29.79935</v>
      </c>
      <c r="EC99">
        <v>30.15733928571429</v>
      </c>
      <c r="ED99">
        <v>999.9000000000002</v>
      </c>
      <c r="EE99">
        <v>0</v>
      </c>
      <c r="EF99">
        <v>0</v>
      </c>
      <c r="EG99">
        <v>10001.93928571428</v>
      </c>
      <c r="EH99">
        <v>0</v>
      </c>
      <c r="EI99">
        <v>11.088</v>
      </c>
      <c r="EJ99">
        <v>-35.23626785714286</v>
      </c>
      <c r="EK99">
        <v>1338.687857142857</v>
      </c>
      <c r="EL99">
        <v>1372.947857142857</v>
      </c>
      <c r="EM99">
        <v>1.290585</v>
      </c>
      <c r="EN99">
        <v>1342.881785714286</v>
      </c>
      <c r="EO99">
        <v>21.89752142857143</v>
      </c>
      <c r="EP99">
        <v>2.092702857142857</v>
      </c>
      <c r="EQ99">
        <v>1.976228571428572</v>
      </c>
      <c r="ER99">
        <v>18.16374642857143</v>
      </c>
      <c r="ES99">
        <v>17.25510714285715</v>
      </c>
      <c r="ET99">
        <v>2000.023214285714</v>
      </c>
      <c r="EU99">
        <v>0.9800052499999998</v>
      </c>
      <c r="EV99">
        <v>0.019995175</v>
      </c>
      <c r="EW99">
        <v>0</v>
      </c>
      <c r="EX99">
        <v>569.3747500000001</v>
      </c>
      <c r="EY99">
        <v>5.000560000000001</v>
      </c>
      <c r="EZ99">
        <v>11608.84642857143</v>
      </c>
      <c r="FA99">
        <v>17295.10357142857</v>
      </c>
      <c r="FB99">
        <v>41.53992857142856</v>
      </c>
      <c r="FC99">
        <v>42.15157142857142</v>
      </c>
      <c r="FD99">
        <v>41.61135714285714</v>
      </c>
      <c r="FE99">
        <v>41.28992857142856</v>
      </c>
      <c r="FF99">
        <v>42.66264285714284</v>
      </c>
      <c r="FG99">
        <v>1955.133214285714</v>
      </c>
      <c r="FH99">
        <v>39.89000000000001</v>
      </c>
      <c r="FI99">
        <v>0</v>
      </c>
      <c r="FJ99">
        <v>1758469605.6</v>
      </c>
      <c r="FK99">
        <v>0</v>
      </c>
      <c r="FL99">
        <v>569.3320769230769</v>
      </c>
      <c r="FM99">
        <v>-4.092581200741943</v>
      </c>
      <c r="FN99">
        <v>-72.57435902774826</v>
      </c>
      <c r="FO99">
        <v>11608.59230769231</v>
      </c>
      <c r="FP99">
        <v>15</v>
      </c>
      <c r="FQ99">
        <v>0</v>
      </c>
      <c r="FR99" t="s">
        <v>440</v>
      </c>
      <c r="FS99">
        <v>1747148579.5</v>
      </c>
      <c r="FT99">
        <v>1747148584.5</v>
      </c>
      <c r="FU99">
        <v>0</v>
      </c>
      <c r="FV99">
        <v>0.162</v>
      </c>
      <c r="FW99">
        <v>-0.001</v>
      </c>
      <c r="FX99">
        <v>0.139</v>
      </c>
      <c r="FY99">
        <v>0.058</v>
      </c>
      <c r="FZ99">
        <v>420</v>
      </c>
      <c r="GA99">
        <v>16</v>
      </c>
      <c r="GB99">
        <v>0.19</v>
      </c>
      <c r="GC99">
        <v>0.02</v>
      </c>
      <c r="GD99">
        <v>-35.3224125</v>
      </c>
      <c r="GE99">
        <v>2.914738086303984</v>
      </c>
      <c r="GF99">
        <v>0.350957164898724</v>
      </c>
      <c r="GG99">
        <v>0</v>
      </c>
      <c r="GH99">
        <v>569.6114705882353</v>
      </c>
      <c r="GI99">
        <v>-5.237891519729364</v>
      </c>
      <c r="GJ99">
        <v>0.5516784141729461</v>
      </c>
      <c r="GK99">
        <v>0</v>
      </c>
      <c r="GL99">
        <v>1.3302145</v>
      </c>
      <c r="GM99">
        <v>-0.7717693058161386</v>
      </c>
      <c r="GN99">
        <v>0.07861673931008585</v>
      </c>
      <c r="GO99">
        <v>0</v>
      </c>
      <c r="GP99">
        <v>0</v>
      </c>
      <c r="GQ99">
        <v>3</v>
      </c>
      <c r="GR99" t="s">
        <v>480</v>
      </c>
      <c r="GS99">
        <v>3.12755</v>
      </c>
      <c r="GT99">
        <v>2.73438</v>
      </c>
      <c r="GU99">
        <v>0.186411</v>
      </c>
      <c r="GV99">
        <v>0.190731</v>
      </c>
      <c r="GW99">
        <v>0.104226</v>
      </c>
      <c r="GX99">
        <v>0.100885</v>
      </c>
      <c r="GY99">
        <v>24387.5</v>
      </c>
      <c r="GZ99">
        <v>23547.8</v>
      </c>
      <c r="HA99">
        <v>30519.1</v>
      </c>
      <c r="HB99">
        <v>29354.7</v>
      </c>
      <c r="HC99">
        <v>37737</v>
      </c>
      <c r="HD99">
        <v>34724.4</v>
      </c>
      <c r="HE99">
        <v>46688.8</v>
      </c>
      <c r="HF99">
        <v>43609.5</v>
      </c>
      <c r="HG99">
        <v>1.8203</v>
      </c>
      <c r="HH99">
        <v>1.87135</v>
      </c>
      <c r="HI99">
        <v>0.0834242</v>
      </c>
      <c r="HJ99">
        <v>0</v>
      </c>
      <c r="HK99">
        <v>28.6934</v>
      </c>
      <c r="HL99">
        <v>999.9</v>
      </c>
      <c r="HM99">
        <v>50.8</v>
      </c>
      <c r="HN99">
        <v>30.5</v>
      </c>
      <c r="HO99">
        <v>24.6767</v>
      </c>
      <c r="HP99">
        <v>63.6662</v>
      </c>
      <c r="HQ99">
        <v>16.9351</v>
      </c>
      <c r="HR99">
        <v>1</v>
      </c>
      <c r="HS99">
        <v>0.168224</v>
      </c>
      <c r="HT99">
        <v>1.55651</v>
      </c>
      <c r="HU99">
        <v>20.1873</v>
      </c>
      <c r="HV99">
        <v>5.22867</v>
      </c>
      <c r="HW99">
        <v>11.974</v>
      </c>
      <c r="HX99">
        <v>4.9697</v>
      </c>
      <c r="HY99">
        <v>3.28968</v>
      </c>
      <c r="HZ99">
        <v>9999</v>
      </c>
      <c r="IA99">
        <v>9999</v>
      </c>
      <c r="IB99">
        <v>9999</v>
      </c>
      <c r="IC99">
        <v>999.9</v>
      </c>
      <c r="ID99">
        <v>4.97339</v>
      </c>
      <c r="IE99">
        <v>1.87792</v>
      </c>
      <c r="IF99">
        <v>1.87607</v>
      </c>
      <c r="IG99">
        <v>1.87881</v>
      </c>
      <c r="IH99">
        <v>1.87558</v>
      </c>
      <c r="II99">
        <v>1.87912</v>
      </c>
      <c r="IJ99">
        <v>1.87623</v>
      </c>
      <c r="IK99">
        <v>1.87737</v>
      </c>
      <c r="IL99">
        <v>0</v>
      </c>
      <c r="IM99">
        <v>0</v>
      </c>
      <c r="IN99">
        <v>0</v>
      </c>
      <c r="IO99">
        <v>0</v>
      </c>
      <c r="IP99" t="s">
        <v>442</v>
      </c>
      <c r="IQ99" t="s">
        <v>443</v>
      </c>
      <c r="IR99" t="s">
        <v>444</v>
      </c>
      <c r="IS99" t="s">
        <v>444</v>
      </c>
      <c r="IT99" t="s">
        <v>444</v>
      </c>
      <c r="IU99" t="s">
        <v>444</v>
      </c>
      <c r="IV99">
        <v>0</v>
      </c>
      <c r="IW99">
        <v>100</v>
      </c>
      <c r="IX99">
        <v>100</v>
      </c>
      <c r="IY99">
        <v>1.64</v>
      </c>
      <c r="IZ99">
        <v>0.2204</v>
      </c>
      <c r="JA99">
        <v>0.05401698482025668</v>
      </c>
      <c r="JB99">
        <v>0.001251749769105588</v>
      </c>
      <c r="JC99">
        <v>-2.340677956668878E-07</v>
      </c>
      <c r="JD99">
        <v>1.443975168909104E-10</v>
      </c>
      <c r="JE99">
        <v>-0.0473756660369021</v>
      </c>
      <c r="JF99">
        <v>-0.000763777970416037</v>
      </c>
      <c r="JG99">
        <v>0.0006633184790446218</v>
      </c>
      <c r="JH99">
        <v>-5.365384051273601E-06</v>
      </c>
      <c r="JI99">
        <v>1</v>
      </c>
      <c r="JJ99">
        <v>2129</v>
      </c>
      <c r="JK99">
        <v>1</v>
      </c>
      <c r="JL99">
        <v>27</v>
      </c>
      <c r="JM99">
        <v>188683.8</v>
      </c>
      <c r="JN99">
        <v>188683.7</v>
      </c>
      <c r="JO99">
        <v>2.88574</v>
      </c>
      <c r="JP99">
        <v>2.52319</v>
      </c>
      <c r="JQ99">
        <v>1.39893</v>
      </c>
      <c r="JR99">
        <v>2.34253</v>
      </c>
      <c r="JS99">
        <v>1.44897</v>
      </c>
      <c r="JT99">
        <v>2.60254</v>
      </c>
      <c r="JU99">
        <v>38.7717</v>
      </c>
      <c r="JV99">
        <v>24.0087</v>
      </c>
      <c r="JW99">
        <v>18</v>
      </c>
      <c r="JX99">
        <v>476.85</v>
      </c>
      <c r="JY99">
        <v>479.075</v>
      </c>
      <c r="JZ99">
        <v>26.977</v>
      </c>
      <c r="KA99">
        <v>29.2627</v>
      </c>
      <c r="KB99">
        <v>30.0012</v>
      </c>
      <c r="KC99">
        <v>28.8524</v>
      </c>
      <c r="KD99">
        <v>28.9028</v>
      </c>
      <c r="KE99">
        <v>57.7616</v>
      </c>
      <c r="KF99">
        <v>21.0886</v>
      </c>
      <c r="KG99">
        <v>88.5913</v>
      </c>
      <c r="KH99">
        <v>26.9328</v>
      </c>
      <c r="KI99">
        <v>1390.03</v>
      </c>
      <c r="KJ99">
        <v>21.9661</v>
      </c>
      <c r="KK99">
        <v>100.897</v>
      </c>
      <c r="KL99">
        <v>100.319</v>
      </c>
    </row>
    <row r="100" spans="1:298">
      <c r="A100">
        <v>84</v>
      </c>
      <c r="B100">
        <v>1758469609.6</v>
      </c>
      <c r="C100">
        <v>506.0999999046326</v>
      </c>
      <c r="D100" t="s">
        <v>611</v>
      </c>
      <c r="E100" t="s">
        <v>612</v>
      </c>
      <c r="F100">
        <v>5</v>
      </c>
      <c r="H100" t="s">
        <v>436</v>
      </c>
      <c r="I100" t="s">
        <v>437</v>
      </c>
      <c r="J100">
        <v>1758469602.1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1405.949550427428</v>
      </c>
      <c r="AL100">
        <v>1380.206060606061</v>
      </c>
      <c r="AM100">
        <v>3.414882237620841</v>
      </c>
      <c r="AN100">
        <v>65.51431621136953</v>
      </c>
      <c r="AO100">
        <f>(AQ100 - AP100 + DZ100*1E3/(8.314*(EB100+273.15)) * AS100/DY100 * AR100) * DY100/(100*DM100) * 1000/(1000 - AQ100)</f>
        <v>0</v>
      </c>
      <c r="AP100">
        <v>22.00846529645174</v>
      </c>
      <c r="AQ100">
        <v>23.19450484848485</v>
      </c>
      <c r="AR100">
        <v>-0.0002168490872782068</v>
      </c>
      <c r="AS100">
        <v>124.0921191502983</v>
      </c>
      <c r="AT100">
        <v>4</v>
      </c>
      <c r="AU100">
        <v>1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438</v>
      </c>
      <c r="AZ100" t="s">
        <v>438</v>
      </c>
      <c r="BA100">
        <v>0</v>
      </c>
      <c r="BB100">
        <v>0</v>
      </c>
      <c r="BC100">
        <f>1-BA100/BB100</f>
        <v>0</v>
      </c>
      <c r="BD100">
        <v>0</v>
      </c>
      <c r="BE100" t="s">
        <v>438</v>
      </c>
      <c r="BF100" t="s">
        <v>438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438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2.7</v>
      </c>
      <c r="DN100">
        <v>0.5</v>
      </c>
      <c r="DO100" t="s">
        <v>439</v>
      </c>
      <c r="DP100">
        <v>2</v>
      </c>
      <c r="DQ100" t="b">
        <v>1</v>
      </c>
      <c r="DR100">
        <v>1758469602.1</v>
      </c>
      <c r="DS100">
        <v>1325.037037037037</v>
      </c>
      <c r="DT100">
        <v>1360.163333333333</v>
      </c>
      <c r="DU100">
        <v>23.19884814814814</v>
      </c>
      <c r="DV100">
        <v>21.95418888888889</v>
      </c>
      <c r="DW100">
        <v>1323.402222222222</v>
      </c>
      <c r="DX100">
        <v>22.97862962962963</v>
      </c>
      <c r="DY100">
        <v>500.0114074074075</v>
      </c>
      <c r="DZ100">
        <v>90.25015555555554</v>
      </c>
      <c r="EA100">
        <v>0.05666505555555555</v>
      </c>
      <c r="EB100">
        <v>29.78117037037037</v>
      </c>
      <c r="EC100">
        <v>30.09080740740741</v>
      </c>
      <c r="ED100">
        <v>999.9000000000001</v>
      </c>
      <c r="EE100">
        <v>0</v>
      </c>
      <c r="EF100">
        <v>0</v>
      </c>
      <c r="EG100">
        <v>9997.550370370373</v>
      </c>
      <c r="EH100">
        <v>0</v>
      </c>
      <c r="EI100">
        <v>11.088</v>
      </c>
      <c r="EJ100">
        <v>-35.12608518518518</v>
      </c>
      <c r="EK100">
        <v>1356.507037037037</v>
      </c>
      <c r="EL100">
        <v>1390.696296296296</v>
      </c>
      <c r="EM100">
        <v>1.244658888888889</v>
      </c>
      <c r="EN100">
        <v>1360.163333333333</v>
      </c>
      <c r="EO100">
        <v>21.95418888888889</v>
      </c>
      <c r="EP100">
        <v>2.093699629629629</v>
      </c>
      <c r="EQ100">
        <v>1.981368888888889</v>
      </c>
      <c r="ER100">
        <v>18.17133703703704</v>
      </c>
      <c r="ES100">
        <v>17.29621481481481</v>
      </c>
      <c r="ET100">
        <v>2000.02037037037</v>
      </c>
      <c r="EU100">
        <v>0.9800052962962963</v>
      </c>
      <c r="EV100">
        <v>0.0199950962962963</v>
      </c>
      <c r="EW100">
        <v>0</v>
      </c>
      <c r="EX100">
        <v>568.9811481481481</v>
      </c>
      <c r="EY100">
        <v>5.000560000000001</v>
      </c>
      <c r="EZ100">
        <v>11602.31481481482</v>
      </c>
      <c r="FA100">
        <v>17295.07407407407</v>
      </c>
      <c r="FB100">
        <v>41.53451851851852</v>
      </c>
      <c r="FC100">
        <v>42.15485185185184</v>
      </c>
      <c r="FD100">
        <v>41.58999999999998</v>
      </c>
      <c r="FE100">
        <v>41.28222222222222</v>
      </c>
      <c r="FF100">
        <v>42.68255555555555</v>
      </c>
      <c r="FG100">
        <v>1955.13037037037</v>
      </c>
      <c r="FH100">
        <v>39.89000000000001</v>
      </c>
      <c r="FI100">
        <v>0</v>
      </c>
      <c r="FJ100">
        <v>1758469610.4</v>
      </c>
      <c r="FK100">
        <v>0</v>
      </c>
      <c r="FL100">
        <v>569.0096538461538</v>
      </c>
      <c r="FM100">
        <v>-3.317777777192715</v>
      </c>
      <c r="FN100">
        <v>-73.99658123471973</v>
      </c>
      <c r="FO100">
        <v>11602.56153846154</v>
      </c>
      <c r="FP100">
        <v>15</v>
      </c>
      <c r="FQ100">
        <v>0</v>
      </c>
      <c r="FR100" t="s">
        <v>440</v>
      </c>
      <c r="FS100">
        <v>1747148579.5</v>
      </c>
      <c r="FT100">
        <v>1747148584.5</v>
      </c>
      <c r="FU100">
        <v>0</v>
      </c>
      <c r="FV100">
        <v>0.162</v>
      </c>
      <c r="FW100">
        <v>-0.001</v>
      </c>
      <c r="FX100">
        <v>0.139</v>
      </c>
      <c r="FY100">
        <v>0.058</v>
      </c>
      <c r="FZ100">
        <v>420</v>
      </c>
      <c r="GA100">
        <v>16</v>
      </c>
      <c r="GB100">
        <v>0.19</v>
      </c>
      <c r="GC100">
        <v>0.02</v>
      </c>
      <c r="GD100">
        <v>-35.2840625</v>
      </c>
      <c r="GE100">
        <v>1.699984615384639</v>
      </c>
      <c r="GF100">
        <v>0.3353214201982184</v>
      </c>
      <c r="GG100">
        <v>0</v>
      </c>
      <c r="GH100">
        <v>569.2835588235293</v>
      </c>
      <c r="GI100">
        <v>-4.34803667276378</v>
      </c>
      <c r="GJ100">
        <v>0.4769935374563254</v>
      </c>
      <c r="GK100">
        <v>0</v>
      </c>
      <c r="GL100">
        <v>1.28030325</v>
      </c>
      <c r="GM100">
        <v>-0.5569514071294576</v>
      </c>
      <c r="GN100">
        <v>0.05657501212494345</v>
      </c>
      <c r="GO100">
        <v>0</v>
      </c>
      <c r="GP100">
        <v>0</v>
      </c>
      <c r="GQ100">
        <v>3</v>
      </c>
      <c r="GR100" t="s">
        <v>480</v>
      </c>
      <c r="GS100">
        <v>3.12748</v>
      </c>
      <c r="GT100">
        <v>2.73444</v>
      </c>
      <c r="GU100">
        <v>0.187827</v>
      </c>
      <c r="GV100">
        <v>0.192161</v>
      </c>
      <c r="GW100">
        <v>0.104203</v>
      </c>
      <c r="GX100">
        <v>0.101036</v>
      </c>
      <c r="GY100">
        <v>24344.6</v>
      </c>
      <c r="GZ100">
        <v>23505.9</v>
      </c>
      <c r="HA100">
        <v>30518.6</v>
      </c>
      <c r="HB100">
        <v>29354.5</v>
      </c>
      <c r="HC100">
        <v>37737.3</v>
      </c>
      <c r="HD100">
        <v>34718.4</v>
      </c>
      <c r="HE100">
        <v>46687.9</v>
      </c>
      <c r="HF100">
        <v>43609.3</v>
      </c>
      <c r="HG100">
        <v>1.8202</v>
      </c>
      <c r="HH100">
        <v>1.8714</v>
      </c>
      <c r="HI100">
        <v>0.080578</v>
      </c>
      <c r="HJ100">
        <v>0</v>
      </c>
      <c r="HK100">
        <v>28.6879</v>
      </c>
      <c r="HL100">
        <v>999.9</v>
      </c>
      <c r="HM100">
        <v>50.9</v>
      </c>
      <c r="HN100">
        <v>30.6</v>
      </c>
      <c r="HO100">
        <v>24.8663</v>
      </c>
      <c r="HP100">
        <v>63.6762</v>
      </c>
      <c r="HQ100">
        <v>17.0994</v>
      </c>
      <c r="HR100">
        <v>1</v>
      </c>
      <c r="HS100">
        <v>0.168473</v>
      </c>
      <c r="HT100">
        <v>1.44082</v>
      </c>
      <c r="HU100">
        <v>20.1886</v>
      </c>
      <c r="HV100">
        <v>5.22822</v>
      </c>
      <c r="HW100">
        <v>11.974</v>
      </c>
      <c r="HX100">
        <v>4.96985</v>
      </c>
      <c r="HY100">
        <v>3.28955</v>
      </c>
      <c r="HZ100">
        <v>9999</v>
      </c>
      <c r="IA100">
        <v>9999</v>
      </c>
      <c r="IB100">
        <v>9999</v>
      </c>
      <c r="IC100">
        <v>999.9</v>
      </c>
      <c r="ID100">
        <v>4.97337</v>
      </c>
      <c r="IE100">
        <v>1.87792</v>
      </c>
      <c r="IF100">
        <v>1.87607</v>
      </c>
      <c r="IG100">
        <v>1.87882</v>
      </c>
      <c r="IH100">
        <v>1.87554</v>
      </c>
      <c r="II100">
        <v>1.87912</v>
      </c>
      <c r="IJ100">
        <v>1.87622</v>
      </c>
      <c r="IK100">
        <v>1.8774</v>
      </c>
      <c r="IL100">
        <v>0</v>
      </c>
      <c r="IM100">
        <v>0</v>
      </c>
      <c r="IN100">
        <v>0</v>
      </c>
      <c r="IO100">
        <v>0</v>
      </c>
      <c r="IP100" t="s">
        <v>442</v>
      </c>
      <c r="IQ100" t="s">
        <v>443</v>
      </c>
      <c r="IR100" t="s">
        <v>444</v>
      </c>
      <c r="IS100" t="s">
        <v>444</v>
      </c>
      <c r="IT100" t="s">
        <v>444</v>
      </c>
      <c r="IU100" t="s">
        <v>444</v>
      </c>
      <c r="IV100">
        <v>0</v>
      </c>
      <c r="IW100">
        <v>100</v>
      </c>
      <c r="IX100">
        <v>100</v>
      </c>
      <c r="IY100">
        <v>1.67</v>
      </c>
      <c r="IZ100">
        <v>0.2201</v>
      </c>
      <c r="JA100">
        <v>0.05401698482025668</v>
      </c>
      <c r="JB100">
        <v>0.001251749769105588</v>
      </c>
      <c r="JC100">
        <v>-2.340677956668878E-07</v>
      </c>
      <c r="JD100">
        <v>1.443975168909104E-10</v>
      </c>
      <c r="JE100">
        <v>-0.0473756660369021</v>
      </c>
      <c r="JF100">
        <v>-0.000763777970416037</v>
      </c>
      <c r="JG100">
        <v>0.0006633184790446218</v>
      </c>
      <c r="JH100">
        <v>-5.365384051273601E-06</v>
      </c>
      <c r="JI100">
        <v>1</v>
      </c>
      <c r="JJ100">
        <v>2129</v>
      </c>
      <c r="JK100">
        <v>1</v>
      </c>
      <c r="JL100">
        <v>27</v>
      </c>
      <c r="JM100">
        <v>188683.8</v>
      </c>
      <c r="JN100">
        <v>188683.8</v>
      </c>
      <c r="JO100">
        <v>2.91138</v>
      </c>
      <c r="JP100">
        <v>2.5293</v>
      </c>
      <c r="JQ100">
        <v>1.39893</v>
      </c>
      <c r="JR100">
        <v>2.34253</v>
      </c>
      <c r="JS100">
        <v>1.44897</v>
      </c>
      <c r="JT100">
        <v>2.46826</v>
      </c>
      <c r="JU100">
        <v>38.7964</v>
      </c>
      <c r="JV100">
        <v>24.0087</v>
      </c>
      <c r="JW100">
        <v>18</v>
      </c>
      <c r="JX100">
        <v>476.828</v>
      </c>
      <c r="JY100">
        <v>479.148</v>
      </c>
      <c r="JZ100">
        <v>26.8291</v>
      </c>
      <c r="KA100">
        <v>29.2677</v>
      </c>
      <c r="KB100">
        <v>30.0006</v>
      </c>
      <c r="KC100">
        <v>28.8574</v>
      </c>
      <c r="KD100">
        <v>28.9078</v>
      </c>
      <c r="KE100">
        <v>58.2805</v>
      </c>
      <c r="KF100">
        <v>21.0886</v>
      </c>
      <c r="KG100">
        <v>88.9937</v>
      </c>
      <c r="KH100">
        <v>26.8277</v>
      </c>
      <c r="KI100">
        <v>1403.39</v>
      </c>
      <c r="KJ100">
        <v>22.0163</v>
      </c>
      <c r="KK100">
        <v>100.895</v>
      </c>
      <c r="KL100">
        <v>100.318</v>
      </c>
    </row>
    <row r="101" spans="1:298">
      <c r="A101">
        <v>85</v>
      </c>
      <c r="B101">
        <v>1758469614.6</v>
      </c>
      <c r="C101">
        <v>511.0999999046326</v>
      </c>
      <c r="D101" t="s">
        <v>613</v>
      </c>
      <c r="E101" t="s">
        <v>614</v>
      </c>
      <c r="F101">
        <v>5</v>
      </c>
      <c r="H101" t="s">
        <v>436</v>
      </c>
      <c r="I101" t="s">
        <v>437</v>
      </c>
      <c r="J101">
        <v>1758469606.814285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1423.032496242977</v>
      </c>
      <c r="AL101">
        <v>1397.418363636363</v>
      </c>
      <c r="AM101">
        <v>3.443550559871662</v>
      </c>
      <c r="AN101">
        <v>65.51431621136953</v>
      </c>
      <c r="AO101">
        <f>(AQ101 - AP101 + DZ101*1E3/(8.314*(EB101+273.15)) * AS101/DY101 * AR101) * DY101/(100*DM101) * 1000/(1000 - AQ101)</f>
        <v>0</v>
      </c>
      <c r="AP101">
        <v>22.05450776969547</v>
      </c>
      <c r="AQ101">
        <v>23.19490545454545</v>
      </c>
      <c r="AR101">
        <v>2.415840158930261E-05</v>
      </c>
      <c r="AS101">
        <v>124.0921191502983</v>
      </c>
      <c r="AT101">
        <v>4</v>
      </c>
      <c r="AU101">
        <v>1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438</v>
      </c>
      <c r="AZ101" t="s">
        <v>438</v>
      </c>
      <c r="BA101">
        <v>0</v>
      </c>
      <c r="BB101">
        <v>0</v>
      </c>
      <c r="BC101">
        <f>1-BA101/BB101</f>
        <v>0</v>
      </c>
      <c r="BD101">
        <v>0</v>
      </c>
      <c r="BE101" t="s">
        <v>438</v>
      </c>
      <c r="BF101" t="s">
        <v>438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438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2.7</v>
      </c>
      <c r="DN101">
        <v>0.5</v>
      </c>
      <c r="DO101" t="s">
        <v>439</v>
      </c>
      <c r="DP101">
        <v>2</v>
      </c>
      <c r="DQ101" t="b">
        <v>1</v>
      </c>
      <c r="DR101">
        <v>1758469606.814285</v>
      </c>
      <c r="DS101">
        <v>1340.636071428571</v>
      </c>
      <c r="DT101">
        <v>1375.855714285715</v>
      </c>
      <c r="DU101">
        <v>23.19881785714285</v>
      </c>
      <c r="DV101">
        <v>21.99445714285715</v>
      </c>
      <c r="DW101">
        <v>1338.98</v>
      </c>
      <c r="DX101">
        <v>22.97859642857143</v>
      </c>
      <c r="DY101">
        <v>500.0184285714285</v>
      </c>
      <c r="DZ101">
        <v>90.2515464285714</v>
      </c>
      <c r="EA101">
        <v>0.056620975</v>
      </c>
      <c r="EB101">
        <v>29.75940357142857</v>
      </c>
      <c r="EC101">
        <v>30.063075</v>
      </c>
      <c r="ED101">
        <v>999.9000000000002</v>
      </c>
      <c r="EE101">
        <v>0</v>
      </c>
      <c r="EF101">
        <v>0</v>
      </c>
      <c r="EG101">
        <v>9986.856428571427</v>
      </c>
      <c r="EH101">
        <v>0</v>
      </c>
      <c r="EI101">
        <v>11.088</v>
      </c>
      <c r="EJ101">
        <v>-35.21895</v>
      </c>
      <c r="EK101">
        <v>1372.475714285714</v>
      </c>
      <c r="EL101">
        <v>1406.798928571429</v>
      </c>
      <c r="EM101">
        <v>1.204358571428572</v>
      </c>
      <c r="EN101">
        <v>1375.855714285715</v>
      </c>
      <c r="EO101">
        <v>21.99445714285715</v>
      </c>
      <c r="EP101">
        <v>2.093728214285714</v>
      </c>
      <c r="EQ101">
        <v>1.985033928571429</v>
      </c>
      <c r="ER101">
        <v>18.17155357142857</v>
      </c>
      <c r="ES101">
        <v>17.32543928571429</v>
      </c>
      <c r="ET101">
        <v>2000.02</v>
      </c>
      <c r="EU101">
        <v>0.9800054285714285</v>
      </c>
      <c r="EV101">
        <v>0.01999496071428571</v>
      </c>
      <c r="EW101">
        <v>0</v>
      </c>
      <c r="EX101">
        <v>568.7358928571427</v>
      </c>
      <c r="EY101">
        <v>5.000560000000001</v>
      </c>
      <c r="EZ101">
        <v>11596.28571428571</v>
      </c>
      <c r="FA101">
        <v>17295.08214285715</v>
      </c>
      <c r="FB101">
        <v>41.51753571428571</v>
      </c>
      <c r="FC101">
        <v>42.15821428571427</v>
      </c>
      <c r="FD101">
        <v>41.60021428571429</v>
      </c>
      <c r="FE101">
        <v>41.2855</v>
      </c>
      <c r="FF101">
        <v>42.6760357142857</v>
      </c>
      <c r="FG101">
        <v>1955.13</v>
      </c>
      <c r="FH101">
        <v>39.89000000000001</v>
      </c>
      <c r="FI101">
        <v>0</v>
      </c>
      <c r="FJ101">
        <v>1758469615.8</v>
      </c>
      <c r="FK101">
        <v>0</v>
      </c>
      <c r="FL101">
        <v>568.7225999999999</v>
      </c>
      <c r="FM101">
        <v>-3.564230770465966</v>
      </c>
      <c r="FN101">
        <v>-79.87692317250826</v>
      </c>
      <c r="FO101">
        <v>11595.3</v>
      </c>
      <c r="FP101">
        <v>15</v>
      </c>
      <c r="FQ101">
        <v>0</v>
      </c>
      <c r="FR101" t="s">
        <v>440</v>
      </c>
      <c r="FS101">
        <v>1747148579.5</v>
      </c>
      <c r="FT101">
        <v>1747148584.5</v>
      </c>
      <c r="FU101">
        <v>0</v>
      </c>
      <c r="FV101">
        <v>0.162</v>
      </c>
      <c r="FW101">
        <v>-0.001</v>
      </c>
      <c r="FX101">
        <v>0.139</v>
      </c>
      <c r="FY101">
        <v>0.058</v>
      </c>
      <c r="FZ101">
        <v>420</v>
      </c>
      <c r="GA101">
        <v>16</v>
      </c>
      <c r="GB101">
        <v>0.19</v>
      </c>
      <c r="GC101">
        <v>0.02</v>
      </c>
      <c r="GD101">
        <v>-35.18086829268292</v>
      </c>
      <c r="GE101">
        <v>-0.9719456445993709</v>
      </c>
      <c r="GF101">
        <v>0.2242771689379933</v>
      </c>
      <c r="GG101">
        <v>0</v>
      </c>
      <c r="GH101">
        <v>568.9170882352942</v>
      </c>
      <c r="GI101">
        <v>-3.383789152820424</v>
      </c>
      <c r="GJ101">
        <v>0.3774322976023162</v>
      </c>
      <c r="GK101">
        <v>0</v>
      </c>
      <c r="GL101">
        <v>1.229616097560975</v>
      </c>
      <c r="GM101">
        <v>-0.500428850174215</v>
      </c>
      <c r="GN101">
        <v>0.05004958701508661</v>
      </c>
      <c r="GO101">
        <v>0</v>
      </c>
      <c r="GP101">
        <v>0</v>
      </c>
      <c r="GQ101">
        <v>3</v>
      </c>
      <c r="GR101" t="s">
        <v>480</v>
      </c>
      <c r="GS101">
        <v>3.12753</v>
      </c>
      <c r="GT101">
        <v>2.73391</v>
      </c>
      <c r="GU101">
        <v>0.189236</v>
      </c>
      <c r="GV101">
        <v>0.193536</v>
      </c>
      <c r="GW101">
        <v>0.104204</v>
      </c>
      <c r="GX101">
        <v>0.101191</v>
      </c>
      <c r="GY101">
        <v>24302.3</v>
      </c>
      <c r="GZ101">
        <v>23465.6</v>
      </c>
      <c r="HA101">
        <v>30518.6</v>
      </c>
      <c r="HB101">
        <v>29354.2</v>
      </c>
      <c r="HC101">
        <v>37737.3</v>
      </c>
      <c r="HD101">
        <v>34712.1</v>
      </c>
      <c r="HE101">
        <v>46687.8</v>
      </c>
      <c r="HF101">
        <v>43608.9</v>
      </c>
      <c r="HG101">
        <v>1.81982</v>
      </c>
      <c r="HH101">
        <v>1.87143</v>
      </c>
      <c r="HI101">
        <v>0.0859201</v>
      </c>
      <c r="HJ101">
        <v>0</v>
      </c>
      <c r="HK101">
        <v>28.6806</v>
      </c>
      <c r="HL101">
        <v>999.9</v>
      </c>
      <c r="HM101">
        <v>50.9</v>
      </c>
      <c r="HN101">
        <v>30.6</v>
      </c>
      <c r="HO101">
        <v>24.8653</v>
      </c>
      <c r="HP101">
        <v>63.1462</v>
      </c>
      <c r="HQ101">
        <v>17.0913</v>
      </c>
      <c r="HR101">
        <v>1</v>
      </c>
      <c r="HS101">
        <v>0.166913</v>
      </c>
      <c r="HT101">
        <v>-0.263829</v>
      </c>
      <c r="HU101">
        <v>20.1941</v>
      </c>
      <c r="HV101">
        <v>5.22553</v>
      </c>
      <c r="HW101">
        <v>11.974</v>
      </c>
      <c r="HX101">
        <v>4.96895</v>
      </c>
      <c r="HY101">
        <v>3.28912</v>
      </c>
      <c r="HZ101">
        <v>9999</v>
      </c>
      <c r="IA101">
        <v>9999</v>
      </c>
      <c r="IB101">
        <v>9999</v>
      </c>
      <c r="IC101">
        <v>999.9</v>
      </c>
      <c r="ID101">
        <v>4.97337</v>
      </c>
      <c r="IE101">
        <v>1.87793</v>
      </c>
      <c r="IF101">
        <v>1.87606</v>
      </c>
      <c r="IG101">
        <v>1.87882</v>
      </c>
      <c r="IH101">
        <v>1.87552</v>
      </c>
      <c r="II101">
        <v>1.87912</v>
      </c>
      <c r="IJ101">
        <v>1.87622</v>
      </c>
      <c r="IK101">
        <v>1.87741</v>
      </c>
      <c r="IL101">
        <v>0</v>
      </c>
      <c r="IM101">
        <v>0</v>
      </c>
      <c r="IN101">
        <v>0</v>
      </c>
      <c r="IO101">
        <v>0</v>
      </c>
      <c r="IP101" t="s">
        <v>442</v>
      </c>
      <c r="IQ101" t="s">
        <v>443</v>
      </c>
      <c r="IR101" t="s">
        <v>444</v>
      </c>
      <c r="IS101" t="s">
        <v>444</v>
      </c>
      <c r="IT101" t="s">
        <v>444</v>
      </c>
      <c r="IU101" t="s">
        <v>444</v>
      </c>
      <c r="IV101">
        <v>0</v>
      </c>
      <c r="IW101">
        <v>100</v>
      </c>
      <c r="IX101">
        <v>100</v>
      </c>
      <c r="IY101">
        <v>1.69</v>
      </c>
      <c r="IZ101">
        <v>0.2201</v>
      </c>
      <c r="JA101">
        <v>0.05401698482025668</v>
      </c>
      <c r="JB101">
        <v>0.001251749769105588</v>
      </c>
      <c r="JC101">
        <v>-2.340677956668878E-07</v>
      </c>
      <c r="JD101">
        <v>1.443975168909104E-10</v>
      </c>
      <c r="JE101">
        <v>-0.0473756660369021</v>
      </c>
      <c r="JF101">
        <v>-0.000763777970416037</v>
      </c>
      <c r="JG101">
        <v>0.0006633184790446218</v>
      </c>
      <c r="JH101">
        <v>-5.365384051273601E-06</v>
      </c>
      <c r="JI101">
        <v>1</v>
      </c>
      <c r="JJ101">
        <v>2129</v>
      </c>
      <c r="JK101">
        <v>1</v>
      </c>
      <c r="JL101">
        <v>27</v>
      </c>
      <c r="JM101">
        <v>188683.9</v>
      </c>
      <c r="JN101">
        <v>188683.8</v>
      </c>
      <c r="JO101">
        <v>2.94067</v>
      </c>
      <c r="JP101">
        <v>2.51221</v>
      </c>
      <c r="JQ101">
        <v>1.39893</v>
      </c>
      <c r="JR101">
        <v>2.34375</v>
      </c>
      <c r="JS101">
        <v>1.44897</v>
      </c>
      <c r="JT101">
        <v>2.5708</v>
      </c>
      <c r="JU101">
        <v>38.7964</v>
      </c>
      <c r="JV101">
        <v>24.0175</v>
      </c>
      <c r="JW101">
        <v>18</v>
      </c>
      <c r="JX101">
        <v>476.658</v>
      </c>
      <c r="JY101">
        <v>479.201</v>
      </c>
      <c r="JZ101">
        <v>26.9322</v>
      </c>
      <c r="KA101">
        <v>29.2741</v>
      </c>
      <c r="KB101">
        <v>29.9992</v>
      </c>
      <c r="KC101">
        <v>28.8629</v>
      </c>
      <c r="KD101">
        <v>28.9121</v>
      </c>
      <c r="KE101">
        <v>58.8696</v>
      </c>
      <c r="KF101">
        <v>21.3687</v>
      </c>
      <c r="KG101">
        <v>88.9937</v>
      </c>
      <c r="KH101">
        <v>27.1503</v>
      </c>
      <c r="KI101">
        <v>1423.42</v>
      </c>
      <c r="KJ101">
        <v>21.9282</v>
      </c>
      <c r="KK101">
        <v>100.895</v>
      </c>
      <c r="KL101">
        <v>100.317</v>
      </c>
    </row>
    <row r="102" spans="1:298">
      <c r="A102">
        <v>86</v>
      </c>
      <c r="B102">
        <v>1758469619.6</v>
      </c>
      <c r="C102">
        <v>516.0999999046326</v>
      </c>
      <c r="D102" t="s">
        <v>615</v>
      </c>
      <c r="E102" t="s">
        <v>616</v>
      </c>
      <c r="F102">
        <v>5</v>
      </c>
      <c r="H102" t="s">
        <v>436</v>
      </c>
      <c r="I102" t="s">
        <v>437</v>
      </c>
      <c r="J102">
        <v>1758469612.1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1440.274314537106</v>
      </c>
      <c r="AL102">
        <v>1414.664606060606</v>
      </c>
      <c r="AM102">
        <v>3.448489347736524</v>
      </c>
      <c r="AN102">
        <v>65.51431621136953</v>
      </c>
      <c r="AO102">
        <f>(AQ102 - AP102 + DZ102*1E3/(8.314*(EB102+273.15)) * AS102/DY102 * AR102) * DY102/(100*DM102) * 1000/(1000 - AQ102)</f>
        <v>0</v>
      </c>
      <c r="AP102">
        <v>22.05154496741297</v>
      </c>
      <c r="AQ102">
        <v>23.20301515151516</v>
      </c>
      <c r="AR102">
        <v>3.667653915516998E-05</v>
      </c>
      <c r="AS102">
        <v>124.0921191502983</v>
      </c>
      <c r="AT102">
        <v>4</v>
      </c>
      <c r="AU102">
        <v>1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438</v>
      </c>
      <c r="AZ102" t="s">
        <v>438</v>
      </c>
      <c r="BA102">
        <v>0</v>
      </c>
      <c r="BB102">
        <v>0</v>
      </c>
      <c r="BC102">
        <f>1-BA102/BB102</f>
        <v>0</v>
      </c>
      <c r="BD102">
        <v>0</v>
      </c>
      <c r="BE102" t="s">
        <v>438</v>
      </c>
      <c r="BF102" t="s">
        <v>438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438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2.7</v>
      </c>
      <c r="DN102">
        <v>0.5</v>
      </c>
      <c r="DO102" t="s">
        <v>439</v>
      </c>
      <c r="DP102">
        <v>2</v>
      </c>
      <c r="DQ102" t="b">
        <v>1</v>
      </c>
      <c r="DR102">
        <v>1758469612.1</v>
      </c>
      <c r="DS102">
        <v>1358.298148148148</v>
      </c>
      <c r="DT102">
        <v>1393.648518518519</v>
      </c>
      <c r="DU102">
        <v>23.19797037037037</v>
      </c>
      <c r="DV102">
        <v>22.03261111111111</v>
      </c>
      <c r="DW102">
        <v>1356.617777777778</v>
      </c>
      <c r="DX102">
        <v>22.97777037037037</v>
      </c>
      <c r="DY102">
        <v>499.9994814814815</v>
      </c>
      <c r="DZ102">
        <v>90.25353333333332</v>
      </c>
      <c r="EA102">
        <v>0.05663106666666665</v>
      </c>
      <c r="EB102">
        <v>29.73601111111111</v>
      </c>
      <c r="EC102">
        <v>30.01872962962963</v>
      </c>
      <c r="ED102">
        <v>999.9000000000001</v>
      </c>
      <c r="EE102">
        <v>0</v>
      </c>
      <c r="EF102">
        <v>0</v>
      </c>
      <c r="EG102">
        <v>9987.781851851854</v>
      </c>
      <c r="EH102">
        <v>0</v>
      </c>
      <c r="EI102">
        <v>11.088</v>
      </c>
      <c r="EJ102">
        <v>-35.34967407407408</v>
      </c>
      <c r="EK102">
        <v>1390.555925925926</v>
      </c>
      <c r="EL102">
        <v>1425.047407407408</v>
      </c>
      <c r="EM102">
        <v>1.165358518518518</v>
      </c>
      <c r="EN102">
        <v>1393.648518518519</v>
      </c>
      <c r="EO102">
        <v>22.03261111111111</v>
      </c>
      <c r="EP102">
        <v>2.093698518518519</v>
      </c>
      <c r="EQ102">
        <v>1.988520740740741</v>
      </c>
      <c r="ER102">
        <v>18.17132592592592</v>
      </c>
      <c r="ES102">
        <v>17.35321851851852</v>
      </c>
      <c r="ET102">
        <v>2000.015925925926</v>
      </c>
      <c r="EU102">
        <v>0.9800055185185185</v>
      </c>
      <c r="EV102">
        <v>0.01999486296296296</v>
      </c>
      <c r="EW102">
        <v>0</v>
      </c>
      <c r="EX102">
        <v>568.4639999999999</v>
      </c>
      <c r="EY102">
        <v>5.000560000000001</v>
      </c>
      <c r="EZ102">
        <v>11590.01111111111</v>
      </c>
      <c r="FA102">
        <v>17295.04444444444</v>
      </c>
      <c r="FB102">
        <v>41.54592592592593</v>
      </c>
      <c r="FC102">
        <v>42.16862962962961</v>
      </c>
      <c r="FD102">
        <v>41.60859259259259</v>
      </c>
      <c r="FE102">
        <v>41.29377777777777</v>
      </c>
      <c r="FF102">
        <v>42.70566666666665</v>
      </c>
      <c r="FG102">
        <v>1955.125925925926</v>
      </c>
      <c r="FH102">
        <v>39.89000000000001</v>
      </c>
      <c r="FI102">
        <v>0</v>
      </c>
      <c r="FJ102">
        <v>1758469620.6</v>
      </c>
      <c r="FK102">
        <v>0</v>
      </c>
      <c r="FL102">
        <v>568.44836</v>
      </c>
      <c r="FM102">
        <v>-3.306692303053385</v>
      </c>
      <c r="FN102">
        <v>-69.39230777234884</v>
      </c>
      <c r="FO102">
        <v>11589.528</v>
      </c>
      <c r="FP102">
        <v>15</v>
      </c>
      <c r="FQ102">
        <v>0</v>
      </c>
      <c r="FR102" t="s">
        <v>440</v>
      </c>
      <c r="FS102">
        <v>1747148579.5</v>
      </c>
      <c r="FT102">
        <v>1747148584.5</v>
      </c>
      <c r="FU102">
        <v>0</v>
      </c>
      <c r="FV102">
        <v>0.162</v>
      </c>
      <c r="FW102">
        <v>-0.001</v>
      </c>
      <c r="FX102">
        <v>0.139</v>
      </c>
      <c r="FY102">
        <v>0.058</v>
      </c>
      <c r="FZ102">
        <v>420</v>
      </c>
      <c r="GA102">
        <v>16</v>
      </c>
      <c r="GB102">
        <v>0.19</v>
      </c>
      <c r="GC102">
        <v>0.02</v>
      </c>
      <c r="GD102">
        <v>-35.2550975</v>
      </c>
      <c r="GE102">
        <v>-1.115213133208174</v>
      </c>
      <c r="GF102">
        <v>0.1911624250310452</v>
      </c>
      <c r="GG102">
        <v>0</v>
      </c>
      <c r="GH102">
        <v>568.6429411764706</v>
      </c>
      <c r="GI102">
        <v>-3.236302515979269</v>
      </c>
      <c r="GJ102">
        <v>0.3673348321255879</v>
      </c>
      <c r="GK102">
        <v>0</v>
      </c>
      <c r="GL102">
        <v>1.188297</v>
      </c>
      <c r="GM102">
        <v>-0.458779587242029</v>
      </c>
      <c r="GN102">
        <v>0.046724000695574</v>
      </c>
      <c r="GO102">
        <v>0</v>
      </c>
      <c r="GP102">
        <v>0</v>
      </c>
      <c r="GQ102">
        <v>3</v>
      </c>
      <c r="GR102" t="s">
        <v>480</v>
      </c>
      <c r="GS102">
        <v>3.12743</v>
      </c>
      <c r="GT102">
        <v>2.73433</v>
      </c>
      <c r="GU102">
        <v>0.190637</v>
      </c>
      <c r="GV102">
        <v>0.194964</v>
      </c>
      <c r="GW102">
        <v>0.104222</v>
      </c>
      <c r="GX102">
        <v>0.101097</v>
      </c>
      <c r="GY102">
        <v>24260.2</v>
      </c>
      <c r="GZ102">
        <v>23424.3</v>
      </c>
      <c r="HA102">
        <v>30518.5</v>
      </c>
      <c r="HB102">
        <v>29354.6</v>
      </c>
      <c r="HC102">
        <v>37736.8</v>
      </c>
      <c r="HD102">
        <v>34716.2</v>
      </c>
      <c r="HE102">
        <v>46688</v>
      </c>
      <c r="HF102">
        <v>43609.2</v>
      </c>
      <c r="HG102">
        <v>1.8201</v>
      </c>
      <c r="HH102">
        <v>1.8714</v>
      </c>
      <c r="HI102">
        <v>0.0762977</v>
      </c>
      <c r="HJ102">
        <v>0</v>
      </c>
      <c r="HK102">
        <v>28.6726</v>
      </c>
      <c r="HL102">
        <v>999.9</v>
      </c>
      <c r="HM102">
        <v>51</v>
      </c>
      <c r="HN102">
        <v>30.6</v>
      </c>
      <c r="HO102">
        <v>24.9171</v>
      </c>
      <c r="HP102">
        <v>63.2762</v>
      </c>
      <c r="HQ102">
        <v>16.9671</v>
      </c>
      <c r="HR102">
        <v>1</v>
      </c>
      <c r="HS102">
        <v>0.166552</v>
      </c>
      <c r="HT102">
        <v>0.566057</v>
      </c>
      <c r="HU102">
        <v>20.1945</v>
      </c>
      <c r="HV102">
        <v>5.22792</v>
      </c>
      <c r="HW102">
        <v>11.974</v>
      </c>
      <c r="HX102">
        <v>4.96975</v>
      </c>
      <c r="HY102">
        <v>3.2895</v>
      </c>
      <c r="HZ102">
        <v>9999</v>
      </c>
      <c r="IA102">
        <v>9999</v>
      </c>
      <c r="IB102">
        <v>9999</v>
      </c>
      <c r="IC102">
        <v>999.9</v>
      </c>
      <c r="ID102">
        <v>4.97339</v>
      </c>
      <c r="IE102">
        <v>1.87792</v>
      </c>
      <c r="IF102">
        <v>1.87604</v>
      </c>
      <c r="IG102">
        <v>1.87881</v>
      </c>
      <c r="IH102">
        <v>1.87553</v>
      </c>
      <c r="II102">
        <v>1.87912</v>
      </c>
      <c r="IJ102">
        <v>1.87623</v>
      </c>
      <c r="IK102">
        <v>1.87741</v>
      </c>
      <c r="IL102">
        <v>0</v>
      </c>
      <c r="IM102">
        <v>0</v>
      </c>
      <c r="IN102">
        <v>0</v>
      </c>
      <c r="IO102">
        <v>0</v>
      </c>
      <c r="IP102" t="s">
        <v>442</v>
      </c>
      <c r="IQ102" t="s">
        <v>443</v>
      </c>
      <c r="IR102" t="s">
        <v>444</v>
      </c>
      <c r="IS102" t="s">
        <v>444</v>
      </c>
      <c r="IT102" t="s">
        <v>444</v>
      </c>
      <c r="IU102" t="s">
        <v>444</v>
      </c>
      <c r="IV102">
        <v>0</v>
      </c>
      <c r="IW102">
        <v>100</v>
      </c>
      <c r="IX102">
        <v>100</v>
      </c>
      <c r="IY102">
        <v>1.72</v>
      </c>
      <c r="IZ102">
        <v>0.2202</v>
      </c>
      <c r="JA102">
        <v>0.05401698482025668</v>
      </c>
      <c r="JB102">
        <v>0.001251749769105588</v>
      </c>
      <c r="JC102">
        <v>-2.340677956668878E-07</v>
      </c>
      <c r="JD102">
        <v>1.443975168909104E-10</v>
      </c>
      <c r="JE102">
        <v>-0.0473756660369021</v>
      </c>
      <c r="JF102">
        <v>-0.000763777970416037</v>
      </c>
      <c r="JG102">
        <v>0.0006633184790446218</v>
      </c>
      <c r="JH102">
        <v>-5.365384051273601E-06</v>
      </c>
      <c r="JI102">
        <v>1</v>
      </c>
      <c r="JJ102">
        <v>2129</v>
      </c>
      <c r="JK102">
        <v>1</v>
      </c>
      <c r="JL102">
        <v>27</v>
      </c>
      <c r="JM102">
        <v>188684</v>
      </c>
      <c r="JN102">
        <v>188683.9</v>
      </c>
      <c r="JO102">
        <v>2.96631</v>
      </c>
      <c r="JP102">
        <v>2.52075</v>
      </c>
      <c r="JQ102">
        <v>1.39893</v>
      </c>
      <c r="JR102">
        <v>2.34253</v>
      </c>
      <c r="JS102">
        <v>1.44897</v>
      </c>
      <c r="JT102">
        <v>2.58789</v>
      </c>
      <c r="JU102">
        <v>38.7964</v>
      </c>
      <c r="JV102">
        <v>24.0175</v>
      </c>
      <c r="JW102">
        <v>18</v>
      </c>
      <c r="JX102">
        <v>476.837</v>
      </c>
      <c r="JY102">
        <v>479.225</v>
      </c>
      <c r="JZ102">
        <v>27.0792</v>
      </c>
      <c r="KA102">
        <v>29.2791</v>
      </c>
      <c r="KB102">
        <v>29.9999</v>
      </c>
      <c r="KC102">
        <v>28.8673</v>
      </c>
      <c r="KD102">
        <v>28.9171</v>
      </c>
      <c r="KE102">
        <v>59.3725</v>
      </c>
      <c r="KF102">
        <v>21.6393</v>
      </c>
      <c r="KG102">
        <v>88.9937</v>
      </c>
      <c r="KH102">
        <v>27.0596</v>
      </c>
      <c r="KI102">
        <v>1436.78</v>
      </c>
      <c r="KJ102">
        <v>21.934</v>
      </c>
      <c r="KK102">
        <v>100.895</v>
      </c>
      <c r="KL102">
        <v>100.318</v>
      </c>
    </row>
    <row r="103" spans="1:298">
      <c r="A103">
        <v>87</v>
      </c>
      <c r="B103">
        <v>1758469624.6</v>
      </c>
      <c r="C103">
        <v>521.0999999046326</v>
      </c>
      <c r="D103" t="s">
        <v>617</v>
      </c>
      <c r="E103" t="s">
        <v>618</v>
      </c>
      <c r="F103">
        <v>5</v>
      </c>
      <c r="H103" t="s">
        <v>436</v>
      </c>
      <c r="I103" t="s">
        <v>437</v>
      </c>
      <c r="J103">
        <v>1758469616.814285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1457.474494768408</v>
      </c>
      <c r="AL103">
        <v>1431.776545454545</v>
      </c>
      <c r="AM103">
        <v>3.416845118250424</v>
      </c>
      <c r="AN103">
        <v>65.51431621136953</v>
      </c>
      <c r="AO103">
        <f>(AQ103 - AP103 + DZ103*1E3/(8.314*(EB103+273.15)) * AS103/DY103 * AR103) * DY103/(100*DM103) * 1000/(1000 - AQ103)</f>
        <v>0</v>
      </c>
      <c r="AP103">
        <v>21.9777363889054</v>
      </c>
      <c r="AQ103">
        <v>23.17063030303029</v>
      </c>
      <c r="AR103">
        <v>-0.008879987212806698</v>
      </c>
      <c r="AS103">
        <v>124.0921191502983</v>
      </c>
      <c r="AT103">
        <v>18</v>
      </c>
      <c r="AU103">
        <v>4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438</v>
      </c>
      <c r="AZ103" t="s">
        <v>438</v>
      </c>
      <c r="BA103">
        <v>0</v>
      </c>
      <c r="BB103">
        <v>0</v>
      </c>
      <c r="BC103">
        <f>1-BA103/BB103</f>
        <v>0</v>
      </c>
      <c r="BD103">
        <v>0</v>
      </c>
      <c r="BE103" t="s">
        <v>438</v>
      </c>
      <c r="BF103" t="s">
        <v>438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438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2.7</v>
      </c>
      <c r="DN103">
        <v>0.5</v>
      </c>
      <c r="DO103" t="s">
        <v>439</v>
      </c>
      <c r="DP103">
        <v>2</v>
      </c>
      <c r="DQ103" t="b">
        <v>1</v>
      </c>
      <c r="DR103">
        <v>1758469616.814285</v>
      </c>
      <c r="DS103">
        <v>1374.128571428571</v>
      </c>
      <c r="DT103">
        <v>1409.479642857143</v>
      </c>
      <c r="DU103">
        <v>23.19442142857143</v>
      </c>
      <c r="DV103">
        <v>22.03321785714285</v>
      </c>
      <c r="DW103">
        <v>1372.426071428572</v>
      </c>
      <c r="DX103">
        <v>22.97429285714285</v>
      </c>
      <c r="DY103">
        <v>499.9975714285714</v>
      </c>
      <c r="DZ103">
        <v>90.2546107142857</v>
      </c>
      <c r="EA103">
        <v>0.05666826785714286</v>
      </c>
      <c r="EB103">
        <v>29.72035714285714</v>
      </c>
      <c r="EC103">
        <v>29.98676428571429</v>
      </c>
      <c r="ED103">
        <v>999.9000000000002</v>
      </c>
      <c r="EE103">
        <v>0</v>
      </c>
      <c r="EF103">
        <v>0</v>
      </c>
      <c r="EG103">
        <v>9981.721071428572</v>
      </c>
      <c r="EH103">
        <v>0</v>
      </c>
      <c r="EI103">
        <v>11.088</v>
      </c>
      <c r="EJ103">
        <v>-35.35021071428572</v>
      </c>
      <c r="EK103">
        <v>1406.7575</v>
      </c>
      <c r="EL103">
        <v>1441.235714285714</v>
      </c>
      <c r="EM103">
        <v>1.161196428571429</v>
      </c>
      <c r="EN103">
        <v>1409.479642857143</v>
      </c>
      <c r="EO103">
        <v>22.03321785714285</v>
      </c>
      <c r="EP103">
        <v>2.093403214285714</v>
      </c>
      <c r="EQ103">
        <v>1.988600357142857</v>
      </c>
      <c r="ER103">
        <v>18.169075</v>
      </c>
      <c r="ES103">
        <v>17.35383928571428</v>
      </c>
      <c r="ET103">
        <v>2000.006785714286</v>
      </c>
      <c r="EU103">
        <v>0.9800055714285714</v>
      </c>
      <c r="EV103">
        <v>0.01999483928571428</v>
      </c>
      <c r="EW103">
        <v>0</v>
      </c>
      <c r="EX103">
        <v>568.1949642857143</v>
      </c>
      <c r="EY103">
        <v>5.000560000000001</v>
      </c>
      <c r="EZ103">
        <v>11584.20714285715</v>
      </c>
      <c r="FA103">
        <v>17294.96428571429</v>
      </c>
      <c r="FB103">
        <v>41.56885714285713</v>
      </c>
      <c r="FC103">
        <v>42.18035714285713</v>
      </c>
      <c r="FD103">
        <v>41.62482142857142</v>
      </c>
      <c r="FE103">
        <v>41.30114285714285</v>
      </c>
      <c r="FF103">
        <v>42.71171428571427</v>
      </c>
      <c r="FG103">
        <v>1955.116785714286</v>
      </c>
      <c r="FH103">
        <v>39.89000000000001</v>
      </c>
      <c r="FI103">
        <v>0</v>
      </c>
      <c r="FJ103">
        <v>1758469625.4</v>
      </c>
      <c r="FK103">
        <v>0</v>
      </c>
      <c r="FL103">
        <v>568.16508</v>
      </c>
      <c r="FM103">
        <v>-3.907692296955444</v>
      </c>
      <c r="FN103">
        <v>-68.93076911355084</v>
      </c>
      <c r="FO103">
        <v>11583.66</v>
      </c>
      <c r="FP103">
        <v>15</v>
      </c>
      <c r="FQ103">
        <v>0</v>
      </c>
      <c r="FR103" t="s">
        <v>440</v>
      </c>
      <c r="FS103">
        <v>1747148579.5</v>
      </c>
      <c r="FT103">
        <v>1747148584.5</v>
      </c>
      <c r="FU103">
        <v>0</v>
      </c>
      <c r="FV103">
        <v>0.162</v>
      </c>
      <c r="FW103">
        <v>-0.001</v>
      </c>
      <c r="FX103">
        <v>0.139</v>
      </c>
      <c r="FY103">
        <v>0.058</v>
      </c>
      <c r="FZ103">
        <v>420</v>
      </c>
      <c r="GA103">
        <v>16</v>
      </c>
      <c r="GB103">
        <v>0.19</v>
      </c>
      <c r="GC103">
        <v>0.02</v>
      </c>
      <c r="GD103">
        <v>-35.3583</v>
      </c>
      <c r="GE103">
        <v>-0.2157748592869681</v>
      </c>
      <c r="GF103">
        <v>0.1365394778077024</v>
      </c>
      <c r="GG103">
        <v>1</v>
      </c>
      <c r="GH103">
        <v>568.3155294117647</v>
      </c>
      <c r="GI103">
        <v>-3.63294117283042</v>
      </c>
      <c r="GJ103">
        <v>0.4030050529017704</v>
      </c>
      <c r="GK103">
        <v>0</v>
      </c>
      <c r="GL103">
        <v>1.1711925</v>
      </c>
      <c r="GM103">
        <v>-0.08546363977486102</v>
      </c>
      <c r="GN103">
        <v>0.02942969484636224</v>
      </c>
      <c r="GO103">
        <v>1</v>
      </c>
      <c r="GP103">
        <v>2</v>
      </c>
      <c r="GQ103">
        <v>3</v>
      </c>
      <c r="GR103" t="s">
        <v>441</v>
      </c>
      <c r="GS103">
        <v>3.1302</v>
      </c>
      <c r="GT103">
        <v>2.73199</v>
      </c>
      <c r="GU103">
        <v>0.192024</v>
      </c>
      <c r="GV103">
        <v>0.196318</v>
      </c>
      <c r="GW103">
        <v>0.104109</v>
      </c>
      <c r="GX103">
        <v>0.10084</v>
      </c>
      <c r="GY103">
        <v>24217.9</v>
      </c>
      <c r="GZ103">
        <v>23384.3</v>
      </c>
      <c r="HA103">
        <v>30517.7</v>
      </c>
      <c r="HB103">
        <v>29353.9</v>
      </c>
      <c r="HC103">
        <v>37740.7</v>
      </c>
      <c r="HD103">
        <v>34725.5</v>
      </c>
      <c r="HE103">
        <v>46686.7</v>
      </c>
      <c r="HF103">
        <v>43608.2</v>
      </c>
      <c r="HG103">
        <v>1.78255</v>
      </c>
      <c r="HH103">
        <v>1.86472</v>
      </c>
      <c r="HI103">
        <v>0.0777021</v>
      </c>
      <c r="HJ103">
        <v>0</v>
      </c>
      <c r="HK103">
        <v>28.6641</v>
      </c>
      <c r="HL103">
        <v>999.9</v>
      </c>
      <c r="HM103">
        <v>51</v>
      </c>
      <c r="HN103">
        <v>30.6</v>
      </c>
      <c r="HO103">
        <v>24.9185</v>
      </c>
      <c r="HP103">
        <v>63.9162</v>
      </c>
      <c r="HQ103">
        <v>15.3045</v>
      </c>
      <c r="HR103">
        <v>1</v>
      </c>
      <c r="HS103">
        <v>0.167652</v>
      </c>
      <c r="HT103">
        <v>0.547489</v>
      </c>
      <c r="HU103">
        <v>20.1946</v>
      </c>
      <c r="HV103">
        <v>5.22837</v>
      </c>
      <c r="HW103">
        <v>11.974</v>
      </c>
      <c r="HX103">
        <v>4.9696</v>
      </c>
      <c r="HY103">
        <v>3.2895</v>
      </c>
      <c r="HZ103">
        <v>9999</v>
      </c>
      <c r="IA103">
        <v>9999</v>
      </c>
      <c r="IB103">
        <v>9999</v>
      </c>
      <c r="IC103">
        <v>999.9</v>
      </c>
      <c r="ID103">
        <v>4.97338</v>
      </c>
      <c r="IE103">
        <v>1.87793</v>
      </c>
      <c r="IF103">
        <v>1.87607</v>
      </c>
      <c r="IG103">
        <v>1.87881</v>
      </c>
      <c r="IH103">
        <v>1.87557</v>
      </c>
      <c r="II103">
        <v>1.87912</v>
      </c>
      <c r="IJ103">
        <v>1.87622</v>
      </c>
      <c r="IK103">
        <v>1.87743</v>
      </c>
      <c r="IL103">
        <v>0</v>
      </c>
      <c r="IM103">
        <v>0</v>
      </c>
      <c r="IN103">
        <v>0</v>
      </c>
      <c r="IO103">
        <v>0</v>
      </c>
      <c r="IP103" t="s">
        <v>442</v>
      </c>
      <c r="IQ103" t="s">
        <v>443</v>
      </c>
      <c r="IR103" t="s">
        <v>444</v>
      </c>
      <c r="IS103" t="s">
        <v>444</v>
      </c>
      <c r="IT103" t="s">
        <v>444</v>
      </c>
      <c r="IU103" t="s">
        <v>444</v>
      </c>
      <c r="IV103">
        <v>0</v>
      </c>
      <c r="IW103">
        <v>100</v>
      </c>
      <c r="IX103">
        <v>100</v>
      </c>
      <c r="IY103">
        <v>1.75</v>
      </c>
      <c r="IZ103">
        <v>0.2195</v>
      </c>
      <c r="JA103">
        <v>0.05401698482025668</v>
      </c>
      <c r="JB103">
        <v>0.001251749769105588</v>
      </c>
      <c r="JC103">
        <v>-2.340677956668878E-07</v>
      </c>
      <c r="JD103">
        <v>1.443975168909104E-10</v>
      </c>
      <c r="JE103">
        <v>-0.0473756660369021</v>
      </c>
      <c r="JF103">
        <v>-0.000763777970416037</v>
      </c>
      <c r="JG103">
        <v>0.0006633184790446218</v>
      </c>
      <c r="JH103">
        <v>-5.365384051273601E-06</v>
      </c>
      <c r="JI103">
        <v>1</v>
      </c>
      <c r="JJ103">
        <v>2129</v>
      </c>
      <c r="JK103">
        <v>1</v>
      </c>
      <c r="JL103">
        <v>27</v>
      </c>
      <c r="JM103">
        <v>188684.1</v>
      </c>
      <c r="JN103">
        <v>188684</v>
      </c>
      <c r="JO103">
        <v>2.99561</v>
      </c>
      <c r="JP103">
        <v>2.52563</v>
      </c>
      <c r="JQ103">
        <v>1.39893</v>
      </c>
      <c r="JR103">
        <v>2.34253</v>
      </c>
      <c r="JS103">
        <v>1.44897</v>
      </c>
      <c r="JT103">
        <v>2.5293</v>
      </c>
      <c r="JU103">
        <v>38.7964</v>
      </c>
      <c r="JV103">
        <v>24.0087</v>
      </c>
      <c r="JW103">
        <v>18</v>
      </c>
      <c r="JX103">
        <v>465.103</v>
      </c>
      <c r="JY103">
        <v>475.432</v>
      </c>
      <c r="JZ103">
        <v>27.0753</v>
      </c>
      <c r="KA103">
        <v>29.2853</v>
      </c>
      <c r="KB103">
        <v>30.0005</v>
      </c>
      <c r="KC103">
        <v>28.8728</v>
      </c>
      <c r="KD103">
        <v>28.9214</v>
      </c>
      <c r="KE103">
        <v>59.95</v>
      </c>
      <c r="KF103">
        <v>21.6393</v>
      </c>
      <c r="KG103">
        <v>89.37730000000001</v>
      </c>
      <c r="KH103">
        <v>27.068</v>
      </c>
      <c r="KI103">
        <v>1456.82</v>
      </c>
      <c r="KJ103">
        <v>21.9809</v>
      </c>
      <c r="KK103">
        <v>100.892</v>
      </c>
      <c r="KL103">
        <v>100.316</v>
      </c>
    </row>
    <row r="104" spans="1:298">
      <c r="A104">
        <v>88</v>
      </c>
      <c r="B104">
        <v>1758469629.6</v>
      </c>
      <c r="C104">
        <v>526.0999999046326</v>
      </c>
      <c r="D104" t="s">
        <v>619</v>
      </c>
      <c r="E104" t="s">
        <v>620</v>
      </c>
      <c r="F104">
        <v>5</v>
      </c>
      <c r="H104" t="s">
        <v>436</v>
      </c>
      <c r="I104" t="s">
        <v>437</v>
      </c>
      <c r="J104">
        <v>1758469622.1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1474.100222877507</v>
      </c>
      <c r="AL104">
        <v>913.936993939394</v>
      </c>
      <c r="AM104">
        <v>-135.1232193773772</v>
      </c>
      <c r="AN104">
        <v>65.57338047761547</v>
      </c>
      <c r="AO104">
        <f>(AQ104 - AP104 + DZ104*1E3/(8.314*(EB104+273.15)) * AS104/DY104 * AR104) * DY104/(100*DM104) * 1000/(1000 - AQ104)</f>
        <v>0</v>
      </c>
      <c r="AP104">
        <v>21.97827645067322</v>
      </c>
      <c r="AQ104">
        <v>19.22324666666666</v>
      </c>
      <c r="AR104">
        <v>-1.00700610912828</v>
      </c>
      <c r="AS104">
        <v>123.7842432262728</v>
      </c>
      <c r="AT104">
        <v>160</v>
      </c>
      <c r="AU104">
        <v>33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438</v>
      </c>
      <c r="AZ104" t="s">
        <v>438</v>
      </c>
      <c r="BA104">
        <v>0</v>
      </c>
      <c r="BB104">
        <v>0</v>
      </c>
      <c r="BC104">
        <f>1-BA104/BB104</f>
        <v>0</v>
      </c>
      <c r="BD104">
        <v>0</v>
      </c>
      <c r="BE104" t="s">
        <v>438</v>
      </c>
      <c r="BF104" t="s">
        <v>438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438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2.7</v>
      </c>
      <c r="DN104">
        <v>0.5</v>
      </c>
      <c r="DO104" t="s">
        <v>439</v>
      </c>
      <c r="DP104">
        <v>2</v>
      </c>
      <c r="DQ104" t="b">
        <v>1</v>
      </c>
      <c r="DR104">
        <v>1758469622.1</v>
      </c>
      <c r="DS104">
        <v>1308.665370370371</v>
      </c>
      <c r="DT104">
        <v>1427.065925925926</v>
      </c>
      <c r="DU104">
        <v>22.54582222222222</v>
      </c>
      <c r="DV104">
        <v>22.00977407407407</v>
      </c>
      <c r="DW104">
        <v>1307.046259259259</v>
      </c>
      <c r="DX104">
        <v>22.33863333333333</v>
      </c>
      <c r="DY104">
        <v>502.1573333333334</v>
      </c>
      <c r="DZ104">
        <v>90.25512222222221</v>
      </c>
      <c r="EA104">
        <v>0.0493875074074074</v>
      </c>
      <c r="EB104">
        <v>29.66292222222222</v>
      </c>
      <c r="EC104">
        <v>29.86636666666666</v>
      </c>
      <c r="ED104">
        <v>999.9000000000001</v>
      </c>
      <c r="EE104">
        <v>0</v>
      </c>
      <c r="EF104">
        <v>0</v>
      </c>
      <c r="EG104">
        <v>9991.687777777777</v>
      </c>
      <c r="EH104">
        <v>0</v>
      </c>
      <c r="EI104">
        <v>11.088</v>
      </c>
      <c r="EJ104">
        <v>-118.4011037037037</v>
      </c>
      <c r="EK104">
        <v>1339.033481481482</v>
      </c>
      <c r="EL104">
        <v>1459.182962962963</v>
      </c>
      <c r="EM104">
        <v>0.5360494444444444</v>
      </c>
      <c r="EN104">
        <v>1427.065925925926</v>
      </c>
      <c r="EO104">
        <v>22.00977407407407</v>
      </c>
      <c r="EP104">
        <v>2.034876296296296</v>
      </c>
      <c r="EQ104">
        <v>1.986495925925926</v>
      </c>
      <c r="ER104">
        <v>17.69753703703704</v>
      </c>
      <c r="ES104">
        <v>17.33707037037037</v>
      </c>
      <c r="ET104">
        <v>1999.42</v>
      </c>
      <c r="EU104">
        <v>0.9800044074074075</v>
      </c>
      <c r="EV104">
        <v>0.01999588148148148</v>
      </c>
      <c r="EW104">
        <v>0</v>
      </c>
      <c r="EX104">
        <v>389.0392333333333</v>
      </c>
      <c r="EY104">
        <v>5.000560000000001</v>
      </c>
      <c r="EZ104">
        <v>7977.174518518518</v>
      </c>
      <c r="FA104">
        <v>17289.87777777778</v>
      </c>
      <c r="FB104">
        <v>41.60396296296295</v>
      </c>
      <c r="FC104">
        <v>42.18699999999999</v>
      </c>
      <c r="FD104">
        <v>41.63181481481482</v>
      </c>
      <c r="FE104">
        <v>41.30303703703703</v>
      </c>
      <c r="FF104">
        <v>42.71262962962963</v>
      </c>
      <c r="FG104">
        <v>1954.53962962963</v>
      </c>
      <c r="FH104">
        <v>39.88</v>
      </c>
      <c r="FI104">
        <v>0</v>
      </c>
      <c r="FJ104">
        <v>1758469630.8</v>
      </c>
      <c r="FK104">
        <v>0</v>
      </c>
      <c r="FL104">
        <v>382.1264961538461</v>
      </c>
      <c r="FM104">
        <v>-2880.244200493387</v>
      </c>
      <c r="FN104">
        <v>-58032.60001057838</v>
      </c>
      <c r="FO104">
        <v>7834.915423076924</v>
      </c>
      <c r="FP104">
        <v>15</v>
      </c>
      <c r="FQ104">
        <v>0</v>
      </c>
      <c r="FR104" t="s">
        <v>440</v>
      </c>
      <c r="FS104">
        <v>1747148579.5</v>
      </c>
      <c r="FT104">
        <v>1747148584.5</v>
      </c>
      <c r="FU104">
        <v>0</v>
      </c>
      <c r="FV104">
        <v>0.162</v>
      </c>
      <c r="FW104">
        <v>-0.001</v>
      </c>
      <c r="FX104">
        <v>0.139</v>
      </c>
      <c r="FY104">
        <v>0.058</v>
      </c>
      <c r="FZ104">
        <v>420</v>
      </c>
      <c r="GA104">
        <v>16</v>
      </c>
      <c r="GB104">
        <v>0.19</v>
      </c>
      <c r="GC104">
        <v>0.02</v>
      </c>
      <c r="GD104">
        <v>-67.09630749999999</v>
      </c>
      <c r="GE104">
        <v>-513.5365722326455</v>
      </c>
      <c r="GF104">
        <v>88.83533175972381</v>
      </c>
      <c r="GG104">
        <v>0</v>
      </c>
      <c r="GH104">
        <v>475.9069794117647</v>
      </c>
      <c r="GI104">
        <v>-1363.880089698507</v>
      </c>
      <c r="GJ104">
        <v>203.2689799200568</v>
      </c>
      <c r="GK104">
        <v>0</v>
      </c>
      <c r="GL104">
        <v>0.922990625</v>
      </c>
      <c r="GM104">
        <v>-3.807906855534709</v>
      </c>
      <c r="GN104">
        <v>0.6806265534975361</v>
      </c>
      <c r="GO104">
        <v>0</v>
      </c>
      <c r="GP104">
        <v>0</v>
      </c>
      <c r="GQ104">
        <v>3</v>
      </c>
      <c r="GR104" t="s">
        <v>480</v>
      </c>
      <c r="GS104">
        <v>3.11585</v>
      </c>
      <c r="GT104">
        <v>2.72145</v>
      </c>
      <c r="GU104">
        <v>0.137</v>
      </c>
      <c r="GV104">
        <v>0.197639</v>
      </c>
      <c r="GW104">
        <v>0.08933190000000001</v>
      </c>
      <c r="GX104">
        <v>0.10091</v>
      </c>
      <c r="GY104">
        <v>25868</v>
      </c>
      <c r="GZ104">
        <v>23344.6</v>
      </c>
      <c r="HA104">
        <v>30517.2</v>
      </c>
      <c r="HB104">
        <v>29352.4</v>
      </c>
      <c r="HC104">
        <v>38364.4</v>
      </c>
      <c r="HD104">
        <v>34722.3</v>
      </c>
      <c r="HE104">
        <v>46686.1</v>
      </c>
      <c r="HF104">
        <v>43607.5</v>
      </c>
      <c r="HG104">
        <v>1.30467</v>
      </c>
      <c r="HH104">
        <v>1.88657</v>
      </c>
      <c r="HI104">
        <v>0.0506043</v>
      </c>
      <c r="HJ104">
        <v>0</v>
      </c>
      <c r="HK104">
        <v>28.6555</v>
      </c>
      <c r="HL104">
        <v>999.9</v>
      </c>
      <c r="HM104">
        <v>51</v>
      </c>
      <c r="HN104">
        <v>30.6</v>
      </c>
      <c r="HO104">
        <v>24.9165</v>
      </c>
      <c r="HP104">
        <v>63.3262</v>
      </c>
      <c r="HQ104">
        <v>16.8389</v>
      </c>
      <c r="HR104">
        <v>1</v>
      </c>
      <c r="HS104">
        <v>0.167965</v>
      </c>
      <c r="HT104">
        <v>0.343154</v>
      </c>
      <c r="HU104">
        <v>20.1947</v>
      </c>
      <c r="HV104">
        <v>5.22583</v>
      </c>
      <c r="HW104">
        <v>11.974</v>
      </c>
      <c r="HX104">
        <v>4.96875</v>
      </c>
      <c r="HY104">
        <v>3.289</v>
      </c>
      <c r="HZ104">
        <v>9999</v>
      </c>
      <c r="IA104">
        <v>9999</v>
      </c>
      <c r="IB104">
        <v>9999</v>
      </c>
      <c r="IC104">
        <v>999.9</v>
      </c>
      <c r="ID104">
        <v>4.97339</v>
      </c>
      <c r="IE104">
        <v>1.87791</v>
      </c>
      <c r="IF104">
        <v>1.87606</v>
      </c>
      <c r="IG104">
        <v>1.87881</v>
      </c>
      <c r="IH104">
        <v>1.87555</v>
      </c>
      <c r="II104">
        <v>1.87912</v>
      </c>
      <c r="IJ104">
        <v>1.87622</v>
      </c>
      <c r="IK104">
        <v>1.8774</v>
      </c>
      <c r="IL104">
        <v>0</v>
      </c>
      <c r="IM104">
        <v>0</v>
      </c>
      <c r="IN104">
        <v>0</v>
      </c>
      <c r="IO104">
        <v>0</v>
      </c>
      <c r="IP104" t="s">
        <v>442</v>
      </c>
      <c r="IQ104" t="s">
        <v>443</v>
      </c>
      <c r="IR104" t="s">
        <v>444</v>
      </c>
      <c r="IS104" t="s">
        <v>444</v>
      </c>
      <c r="IT104" t="s">
        <v>444</v>
      </c>
      <c r="IU104" t="s">
        <v>444</v>
      </c>
      <c r="IV104">
        <v>0</v>
      </c>
      <c r="IW104">
        <v>100</v>
      </c>
      <c r="IX104">
        <v>100</v>
      </c>
      <c r="IY104">
        <v>1.016</v>
      </c>
      <c r="IZ104">
        <v>0.1317</v>
      </c>
      <c r="JA104">
        <v>0.05401698482025668</v>
      </c>
      <c r="JB104">
        <v>0.001251749769105588</v>
      </c>
      <c r="JC104">
        <v>-2.340677956668878E-07</v>
      </c>
      <c r="JD104">
        <v>1.443975168909104E-10</v>
      </c>
      <c r="JE104">
        <v>-0.0473756660369021</v>
      </c>
      <c r="JF104">
        <v>-0.000763777970416037</v>
      </c>
      <c r="JG104">
        <v>0.0006633184790446218</v>
      </c>
      <c r="JH104">
        <v>-5.365384051273601E-06</v>
      </c>
      <c r="JI104">
        <v>1</v>
      </c>
      <c r="JJ104">
        <v>2129</v>
      </c>
      <c r="JK104">
        <v>1</v>
      </c>
      <c r="JL104">
        <v>27</v>
      </c>
      <c r="JM104">
        <v>188684.2</v>
      </c>
      <c r="JN104">
        <v>188684.1</v>
      </c>
      <c r="JO104">
        <v>3.02002</v>
      </c>
      <c r="JP104">
        <v>2.52319</v>
      </c>
      <c r="JQ104">
        <v>1.39893</v>
      </c>
      <c r="JR104">
        <v>2.34375</v>
      </c>
      <c r="JS104">
        <v>1.44897</v>
      </c>
      <c r="JT104">
        <v>2.47925</v>
      </c>
      <c r="JU104">
        <v>38.8211</v>
      </c>
      <c r="JV104">
        <v>24.0087</v>
      </c>
      <c r="JW104">
        <v>18</v>
      </c>
      <c r="JX104">
        <v>314.385</v>
      </c>
      <c r="JY104">
        <v>489.843</v>
      </c>
      <c r="JZ104">
        <v>27.1151</v>
      </c>
      <c r="KA104">
        <v>29.2904</v>
      </c>
      <c r="KB104">
        <v>30.0005</v>
      </c>
      <c r="KC104">
        <v>28.9627</v>
      </c>
      <c r="KD104">
        <v>28.9276</v>
      </c>
      <c r="KE104">
        <v>60.4694</v>
      </c>
      <c r="KF104">
        <v>21.6393</v>
      </c>
      <c r="KG104">
        <v>89.7709</v>
      </c>
      <c r="KH104">
        <v>27.1376</v>
      </c>
      <c r="KI104">
        <v>1470.17</v>
      </c>
      <c r="KJ104">
        <v>21.9809</v>
      </c>
      <c r="KK104">
        <v>100.891</v>
      </c>
      <c r="KL104">
        <v>100.312</v>
      </c>
    </row>
    <row r="105" spans="1:298">
      <c r="A105">
        <v>89</v>
      </c>
      <c r="B105">
        <v>1758469634.6</v>
      </c>
      <c r="C105">
        <v>531.0999999046326</v>
      </c>
      <c r="D105" t="s">
        <v>621</v>
      </c>
      <c r="E105" t="s">
        <v>622</v>
      </c>
      <c r="F105">
        <v>5</v>
      </c>
      <c r="H105" t="s">
        <v>436</v>
      </c>
      <c r="I105" t="s">
        <v>437</v>
      </c>
      <c r="J105">
        <v>1758469626.814285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1491.965773333731</v>
      </c>
      <c r="AL105">
        <v>1041.164466666666</v>
      </c>
      <c r="AM105">
        <v>43.37498621337438</v>
      </c>
      <c r="AN105">
        <v>65.52067361118699</v>
      </c>
      <c r="AO105">
        <f>(AQ105 - AP105 + DZ105*1E3/(8.314*(EB105+273.15)) * AS105/DY105 * AR105) * DY105/(100*DM105) * 1000/(1000 - AQ105)</f>
        <v>0</v>
      </c>
      <c r="AP105">
        <v>22.0032231595008</v>
      </c>
      <c r="AQ105">
        <v>19.21622303030302</v>
      </c>
      <c r="AR105">
        <v>0.262253928628696</v>
      </c>
      <c r="AS105">
        <v>124.8001345030896</v>
      </c>
      <c r="AT105">
        <v>7</v>
      </c>
      <c r="AU105">
        <v>1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438</v>
      </c>
      <c r="AZ105" t="s">
        <v>438</v>
      </c>
      <c r="BA105">
        <v>0</v>
      </c>
      <c r="BB105">
        <v>0</v>
      </c>
      <c r="BC105">
        <f>1-BA105/BB105</f>
        <v>0</v>
      </c>
      <c r="BD105">
        <v>0</v>
      </c>
      <c r="BE105" t="s">
        <v>438</v>
      </c>
      <c r="BF105" t="s">
        <v>438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438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2.7</v>
      </c>
      <c r="DN105">
        <v>0.5</v>
      </c>
      <c r="DO105" t="s">
        <v>439</v>
      </c>
      <c r="DP105">
        <v>2</v>
      </c>
      <c r="DQ105" t="b">
        <v>1</v>
      </c>
      <c r="DR105">
        <v>1758469626.814285</v>
      </c>
      <c r="DS105">
        <v>1163.111857142857</v>
      </c>
      <c r="DT105">
        <v>1442.943214285714</v>
      </c>
      <c r="DU105">
        <v>21.15978571428571</v>
      </c>
      <c r="DV105">
        <v>21.98979285714286</v>
      </c>
      <c r="DW105">
        <v>1161.679214285714</v>
      </c>
      <c r="DX105">
        <v>20.979575</v>
      </c>
      <c r="DY105">
        <v>500.3633571428571</v>
      </c>
      <c r="DZ105">
        <v>90.25487142857143</v>
      </c>
      <c r="EA105">
        <v>0.04910835714285715</v>
      </c>
      <c r="EB105">
        <v>29.58070000000001</v>
      </c>
      <c r="EC105">
        <v>29.85223928571429</v>
      </c>
      <c r="ED105">
        <v>999.9000000000002</v>
      </c>
      <c r="EE105">
        <v>0</v>
      </c>
      <c r="EF105">
        <v>0</v>
      </c>
      <c r="EG105">
        <v>9993.525357142857</v>
      </c>
      <c r="EH105">
        <v>0</v>
      </c>
      <c r="EI105">
        <v>11.088</v>
      </c>
      <c r="EJ105">
        <v>-279.8324892857144</v>
      </c>
      <c r="EK105">
        <v>1188.707892857143</v>
      </c>
      <c r="EL105">
        <v>1475.387857142857</v>
      </c>
      <c r="EM105">
        <v>-0.8300087500000001</v>
      </c>
      <c r="EN105">
        <v>1442.943214285714</v>
      </c>
      <c r="EO105">
        <v>21.98979285714286</v>
      </c>
      <c r="EP105">
        <v>1.909775357142857</v>
      </c>
      <c r="EQ105">
        <v>1.984686785714286</v>
      </c>
      <c r="ER105">
        <v>16.65560357142857</v>
      </c>
      <c r="ES105">
        <v>17.32268214285714</v>
      </c>
      <c r="ET105">
        <v>1999.681071428571</v>
      </c>
      <c r="EU105">
        <v>0.9800027142857142</v>
      </c>
      <c r="EV105">
        <v>0.01999747142857143</v>
      </c>
      <c r="EW105">
        <v>0</v>
      </c>
      <c r="EX105">
        <v>213.5529285714286</v>
      </c>
      <c r="EY105">
        <v>5.000560000000001</v>
      </c>
      <c r="EZ105">
        <v>4437.632</v>
      </c>
      <c r="FA105">
        <v>17292.12857142857</v>
      </c>
      <c r="FB105">
        <v>41.60474999999999</v>
      </c>
      <c r="FC105">
        <v>42.18699999999999</v>
      </c>
      <c r="FD105">
        <v>41.62939285714286</v>
      </c>
      <c r="FE105">
        <v>41.29671428571429</v>
      </c>
      <c r="FF105">
        <v>42.69389285714284</v>
      </c>
      <c r="FG105">
        <v>1954.792857142857</v>
      </c>
      <c r="FH105">
        <v>39.88785714285715</v>
      </c>
      <c r="FI105">
        <v>0</v>
      </c>
      <c r="FJ105">
        <v>1758469635.6</v>
      </c>
      <c r="FK105">
        <v>0</v>
      </c>
      <c r="FL105">
        <v>208.0333153846154</v>
      </c>
      <c r="FM105">
        <v>-3018.02037385014</v>
      </c>
      <c r="FN105">
        <v>-60886.07116973741</v>
      </c>
      <c r="FO105">
        <v>4323.3195</v>
      </c>
      <c r="FP105">
        <v>15</v>
      </c>
      <c r="FQ105">
        <v>0</v>
      </c>
      <c r="FR105" t="s">
        <v>440</v>
      </c>
      <c r="FS105">
        <v>1747148579.5</v>
      </c>
      <c r="FT105">
        <v>1747148584.5</v>
      </c>
      <c r="FU105">
        <v>0</v>
      </c>
      <c r="FV105">
        <v>0.162</v>
      </c>
      <c r="FW105">
        <v>-0.001</v>
      </c>
      <c r="FX105">
        <v>0.139</v>
      </c>
      <c r="FY105">
        <v>0.058</v>
      </c>
      <c r="FZ105">
        <v>420</v>
      </c>
      <c r="GA105">
        <v>16</v>
      </c>
      <c r="GB105">
        <v>0.19</v>
      </c>
      <c r="GC105">
        <v>0.02</v>
      </c>
      <c r="GD105">
        <v>-206.5615926829268</v>
      </c>
      <c r="GE105">
        <v>-1991.837866202091</v>
      </c>
      <c r="GF105">
        <v>230.7593871033809</v>
      </c>
      <c r="GG105">
        <v>0</v>
      </c>
      <c r="GH105">
        <v>326.0744058823529</v>
      </c>
      <c r="GI105">
        <v>-2443.696041686389</v>
      </c>
      <c r="GJ105">
        <v>275.5443216525791</v>
      </c>
      <c r="GK105">
        <v>0</v>
      </c>
      <c r="GL105">
        <v>-0.2182335365853658</v>
      </c>
      <c r="GM105">
        <v>-16.27351112195122</v>
      </c>
      <c r="GN105">
        <v>1.880225114818995</v>
      </c>
      <c r="GO105">
        <v>0</v>
      </c>
      <c r="GP105">
        <v>0</v>
      </c>
      <c r="GQ105">
        <v>3</v>
      </c>
      <c r="GR105" t="s">
        <v>480</v>
      </c>
      <c r="GS105">
        <v>3.12726</v>
      </c>
      <c r="GT105">
        <v>2.73402</v>
      </c>
      <c r="GU105">
        <v>0.161162</v>
      </c>
      <c r="GV105">
        <v>0.199051</v>
      </c>
      <c r="GW105">
        <v>0.0921791</v>
      </c>
      <c r="GX105">
        <v>0.101028</v>
      </c>
      <c r="GY105">
        <v>25143.2</v>
      </c>
      <c r="GZ105">
        <v>23304.3</v>
      </c>
      <c r="HA105">
        <v>30517</v>
      </c>
      <c r="HB105">
        <v>29353.5</v>
      </c>
      <c r="HC105">
        <v>38245</v>
      </c>
      <c r="HD105">
        <v>34717.6</v>
      </c>
      <c r="HE105">
        <v>46685.7</v>
      </c>
      <c r="HF105">
        <v>43607.2</v>
      </c>
      <c r="HG105">
        <v>1.81405</v>
      </c>
      <c r="HH105">
        <v>1.87188</v>
      </c>
      <c r="HI105">
        <v>0.0973344</v>
      </c>
      <c r="HJ105">
        <v>0</v>
      </c>
      <c r="HK105">
        <v>28.6415</v>
      </c>
      <c r="HL105">
        <v>999.9</v>
      </c>
      <c r="HM105">
        <v>51</v>
      </c>
      <c r="HN105">
        <v>30.6</v>
      </c>
      <c r="HO105">
        <v>24.916</v>
      </c>
      <c r="HP105">
        <v>63.6062</v>
      </c>
      <c r="HQ105">
        <v>17.0072</v>
      </c>
      <c r="HR105">
        <v>1</v>
      </c>
      <c r="HS105">
        <v>0.167889</v>
      </c>
      <c r="HT105">
        <v>-0.467633</v>
      </c>
      <c r="HU105">
        <v>20.1942</v>
      </c>
      <c r="HV105">
        <v>5.22822</v>
      </c>
      <c r="HW105">
        <v>11.974</v>
      </c>
      <c r="HX105">
        <v>4.9695</v>
      </c>
      <c r="HY105">
        <v>3.28948</v>
      </c>
      <c r="HZ105">
        <v>9999</v>
      </c>
      <c r="IA105">
        <v>9999</v>
      </c>
      <c r="IB105">
        <v>9999</v>
      </c>
      <c r="IC105">
        <v>999.9</v>
      </c>
      <c r="ID105">
        <v>4.9734</v>
      </c>
      <c r="IE105">
        <v>1.87792</v>
      </c>
      <c r="IF105">
        <v>1.87607</v>
      </c>
      <c r="IG105">
        <v>1.87881</v>
      </c>
      <c r="IH105">
        <v>1.87553</v>
      </c>
      <c r="II105">
        <v>1.87912</v>
      </c>
      <c r="IJ105">
        <v>1.87622</v>
      </c>
      <c r="IK105">
        <v>1.87741</v>
      </c>
      <c r="IL105">
        <v>0</v>
      </c>
      <c r="IM105">
        <v>0</v>
      </c>
      <c r="IN105">
        <v>0</v>
      </c>
      <c r="IO105">
        <v>0</v>
      </c>
      <c r="IP105" t="s">
        <v>442</v>
      </c>
      <c r="IQ105" t="s">
        <v>443</v>
      </c>
      <c r="IR105" t="s">
        <v>444</v>
      </c>
      <c r="IS105" t="s">
        <v>444</v>
      </c>
      <c r="IT105" t="s">
        <v>444</v>
      </c>
      <c r="IU105" t="s">
        <v>444</v>
      </c>
      <c r="IV105">
        <v>0</v>
      </c>
      <c r="IW105">
        <v>100</v>
      </c>
      <c r="IX105">
        <v>100</v>
      </c>
      <c r="IY105">
        <v>1.28</v>
      </c>
      <c r="IZ105">
        <v>0.1465</v>
      </c>
      <c r="JA105">
        <v>0.05401698482025668</v>
      </c>
      <c r="JB105">
        <v>0.001251749769105588</v>
      </c>
      <c r="JC105">
        <v>-2.340677956668878E-07</v>
      </c>
      <c r="JD105">
        <v>1.443975168909104E-10</v>
      </c>
      <c r="JE105">
        <v>-0.0473756660369021</v>
      </c>
      <c r="JF105">
        <v>-0.000763777970416037</v>
      </c>
      <c r="JG105">
        <v>0.0006633184790446218</v>
      </c>
      <c r="JH105">
        <v>-5.365384051273601E-06</v>
      </c>
      <c r="JI105">
        <v>1</v>
      </c>
      <c r="JJ105">
        <v>2129</v>
      </c>
      <c r="JK105">
        <v>1</v>
      </c>
      <c r="JL105">
        <v>27</v>
      </c>
      <c r="JM105">
        <v>188684.3</v>
      </c>
      <c r="JN105">
        <v>188684.2</v>
      </c>
      <c r="JO105">
        <v>3.04932</v>
      </c>
      <c r="JP105">
        <v>2.51221</v>
      </c>
      <c r="JQ105">
        <v>1.39893</v>
      </c>
      <c r="JR105">
        <v>2.34375</v>
      </c>
      <c r="JS105">
        <v>1.44897</v>
      </c>
      <c r="JT105">
        <v>2.58057</v>
      </c>
      <c r="JU105">
        <v>38.8211</v>
      </c>
      <c r="JV105">
        <v>24.0175</v>
      </c>
      <c r="JW105">
        <v>18</v>
      </c>
      <c r="JX105">
        <v>473.755</v>
      </c>
      <c r="JY105">
        <v>479.655</v>
      </c>
      <c r="JZ105">
        <v>27.2712</v>
      </c>
      <c r="KA105">
        <v>29.2954</v>
      </c>
      <c r="KB105">
        <v>30.0001</v>
      </c>
      <c r="KC105">
        <v>28.9008</v>
      </c>
      <c r="KD105">
        <v>28.9313</v>
      </c>
      <c r="KE105">
        <v>61.0349</v>
      </c>
      <c r="KF105">
        <v>21.6393</v>
      </c>
      <c r="KG105">
        <v>89.7709</v>
      </c>
      <c r="KH105">
        <v>27.387</v>
      </c>
      <c r="KI105">
        <v>1490.21</v>
      </c>
      <c r="KJ105">
        <v>21.9809</v>
      </c>
      <c r="KK105">
        <v>100.89</v>
      </c>
      <c r="KL105">
        <v>100.314</v>
      </c>
    </row>
    <row r="106" spans="1:298">
      <c r="A106">
        <v>90</v>
      </c>
      <c r="B106">
        <v>1758469639.6</v>
      </c>
      <c r="C106">
        <v>536.0999999046326</v>
      </c>
      <c r="D106" t="s">
        <v>623</v>
      </c>
      <c r="E106" t="s">
        <v>624</v>
      </c>
      <c r="F106">
        <v>5</v>
      </c>
      <c r="H106" t="s">
        <v>436</v>
      </c>
      <c r="I106" t="s">
        <v>437</v>
      </c>
      <c r="J106">
        <v>1758469632.1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1508.821530232963</v>
      </c>
      <c r="AL106">
        <v>1295.639393939394</v>
      </c>
      <c r="AM106">
        <v>45.8911631424567</v>
      </c>
      <c r="AN106">
        <v>65.52918192099155</v>
      </c>
      <c r="AO106">
        <f>(AQ106 - AP106 + DZ106*1E3/(8.314*(EB106+273.15)) * AS106/DY106 * AR106) * DY106/(100*DM106) * 1000/(1000 - AQ106)</f>
        <v>0</v>
      </c>
      <c r="AP106">
        <v>22.0317974509924</v>
      </c>
      <c r="AQ106">
        <v>20.65892848484848</v>
      </c>
      <c r="AR106">
        <v>0.2199268987579591</v>
      </c>
      <c r="AS106">
        <v>124.8264641541752</v>
      </c>
      <c r="AT106">
        <v>5</v>
      </c>
      <c r="AU106">
        <v>1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438</v>
      </c>
      <c r="AZ106" t="s">
        <v>438</v>
      </c>
      <c r="BA106">
        <v>0</v>
      </c>
      <c r="BB106">
        <v>0</v>
      </c>
      <c r="BC106">
        <f>1-BA106/BB106</f>
        <v>0</v>
      </c>
      <c r="BD106">
        <v>0</v>
      </c>
      <c r="BE106" t="s">
        <v>438</v>
      </c>
      <c r="BF106" t="s">
        <v>438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438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2.7</v>
      </c>
      <c r="DN106">
        <v>0.5</v>
      </c>
      <c r="DO106" t="s">
        <v>439</v>
      </c>
      <c r="DP106">
        <v>2</v>
      </c>
      <c r="DQ106" t="b">
        <v>1</v>
      </c>
      <c r="DR106">
        <v>1758469632.1</v>
      </c>
      <c r="DS106">
        <v>1086.418962962963</v>
      </c>
      <c r="DT106">
        <v>1460.61962962963</v>
      </c>
      <c r="DU106">
        <v>20.08518888888889</v>
      </c>
      <c r="DV106">
        <v>21.99715925925926</v>
      </c>
      <c r="DW106">
        <v>1085.088814814815</v>
      </c>
      <c r="DX106">
        <v>19.92632592592593</v>
      </c>
      <c r="DY106">
        <v>500.3835925925926</v>
      </c>
      <c r="DZ106">
        <v>90.25452592592592</v>
      </c>
      <c r="EA106">
        <v>0.04867340740740741</v>
      </c>
      <c r="EB106">
        <v>29.52342222222223</v>
      </c>
      <c r="EC106">
        <v>29.98154444444444</v>
      </c>
      <c r="ED106">
        <v>999.9000000000001</v>
      </c>
      <c r="EE106">
        <v>0</v>
      </c>
      <c r="EF106">
        <v>0</v>
      </c>
      <c r="EG106">
        <v>10001.71</v>
      </c>
      <c r="EH106">
        <v>0</v>
      </c>
      <c r="EI106">
        <v>11.088</v>
      </c>
      <c r="EJ106">
        <v>-374.2023555555555</v>
      </c>
      <c r="EK106">
        <v>1108.887074074074</v>
      </c>
      <c r="EL106">
        <v>1493.472962962963</v>
      </c>
      <c r="EM106">
        <v>-1.911973148148148</v>
      </c>
      <c r="EN106">
        <v>1460.61962962963</v>
      </c>
      <c r="EO106">
        <v>21.99715925925926</v>
      </c>
      <c r="EP106">
        <v>1.81278</v>
      </c>
      <c r="EQ106">
        <v>1.985343703703704</v>
      </c>
      <c r="ER106">
        <v>15.87035185185185</v>
      </c>
      <c r="ES106">
        <v>17.32792592592592</v>
      </c>
      <c r="ET106">
        <v>1999.667037037037</v>
      </c>
      <c r="EU106">
        <v>0.9800027037037036</v>
      </c>
      <c r="EV106">
        <v>0.01999747037037037</v>
      </c>
      <c r="EW106">
        <v>0</v>
      </c>
      <c r="EX106">
        <v>12.00417777777778</v>
      </c>
      <c r="EY106">
        <v>5.000560000000001</v>
      </c>
      <c r="EZ106">
        <v>371.0104814814815</v>
      </c>
      <c r="FA106">
        <v>17292.00740740741</v>
      </c>
      <c r="FB106">
        <v>41.60403703703704</v>
      </c>
      <c r="FC106">
        <v>42.18699999999999</v>
      </c>
      <c r="FD106">
        <v>41.6364074074074</v>
      </c>
      <c r="FE106">
        <v>41.30537037037035</v>
      </c>
      <c r="FF106">
        <v>42.68033333333333</v>
      </c>
      <c r="FG106">
        <v>1954.778888888889</v>
      </c>
      <c r="FH106">
        <v>39.88777777777778</v>
      </c>
      <c r="FI106">
        <v>0</v>
      </c>
      <c r="FJ106">
        <v>1758469640.4</v>
      </c>
      <c r="FK106">
        <v>0</v>
      </c>
      <c r="FL106">
        <v>34.09627307692308</v>
      </c>
      <c r="FM106">
        <v>-683.8635395035531</v>
      </c>
      <c r="FN106">
        <v>-13855.85232864018</v>
      </c>
      <c r="FO106">
        <v>813.7020769230768</v>
      </c>
      <c r="FP106">
        <v>15</v>
      </c>
      <c r="FQ106">
        <v>0</v>
      </c>
      <c r="FR106" t="s">
        <v>440</v>
      </c>
      <c r="FS106">
        <v>1747148579.5</v>
      </c>
      <c r="FT106">
        <v>1747148584.5</v>
      </c>
      <c r="FU106">
        <v>0</v>
      </c>
      <c r="FV106">
        <v>0.162</v>
      </c>
      <c r="FW106">
        <v>-0.001</v>
      </c>
      <c r="FX106">
        <v>0.139</v>
      </c>
      <c r="FY106">
        <v>0.058</v>
      </c>
      <c r="FZ106">
        <v>420</v>
      </c>
      <c r="GA106">
        <v>16</v>
      </c>
      <c r="GB106">
        <v>0.19</v>
      </c>
      <c r="GC106">
        <v>0.02</v>
      </c>
      <c r="GD106">
        <v>-288.1233025</v>
      </c>
      <c r="GE106">
        <v>-1279.681833771107</v>
      </c>
      <c r="GF106">
        <v>209.5016673739597</v>
      </c>
      <c r="GG106">
        <v>0</v>
      </c>
      <c r="GH106">
        <v>176.29885</v>
      </c>
      <c r="GI106">
        <v>-2123.639551491767</v>
      </c>
      <c r="GJ106">
        <v>256.2661418570881</v>
      </c>
      <c r="GK106">
        <v>0</v>
      </c>
      <c r="GL106">
        <v>-1.111924625</v>
      </c>
      <c r="GM106">
        <v>-14.00924655534709</v>
      </c>
      <c r="GN106">
        <v>1.78454559573577</v>
      </c>
      <c r="GO106">
        <v>0</v>
      </c>
      <c r="GP106">
        <v>0</v>
      </c>
      <c r="GQ106">
        <v>3</v>
      </c>
      <c r="GR106" t="s">
        <v>480</v>
      </c>
      <c r="GS106">
        <v>3.12746</v>
      </c>
      <c r="GT106">
        <v>2.73405</v>
      </c>
      <c r="GU106">
        <v>0.182208</v>
      </c>
      <c r="GV106">
        <v>0.200385</v>
      </c>
      <c r="GW106">
        <v>0.0964546</v>
      </c>
      <c r="GX106">
        <v>0.101087</v>
      </c>
      <c r="GY106">
        <v>24511</v>
      </c>
      <c r="GZ106">
        <v>23265</v>
      </c>
      <c r="HA106">
        <v>30516</v>
      </c>
      <c r="HB106">
        <v>29352.9</v>
      </c>
      <c r="HC106">
        <v>38063.8</v>
      </c>
      <c r="HD106">
        <v>34715</v>
      </c>
      <c r="HE106">
        <v>46684.5</v>
      </c>
      <c r="HF106">
        <v>43606.6</v>
      </c>
      <c r="HG106">
        <v>1.81728</v>
      </c>
      <c r="HH106">
        <v>1.87145</v>
      </c>
      <c r="HI106">
        <v>0.103679</v>
      </c>
      <c r="HJ106">
        <v>0</v>
      </c>
      <c r="HK106">
        <v>28.628</v>
      </c>
      <c r="HL106">
        <v>999.9</v>
      </c>
      <c r="HM106">
        <v>51.1</v>
      </c>
      <c r="HN106">
        <v>30.6</v>
      </c>
      <c r="HO106">
        <v>24.967</v>
      </c>
      <c r="HP106">
        <v>63.6462</v>
      </c>
      <c r="HQ106">
        <v>16.9231</v>
      </c>
      <c r="HR106">
        <v>1</v>
      </c>
      <c r="HS106">
        <v>0.169057</v>
      </c>
      <c r="HT106">
        <v>0.890605</v>
      </c>
      <c r="HU106">
        <v>20.1925</v>
      </c>
      <c r="HV106">
        <v>5.22687</v>
      </c>
      <c r="HW106">
        <v>11.974</v>
      </c>
      <c r="HX106">
        <v>4.96955</v>
      </c>
      <c r="HY106">
        <v>3.28925</v>
      </c>
      <c r="HZ106">
        <v>9999</v>
      </c>
      <c r="IA106">
        <v>9999</v>
      </c>
      <c r="IB106">
        <v>9999</v>
      </c>
      <c r="IC106">
        <v>999.9</v>
      </c>
      <c r="ID106">
        <v>4.97339</v>
      </c>
      <c r="IE106">
        <v>1.87792</v>
      </c>
      <c r="IF106">
        <v>1.87607</v>
      </c>
      <c r="IG106">
        <v>1.87881</v>
      </c>
      <c r="IH106">
        <v>1.87557</v>
      </c>
      <c r="II106">
        <v>1.87912</v>
      </c>
      <c r="IJ106">
        <v>1.87622</v>
      </c>
      <c r="IK106">
        <v>1.87742</v>
      </c>
      <c r="IL106">
        <v>0</v>
      </c>
      <c r="IM106">
        <v>0</v>
      </c>
      <c r="IN106">
        <v>0</v>
      </c>
      <c r="IO106">
        <v>0</v>
      </c>
      <c r="IP106" t="s">
        <v>442</v>
      </c>
      <c r="IQ106" t="s">
        <v>443</v>
      </c>
      <c r="IR106" t="s">
        <v>444</v>
      </c>
      <c r="IS106" t="s">
        <v>444</v>
      </c>
      <c r="IT106" t="s">
        <v>444</v>
      </c>
      <c r="IU106" t="s">
        <v>444</v>
      </c>
      <c r="IV106">
        <v>0</v>
      </c>
      <c r="IW106">
        <v>100</v>
      </c>
      <c r="IX106">
        <v>100</v>
      </c>
      <c r="IY106">
        <v>1.58</v>
      </c>
      <c r="IZ106">
        <v>0.1711</v>
      </c>
      <c r="JA106">
        <v>0.05401698482025668</v>
      </c>
      <c r="JB106">
        <v>0.001251749769105588</v>
      </c>
      <c r="JC106">
        <v>-2.340677956668878E-07</v>
      </c>
      <c r="JD106">
        <v>1.443975168909104E-10</v>
      </c>
      <c r="JE106">
        <v>-0.0473756660369021</v>
      </c>
      <c r="JF106">
        <v>-0.000763777970416037</v>
      </c>
      <c r="JG106">
        <v>0.0006633184790446218</v>
      </c>
      <c r="JH106">
        <v>-5.365384051273601E-06</v>
      </c>
      <c r="JI106">
        <v>1</v>
      </c>
      <c r="JJ106">
        <v>2129</v>
      </c>
      <c r="JK106">
        <v>1</v>
      </c>
      <c r="JL106">
        <v>27</v>
      </c>
      <c r="JM106">
        <v>188684.3</v>
      </c>
      <c r="JN106">
        <v>188684.3</v>
      </c>
      <c r="JO106">
        <v>3.07495</v>
      </c>
      <c r="JP106">
        <v>2.52441</v>
      </c>
      <c r="JQ106">
        <v>1.39893</v>
      </c>
      <c r="JR106">
        <v>2.34375</v>
      </c>
      <c r="JS106">
        <v>1.44897</v>
      </c>
      <c r="JT106">
        <v>2.5708</v>
      </c>
      <c r="JU106">
        <v>38.8457</v>
      </c>
      <c r="JV106">
        <v>24.0087</v>
      </c>
      <c r="JW106">
        <v>18</v>
      </c>
      <c r="JX106">
        <v>475.441</v>
      </c>
      <c r="JY106">
        <v>479.418</v>
      </c>
      <c r="JZ106">
        <v>27.3086</v>
      </c>
      <c r="KA106">
        <v>29.3017</v>
      </c>
      <c r="KB106">
        <v>30.0009</v>
      </c>
      <c r="KC106">
        <v>28.8901</v>
      </c>
      <c r="KD106">
        <v>28.9369</v>
      </c>
      <c r="KE106">
        <v>61.5416</v>
      </c>
      <c r="KF106">
        <v>21.6393</v>
      </c>
      <c r="KG106">
        <v>90.1473</v>
      </c>
      <c r="KH106">
        <v>27.1842</v>
      </c>
      <c r="KI106">
        <v>1503.58</v>
      </c>
      <c r="KJ106">
        <v>21.9809</v>
      </c>
      <c r="KK106">
        <v>100.887</v>
      </c>
      <c r="KL106">
        <v>100.312</v>
      </c>
    </row>
    <row r="107" spans="1:298">
      <c r="A107">
        <v>91</v>
      </c>
      <c r="B107">
        <v>1758469644.6</v>
      </c>
      <c r="C107">
        <v>541.0999999046326</v>
      </c>
      <c r="D107" t="s">
        <v>625</v>
      </c>
      <c r="E107" t="s">
        <v>626</v>
      </c>
      <c r="F107">
        <v>5</v>
      </c>
      <c r="H107" t="s">
        <v>436</v>
      </c>
      <c r="I107" t="s">
        <v>437</v>
      </c>
      <c r="J107">
        <v>1758469636.814285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1525.745831979068</v>
      </c>
      <c r="AL107">
        <v>1420.032848484849</v>
      </c>
      <c r="AM107">
        <v>22.6807963627422</v>
      </c>
      <c r="AN107">
        <v>65.52918192099155</v>
      </c>
      <c r="AO107">
        <f>(AQ107 - AP107 + DZ107*1E3/(8.314*(EB107+273.15)) * AS107/DY107 * AR107) * DY107/(100*DM107) * 1000/(1000 - AQ107)</f>
        <v>0</v>
      </c>
      <c r="AP107">
        <v>22.07002461805502</v>
      </c>
      <c r="AQ107">
        <v>21.32772363636362</v>
      </c>
      <c r="AR107">
        <v>0.1065654709170875</v>
      </c>
      <c r="AS107">
        <v>124.8264641541752</v>
      </c>
      <c r="AT107">
        <v>5</v>
      </c>
      <c r="AU107">
        <v>1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438</v>
      </c>
      <c r="AZ107" t="s">
        <v>438</v>
      </c>
      <c r="BA107">
        <v>0</v>
      </c>
      <c r="BB107">
        <v>0</v>
      </c>
      <c r="BC107">
        <f>1-BA107/BB107</f>
        <v>0</v>
      </c>
      <c r="BD107">
        <v>0</v>
      </c>
      <c r="BE107" t="s">
        <v>438</v>
      </c>
      <c r="BF107" t="s">
        <v>438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438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2.7</v>
      </c>
      <c r="DN107">
        <v>0.5</v>
      </c>
      <c r="DO107" t="s">
        <v>439</v>
      </c>
      <c r="DP107">
        <v>2</v>
      </c>
      <c r="DQ107" t="b">
        <v>1</v>
      </c>
      <c r="DR107">
        <v>1758469636.814285</v>
      </c>
      <c r="DS107">
        <v>1140.278071428571</v>
      </c>
      <c r="DT107">
        <v>1476.5025</v>
      </c>
      <c r="DU107">
        <v>20.00408571428571</v>
      </c>
      <c r="DV107">
        <v>22.02510714285714</v>
      </c>
      <c r="DW107">
        <v>1138.878464285714</v>
      </c>
      <c r="DX107">
        <v>19.84696428571428</v>
      </c>
      <c r="DY107">
        <v>498.0645</v>
      </c>
      <c r="DZ107">
        <v>90.25421785714286</v>
      </c>
      <c r="EA107">
        <v>0.055197475</v>
      </c>
      <c r="EB107">
        <v>29.516325</v>
      </c>
      <c r="EC107">
        <v>30.15834285714286</v>
      </c>
      <c r="ED107">
        <v>999.9000000000002</v>
      </c>
      <c r="EE107">
        <v>0</v>
      </c>
      <c r="EF107">
        <v>0</v>
      </c>
      <c r="EG107">
        <v>10005.04464285714</v>
      </c>
      <c r="EH107">
        <v>0</v>
      </c>
      <c r="EI107">
        <v>11.088</v>
      </c>
      <c r="EJ107">
        <v>-336.225</v>
      </c>
      <c r="EK107">
        <v>1163.744071428571</v>
      </c>
      <c r="EL107">
        <v>1509.756071428571</v>
      </c>
      <c r="EM107">
        <v>-2.021033642857143</v>
      </c>
      <c r="EN107">
        <v>1476.5025</v>
      </c>
      <c r="EO107">
        <v>22.02510714285714</v>
      </c>
      <c r="EP107">
        <v>1.805453214285714</v>
      </c>
      <c r="EQ107">
        <v>1.987859642857143</v>
      </c>
      <c r="ER107">
        <v>15.81782142857143</v>
      </c>
      <c r="ES107">
        <v>17.34796071428572</v>
      </c>
      <c r="ET107">
        <v>2000.348928571428</v>
      </c>
      <c r="EU107">
        <v>0.9800039642857142</v>
      </c>
      <c r="EV107">
        <v>0.01999631785714285</v>
      </c>
      <c r="EW107">
        <v>0</v>
      </c>
      <c r="EX107">
        <v>2.483371428571428</v>
      </c>
      <c r="EY107">
        <v>5.000560000000001</v>
      </c>
      <c r="EZ107">
        <v>172.1026428571428</v>
      </c>
      <c r="FA107">
        <v>17297.92142857143</v>
      </c>
      <c r="FB107">
        <v>41.60925</v>
      </c>
      <c r="FC107">
        <v>42.19153571428571</v>
      </c>
      <c r="FD107">
        <v>41.66489285714285</v>
      </c>
      <c r="FE107">
        <v>41.32339285714284</v>
      </c>
      <c r="FF107">
        <v>42.68285714285715</v>
      </c>
      <c r="FG107">
        <v>1955.448928571428</v>
      </c>
      <c r="FH107">
        <v>39.90000000000001</v>
      </c>
      <c r="FI107">
        <v>0</v>
      </c>
      <c r="FJ107">
        <v>1758469645.8</v>
      </c>
      <c r="FK107">
        <v>0</v>
      </c>
      <c r="FL107">
        <v>2.477472</v>
      </c>
      <c r="FM107">
        <v>-0.2658307636763179</v>
      </c>
      <c r="FN107">
        <v>0.8851538436446954</v>
      </c>
      <c r="FO107">
        <v>172.10508</v>
      </c>
      <c r="FP107">
        <v>15</v>
      </c>
      <c r="FQ107">
        <v>0</v>
      </c>
      <c r="FR107" t="s">
        <v>440</v>
      </c>
      <c r="FS107">
        <v>1747148579.5</v>
      </c>
      <c r="FT107">
        <v>1747148584.5</v>
      </c>
      <c r="FU107">
        <v>0</v>
      </c>
      <c r="FV107">
        <v>0.162</v>
      </c>
      <c r="FW107">
        <v>-0.001</v>
      </c>
      <c r="FX107">
        <v>0.139</v>
      </c>
      <c r="FY107">
        <v>0.058</v>
      </c>
      <c r="FZ107">
        <v>420</v>
      </c>
      <c r="GA107">
        <v>16</v>
      </c>
      <c r="GB107">
        <v>0.19</v>
      </c>
      <c r="GC107">
        <v>0.02</v>
      </c>
      <c r="GD107">
        <v>-316.9903</v>
      </c>
      <c r="GE107">
        <v>624.4288097560975</v>
      </c>
      <c r="GF107">
        <v>178.8999406705198</v>
      </c>
      <c r="GG107">
        <v>0</v>
      </c>
      <c r="GH107">
        <v>26.6548205882353</v>
      </c>
      <c r="GI107">
        <v>-406.1926439548154</v>
      </c>
      <c r="GJ107">
        <v>103.4372749819362</v>
      </c>
      <c r="GK107">
        <v>0</v>
      </c>
      <c r="GL107">
        <v>-1.655523425</v>
      </c>
      <c r="GM107">
        <v>-0.5701457448405204</v>
      </c>
      <c r="GN107">
        <v>1.257506683019317</v>
      </c>
      <c r="GO107">
        <v>0</v>
      </c>
      <c r="GP107">
        <v>0</v>
      </c>
      <c r="GQ107">
        <v>3</v>
      </c>
      <c r="GR107" t="s">
        <v>480</v>
      </c>
      <c r="GS107">
        <v>3.1276</v>
      </c>
      <c r="GT107">
        <v>2.73449</v>
      </c>
      <c r="GU107">
        <v>0.191778</v>
      </c>
      <c r="GV107">
        <v>0.201722</v>
      </c>
      <c r="GW107">
        <v>0.0984588</v>
      </c>
      <c r="GX107">
        <v>0.101222</v>
      </c>
      <c r="GY107">
        <v>24223.4</v>
      </c>
      <c r="GZ107">
        <v>23225</v>
      </c>
      <c r="HA107">
        <v>30515.4</v>
      </c>
      <c r="HB107">
        <v>29351.6</v>
      </c>
      <c r="HC107">
        <v>37978.5</v>
      </c>
      <c r="HD107">
        <v>34707.9</v>
      </c>
      <c r="HE107">
        <v>46683.5</v>
      </c>
      <c r="HF107">
        <v>43604.3</v>
      </c>
      <c r="HG107">
        <v>1.81798</v>
      </c>
      <c r="HH107">
        <v>1.87205</v>
      </c>
      <c r="HI107">
        <v>0.103112</v>
      </c>
      <c r="HJ107">
        <v>0</v>
      </c>
      <c r="HK107">
        <v>28.6205</v>
      </c>
      <c r="HL107">
        <v>999.9</v>
      </c>
      <c r="HM107">
        <v>51.1</v>
      </c>
      <c r="HN107">
        <v>30.6</v>
      </c>
      <c r="HO107">
        <v>24.9663</v>
      </c>
      <c r="HP107">
        <v>63.4162</v>
      </c>
      <c r="HQ107">
        <v>17.0272</v>
      </c>
      <c r="HR107">
        <v>1</v>
      </c>
      <c r="HS107">
        <v>0.171715</v>
      </c>
      <c r="HT107">
        <v>1.9108</v>
      </c>
      <c r="HU107">
        <v>20.1832</v>
      </c>
      <c r="HV107">
        <v>5.22912</v>
      </c>
      <c r="HW107">
        <v>11.974</v>
      </c>
      <c r="HX107">
        <v>4.97015</v>
      </c>
      <c r="HY107">
        <v>3.28973</v>
      </c>
      <c r="HZ107">
        <v>9999</v>
      </c>
      <c r="IA107">
        <v>9999</v>
      </c>
      <c r="IB107">
        <v>9999</v>
      </c>
      <c r="IC107">
        <v>999.9</v>
      </c>
      <c r="ID107">
        <v>4.9734</v>
      </c>
      <c r="IE107">
        <v>1.87798</v>
      </c>
      <c r="IF107">
        <v>1.87607</v>
      </c>
      <c r="IG107">
        <v>1.87883</v>
      </c>
      <c r="IH107">
        <v>1.87559</v>
      </c>
      <c r="II107">
        <v>1.87912</v>
      </c>
      <c r="IJ107">
        <v>1.87624</v>
      </c>
      <c r="IK107">
        <v>1.87744</v>
      </c>
      <c r="IL107">
        <v>0</v>
      </c>
      <c r="IM107">
        <v>0</v>
      </c>
      <c r="IN107">
        <v>0</v>
      </c>
      <c r="IO107">
        <v>0</v>
      </c>
      <c r="IP107" t="s">
        <v>442</v>
      </c>
      <c r="IQ107" t="s">
        <v>443</v>
      </c>
      <c r="IR107" t="s">
        <v>444</v>
      </c>
      <c r="IS107" t="s">
        <v>444</v>
      </c>
      <c r="IT107" t="s">
        <v>444</v>
      </c>
      <c r="IU107" t="s">
        <v>444</v>
      </c>
      <c r="IV107">
        <v>0</v>
      </c>
      <c r="IW107">
        <v>100</v>
      </c>
      <c r="IX107">
        <v>100</v>
      </c>
      <c r="IY107">
        <v>1.74</v>
      </c>
      <c r="IZ107">
        <v>0.1832</v>
      </c>
      <c r="JA107">
        <v>0.05401698482025668</v>
      </c>
      <c r="JB107">
        <v>0.001251749769105588</v>
      </c>
      <c r="JC107">
        <v>-2.340677956668878E-07</v>
      </c>
      <c r="JD107">
        <v>1.443975168909104E-10</v>
      </c>
      <c r="JE107">
        <v>-0.0473756660369021</v>
      </c>
      <c r="JF107">
        <v>-0.000763777970416037</v>
      </c>
      <c r="JG107">
        <v>0.0006633184790446218</v>
      </c>
      <c r="JH107">
        <v>-5.365384051273601E-06</v>
      </c>
      <c r="JI107">
        <v>1</v>
      </c>
      <c r="JJ107">
        <v>2129</v>
      </c>
      <c r="JK107">
        <v>1</v>
      </c>
      <c r="JL107">
        <v>27</v>
      </c>
      <c r="JM107">
        <v>188684.4</v>
      </c>
      <c r="JN107">
        <v>188684.3</v>
      </c>
      <c r="JO107">
        <v>3.10303</v>
      </c>
      <c r="JP107">
        <v>2.52686</v>
      </c>
      <c r="JQ107">
        <v>1.39893</v>
      </c>
      <c r="JR107">
        <v>2.34375</v>
      </c>
      <c r="JS107">
        <v>1.44897</v>
      </c>
      <c r="JT107">
        <v>2.46948</v>
      </c>
      <c r="JU107">
        <v>38.8457</v>
      </c>
      <c r="JV107">
        <v>24.0087</v>
      </c>
      <c r="JW107">
        <v>18</v>
      </c>
      <c r="JX107">
        <v>475.843</v>
      </c>
      <c r="JY107">
        <v>479.857</v>
      </c>
      <c r="JZ107">
        <v>27.0679</v>
      </c>
      <c r="KA107">
        <v>29.3068</v>
      </c>
      <c r="KB107">
        <v>30.0021</v>
      </c>
      <c r="KC107">
        <v>28.8933</v>
      </c>
      <c r="KD107">
        <v>28.9418</v>
      </c>
      <c r="KE107">
        <v>62.1061</v>
      </c>
      <c r="KF107">
        <v>18.0599</v>
      </c>
      <c r="KG107">
        <v>91.90000000000001</v>
      </c>
      <c r="KH107">
        <v>26.8844</v>
      </c>
      <c r="KI107">
        <v>1523.61</v>
      </c>
      <c r="KJ107">
        <v>23.2041</v>
      </c>
      <c r="KK107">
        <v>100.885</v>
      </c>
      <c r="KL107">
        <v>100.307</v>
      </c>
    </row>
    <row r="108" spans="1:298">
      <c r="A108">
        <v>92</v>
      </c>
      <c r="B108">
        <v>1758469649.6</v>
      </c>
      <c r="C108">
        <v>546.0999999046326</v>
      </c>
      <c r="D108" t="s">
        <v>627</v>
      </c>
      <c r="E108" t="s">
        <v>628</v>
      </c>
      <c r="F108">
        <v>5</v>
      </c>
      <c r="H108" t="s">
        <v>436</v>
      </c>
      <c r="I108" t="s">
        <v>437</v>
      </c>
      <c r="J108">
        <v>1758469642.1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1542.786706064698</v>
      </c>
      <c r="AL108">
        <v>1485.853818181818</v>
      </c>
      <c r="AM108">
        <v>12.15917944827254</v>
      </c>
      <c r="AN108">
        <v>65.52918192099155</v>
      </c>
      <c r="AO108">
        <f>(AQ108 - AP108 + DZ108*1E3/(8.314*(EB108+273.15)) * AS108/DY108 * AR108) * DY108/(100*DM108) * 1000/(1000 - AQ108)</f>
        <v>0</v>
      </c>
      <c r="AP108">
        <v>22.65478821854107</v>
      </c>
      <c r="AQ108">
        <v>21.73254787878787</v>
      </c>
      <c r="AR108">
        <v>0.08254178104649561</v>
      </c>
      <c r="AS108">
        <v>124.8264641541752</v>
      </c>
      <c r="AT108">
        <v>5</v>
      </c>
      <c r="AU108">
        <v>1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438</v>
      </c>
      <c r="AZ108" t="s">
        <v>438</v>
      </c>
      <c r="BA108">
        <v>0</v>
      </c>
      <c r="BB108">
        <v>0</v>
      </c>
      <c r="BC108">
        <f>1-BA108/BB108</f>
        <v>0</v>
      </c>
      <c r="BD108">
        <v>0</v>
      </c>
      <c r="BE108" t="s">
        <v>438</v>
      </c>
      <c r="BF108" t="s">
        <v>438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438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2.7</v>
      </c>
      <c r="DN108">
        <v>0.5</v>
      </c>
      <c r="DO108" t="s">
        <v>439</v>
      </c>
      <c r="DP108">
        <v>2</v>
      </c>
      <c r="DQ108" t="b">
        <v>1</v>
      </c>
      <c r="DR108">
        <v>1758469642.1</v>
      </c>
      <c r="DS108">
        <v>1322.051851851852</v>
      </c>
      <c r="DT108">
        <v>1493.901481481481</v>
      </c>
      <c r="DU108">
        <v>20.95444444444444</v>
      </c>
      <c r="DV108">
        <v>22.16965185185185</v>
      </c>
      <c r="DW108">
        <v>1320.415555555556</v>
      </c>
      <c r="DX108">
        <v>20.77928888888889</v>
      </c>
      <c r="DY108">
        <v>500.0918518518519</v>
      </c>
      <c r="DZ108">
        <v>90.25443333333332</v>
      </c>
      <c r="EA108">
        <v>0.05639211851851852</v>
      </c>
      <c r="EB108">
        <v>29.54977407407408</v>
      </c>
      <c r="EC108">
        <v>30.29547407407408</v>
      </c>
      <c r="ED108">
        <v>999.9000000000001</v>
      </c>
      <c r="EE108">
        <v>0</v>
      </c>
      <c r="EF108">
        <v>0</v>
      </c>
      <c r="EG108">
        <v>10009.37</v>
      </c>
      <c r="EH108">
        <v>0</v>
      </c>
      <c r="EI108">
        <v>11.088</v>
      </c>
      <c r="EJ108">
        <v>-171.8494074074074</v>
      </c>
      <c r="EK108">
        <v>1350.417037037037</v>
      </c>
      <c r="EL108">
        <v>1527.773703703704</v>
      </c>
      <c r="EM108">
        <v>-1.215226407407407</v>
      </c>
      <c r="EN108">
        <v>1493.901481481481</v>
      </c>
      <c r="EO108">
        <v>22.16965185185185</v>
      </c>
      <c r="EP108">
        <v>1.891230740740741</v>
      </c>
      <c r="EQ108">
        <v>2.000910370370371</v>
      </c>
      <c r="ER108">
        <v>16.55594814814815</v>
      </c>
      <c r="ES108">
        <v>17.45077407407408</v>
      </c>
      <c r="ET108">
        <v>1999.998888888889</v>
      </c>
      <c r="EU108">
        <v>0.980006</v>
      </c>
      <c r="EV108">
        <v>0.0199944</v>
      </c>
      <c r="EW108">
        <v>0</v>
      </c>
      <c r="EX108">
        <v>2.440207407407407</v>
      </c>
      <c r="EY108">
        <v>5.000560000000001</v>
      </c>
      <c r="EZ108">
        <v>172.0856666666666</v>
      </c>
      <c r="FA108">
        <v>17294.90370370371</v>
      </c>
      <c r="FB108">
        <v>41.62255555555556</v>
      </c>
      <c r="FC108">
        <v>42.19874074074073</v>
      </c>
      <c r="FD108">
        <v>41.70096296296295</v>
      </c>
      <c r="FE108">
        <v>41.33996296296295</v>
      </c>
      <c r="FF108">
        <v>42.71507407407408</v>
      </c>
      <c r="FG108">
        <v>1955.108888888889</v>
      </c>
      <c r="FH108">
        <v>39.89000000000001</v>
      </c>
      <c r="FI108">
        <v>0</v>
      </c>
      <c r="FJ108">
        <v>1758469650.6</v>
      </c>
      <c r="FK108">
        <v>0</v>
      </c>
      <c r="FL108">
        <v>2.444412</v>
      </c>
      <c r="FM108">
        <v>-1.034053841923618</v>
      </c>
      <c r="FN108">
        <v>0.6981538447114298</v>
      </c>
      <c r="FO108">
        <v>172.12304</v>
      </c>
      <c r="FP108">
        <v>15</v>
      </c>
      <c r="FQ108">
        <v>0</v>
      </c>
      <c r="FR108" t="s">
        <v>440</v>
      </c>
      <c r="FS108">
        <v>1747148579.5</v>
      </c>
      <c r="FT108">
        <v>1747148584.5</v>
      </c>
      <c r="FU108">
        <v>0</v>
      </c>
      <c r="FV108">
        <v>0.162</v>
      </c>
      <c r="FW108">
        <v>-0.001</v>
      </c>
      <c r="FX108">
        <v>0.139</v>
      </c>
      <c r="FY108">
        <v>0.058</v>
      </c>
      <c r="FZ108">
        <v>420</v>
      </c>
      <c r="GA108">
        <v>16</v>
      </c>
      <c r="GB108">
        <v>0.19</v>
      </c>
      <c r="GC108">
        <v>0.02</v>
      </c>
      <c r="GD108">
        <v>-295.299955</v>
      </c>
      <c r="GE108">
        <v>1883.280990619138</v>
      </c>
      <c r="GF108">
        <v>188.1075214825273</v>
      </c>
      <c r="GG108">
        <v>0</v>
      </c>
      <c r="GH108">
        <v>2.457197058823529</v>
      </c>
      <c r="GI108">
        <v>-0.6069289507759086</v>
      </c>
      <c r="GJ108">
        <v>0.1473240655340028</v>
      </c>
      <c r="GK108">
        <v>1</v>
      </c>
      <c r="GL108">
        <v>-1.803625875</v>
      </c>
      <c r="GM108">
        <v>9.401955118198879</v>
      </c>
      <c r="GN108">
        <v>0.9768250381663082</v>
      </c>
      <c r="GO108">
        <v>0</v>
      </c>
      <c r="GP108">
        <v>1</v>
      </c>
      <c r="GQ108">
        <v>3</v>
      </c>
      <c r="GR108" t="s">
        <v>447</v>
      </c>
      <c r="GS108">
        <v>3.1275</v>
      </c>
      <c r="GT108">
        <v>2.73424</v>
      </c>
      <c r="GU108">
        <v>0.19669</v>
      </c>
      <c r="GV108">
        <v>0.202983</v>
      </c>
      <c r="GW108">
        <v>0.0997806</v>
      </c>
      <c r="GX108">
        <v>0.10408</v>
      </c>
      <c r="GY108">
        <v>24075.8</v>
      </c>
      <c r="GZ108">
        <v>23187.9</v>
      </c>
      <c r="HA108">
        <v>30515.1</v>
      </c>
      <c r="HB108">
        <v>29351.2</v>
      </c>
      <c r="HC108">
        <v>37922</v>
      </c>
      <c r="HD108">
        <v>34596.1</v>
      </c>
      <c r="HE108">
        <v>46682.7</v>
      </c>
      <c r="HF108">
        <v>43603.6</v>
      </c>
      <c r="HG108">
        <v>1.81735</v>
      </c>
      <c r="HH108">
        <v>1.8737</v>
      </c>
      <c r="HI108">
        <v>0.10138</v>
      </c>
      <c r="HJ108">
        <v>0</v>
      </c>
      <c r="HK108">
        <v>28.6174</v>
      </c>
      <c r="HL108">
        <v>999.9</v>
      </c>
      <c r="HM108">
        <v>51.2</v>
      </c>
      <c r="HN108">
        <v>30.6</v>
      </c>
      <c r="HO108">
        <v>25.0127</v>
      </c>
      <c r="HP108">
        <v>63.6962</v>
      </c>
      <c r="HQ108">
        <v>16.8389</v>
      </c>
      <c r="HR108">
        <v>1</v>
      </c>
      <c r="HS108">
        <v>0.174708</v>
      </c>
      <c r="HT108">
        <v>2.46353</v>
      </c>
      <c r="HU108">
        <v>20.1752</v>
      </c>
      <c r="HV108">
        <v>5.22912</v>
      </c>
      <c r="HW108">
        <v>11.974</v>
      </c>
      <c r="HX108">
        <v>4.97015</v>
      </c>
      <c r="HY108">
        <v>3.28968</v>
      </c>
      <c r="HZ108">
        <v>9999</v>
      </c>
      <c r="IA108">
        <v>9999</v>
      </c>
      <c r="IB108">
        <v>9999</v>
      </c>
      <c r="IC108">
        <v>999.9</v>
      </c>
      <c r="ID108">
        <v>4.97339</v>
      </c>
      <c r="IE108">
        <v>1.87793</v>
      </c>
      <c r="IF108">
        <v>1.87607</v>
      </c>
      <c r="IG108">
        <v>1.87884</v>
      </c>
      <c r="IH108">
        <v>1.87557</v>
      </c>
      <c r="II108">
        <v>1.87913</v>
      </c>
      <c r="IJ108">
        <v>1.87624</v>
      </c>
      <c r="IK108">
        <v>1.87744</v>
      </c>
      <c r="IL108">
        <v>0</v>
      </c>
      <c r="IM108">
        <v>0</v>
      </c>
      <c r="IN108">
        <v>0</v>
      </c>
      <c r="IO108">
        <v>0</v>
      </c>
      <c r="IP108" t="s">
        <v>442</v>
      </c>
      <c r="IQ108" t="s">
        <v>443</v>
      </c>
      <c r="IR108" t="s">
        <v>444</v>
      </c>
      <c r="IS108" t="s">
        <v>444</v>
      </c>
      <c r="IT108" t="s">
        <v>444</v>
      </c>
      <c r="IU108" t="s">
        <v>444</v>
      </c>
      <c r="IV108">
        <v>0</v>
      </c>
      <c r="IW108">
        <v>100</v>
      </c>
      <c r="IX108">
        <v>100</v>
      </c>
      <c r="IY108">
        <v>1.82</v>
      </c>
      <c r="IZ108">
        <v>0.1914</v>
      </c>
      <c r="JA108">
        <v>0.05401698482025668</v>
      </c>
      <c r="JB108">
        <v>0.001251749769105588</v>
      </c>
      <c r="JC108">
        <v>-2.340677956668878E-07</v>
      </c>
      <c r="JD108">
        <v>1.443975168909104E-10</v>
      </c>
      <c r="JE108">
        <v>-0.0473756660369021</v>
      </c>
      <c r="JF108">
        <v>-0.000763777970416037</v>
      </c>
      <c r="JG108">
        <v>0.0006633184790446218</v>
      </c>
      <c r="JH108">
        <v>-5.365384051273601E-06</v>
      </c>
      <c r="JI108">
        <v>1</v>
      </c>
      <c r="JJ108">
        <v>2129</v>
      </c>
      <c r="JK108">
        <v>1</v>
      </c>
      <c r="JL108">
        <v>27</v>
      </c>
      <c r="JM108">
        <v>188684.5</v>
      </c>
      <c r="JN108">
        <v>188684.4</v>
      </c>
      <c r="JO108">
        <v>3.1311</v>
      </c>
      <c r="JP108">
        <v>2.51709</v>
      </c>
      <c r="JQ108">
        <v>1.39893</v>
      </c>
      <c r="JR108">
        <v>2.34497</v>
      </c>
      <c r="JS108">
        <v>1.44897</v>
      </c>
      <c r="JT108">
        <v>2.59033</v>
      </c>
      <c r="JU108">
        <v>38.8457</v>
      </c>
      <c r="JV108">
        <v>24.0087</v>
      </c>
      <c r="JW108">
        <v>18</v>
      </c>
      <c r="JX108">
        <v>475.533</v>
      </c>
      <c r="JY108">
        <v>481.018</v>
      </c>
      <c r="JZ108">
        <v>26.7125</v>
      </c>
      <c r="KA108">
        <v>29.3131</v>
      </c>
      <c r="KB108">
        <v>30.0027</v>
      </c>
      <c r="KC108">
        <v>28.8983</v>
      </c>
      <c r="KD108">
        <v>28.9497</v>
      </c>
      <c r="KE108">
        <v>62.6683</v>
      </c>
      <c r="KF108">
        <v>17.9936</v>
      </c>
      <c r="KG108">
        <v>92.70959999999999</v>
      </c>
      <c r="KH108">
        <v>26.5757</v>
      </c>
      <c r="KI108">
        <v>1536.97</v>
      </c>
      <c r="KJ108">
        <v>23.2883</v>
      </c>
      <c r="KK108">
        <v>100.883</v>
      </c>
      <c r="KL108">
        <v>100.306</v>
      </c>
    </row>
    <row r="109" spans="1:298">
      <c r="A109">
        <v>93</v>
      </c>
      <c r="B109">
        <v>1758469654.1</v>
      </c>
      <c r="C109">
        <v>550.5999999046326</v>
      </c>
      <c r="D109" t="s">
        <v>629</v>
      </c>
      <c r="E109" t="s">
        <v>630</v>
      </c>
      <c r="F109">
        <v>5</v>
      </c>
      <c r="H109" t="s">
        <v>436</v>
      </c>
      <c r="I109" t="s">
        <v>437</v>
      </c>
      <c r="J109">
        <v>1758469646.544444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1559.26097948777</v>
      </c>
      <c r="AL109">
        <v>1522.111878787879</v>
      </c>
      <c r="AM109">
        <v>7.788105389713181</v>
      </c>
      <c r="AN109">
        <v>65.52918192099155</v>
      </c>
      <c r="AO109">
        <f>(AQ109 - AP109 + DZ109*1E3/(8.314*(EB109+273.15)) * AS109/DY109 * AR109) * DY109/(100*DM109) * 1000/(1000 - AQ109)</f>
        <v>0</v>
      </c>
      <c r="AP109">
        <v>23.30381313417659</v>
      </c>
      <c r="AQ109">
        <v>22.26990424242424</v>
      </c>
      <c r="AR109">
        <v>0.1207952938261816</v>
      </c>
      <c r="AS109">
        <v>124.8264641541752</v>
      </c>
      <c r="AT109">
        <v>5</v>
      </c>
      <c r="AU109">
        <v>1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438</v>
      </c>
      <c r="AZ109" t="s">
        <v>438</v>
      </c>
      <c r="BA109">
        <v>0</v>
      </c>
      <c r="BB109">
        <v>0</v>
      </c>
      <c r="BC109">
        <f>1-BA109/BB109</f>
        <v>0</v>
      </c>
      <c r="BD109">
        <v>0</v>
      </c>
      <c r="BE109" t="s">
        <v>438</v>
      </c>
      <c r="BF109" t="s">
        <v>438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438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2.7</v>
      </c>
      <c r="DN109">
        <v>0.5</v>
      </c>
      <c r="DO109" t="s">
        <v>439</v>
      </c>
      <c r="DP109">
        <v>2</v>
      </c>
      <c r="DQ109" t="b">
        <v>1</v>
      </c>
      <c r="DR109">
        <v>1758469646.544444</v>
      </c>
      <c r="DS109">
        <v>1411.001111111111</v>
      </c>
      <c r="DT109">
        <v>1508.518148148148</v>
      </c>
      <c r="DU109">
        <v>21.52517777777777</v>
      </c>
      <c r="DV109">
        <v>22.52659259259259</v>
      </c>
      <c r="DW109">
        <v>1409.242222222223</v>
      </c>
      <c r="DX109">
        <v>21.33887407407407</v>
      </c>
      <c r="DY109">
        <v>500.1282222222223</v>
      </c>
      <c r="DZ109">
        <v>90.25487407407408</v>
      </c>
      <c r="EA109">
        <v>0.05643901851851851</v>
      </c>
      <c r="EB109">
        <v>29.53752592592593</v>
      </c>
      <c r="EC109">
        <v>30.28555555555555</v>
      </c>
      <c r="ED109">
        <v>999.9000000000001</v>
      </c>
      <c r="EE109">
        <v>0</v>
      </c>
      <c r="EF109">
        <v>0</v>
      </c>
      <c r="EG109">
        <v>10012.47111111111</v>
      </c>
      <c r="EH109">
        <v>0</v>
      </c>
      <c r="EI109">
        <v>11.088</v>
      </c>
      <c r="EJ109">
        <v>-97.51662222222222</v>
      </c>
      <c r="EK109">
        <v>1442.068888888889</v>
      </c>
      <c r="EL109">
        <v>1543.290740740741</v>
      </c>
      <c r="EM109">
        <v>-1.001429</v>
      </c>
      <c r="EN109">
        <v>1508.518148148148</v>
      </c>
      <c r="EO109">
        <v>22.52659259259259</v>
      </c>
      <c r="EP109">
        <v>1.942751481481481</v>
      </c>
      <c r="EQ109">
        <v>2.033135555555555</v>
      </c>
      <c r="ER109">
        <v>16.98247777777778</v>
      </c>
      <c r="ES109">
        <v>17.70125925925926</v>
      </c>
      <c r="ET109">
        <v>1999.997407407407</v>
      </c>
      <c r="EU109">
        <v>0.980006</v>
      </c>
      <c r="EV109">
        <v>0.0199944</v>
      </c>
      <c r="EW109">
        <v>0</v>
      </c>
      <c r="EX109">
        <v>2.419477777777778</v>
      </c>
      <c r="EY109">
        <v>5.000560000000001</v>
      </c>
      <c r="EZ109">
        <v>172.2421111111111</v>
      </c>
      <c r="FA109">
        <v>17294.89259259259</v>
      </c>
      <c r="FB109">
        <v>41.6457037037037</v>
      </c>
      <c r="FC109">
        <v>42.2034074074074</v>
      </c>
      <c r="FD109">
        <v>41.70337037037037</v>
      </c>
      <c r="FE109">
        <v>41.35614814814814</v>
      </c>
      <c r="FF109">
        <v>42.72892592592592</v>
      </c>
      <c r="FG109">
        <v>1955.107407407407</v>
      </c>
      <c r="FH109">
        <v>39.89000000000001</v>
      </c>
      <c r="FI109">
        <v>0</v>
      </c>
      <c r="FJ109">
        <v>1758469655.4</v>
      </c>
      <c r="FK109">
        <v>0</v>
      </c>
      <c r="FL109">
        <v>2.425092</v>
      </c>
      <c r="FM109">
        <v>-0.01827691606107113</v>
      </c>
      <c r="FN109">
        <v>0.2721538404499984</v>
      </c>
      <c r="FO109">
        <v>172.25596</v>
      </c>
      <c r="FP109">
        <v>15</v>
      </c>
      <c r="FQ109">
        <v>0</v>
      </c>
      <c r="FR109" t="s">
        <v>440</v>
      </c>
      <c r="FS109">
        <v>1747148579.5</v>
      </c>
      <c r="FT109">
        <v>1747148584.5</v>
      </c>
      <c r="FU109">
        <v>0</v>
      </c>
      <c r="FV109">
        <v>0.162</v>
      </c>
      <c r="FW109">
        <v>-0.001</v>
      </c>
      <c r="FX109">
        <v>0.139</v>
      </c>
      <c r="FY109">
        <v>0.058</v>
      </c>
      <c r="FZ109">
        <v>420</v>
      </c>
      <c r="GA109">
        <v>16</v>
      </c>
      <c r="GB109">
        <v>0.19</v>
      </c>
      <c r="GC109">
        <v>0.02</v>
      </c>
      <c r="GD109">
        <v>-164.4123536585366</v>
      </c>
      <c r="GE109">
        <v>1144.4717456446</v>
      </c>
      <c r="GF109">
        <v>121.6777290142807</v>
      </c>
      <c r="GG109">
        <v>0</v>
      </c>
      <c r="GH109">
        <v>2.446297058823529</v>
      </c>
      <c r="GI109">
        <v>-0.4650954892265811</v>
      </c>
      <c r="GJ109">
        <v>0.1417209094234865</v>
      </c>
      <c r="GK109">
        <v>1</v>
      </c>
      <c r="GL109">
        <v>-1.308768414634146</v>
      </c>
      <c r="GM109">
        <v>4.028635066202087</v>
      </c>
      <c r="GN109">
        <v>0.5808555889107275</v>
      </c>
      <c r="GO109">
        <v>0</v>
      </c>
      <c r="GP109">
        <v>1</v>
      </c>
      <c r="GQ109">
        <v>3</v>
      </c>
      <c r="GR109" t="s">
        <v>447</v>
      </c>
      <c r="GS109">
        <v>3.12704</v>
      </c>
      <c r="GT109">
        <v>2.73452</v>
      </c>
      <c r="GU109">
        <v>0.199367</v>
      </c>
      <c r="GV109">
        <v>0.204253</v>
      </c>
      <c r="GW109">
        <v>0.10146</v>
      </c>
      <c r="GX109">
        <v>0.105105</v>
      </c>
      <c r="GY109">
        <v>23995.1</v>
      </c>
      <c r="GZ109">
        <v>23150.5</v>
      </c>
      <c r="HA109">
        <v>30514.7</v>
      </c>
      <c r="HB109">
        <v>29350.7</v>
      </c>
      <c r="HC109">
        <v>37850.5</v>
      </c>
      <c r="HD109">
        <v>34555.5</v>
      </c>
      <c r="HE109">
        <v>46682.4</v>
      </c>
      <c r="HF109">
        <v>43602.8</v>
      </c>
      <c r="HG109">
        <v>1.81658</v>
      </c>
      <c r="HH109">
        <v>1.87475</v>
      </c>
      <c r="HI109">
        <v>0.0994466</v>
      </c>
      <c r="HJ109">
        <v>0</v>
      </c>
      <c r="HK109">
        <v>28.6167</v>
      </c>
      <c r="HL109">
        <v>999.9</v>
      </c>
      <c r="HM109">
        <v>51.3</v>
      </c>
      <c r="HN109">
        <v>30.6</v>
      </c>
      <c r="HO109">
        <v>25.0619</v>
      </c>
      <c r="HP109">
        <v>63.4362</v>
      </c>
      <c r="HQ109">
        <v>16.9591</v>
      </c>
      <c r="HR109">
        <v>1</v>
      </c>
      <c r="HS109">
        <v>0.176204</v>
      </c>
      <c r="HT109">
        <v>2.73279</v>
      </c>
      <c r="HU109">
        <v>20.1703</v>
      </c>
      <c r="HV109">
        <v>5.22912</v>
      </c>
      <c r="HW109">
        <v>11.974</v>
      </c>
      <c r="HX109">
        <v>4.97035</v>
      </c>
      <c r="HY109">
        <v>3.28965</v>
      </c>
      <c r="HZ109">
        <v>9999</v>
      </c>
      <c r="IA109">
        <v>9999</v>
      </c>
      <c r="IB109">
        <v>9999</v>
      </c>
      <c r="IC109">
        <v>999.9</v>
      </c>
      <c r="ID109">
        <v>4.97338</v>
      </c>
      <c r="IE109">
        <v>1.87795</v>
      </c>
      <c r="IF109">
        <v>1.87607</v>
      </c>
      <c r="IG109">
        <v>1.87883</v>
      </c>
      <c r="IH109">
        <v>1.8756</v>
      </c>
      <c r="II109">
        <v>1.87913</v>
      </c>
      <c r="IJ109">
        <v>1.87624</v>
      </c>
      <c r="IK109">
        <v>1.87744</v>
      </c>
      <c r="IL109">
        <v>0</v>
      </c>
      <c r="IM109">
        <v>0</v>
      </c>
      <c r="IN109">
        <v>0</v>
      </c>
      <c r="IO109">
        <v>0</v>
      </c>
      <c r="IP109" t="s">
        <v>442</v>
      </c>
      <c r="IQ109" t="s">
        <v>443</v>
      </c>
      <c r="IR109" t="s">
        <v>444</v>
      </c>
      <c r="IS109" t="s">
        <v>444</v>
      </c>
      <c r="IT109" t="s">
        <v>444</v>
      </c>
      <c r="IU109" t="s">
        <v>444</v>
      </c>
      <c r="IV109">
        <v>0</v>
      </c>
      <c r="IW109">
        <v>100</v>
      </c>
      <c r="IX109">
        <v>100</v>
      </c>
      <c r="IY109">
        <v>1.88</v>
      </c>
      <c r="IZ109">
        <v>0.2021</v>
      </c>
      <c r="JA109">
        <v>0.05401698482025668</v>
      </c>
      <c r="JB109">
        <v>0.001251749769105588</v>
      </c>
      <c r="JC109">
        <v>-2.340677956668878E-07</v>
      </c>
      <c r="JD109">
        <v>1.443975168909104E-10</v>
      </c>
      <c r="JE109">
        <v>-0.0473756660369021</v>
      </c>
      <c r="JF109">
        <v>-0.000763777970416037</v>
      </c>
      <c r="JG109">
        <v>0.0006633184790446218</v>
      </c>
      <c r="JH109">
        <v>-5.365384051273601E-06</v>
      </c>
      <c r="JI109">
        <v>1</v>
      </c>
      <c r="JJ109">
        <v>2129</v>
      </c>
      <c r="JK109">
        <v>1</v>
      </c>
      <c r="JL109">
        <v>27</v>
      </c>
      <c r="JM109">
        <v>188684.6</v>
      </c>
      <c r="JN109">
        <v>188684.5</v>
      </c>
      <c r="JO109">
        <v>3.1543</v>
      </c>
      <c r="JP109">
        <v>2.52686</v>
      </c>
      <c r="JQ109">
        <v>1.39893</v>
      </c>
      <c r="JR109">
        <v>2.34497</v>
      </c>
      <c r="JS109">
        <v>1.44897</v>
      </c>
      <c r="JT109">
        <v>2.50244</v>
      </c>
      <c r="JU109">
        <v>38.8457</v>
      </c>
      <c r="JV109">
        <v>23.9999</v>
      </c>
      <c r="JW109">
        <v>18</v>
      </c>
      <c r="JX109">
        <v>475.146</v>
      </c>
      <c r="JY109">
        <v>481.767</v>
      </c>
      <c r="JZ109">
        <v>26.4245</v>
      </c>
      <c r="KA109">
        <v>29.3176</v>
      </c>
      <c r="KB109">
        <v>30.0021</v>
      </c>
      <c r="KC109">
        <v>28.9037</v>
      </c>
      <c r="KD109">
        <v>28.9557</v>
      </c>
      <c r="KE109">
        <v>63.1408</v>
      </c>
      <c r="KF109">
        <v>18.3157</v>
      </c>
      <c r="KG109">
        <v>92.70959999999999</v>
      </c>
      <c r="KH109">
        <v>26.2958</v>
      </c>
      <c r="KI109">
        <v>1557.01</v>
      </c>
      <c r="KJ109">
        <v>23.1475</v>
      </c>
      <c r="KK109">
        <v>100.882</v>
      </c>
      <c r="KL109">
        <v>100.304</v>
      </c>
    </row>
    <row r="110" spans="1:298">
      <c r="A110">
        <v>94</v>
      </c>
      <c r="B110">
        <v>1758469659.6</v>
      </c>
      <c r="C110">
        <v>556.0999999046326</v>
      </c>
      <c r="D110" t="s">
        <v>631</v>
      </c>
      <c r="E110" t="s">
        <v>632</v>
      </c>
      <c r="F110">
        <v>5</v>
      </c>
      <c r="H110" t="s">
        <v>436</v>
      </c>
      <c r="I110" t="s">
        <v>437</v>
      </c>
      <c r="J110">
        <v>1758469651.832142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1579.157673912916</v>
      </c>
      <c r="AL110">
        <v>1553.672969696969</v>
      </c>
      <c r="AM110">
        <v>5.442165367286588</v>
      </c>
      <c r="AN110">
        <v>65.52918192099155</v>
      </c>
      <c r="AO110">
        <f>(AQ110 - AP110 + DZ110*1E3/(8.314*(EB110+273.15)) * AS110/DY110 * AR110) * DY110/(100*DM110) * 1000/(1000 - AQ110)</f>
        <v>0</v>
      </c>
      <c r="AP110">
        <v>23.30283344670333</v>
      </c>
      <c r="AQ110">
        <v>22.69157818181818</v>
      </c>
      <c r="AR110">
        <v>0.0595267976305219</v>
      </c>
      <c r="AS110">
        <v>124.8264641541752</v>
      </c>
      <c r="AT110">
        <v>5</v>
      </c>
      <c r="AU110">
        <v>1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438</v>
      </c>
      <c r="AZ110" t="s">
        <v>438</v>
      </c>
      <c r="BA110">
        <v>0</v>
      </c>
      <c r="BB110">
        <v>0</v>
      </c>
      <c r="BC110">
        <f>1-BA110/BB110</f>
        <v>0</v>
      </c>
      <c r="BD110">
        <v>0</v>
      </c>
      <c r="BE110" t="s">
        <v>438</v>
      </c>
      <c r="BF110" t="s">
        <v>438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438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2.7</v>
      </c>
      <c r="DN110">
        <v>0.5</v>
      </c>
      <c r="DO110" t="s">
        <v>439</v>
      </c>
      <c r="DP110">
        <v>2</v>
      </c>
      <c r="DQ110" t="b">
        <v>1</v>
      </c>
      <c r="DR110">
        <v>1758469651.832142</v>
      </c>
      <c r="DS110">
        <v>1469.598571428571</v>
      </c>
      <c r="DT110">
        <v>1526.232142857143</v>
      </c>
      <c r="DU110">
        <v>22.04951785714286</v>
      </c>
      <c r="DV110">
        <v>22.95812857142857</v>
      </c>
      <c r="DW110">
        <v>1467.754642857143</v>
      </c>
      <c r="DX110">
        <v>21.85273928571428</v>
      </c>
      <c r="DY110">
        <v>500.1226785714285</v>
      </c>
      <c r="DZ110">
        <v>90.25501785714286</v>
      </c>
      <c r="EA110">
        <v>0.05654892142857143</v>
      </c>
      <c r="EB110">
        <v>29.50758214285714</v>
      </c>
      <c r="EC110">
        <v>30.25074642857143</v>
      </c>
      <c r="ED110">
        <v>999.9000000000002</v>
      </c>
      <c r="EE110">
        <v>0</v>
      </c>
      <c r="EF110">
        <v>0</v>
      </c>
      <c r="EG110">
        <v>10000.99714285714</v>
      </c>
      <c r="EH110">
        <v>0</v>
      </c>
      <c r="EI110">
        <v>11.088</v>
      </c>
      <c r="EJ110">
        <v>-56.63295</v>
      </c>
      <c r="EK110">
        <v>1502.749642857143</v>
      </c>
      <c r="EL110">
        <v>1562.102142857143</v>
      </c>
      <c r="EM110">
        <v>-0.9086269642857143</v>
      </c>
      <c r="EN110">
        <v>1526.232142857143</v>
      </c>
      <c r="EO110">
        <v>22.95812857142857</v>
      </c>
      <c r="EP110">
        <v>1.990078571428571</v>
      </c>
      <c r="EQ110">
        <v>2.072087142857143</v>
      </c>
      <c r="ER110">
        <v>17.36286071428571</v>
      </c>
      <c r="ES110">
        <v>18.00340357142857</v>
      </c>
      <c r="ET110">
        <v>1999.995714285714</v>
      </c>
      <c r="EU110">
        <v>0.980006</v>
      </c>
      <c r="EV110">
        <v>0.0199944</v>
      </c>
      <c r="EW110">
        <v>0</v>
      </c>
      <c r="EX110">
        <v>2.363564285714286</v>
      </c>
      <c r="EY110">
        <v>5.000560000000001</v>
      </c>
      <c r="EZ110">
        <v>172.1405714285715</v>
      </c>
      <c r="FA110">
        <v>17294.87857142857</v>
      </c>
      <c r="FB110">
        <v>41.62474999999999</v>
      </c>
      <c r="FC110">
        <v>42.20732142857143</v>
      </c>
      <c r="FD110">
        <v>41.70724999999999</v>
      </c>
      <c r="FE110">
        <v>41.35010714285713</v>
      </c>
      <c r="FF110">
        <v>42.75635714285712</v>
      </c>
      <c r="FG110">
        <v>1955.105714285714</v>
      </c>
      <c r="FH110">
        <v>39.89000000000001</v>
      </c>
      <c r="FI110">
        <v>0</v>
      </c>
      <c r="FJ110">
        <v>1758469660.8</v>
      </c>
      <c r="FK110">
        <v>0</v>
      </c>
      <c r="FL110">
        <v>2.359380769230769</v>
      </c>
      <c r="FM110">
        <v>-0.3201606752366344</v>
      </c>
      <c r="FN110">
        <v>0.3265982874562795</v>
      </c>
      <c r="FO110">
        <v>172.1842692307692</v>
      </c>
      <c r="FP110">
        <v>15</v>
      </c>
      <c r="FQ110">
        <v>0</v>
      </c>
      <c r="FR110" t="s">
        <v>440</v>
      </c>
      <c r="FS110">
        <v>1747148579.5</v>
      </c>
      <c r="FT110">
        <v>1747148584.5</v>
      </c>
      <c r="FU110">
        <v>0</v>
      </c>
      <c r="FV110">
        <v>0.162</v>
      </c>
      <c r="FW110">
        <v>-0.001</v>
      </c>
      <c r="FX110">
        <v>0.139</v>
      </c>
      <c r="FY110">
        <v>0.058</v>
      </c>
      <c r="FZ110">
        <v>420</v>
      </c>
      <c r="GA110">
        <v>16</v>
      </c>
      <c r="GB110">
        <v>0.19</v>
      </c>
      <c r="GC110">
        <v>0.02</v>
      </c>
      <c r="GD110">
        <v>-79.7583125</v>
      </c>
      <c r="GE110">
        <v>453.4382893058162</v>
      </c>
      <c r="GF110">
        <v>46.98887581239941</v>
      </c>
      <c r="GG110">
        <v>0</v>
      </c>
      <c r="GH110">
        <v>2.402935294117647</v>
      </c>
      <c r="GI110">
        <v>-0.5625973980698015</v>
      </c>
      <c r="GJ110">
        <v>0.1666335551307171</v>
      </c>
      <c r="GK110">
        <v>1</v>
      </c>
      <c r="GL110">
        <v>-0.9372241000000001</v>
      </c>
      <c r="GM110">
        <v>0.5307419662288968</v>
      </c>
      <c r="GN110">
        <v>0.2034997008807138</v>
      </c>
      <c r="GO110">
        <v>0</v>
      </c>
      <c r="GP110">
        <v>1</v>
      </c>
      <c r="GQ110">
        <v>3</v>
      </c>
      <c r="GR110" t="s">
        <v>447</v>
      </c>
      <c r="GS110">
        <v>3.12706</v>
      </c>
      <c r="GT110">
        <v>2.73434</v>
      </c>
      <c r="GU110">
        <v>0.20169</v>
      </c>
      <c r="GV110">
        <v>0.205738</v>
      </c>
      <c r="GW110">
        <v>0.102702</v>
      </c>
      <c r="GX110">
        <v>0.105005</v>
      </c>
      <c r="GY110">
        <v>23925.1</v>
      </c>
      <c r="GZ110">
        <v>23106.6</v>
      </c>
      <c r="HA110">
        <v>30514.3</v>
      </c>
      <c r="HB110">
        <v>29349.9</v>
      </c>
      <c r="HC110">
        <v>37797.1</v>
      </c>
      <c r="HD110">
        <v>34559.1</v>
      </c>
      <c r="HE110">
        <v>46681.5</v>
      </c>
      <c r="HF110">
        <v>43602.1</v>
      </c>
      <c r="HG110">
        <v>1.8169</v>
      </c>
      <c r="HH110">
        <v>1.8745</v>
      </c>
      <c r="HI110">
        <v>0.0966191</v>
      </c>
      <c r="HJ110">
        <v>0</v>
      </c>
      <c r="HK110">
        <v>28.6149</v>
      </c>
      <c r="HL110">
        <v>999.9</v>
      </c>
      <c r="HM110">
        <v>51.4</v>
      </c>
      <c r="HN110">
        <v>30.6</v>
      </c>
      <c r="HO110">
        <v>25.1142</v>
      </c>
      <c r="HP110">
        <v>63.5962</v>
      </c>
      <c r="HQ110">
        <v>16.9311</v>
      </c>
      <c r="HR110">
        <v>1</v>
      </c>
      <c r="HS110">
        <v>0.177391</v>
      </c>
      <c r="HT110">
        <v>2.68254</v>
      </c>
      <c r="HU110">
        <v>20.1718</v>
      </c>
      <c r="HV110">
        <v>5.22867</v>
      </c>
      <c r="HW110">
        <v>11.974</v>
      </c>
      <c r="HX110">
        <v>4.97</v>
      </c>
      <c r="HY110">
        <v>3.2895</v>
      </c>
      <c r="HZ110">
        <v>9999</v>
      </c>
      <c r="IA110">
        <v>9999</v>
      </c>
      <c r="IB110">
        <v>9999</v>
      </c>
      <c r="IC110">
        <v>999.9</v>
      </c>
      <c r="ID110">
        <v>4.97339</v>
      </c>
      <c r="IE110">
        <v>1.87794</v>
      </c>
      <c r="IF110">
        <v>1.87607</v>
      </c>
      <c r="IG110">
        <v>1.87885</v>
      </c>
      <c r="IH110">
        <v>1.87555</v>
      </c>
      <c r="II110">
        <v>1.87913</v>
      </c>
      <c r="IJ110">
        <v>1.87623</v>
      </c>
      <c r="IK110">
        <v>1.87744</v>
      </c>
      <c r="IL110">
        <v>0</v>
      </c>
      <c r="IM110">
        <v>0</v>
      </c>
      <c r="IN110">
        <v>0</v>
      </c>
      <c r="IO110">
        <v>0</v>
      </c>
      <c r="IP110" t="s">
        <v>442</v>
      </c>
      <c r="IQ110" t="s">
        <v>443</v>
      </c>
      <c r="IR110" t="s">
        <v>444</v>
      </c>
      <c r="IS110" t="s">
        <v>444</v>
      </c>
      <c r="IT110" t="s">
        <v>444</v>
      </c>
      <c r="IU110" t="s">
        <v>444</v>
      </c>
      <c r="IV110">
        <v>0</v>
      </c>
      <c r="IW110">
        <v>100</v>
      </c>
      <c r="IX110">
        <v>100</v>
      </c>
      <c r="IY110">
        <v>1.92</v>
      </c>
      <c r="IZ110">
        <v>0.2102</v>
      </c>
      <c r="JA110">
        <v>0.05401698482025668</v>
      </c>
      <c r="JB110">
        <v>0.001251749769105588</v>
      </c>
      <c r="JC110">
        <v>-2.340677956668878E-07</v>
      </c>
      <c r="JD110">
        <v>1.443975168909104E-10</v>
      </c>
      <c r="JE110">
        <v>-0.0473756660369021</v>
      </c>
      <c r="JF110">
        <v>-0.000763777970416037</v>
      </c>
      <c r="JG110">
        <v>0.0006633184790446218</v>
      </c>
      <c r="JH110">
        <v>-5.365384051273601E-06</v>
      </c>
      <c r="JI110">
        <v>1</v>
      </c>
      <c r="JJ110">
        <v>2129</v>
      </c>
      <c r="JK110">
        <v>1</v>
      </c>
      <c r="JL110">
        <v>27</v>
      </c>
      <c r="JM110">
        <v>188684.7</v>
      </c>
      <c r="JN110">
        <v>188684.6</v>
      </c>
      <c r="JO110">
        <v>3.18359</v>
      </c>
      <c r="JP110">
        <v>2.51343</v>
      </c>
      <c r="JQ110">
        <v>1.39893</v>
      </c>
      <c r="JR110">
        <v>2.34497</v>
      </c>
      <c r="JS110">
        <v>1.44897</v>
      </c>
      <c r="JT110">
        <v>2.53174</v>
      </c>
      <c r="JU110">
        <v>38.8704</v>
      </c>
      <c r="JV110">
        <v>24.0087</v>
      </c>
      <c r="JW110">
        <v>18</v>
      </c>
      <c r="JX110">
        <v>475.367</v>
      </c>
      <c r="JY110">
        <v>481.633</v>
      </c>
      <c r="JZ110">
        <v>26.0799</v>
      </c>
      <c r="KA110">
        <v>29.3237</v>
      </c>
      <c r="KB110">
        <v>30.0013</v>
      </c>
      <c r="KC110">
        <v>28.9106</v>
      </c>
      <c r="KD110">
        <v>28.9598</v>
      </c>
      <c r="KE110">
        <v>63.7379</v>
      </c>
      <c r="KF110">
        <v>18.9173</v>
      </c>
      <c r="KG110">
        <v>93.0992</v>
      </c>
      <c r="KH110">
        <v>26.0501</v>
      </c>
      <c r="KI110">
        <v>1570.38</v>
      </c>
      <c r="KJ110">
        <v>23.0372</v>
      </c>
      <c r="KK110">
        <v>100.881</v>
      </c>
      <c r="KL110">
        <v>100.302</v>
      </c>
    </row>
    <row r="111" spans="1:298">
      <c r="A111">
        <v>95</v>
      </c>
      <c r="B111">
        <v>1758469664.1</v>
      </c>
      <c r="C111">
        <v>560.5999999046326</v>
      </c>
      <c r="D111" t="s">
        <v>633</v>
      </c>
      <c r="E111" t="s">
        <v>634</v>
      </c>
      <c r="F111">
        <v>5</v>
      </c>
      <c r="H111" t="s">
        <v>436</v>
      </c>
      <c r="I111" t="s">
        <v>437</v>
      </c>
      <c r="J111">
        <v>1758469656.278571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1594.790047357809</v>
      </c>
      <c r="AL111">
        <v>1573.705757575757</v>
      </c>
      <c r="AM111">
        <v>4.376650615574698</v>
      </c>
      <c r="AN111">
        <v>65.52918192099155</v>
      </c>
      <c r="AO111">
        <f>(AQ111 - AP111 + DZ111*1E3/(8.314*(EB111+273.15)) * AS111/DY111 * AR111) * DY111/(100*DM111) * 1000/(1000 - AQ111)</f>
        <v>0</v>
      </c>
      <c r="AP111">
        <v>23.20725480898678</v>
      </c>
      <c r="AQ111">
        <v>22.84675696969698</v>
      </c>
      <c r="AR111">
        <v>0.02580751974562605</v>
      </c>
      <c r="AS111">
        <v>124.8264641541752</v>
      </c>
      <c r="AT111">
        <v>5</v>
      </c>
      <c r="AU111">
        <v>1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438</v>
      </c>
      <c r="AZ111" t="s">
        <v>438</v>
      </c>
      <c r="BA111">
        <v>0</v>
      </c>
      <c r="BB111">
        <v>0</v>
      </c>
      <c r="BC111">
        <f>1-BA111/BB111</f>
        <v>0</v>
      </c>
      <c r="BD111">
        <v>0</v>
      </c>
      <c r="BE111" t="s">
        <v>438</v>
      </c>
      <c r="BF111" t="s">
        <v>438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438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2.7</v>
      </c>
      <c r="DN111">
        <v>0.5</v>
      </c>
      <c r="DO111" t="s">
        <v>439</v>
      </c>
      <c r="DP111">
        <v>2</v>
      </c>
      <c r="DQ111" t="b">
        <v>1</v>
      </c>
      <c r="DR111">
        <v>1758469656.278571</v>
      </c>
      <c r="DS111">
        <v>1500.834285714285</v>
      </c>
      <c r="DT111">
        <v>1541.303928571428</v>
      </c>
      <c r="DU111">
        <v>22.41921428571429</v>
      </c>
      <c r="DV111">
        <v>23.22918928571429</v>
      </c>
      <c r="DW111">
        <v>1498.943214285714</v>
      </c>
      <c r="DX111">
        <v>22.21498214285714</v>
      </c>
      <c r="DY111">
        <v>500.0373928571429</v>
      </c>
      <c r="DZ111">
        <v>90.25503214285717</v>
      </c>
      <c r="EA111">
        <v>0.05643933571428572</v>
      </c>
      <c r="EB111">
        <v>29.47279642857143</v>
      </c>
      <c r="EC111">
        <v>30.212175</v>
      </c>
      <c r="ED111">
        <v>999.9000000000002</v>
      </c>
      <c r="EE111">
        <v>0</v>
      </c>
      <c r="EF111">
        <v>0</v>
      </c>
      <c r="EG111">
        <v>10001.93785714286</v>
      </c>
      <c r="EH111">
        <v>0</v>
      </c>
      <c r="EI111">
        <v>11.088</v>
      </c>
      <c r="EJ111">
        <v>-40.47044285714286</v>
      </c>
      <c r="EK111">
        <v>1535.263214285714</v>
      </c>
      <c r="EL111">
        <v>1577.960714285714</v>
      </c>
      <c r="EM111">
        <v>-0.8099823214285714</v>
      </c>
      <c r="EN111">
        <v>1541.303928571428</v>
      </c>
      <c r="EO111">
        <v>23.22918928571429</v>
      </c>
      <c r="EP111">
        <v>2.023446428571428</v>
      </c>
      <c r="EQ111">
        <v>2.096551428571428</v>
      </c>
      <c r="ER111">
        <v>17.6272</v>
      </c>
      <c r="ES111">
        <v>18.19278214285714</v>
      </c>
      <c r="ET111">
        <v>1999.996785714286</v>
      </c>
      <c r="EU111">
        <v>0.980006</v>
      </c>
      <c r="EV111">
        <v>0.0199944</v>
      </c>
      <c r="EW111">
        <v>0</v>
      </c>
      <c r="EX111">
        <v>2.371782142857143</v>
      </c>
      <c r="EY111">
        <v>5.000560000000001</v>
      </c>
      <c r="EZ111">
        <v>172.1413214285714</v>
      </c>
      <c r="FA111">
        <v>17294.87857142857</v>
      </c>
      <c r="FB111">
        <v>41.60246428571428</v>
      </c>
      <c r="FC111">
        <v>42.22075</v>
      </c>
      <c r="FD111">
        <v>41.7072857142857</v>
      </c>
      <c r="FE111">
        <v>41.34346428571428</v>
      </c>
      <c r="FF111">
        <v>42.73410714285713</v>
      </c>
      <c r="FG111">
        <v>1955.106785714286</v>
      </c>
      <c r="FH111">
        <v>39.89000000000001</v>
      </c>
      <c r="FI111">
        <v>0</v>
      </c>
      <c r="FJ111">
        <v>1758469665.6</v>
      </c>
      <c r="FK111">
        <v>0</v>
      </c>
      <c r="FL111">
        <v>2.391653846153846</v>
      </c>
      <c r="FM111">
        <v>-0.08598290131611552</v>
      </c>
      <c r="FN111">
        <v>-1.095111101051601</v>
      </c>
      <c r="FO111">
        <v>172.1756153846154</v>
      </c>
      <c r="FP111">
        <v>15</v>
      </c>
      <c r="FQ111">
        <v>0</v>
      </c>
      <c r="FR111" t="s">
        <v>440</v>
      </c>
      <c r="FS111">
        <v>1747148579.5</v>
      </c>
      <c r="FT111">
        <v>1747148584.5</v>
      </c>
      <c r="FU111">
        <v>0</v>
      </c>
      <c r="FV111">
        <v>0.162</v>
      </c>
      <c r="FW111">
        <v>-0.001</v>
      </c>
      <c r="FX111">
        <v>0.139</v>
      </c>
      <c r="FY111">
        <v>0.058</v>
      </c>
      <c r="FZ111">
        <v>420</v>
      </c>
      <c r="GA111">
        <v>16</v>
      </c>
      <c r="GB111">
        <v>0.19</v>
      </c>
      <c r="GC111">
        <v>0.02</v>
      </c>
      <c r="GD111">
        <v>-53.821685</v>
      </c>
      <c r="GE111">
        <v>239.3768848030023</v>
      </c>
      <c r="GF111">
        <v>24.82284358482676</v>
      </c>
      <c r="GG111">
        <v>0</v>
      </c>
      <c r="GH111">
        <v>2.363723529411765</v>
      </c>
      <c r="GI111">
        <v>-0.0938517902371669</v>
      </c>
      <c r="GJ111">
        <v>0.1494268147816132</v>
      </c>
      <c r="GK111">
        <v>1</v>
      </c>
      <c r="GL111">
        <v>-0.8202287</v>
      </c>
      <c r="GM111">
        <v>1.410096968105068</v>
      </c>
      <c r="GN111">
        <v>0.2601435635788631</v>
      </c>
      <c r="GO111">
        <v>0</v>
      </c>
      <c r="GP111">
        <v>1</v>
      </c>
      <c r="GQ111">
        <v>3</v>
      </c>
      <c r="GR111" t="s">
        <v>447</v>
      </c>
      <c r="GS111">
        <v>3.127</v>
      </c>
      <c r="GT111">
        <v>2.73404</v>
      </c>
      <c r="GU111">
        <v>0.203183</v>
      </c>
      <c r="GV111">
        <v>0.206906</v>
      </c>
      <c r="GW111">
        <v>0.103141</v>
      </c>
      <c r="GX111">
        <v>0.104632</v>
      </c>
      <c r="GY111">
        <v>23879.6</v>
      </c>
      <c r="GZ111">
        <v>23072.1</v>
      </c>
      <c r="HA111">
        <v>30513.5</v>
      </c>
      <c r="HB111">
        <v>29349.3</v>
      </c>
      <c r="HC111">
        <v>37777.9</v>
      </c>
      <c r="HD111">
        <v>34572.7</v>
      </c>
      <c r="HE111">
        <v>46680.7</v>
      </c>
      <c r="HF111">
        <v>43600.9</v>
      </c>
      <c r="HG111">
        <v>1.81685</v>
      </c>
      <c r="HH111">
        <v>1.8743</v>
      </c>
      <c r="HI111">
        <v>0.0929832</v>
      </c>
      <c r="HJ111">
        <v>0</v>
      </c>
      <c r="HK111">
        <v>28.6122</v>
      </c>
      <c r="HL111">
        <v>999.9</v>
      </c>
      <c r="HM111">
        <v>51.4</v>
      </c>
      <c r="HN111">
        <v>30.6</v>
      </c>
      <c r="HO111">
        <v>25.1102</v>
      </c>
      <c r="HP111">
        <v>63.6662</v>
      </c>
      <c r="HQ111">
        <v>16.9271</v>
      </c>
      <c r="HR111">
        <v>1</v>
      </c>
      <c r="HS111">
        <v>0.177355</v>
      </c>
      <c r="HT111">
        <v>2.64293</v>
      </c>
      <c r="HU111">
        <v>20.1726</v>
      </c>
      <c r="HV111">
        <v>5.22627</v>
      </c>
      <c r="HW111">
        <v>11.974</v>
      </c>
      <c r="HX111">
        <v>4.96955</v>
      </c>
      <c r="HY111">
        <v>3.28925</v>
      </c>
      <c r="HZ111">
        <v>9999</v>
      </c>
      <c r="IA111">
        <v>9999</v>
      </c>
      <c r="IB111">
        <v>9999</v>
      </c>
      <c r="IC111">
        <v>999.9</v>
      </c>
      <c r="ID111">
        <v>4.9734</v>
      </c>
      <c r="IE111">
        <v>1.87792</v>
      </c>
      <c r="IF111">
        <v>1.87607</v>
      </c>
      <c r="IG111">
        <v>1.87883</v>
      </c>
      <c r="IH111">
        <v>1.87556</v>
      </c>
      <c r="II111">
        <v>1.87912</v>
      </c>
      <c r="IJ111">
        <v>1.87622</v>
      </c>
      <c r="IK111">
        <v>1.87742</v>
      </c>
      <c r="IL111">
        <v>0</v>
      </c>
      <c r="IM111">
        <v>0</v>
      </c>
      <c r="IN111">
        <v>0</v>
      </c>
      <c r="IO111">
        <v>0</v>
      </c>
      <c r="IP111" t="s">
        <v>442</v>
      </c>
      <c r="IQ111" t="s">
        <v>443</v>
      </c>
      <c r="IR111" t="s">
        <v>444</v>
      </c>
      <c r="IS111" t="s">
        <v>444</v>
      </c>
      <c r="IT111" t="s">
        <v>444</v>
      </c>
      <c r="IU111" t="s">
        <v>444</v>
      </c>
      <c r="IV111">
        <v>0</v>
      </c>
      <c r="IW111">
        <v>100</v>
      </c>
      <c r="IX111">
        <v>100</v>
      </c>
      <c r="IY111">
        <v>1.95</v>
      </c>
      <c r="IZ111">
        <v>0.2131</v>
      </c>
      <c r="JA111">
        <v>0.05401698482025668</v>
      </c>
      <c r="JB111">
        <v>0.001251749769105588</v>
      </c>
      <c r="JC111">
        <v>-2.340677956668878E-07</v>
      </c>
      <c r="JD111">
        <v>1.443975168909104E-10</v>
      </c>
      <c r="JE111">
        <v>-0.0473756660369021</v>
      </c>
      <c r="JF111">
        <v>-0.000763777970416037</v>
      </c>
      <c r="JG111">
        <v>0.0006633184790446218</v>
      </c>
      <c r="JH111">
        <v>-5.365384051273601E-06</v>
      </c>
      <c r="JI111">
        <v>1</v>
      </c>
      <c r="JJ111">
        <v>2129</v>
      </c>
      <c r="JK111">
        <v>1</v>
      </c>
      <c r="JL111">
        <v>27</v>
      </c>
      <c r="JM111">
        <v>188684.7</v>
      </c>
      <c r="JN111">
        <v>188684.7</v>
      </c>
      <c r="JO111">
        <v>3.20679</v>
      </c>
      <c r="JP111">
        <v>2.52075</v>
      </c>
      <c r="JQ111">
        <v>1.39893</v>
      </c>
      <c r="JR111">
        <v>2.34497</v>
      </c>
      <c r="JS111">
        <v>1.44897</v>
      </c>
      <c r="JT111">
        <v>2.58057</v>
      </c>
      <c r="JU111">
        <v>38.8704</v>
      </c>
      <c r="JV111">
        <v>24.0087</v>
      </c>
      <c r="JW111">
        <v>18</v>
      </c>
      <c r="JX111">
        <v>475.367</v>
      </c>
      <c r="JY111">
        <v>481.527</v>
      </c>
      <c r="JZ111">
        <v>25.8807</v>
      </c>
      <c r="KA111">
        <v>29.3286</v>
      </c>
      <c r="KB111">
        <v>30.0005</v>
      </c>
      <c r="KC111">
        <v>28.9149</v>
      </c>
      <c r="KD111">
        <v>28.9631</v>
      </c>
      <c r="KE111">
        <v>64.1906</v>
      </c>
      <c r="KF111">
        <v>19.4967</v>
      </c>
      <c r="KG111">
        <v>93.4828</v>
      </c>
      <c r="KH111">
        <v>25.8459</v>
      </c>
      <c r="KI111">
        <v>1590.41</v>
      </c>
      <c r="KJ111">
        <v>22.9183</v>
      </c>
      <c r="KK111">
        <v>100.879</v>
      </c>
      <c r="KL111">
        <v>100.299</v>
      </c>
    </row>
    <row r="112" spans="1:298">
      <c r="A112">
        <v>96</v>
      </c>
      <c r="B112">
        <v>1758469669.6</v>
      </c>
      <c r="C112">
        <v>566.0999999046326</v>
      </c>
      <c r="D112" t="s">
        <v>635</v>
      </c>
      <c r="E112" t="s">
        <v>636</v>
      </c>
      <c r="F112">
        <v>5</v>
      </c>
      <c r="H112" t="s">
        <v>436</v>
      </c>
      <c r="I112" t="s">
        <v>437</v>
      </c>
      <c r="J112">
        <v>1758469661.85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1613.227429501383</v>
      </c>
      <c r="AL112">
        <v>1595.125454545455</v>
      </c>
      <c r="AM112">
        <v>3.83944534890889</v>
      </c>
      <c r="AN112">
        <v>65.52918192099155</v>
      </c>
      <c r="AO112">
        <f>(AQ112 - AP112 + DZ112*1E3/(8.314*(EB112+273.15)) * AS112/DY112 * AR112) * DY112/(100*DM112) * 1000/(1000 - AQ112)</f>
        <v>0</v>
      </c>
      <c r="AP112">
        <v>23.01809139061094</v>
      </c>
      <c r="AQ112">
        <v>22.88277090909091</v>
      </c>
      <c r="AR112">
        <v>-0.0006417066761654567</v>
      </c>
      <c r="AS112">
        <v>124.8264641541752</v>
      </c>
      <c r="AT112">
        <v>5</v>
      </c>
      <c r="AU112">
        <v>1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438</v>
      </c>
      <c r="AZ112" t="s">
        <v>438</v>
      </c>
      <c r="BA112">
        <v>0</v>
      </c>
      <c r="BB112">
        <v>0</v>
      </c>
      <c r="BC112">
        <f>1-BA112/BB112</f>
        <v>0</v>
      </c>
      <c r="BD112">
        <v>0</v>
      </c>
      <c r="BE112" t="s">
        <v>438</v>
      </c>
      <c r="BF112" t="s">
        <v>438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438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2.7</v>
      </c>
      <c r="DN112">
        <v>0.5</v>
      </c>
      <c r="DO112" t="s">
        <v>439</v>
      </c>
      <c r="DP112">
        <v>2</v>
      </c>
      <c r="DQ112" t="b">
        <v>1</v>
      </c>
      <c r="DR112">
        <v>1758469661.85</v>
      </c>
      <c r="DS112">
        <v>1529.144642857143</v>
      </c>
      <c r="DT112">
        <v>1560.298571428572</v>
      </c>
      <c r="DU112">
        <v>22.73773214285714</v>
      </c>
      <c r="DV112">
        <v>23.19777857142858</v>
      </c>
      <c r="DW112">
        <v>1527.209642857143</v>
      </c>
      <c r="DX112">
        <v>22.52701785714286</v>
      </c>
      <c r="DY112">
        <v>499.9829642857142</v>
      </c>
      <c r="DZ112">
        <v>90.25558928571429</v>
      </c>
      <c r="EA112">
        <v>0.05652038214285715</v>
      </c>
      <c r="EB112">
        <v>29.42344642857143</v>
      </c>
      <c r="EC112">
        <v>30.1587</v>
      </c>
      <c r="ED112">
        <v>999.9000000000002</v>
      </c>
      <c r="EE112">
        <v>0</v>
      </c>
      <c r="EF112">
        <v>0</v>
      </c>
      <c r="EG112">
        <v>9996.336071428572</v>
      </c>
      <c r="EH112">
        <v>0</v>
      </c>
      <c r="EI112">
        <v>11.088</v>
      </c>
      <c r="EJ112">
        <v>-31.15561428571429</v>
      </c>
      <c r="EK112">
        <v>1564.724642857143</v>
      </c>
      <c r="EL112">
        <v>1597.353571428572</v>
      </c>
      <c r="EM112">
        <v>-0.4600537142857143</v>
      </c>
      <c r="EN112">
        <v>1560.298571428572</v>
      </c>
      <c r="EO112">
        <v>23.19777857142858</v>
      </c>
      <c r="EP112">
        <v>2.0522075</v>
      </c>
      <c r="EQ112">
        <v>2.093729642857143</v>
      </c>
      <c r="ER112">
        <v>17.85263928571429</v>
      </c>
      <c r="ES112">
        <v>18.17139642857143</v>
      </c>
      <c r="ET112">
        <v>2000.015714285714</v>
      </c>
      <c r="EU112">
        <v>0.9800062142857142</v>
      </c>
      <c r="EV112">
        <v>0.01999417857142857</v>
      </c>
      <c r="EW112">
        <v>0</v>
      </c>
      <c r="EX112">
        <v>2.374592857142857</v>
      </c>
      <c r="EY112">
        <v>5.000560000000001</v>
      </c>
      <c r="EZ112">
        <v>172.0174285714286</v>
      </c>
      <c r="FA112">
        <v>17295.04642857143</v>
      </c>
      <c r="FB112">
        <v>41.57789285714285</v>
      </c>
      <c r="FC112">
        <v>42.23875</v>
      </c>
      <c r="FD112">
        <v>41.7317857142857</v>
      </c>
      <c r="FE112">
        <v>41.35682142857142</v>
      </c>
      <c r="FF112">
        <v>42.74971428571428</v>
      </c>
      <c r="FG112">
        <v>1955.125714285714</v>
      </c>
      <c r="FH112">
        <v>39.89000000000001</v>
      </c>
      <c r="FI112">
        <v>0</v>
      </c>
      <c r="FJ112">
        <v>1758469670.4</v>
      </c>
      <c r="FK112">
        <v>0</v>
      </c>
      <c r="FL112">
        <v>2.383507692307692</v>
      </c>
      <c r="FM112">
        <v>0.5455521371704726</v>
      </c>
      <c r="FN112">
        <v>0.05292308884918882</v>
      </c>
      <c r="FO112">
        <v>172.0881538461539</v>
      </c>
      <c r="FP112">
        <v>15</v>
      </c>
      <c r="FQ112">
        <v>0</v>
      </c>
      <c r="FR112" t="s">
        <v>440</v>
      </c>
      <c r="FS112">
        <v>1747148579.5</v>
      </c>
      <c r="FT112">
        <v>1747148584.5</v>
      </c>
      <c r="FU112">
        <v>0</v>
      </c>
      <c r="FV112">
        <v>0.162</v>
      </c>
      <c r="FW112">
        <v>-0.001</v>
      </c>
      <c r="FX112">
        <v>0.139</v>
      </c>
      <c r="FY112">
        <v>0.058</v>
      </c>
      <c r="FZ112">
        <v>420</v>
      </c>
      <c r="GA112">
        <v>16</v>
      </c>
      <c r="GB112">
        <v>0.19</v>
      </c>
      <c r="GC112">
        <v>0.02</v>
      </c>
      <c r="GD112">
        <v>-37.51576829268294</v>
      </c>
      <c r="GE112">
        <v>105.2903853658536</v>
      </c>
      <c r="GF112">
        <v>11.1047136832318</v>
      </c>
      <c r="GG112">
        <v>0</v>
      </c>
      <c r="GH112">
        <v>2.401173529411765</v>
      </c>
      <c r="GI112">
        <v>0.01767914544275154</v>
      </c>
      <c r="GJ112">
        <v>0.1773740038463484</v>
      </c>
      <c r="GK112">
        <v>1</v>
      </c>
      <c r="GL112">
        <v>-0.668485512195122</v>
      </c>
      <c r="GM112">
        <v>3.76315400696864</v>
      </c>
      <c r="GN112">
        <v>0.3764549808110784</v>
      </c>
      <c r="GO112">
        <v>0</v>
      </c>
      <c r="GP112">
        <v>1</v>
      </c>
      <c r="GQ112">
        <v>3</v>
      </c>
      <c r="GR112" t="s">
        <v>447</v>
      </c>
      <c r="GS112">
        <v>3.12723</v>
      </c>
      <c r="GT112">
        <v>2.73446</v>
      </c>
      <c r="GU112">
        <v>0.204791</v>
      </c>
      <c r="GV112">
        <v>0.208311</v>
      </c>
      <c r="GW112">
        <v>0.103218</v>
      </c>
      <c r="GX112">
        <v>0.104157</v>
      </c>
      <c r="GY112">
        <v>23831.3</v>
      </c>
      <c r="GZ112">
        <v>23030.8</v>
      </c>
      <c r="HA112">
        <v>30513.4</v>
      </c>
      <c r="HB112">
        <v>29348.9</v>
      </c>
      <c r="HC112">
        <v>37774.7</v>
      </c>
      <c r="HD112">
        <v>34590.9</v>
      </c>
      <c r="HE112">
        <v>46680.6</v>
      </c>
      <c r="HF112">
        <v>43600.3</v>
      </c>
      <c r="HG112">
        <v>1.81758</v>
      </c>
      <c r="HH112">
        <v>1.87405</v>
      </c>
      <c r="HI112">
        <v>0.0908375</v>
      </c>
      <c r="HJ112">
        <v>0</v>
      </c>
      <c r="HK112">
        <v>28.607</v>
      </c>
      <c r="HL112">
        <v>999.9</v>
      </c>
      <c r="HM112">
        <v>51.5</v>
      </c>
      <c r="HN112">
        <v>30.6</v>
      </c>
      <c r="HO112">
        <v>25.1602</v>
      </c>
      <c r="HP112">
        <v>63.7362</v>
      </c>
      <c r="HQ112">
        <v>16.9551</v>
      </c>
      <c r="HR112">
        <v>1</v>
      </c>
      <c r="HS112">
        <v>0.177104</v>
      </c>
      <c r="HT112">
        <v>2.36406</v>
      </c>
      <c r="HU112">
        <v>20.1773</v>
      </c>
      <c r="HV112">
        <v>5.22822</v>
      </c>
      <c r="HW112">
        <v>11.974</v>
      </c>
      <c r="HX112">
        <v>4.9701</v>
      </c>
      <c r="HY112">
        <v>3.28953</v>
      </c>
      <c r="HZ112">
        <v>9999</v>
      </c>
      <c r="IA112">
        <v>9999</v>
      </c>
      <c r="IB112">
        <v>9999</v>
      </c>
      <c r="IC112">
        <v>999.9</v>
      </c>
      <c r="ID112">
        <v>4.97339</v>
      </c>
      <c r="IE112">
        <v>1.87796</v>
      </c>
      <c r="IF112">
        <v>1.87607</v>
      </c>
      <c r="IG112">
        <v>1.87883</v>
      </c>
      <c r="IH112">
        <v>1.87558</v>
      </c>
      <c r="II112">
        <v>1.87912</v>
      </c>
      <c r="IJ112">
        <v>1.87624</v>
      </c>
      <c r="IK112">
        <v>1.87744</v>
      </c>
      <c r="IL112">
        <v>0</v>
      </c>
      <c r="IM112">
        <v>0</v>
      </c>
      <c r="IN112">
        <v>0</v>
      </c>
      <c r="IO112">
        <v>0</v>
      </c>
      <c r="IP112" t="s">
        <v>442</v>
      </c>
      <c r="IQ112" t="s">
        <v>443</v>
      </c>
      <c r="IR112" t="s">
        <v>444</v>
      </c>
      <c r="IS112" t="s">
        <v>444</v>
      </c>
      <c r="IT112" t="s">
        <v>444</v>
      </c>
      <c r="IU112" t="s">
        <v>444</v>
      </c>
      <c r="IV112">
        <v>0</v>
      </c>
      <c r="IW112">
        <v>100</v>
      </c>
      <c r="IX112">
        <v>100</v>
      </c>
      <c r="IY112">
        <v>1.98</v>
      </c>
      <c r="IZ112">
        <v>0.2136</v>
      </c>
      <c r="JA112">
        <v>0.05401698482025668</v>
      </c>
      <c r="JB112">
        <v>0.001251749769105588</v>
      </c>
      <c r="JC112">
        <v>-2.340677956668878E-07</v>
      </c>
      <c r="JD112">
        <v>1.443975168909104E-10</v>
      </c>
      <c r="JE112">
        <v>-0.0473756660369021</v>
      </c>
      <c r="JF112">
        <v>-0.000763777970416037</v>
      </c>
      <c r="JG112">
        <v>0.0006633184790446218</v>
      </c>
      <c r="JH112">
        <v>-5.365384051273601E-06</v>
      </c>
      <c r="JI112">
        <v>1</v>
      </c>
      <c r="JJ112">
        <v>2129</v>
      </c>
      <c r="JK112">
        <v>1</v>
      </c>
      <c r="JL112">
        <v>27</v>
      </c>
      <c r="JM112">
        <v>188684.8</v>
      </c>
      <c r="JN112">
        <v>188684.8</v>
      </c>
      <c r="JO112">
        <v>3.2373</v>
      </c>
      <c r="JP112">
        <v>2.52563</v>
      </c>
      <c r="JQ112">
        <v>1.39893</v>
      </c>
      <c r="JR112">
        <v>2.34497</v>
      </c>
      <c r="JS112">
        <v>1.44897</v>
      </c>
      <c r="JT112">
        <v>2.46704</v>
      </c>
      <c r="JU112">
        <v>38.8704</v>
      </c>
      <c r="JV112">
        <v>24.0087</v>
      </c>
      <c r="JW112">
        <v>18</v>
      </c>
      <c r="JX112">
        <v>475.795</v>
      </c>
      <c r="JY112">
        <v>481.393</v>
      </c>
      <c r="JZ112">
        <v>25.6757</v>
      </c>
      <c r="KA112">
        <v>29.335</v>
      </c>
      <c r="KB112">
        <v>30.0001</v>
      </c>
      <c r="KC112">
        <v>28.9199</v>
      </c>
      <c r="KD112">
        <v>28.9671</v>
      </c>
      <c r="KE112">
        <v>64.79730000000001</v>
      </c>
      <c r="KF112">
        <v>19.7968</v>
      </c>
      <c r="KG112">
        <v>93.85899999999999</v>
      </c>
      <c r="KH112">
        <v>25.703</v>
      </c>
      <c r="KI112">
        <v>1603.78</v>
      </c>
      <c r="KJ112">
        <v>22.9168</v>
      </c>
      <c r="KK112">
        <v>100.878</v>
      </c>
      <c r="KL112">
        <v>100.298</v>
      </c>
    </row>
    <row r="113" spans="1:298">
      <c r="A113">
        <v>97</v>
      </c>
      <c r="B113">
        <v>1758472652.5</v>
      </c>
      <c r="C113">
        <v>3549</v>
      </c>
      <c r="D113" t="s">
        <v>637</v>
      </c>
      <c r="E113" t="s">
        <v>638</v>
      </c>
      <c r="F113">
        <v>5</v>
      </c>
      <c r="G113" t="s">
        <v>639</v>
      </c>
      <c r="H113" t="s">
        <v>436</v>
      </c>
      <c r="I113" t="s">
        <v>437</v>
      </c>
      <c r="J113">
        <v>1758472644.5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429.2263304408037</v>
      </c>
      <c r="AL113">
        <v>423.4478242424242</v>
      </c>
      <c r="AM113">
        <v>-0.00389264890084981</v>
      </c>
      <c r="AN113">
        <v>65.52333187770783</v>
      </c>
      <c r="AO113">
        <f>(AQ113 - AP113 + DZ113*1E3/(8.314*(EB113+273.15)) * AS113/DY113 * AR113) * DY113/(100*DM113) * 1000/(1000 - AQ113)</f>
        <v>0</v>
      </c>
      <c r="AP113">
        <v>21.60207728170367</v>
      </c>
      <c r="AQ113">
        <v>22.86287878787878</v>
      </c>
      <c r="AR113">
        <v>3.73316802139895E-06</v>
      </c>
      <c r="AS113">
        <v>124.8874596164578</v>
      </c>
      <c r="AT113">
        <v>3</v>
      </c>
      <c r="AU113">
        <v>1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438</v>
      </c>
      <c r="AZ113" t="s">
        <v>438</v>
      </c>
      <c r="BA113">
        <v>0</v>
      </c>
      <c r="BB113">
        <v>0</v>
      </c>
      <c r="BC113">
        <f>1-BA113/BB113</f>
        <v>0</v>
      </c>
      <c r="BD113">
        <v>0</v>
      </c>
      <c r="BE113" t="s">
        <v>438</v>
      </c>
      <c r="BF113" t="s">
        <v>438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438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1.37</v>
      </c>
      <c r="DN113">
        <v>0.5</v>
      </c>
      <c r="DO113" t="s">
        <v>439</v>
      </c>
      <c r="DP113">
        <v>2</v>
      </c>
      <c r="DQ113" t="b">
        <v>1</v>
      </c>
      <c r="DR113">
        <v>1758472644.5</v>
      </c>
      <c r="DS113">
        <v>413.7673548387097</v>
      </c>
      <c r="DT113">
        <v>419.9575161290323</v>
      </c>
      <c r="DU113">
        <v>22.85866129032258</v>
      </c>
      <c r="DV113">
        <v>21.60737096774194</v>
      </c>
      <c r="DW113">
        <v>413.2257741935484</v>
      </c>
      <c r="DX113">
        <v>22.64546774193548</v>
      </c>
      <c r="DY113">
        <v>500.0078064516129</v>
      </c>
      <c r="DZ113">
        <v>90.28035806451611</v>
      </c>
      <c r="EA113">
        <v>0.0547365935483871</v>
      </c>
      <c r="EB113">
        <v>29.46825161290323</v>
      </c>
      <c r="EC113">
        <v>29.97855483870968</v>
      </c>
      <c r="ED113">
        <v>999.9000000000003</v>
      </c>
      <c r="EE113">
        <v>0</v>
      </c>
      <c r="EF113">
        <v>0</v>
      </c>
      <c r="EG113">
        <v>10003.36096774194</v>
      </c>
      <c r="EH113">
        <v>0</v>
      </c>
      <c r="EI113">
        <v>11.09683870967742</v>
      </c>
      <c r="EJ113">
        <v>-6.190252258064515</v>
      </c>
      <c r="EK113">
        <v>423.4467419354839</v>
      </c>
      <c r="EL113">
        <v>429.2321612903225</v>
      </c>
      <c r="EM113">
        <v>1.251278064516129</v>
      </c>
      <c r="EN113">
        <v>419.9575161290323</v>
      </c>
      <c r="EO113">
        <v>21.60737096774194</v>
      </c>
      <c r="EP113">
        <v>2.063687741935484</v>
      </c>
      <c r="EQ113">
        <v>1.950720967741935</v>
      </c>
      <c r="ER113">
        <v>17.94162903225807</v>
      </c>
      <c r="ES113">
        <v>17.04992258064516</v>
      </c>
      <c r="ET113">
        <v>1999.992580645162</v>
      </c>
      <c r="EU113">
        <v>0.9799989999999998</v>
      </c>
      <c r="EV113">
        <v>0.02000060000000001</v>
      </c>
      <c r="EW113">
        <v>0</v>
      </c>
      <c r="EX113">
        <v>214.7894516129032</v>
      </c>
      <c r="EY113">
        <v>5.000560000000002</v>
      </c>
      <c r="EZ113">
        <v>4437.426129032257</v>
      </c>
      <c r="FA113">
        <v>17294.81612903226</v>
      </c>
      <c r="FB113">
        <v>41.06199999999998</v>
      </c>
      <c r="FC113">
        <v>41.18699999999998</v>
      </c>
      <c r="FD113">
        <v>40.75</v>
      </c>
      <c r="FE113">
        <v>40.3628064516129</v>
      </c>
      <c r="FF113">
        <v>41.81199999999998</v>
      </c>
      <c r="FG113">
        <v>1955.092580645161</v>
      </c>
      <c r="FH113">
        <v>39.90000000000001</v>
      </c>
      <c r="FI113">
        <v>0</v>
      </c>
      <c r="FJ113">
        <v>1758472653.6</v>
      </c>
      <c r="FK113">
        <v>0</v>
      </c>
      <c r="FL113">
        <v>214.8004615384616</v>
      </c>
      <c r="FM113">
        <v>-0.0806837579026627</v>
      </c>
      <c r="FN113">
        <v>-8.601709393525102</v>
      </c>
      <c r="FO113">
        <v>4437.343846153846</v>
      </c>
      <c r="FP113">
        <v>15</v>
      </c>
      <c r="FQ113">
        <v>0</v>
      </c>
      <c r="FR113" t="s">
        <v>440</v>
      </c>
      <c r="FS113">
        <v>1747148579.5</v>
      </c>
      <c r="FT113">
        <v>1747148584.5</v>
      </c>
      <c r="FU113">
        <v>0</v>
      </c>
      <c r="FV113">
        <v>0.162</v>
      </c>
      <c r="FW113">
        <v>-0.001</v>
      </c>
      <c r="FX113">
        <v>0.139</v>
      </c>
      <c r="FY113">
        <v>0.058</v>
      </c>
      <c r="FZ113">
        <v>420</v>
      </c>
      <c r="GA113">
        <v>16</v>
      </c>
      <c r="GB113">
        <v>0.19</v>
      </c>
      <c r="GC113">
        <v>0.02</v>
      </c>
      <c r="GD113">
        <v>-6.19064</v>
      </c>
      <c r="GE113">
        <v>0.1065794425086916</v>
      </c>
      <c r="GF113">
        <v>0.03411262036684785</v>
      </c>
      <c r="GG113">
        <v>1</v>
      </c>
      <c r="GH113">
        <v>214.7944705882353</v>
      </c>
      <c r="GI113">
        <v>-0.3728953382448231</v>
      </c>
      <c r="GJ113">
        <v>0.1877968607289631</v>
      </c>
      <c r="GK113">
        <v>1</v>
      </c>
      <c r="GL113">
        <v>1.243641219512195</v>
      </c>
      <c r="GM113">
        <v>0.1256822299651545</v>
      </c>
      <c r="GN113">
        <v>0.01268209611726012</v>
      </c>
      <c r="GO113">
        <v>0</v>
      </c>
      <c r="GP113">
        <v>2</v>
      </c>
      <c r="GQ113">
        <v>3</v>
      </c>
      <c r="GR113" t="s">
        <v>441</v>
      </c>
      <c r="GS113">
        <v>3.12794</v>
      </c>
      <c r="GT113">
        <v>2.73193</v>
      </c>
      <c r="GU113">
        <v>0.08463080000000001</v>
      </c>
      <c r="GV113">
        <v>0.0861171</v>
      </c>
      <c r="GW113">
        <v>0.103328</v>
      </c>
      <c r="GX113">
        <v>0.0998464</v>
      </c>
      <c r="GY113">
        <v>27495.3</v>
      </c>
      <c r="GZ113">
        <v>26615.6</v>
      </c>
      <c r="HA113">
        <v>30577.2</v>
      </c>
      <c r="HB113">
        <v>29376</v>
      </c>
      <c r="HC113">
        <v>37834.5</v>
      </c>
      <c r="HD113">
        <v>34779.5</v>
      </c>
      <c r="HE113">
        <v>46773.6</v>
      </c>
      <c r="HF113">
        <v>43639.1</v>
      </c>
      <c r="HG113">
        <v>1.8272</v>
      </c>
      <c r="HH113">
        <v>1.86978</v>
      </c>
      <c r="HI113">
        <v>0.109617</v>
      </c>
      <c r="HJ113">
        <v>0</v>
      </c>
      <c r="HK113">
        <v>28.199</v>
      </c>
      <c r="HL113">
        <v>999.9</v>
      </c>
      <c r="HM113">
        <v>49.7</v>
      </c>
      <c r="HN113">
        <v>31.8</v>
      </c>
      <c r="HO113">
        <v>25.9931</v>
      </c>
      <c r="HP113">
        <v>63.2762</v>
      </c>
      <c r="HQ113">
        <v>17.3878</v>
      </c>
      <c r="HR113">
        <v>1</v>
      </c>
      <c r="HS113">
        <v>0.108549</v>
      </c>
      <c r="HT113">
        <v>-0.560724</v>
      </c>
      <c r="HU113">
        <v>20.1961</v>
      </c>
      <c r="HV113">
        <v>5.22942</v>
      </c>
      <c r="HW113">
        <v>11.974</v>
      </c>
      <c r="HX113">
        <v>4.97025</v>
      </c>
      <c r="HY113">
        <v>3.29002</v>
      </c>
      <c r="HZ113">
        <v>9999</v>
      </c>
      <c r="IA113">
        <v>9999</v>
      </c>
      <c r="IB113">
        <v>9999</v>
      </c>
      <c r="IC113">
        <v>999.9</v>
      </c>
      <c r="ID113">
        <v>4.97296</v>
      </c>
      <c r="IE113">
        <v>1.87749</v>
      </c>
      <c r="IF113">
        <v>1.8756</v>
      </c>
      <c r="IG113">
        <v>1.87837</v>
      </c>
      <c r="IH113">
        <v>1.87509</v>
      </c>
      <c r="II113">
        <v>1.87866</v>
      </c>
      <c r="IJ113">
        <v>1.87577</v>
      </c>
      <c r="IK113">
        <v>1.87696</v>
      </c>
      <c r="IL113">
        <v>0</v>
      </c>
      <c r="IM113">
        <v>0</v>
      </c>
      <c r="IN113">
        <v>0</v>
      </c>
      <c r="IO113">
        <v>0</v>
      </c>
      <c r="IP113" t="s">
        <v>442</v>
      </c>
      <c r="IQ113" t="s">
        <v>443</v>
      </c>
      <c r="IR113" t="s">
        <v>444</v>
      </c>
      <c r="IS113" t="s">
        <v>444</v>
      </c>
      <c r="IT113" t="s">
        <v>444</v>
      </c>
      <c r="IU113" t="s">
        <v>444</v>
      </c>
      <c r="IV113">
        <v>0</v>
      </c>
      <c r="IW113">
        <v>100</v>
      </c>
      <c r="IX113">
        <v>100</v>
      </c>
      <c r="IY113">
        <v>0.542</v>
      </c>
      <c r="IZ113">
        <v>0.2133</v>
      </c>
      <c r="JA113">
        <v>0.05401698482025668</v>
      </c>
      <c r="JB113">
        <v>0.001251749769105588</v>
      </c>
      <c r="JC113">
        <v>-2.340677956668878E-07</v>
      </c>
      <c r="JD113">
        <v>1.443975168909104E-10</v>
      </c>
      <c r="JE113">
        <v>-0.0473756660369021</v>
      </c>
      <c r="JF113">
        <v>-0.000763777970416037</v>
      </c>
      <c r="JG113">
        <v>0.0006633184790446218</v>
      </c>
      <c r="JH113">
        <v>-5.365384051273601E-06</v>
      </c>
      <c r="JI113">
        <v>1</v>
      </c>
      <c r="JJ113">
        <v>2129</v>
      </c>
      <c r="JK113">
        <v>1</v>
      </c>
      <c r="JL113">
        <v>27</v>
      </c>
      <c r="JM113">
        <v>188734.5</v>
      </c>
      <c r="JN113">
        <v>188734.5</v>
      </c>
      <c r="JO113">
        <v>1.11694</v>
      </c>
      <c r="JP113">
        <v>2.53662</v>
      </c>
      <c r="JQ113">
        <v>1.39893</v>
      </c>
      <c r="JR113">
        <v>2.34009</v>
      </c>
      <c r="JS113">
        <v>1.44897</v>
      </c>
      <c r="JT113">
        <v>2.59888</v>
      </c>
      <c r="JU113">
        <v>38.4279</v>
      </c>
      <c r="JV113">
        <v>24.2013</v>
      </c>
      <c r="JW113">
        <v>18</v>
      </c>
      <c r="JX113">
        <v>477.153</v>
      </c>
      <c r="JY113">
        <v>473.888</v>
      </c>
      <c r="JZ113">
        <v>28.1695</v>
      </c>
      <c r="KA113">
        <v>28.5558</v>
      </c>
      <c r="KB113">
        <v>29.9999</v>
      </c>
      <c r="KC113">
        <v>28.3164</v>
      </c>
      <c r="KD113">
        <v>28.3905</v>
      </c>
      <c r="KE113">
        <v>22.3206</v>
      </c>
      <c r="KF113">
        <v>24.623</v>
      </c>
      <c r="KG113">
        <v>87.3537</v>
      </c>
      <c r="KH113">
        <v>28.1686</v>
      </c>
      <c r="KI113">
        <v>413.245</v>
      </c>
      <c r="KJ113">
        <v>21.6252</v>
      </c>
      <c r="KK113">
        <v>101.083</v>
      </c>
      <c r="KL113">
        <v>100.388</v>
      </c>
    </row>
    <row r="114" spans="1:298">
      <c r="A114">
        <v>98</v>
      </c>
      <c r="B114">
        <v>1758472657.5</v>
      </c>
      <c r="C114">
        <v>3554</v>
      </c>
      <c r="D114" t="s">
        <v>640</v>
      </c>
      <c r="E114" t="s">
        <v>641</v>
      </c>
      <c r="F114">
        <v>5</v>
      </c>
      <c r="G114" t="s">
        <v>639</v>
      </c>
      <c r="H114" t="s">
        <v>436</v>
      </c>
      <c r="I114" t="s">
        <v>437</v>
      </c>
      <c r="J114">
        <v>1758472649.655172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429.1529872856565</v>
      </c>
      <c r="AL114">
        <v>423.3651818181816</v>
      </c>
      <c r="AM114">
        <v>-0.004899964595799844</v>
      </c>
      <c r="AN114">
        <v>65.52333187770783</v>
      </c>
      <c r="AO114">
        <f>(AQ114 - AP114 + DZ114*1E3/(8.314*(EB114+273.15)) * AS114/DY114 * AR114) * DY114/(100*DM114) * 1000/(1000 - AQ114)</f>
        <v>0</v>
      </c>
      <c r="AP114">
        <v>21.59807373620077</v>
      </c>
      <c r="AQ114">
        <v>22.86338424242424</v>
      </c>
      <c r="AR114">
        <v>5.885983820458694E-06</v>
      </c>
      <c r="AS114">
        <v>124.8874596164578</v>
      </c>
      <c r="AT114">
        <v>3</v>
      </c>
      <c r="AU114">
        <v>1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438</v>
      </c>
      <c r="AZ114" t="s">
        <v>438</v>
      </c>
      <c r="BA114">
        <v>0</v>
      </c>
      <c r="BB114">
        <v>0</v>
      </c>
      <c r="BC114">
        <f>1-BA114/BB114</f>
        <v>0</v>
      </c>
      <c r="BD114">
        <v>0</v>
      </c>
      <c r="BE114" t="s">
        <v>438</v>
      </c>
      <c r="BF114" t="s">
        <v>438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438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1.37</v>
      </c>
      <c r="DN114">
        <v>0.5</v>
      </c>
      <c r="DO114" t="s">
        <v>439</v>
      </c>
      <c r="DP114">
        <v>2</v>
      </c>
      <c r="DQ114" t="b">
        <v>1</v>
      </c>
      <c r="DR114">
        <v>1758472649.655172</v>
      </c>
      <c r="DS114">
        <v>413.7605862068965</v>
      </c>
      <c r="DT114">
        <v>419.7559655172414</v>
      </c>
      <c r="DU114">
        <v>22.86143103448276</v>
      </c>
      <c r="DV114">
        <v>21.60335862068965</v>
      </c>
      <c r="DW114">
        <v>413.2190344827586</v>
      </c>
      <c r="DX114">
        <v>22.64817931034483</v>
      </c>
      <c r="DY114">
        <v>499.9913103448276</v>
      </c>
      <c r="DZ114">
        <v>90.27999310344829</v>
      </c>
      <c r="EA114">
        <v>0.05452109310344826</v>
      </c>
      <c r="EB114">
        <v>29.47164827586207</v>
      </c>
      <c r="EC114">
        <v>29.98266896551724</v>
      </c>
      <c r="ED114">
        <v>999.9000000000002</v>
      </c>
      <c r="EE114">
        <v>0</v>
      </c>
      <c r="EF114">
        <v>0</v>
      </c>
      <c r="EG114">
        <v>10003.18448275862</v>
      </c>
      <c r="EH114">
        <v>0</v>
      </c>
      <c r="EI114">
        <v>11.11074827586207</v>
      </c>
      <c r="EJ114">
        <v>-5.995457241379311</v>
      </c>
      <c r="EK114">
        <v>423.4409655172414</v>
      </c>
      <c r="EL114">
        <v>429.0244137931033</v>
      </c>
      <c r="EM114">
        <v>1.258057241379311</v>
      </c>
      <c r="EN114">
        <v>419.7559655172414</v>
      </c>
      <c r="EO114">
        <v>21.60335862068965</v>
      </c>
      <c r="EP114">
        <v>2.063929655172414</v>
      </c>
      <c r="EQ114">
        <v>1.950351724137931</v>
      </c>
      <c r="ER114">
        <v>17.94349655172414</v>
      </c>
      <c r="ES114">
        <v>17.04693103448276</v>
      </c>
      <c r="ET114">
        <v>1999.999310344828</v>
      </c>
      <c r="EU114">
        <v>0.9799989999999998</v>
      </c>
      <c r="EV114">
        <v>0.0200006</v>
      </c>
      <c r="EW114">
        <v>0</v>
      </c>
      <c r="EX114">
        <v>214.764724137931</v>
      </c>
      <c r="EY114">
        <v>5.000560000000001</v>
      </c>
      <c r="EZ114">
        <v>4436.84</v>
      </c>
      <c r="FA114">
        <v>17294.86896551724</v>
      </c>
      <c r="FB114">
        <v>41.06199999999998</v>
      </c>
      <c r="FC114">
        <v>41.18699999999998</v>
      </c>
      <c r="FD114">
        <v>40.75</v>
      </c>
      <c r="FE114">
        <v>40.35327586206896</v>
      </c>
      <c r="FF114">
        <v>41.81199999999998</v>
      </c>
      <c r="FG114">
        <v>1955.099310344827</v>
      </c>
      <c r="FH114">
        <v>39.90000000000001</v>
      </c>
      <c r="FI114">
        <v>0</v>
      </c>
      <c r="FJ114">
        <v>1758472658.4</v>
      </c>
      <c r="FK114">
        <v>0</v>
      </c>
      <c r="FL114">
        <v>214.7864615384615</v>
      </c>
      <c r="FM114">
        <v>1.018461540706473</v>
      </c>
      <c r="FN114">
        <v>-7.817435884436455</v>
      </c>
      <c r="FO114">
        <v>4436.804615384615</v>
      </c>
      <c r="FP114">
        <v>15</v>
      </c>
      <c r="FQ114">
        <v>0</v>
      </c>
      <c r="FR114" t="s">
        <v>440</v>
      </c>
      <c r="FS114">
        <v>1747148579.5</v>
      </c>
      <c r="FT114">
        <v>1747148584.5</v>
      </c>
      <c r="FU114">
        <v>0</v>
      </c>
      <c r="FV114">
        <v>0.162</v>
      </c>
      <c r="FW114">
        <v>-0.001</v>
      </c>
      <c r="FX114">
        <v>0.139</v>
      </c>
      <c r="FY114">
        <v>0.058</v>
      </c>
      <c r="FZ114">
        <v>420</v>
      </c>
      <c r="GA114">
        <v>16</v>
      </c>
      <c r="GB114">
        <v>0.19</v>
      </c>
      <c r="GC114">
        <v>0.02</v>
      </c>
      <c r="GD114">
        <v>-6.054018292682927</v>
      </c>
      <c r="GE114">
        <v>2.262625923344956</v>
      </c>
      <c r="GF114">
        <v>0.4342537226255617</v>
      </c>
      <c r="GG114">
        <v>0</v>
      </c>
      <c r="GH114">
        <v>214.812705882353</v>
      </c>
      <c r="GI114">
        <v>0.02887700660900808</v>
      </c>
      <c r="GJ114">
        <v>0.1795007011966899</v>
      </c>
      <c r="GK114">
        <v>1</v>
      </c>
      <c r="GL114">
        <v>1.254229268292683</v>
      </c>
      <c r="GM114">
        <v>0.08010836236933769</v>
      </c>
      <c r="GN114">
        <v>0.008018656718064779</v>
      </c>
      <c r="GO114">
        <v>1</v>
      </c>
      <c r="GP114">
        <v>2</v>
      </c>
      <c r="GQ114">
        <v>3</v>
      </c>
      <c r="GR114" t="s">
        <v>441</v>
      </c>
      <c r="GS114">
        <v>3.12794</v>
      </c>
      <c r="GT114">
        <v>2.7314</v>
      </c>
      <c r="GU114">
        <v>0.08460429999999999</v>
      </c>
      <c r="GV114">
        <v>0.08562549999999999</v>
      </c>
      <c r="GW114">
        <v>0.103332</v>
      </c>
      <c r="GX114">
        <v>0.09983359999999999</v>
      </c>
      <c r="GY114">
        <v>27496.4</v>
      </c>
      <c r="GZ114">
        <v>26629.5</v>
      </c>
      <c r="HA114">
        <v>30577.5</v>
      </c>
      <c r="HB114">
        <v>29375.5</v>
      </c>
      <c r="HC114">
        <v>37834.6</v>
      </c>
      <c r="HD114">
        <v>34779.4</v>
      </c>
      <c r="HE114">
        <v>46773.9</v>
      </c>
      <c r="HF114">
        <v>43638.4</v>
      </c>
      <c r="HG114">
        <v>1.8274</v>
      </c>
      <c r="HH114">
        <v>1.86972</v>
      </c>
      <c r="HI114">
        <v>0.109609</v>
      </c>
      <c r="HJ114">
        <v>0</v>
      </c>
      <c r="HK114">
        <v>28.199</v>
      </c>
      <c r="HL114">
        <v>999.9</v>
      </c>
      <c r="HM114">
        <v>49.7</v>
      </c>
      <c r="HN114">
        <v>31.8</v>
      </c>
      <c r="HO114">
        <v>25.9927</v>
      </c>
      <c r="HP114">
        <v>63.6162</v>
      </c>
      <c r="HQ114">
        <v>17.1715</v>
      </c>
      <c r="HR114">
        <v>1</v>
      </c>
      <c r="HS114">
        <v>0.108529</v>
      </c>
      <c r="HT114">
        <v>-0.538845</v>
      </c>
      <c r="HU114">
        <v>20.1959</v>
      </c>
      <c r="HV114">
        <v>5.22642</v>
      </c>
      <c r="HW114">
        <v>11.974</v>
      </c>
      <c r="HX114">
        <v>4.96985</v>
      </c>
      <c r="HY114">
        <v>3.2896</v>
      </c>
      <c r="HZ114">
        <v>9999</v>
      </c>
      <c r="IA114">
        <v>9999</v>
      </c>
      <c r="IB114">
        <v>9999</v>
      </c>
      <c r="IC114">
        <v>999.9</v>
      </c>
      <c r="ID114">
        <v>4.97296</v>
      </c>
      <c r="IE114">
        <v>1.87751</v>
      </c>
      <c r="IF114">
        <v>1.8756</v>
      </c>
      <c r="IG114">
        <v>1.87839</v>
      </c>
      <c r="IH114">
        <v>1.87511</v>
      </c>
      <c r="II114">
        <v>1.87866</v>
      </c>
      <c r="IJ114">
        <v>1.8758</v>
      </c>
      <c r="IK114">
        <v>1.87697</v>
      </c>
      <c r="IL114">
        <v>0</v>
      </c>
      <c r="IM114">
        <v>0</v>
      </c>
      <c r="IN114">
        <v>0</v>
      </c>
      <c r="IO114">
        <v>0</v>
      </c>
      <c r="IP114" t="s">
        <v>442</v>
      </c>
      <c r="IQ114" t="s">
        <v>443</v>
      </c>
      <c r="IR114" t="s">
        <v>444</v>
      </c>
      <c r="IS114" t="s">
        <v>444</v>
      </c>
      <c r="IT114" t="s">
        <v>444</v>
      </c>
      <c r="IU114" t="s">
        <v>444</v>
      </c>
      <c r="IV114">
        <v>0</v>
      </c>
      <c r="IW114">
        <v>100</v>
      </c>
      <c r="IX114">
        <v>100</v>
      </c>
      <c r="IY114">
        <v>0.541</v>
      </c>
      <c r="IZ114">
        <v>0.2133</v>
      </c>
      <c r="JA114">
        <v>0.05401698482025668</v>
      </c>
      <c r="JB114">
        <v>0.001251749769105588</v>
      </c>
      <c r="JC114">
        <v>-2.340677956668878E-07</v>
      </c>
      <c r="JD114">
        <v>1.443975168909104E-10</v>
      </c>
      <c r="JE114">
        <v>-0.0473756660369021</v>
      </c>
      <c r="JF114">
        <v>-0.000763777970416037</v>
      </c>
      <c r="JG114">
        <v>0.0006633184790446218</v>
      </c>
      <c r="JH114">
        <v>-5.365384051273601E-06</v>
      </c>
      <c r="JI114">
        <v>1</v>
      </c>
      <c r="JJ114">
        <v>2129</v>
      </c>
      <c r="JK114">
        <v>1</v>
      </c>
      <c r="JL114">
        <v>27</v>
      </c>
      <c r="JM114">
        <v>188734.6</v>
      </c>
      <c r="JN114">
        <v>188734.5</v>
      </c>
      <c r="JO114">
        <v>1.08765</v>
      </c>
      <c r="JP114">
        <v>2.53906</v>
      </c>
      <c r="JQ114">
        <v>1.39893</v>
      </c>
      <c r="JR114">
        <v>2.34009</v>
      </c>
      <c r="JS114">
        <v>1.44897</v>
      </c>
      <c r="JT114">
        <v>2.51099</v>
      </c>
      <c r="JU114">
        <v>38.4524</v>
      </c>
      <c r="JV114">
        <v>24.2013</v>
      </c>
      <c r="JW114">
        <v>18</v>
      </c>
      <c r="JX114">
        <v>477.25</v>
      </c>
      <c r="JY114">
        <v>473.836</v>
      </c>
      <c r="JZ114">
        <v>28.1793</v>
      </c>
      <c r="KA114">
        <v>28.5546</v>
      </c>
      <c r="KB114">
        <v>29.9999</v>
      </c>
      <c r="KC114">
        <v>28.3146</v>
      </c>
      <c r="KD114">
        <v>28.3881</v>
      </c>
      <c r="KE114">
        <v>21.815</v>
      </c>
      <c r="KF114">
        <v>24.623</v>
      </c>
      <c r="KG114">
        <v>87.3537</v>
      </c>
      <c r="KH114">
        <v>28.1762</v>
      </c>
      <c r="KI114">
        <v>399.785</v>
      </c>
      <c r="KJ114">
        <v>21.6252</v>
      </c>
      <c r="KK114">
        <v>101.084</v>
      </c>
      <c r="KL114">
        <v>100.387</v>
      </c>
    </row>
    <row r="115" spans="1:298">
      <c r="A115">
        <v>99</v>
      </c>
      <c r="B115">
        <v>1758472662.5</v>
      </c>
      <c r="C115">
        <v>3559</v>
      </c>
      <c r="D115" t="s">
        <v>642</v>
      </c>
      <c r="E115" t="s">
        <v>643</v>
      </c>
      <c r="F115">
        <v>5</v>
      </c>
      <c r="G115" t="s">
        <v>639</v>
      </c>
      <c r="H115" t="s">
        <v>436</v>
      </c>
      <c r="I115" t="s">
        <v>437</v>
      </c>
      <c r="J115">
        <v>1758472654.732143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421.6325218318018</v>
      </c>
      <c r="AL115">
        <v>419.7658484848484</v>
      </c>
      <c r="AM115">
        <v>-0.8567626705692848</v>
      </c>
      <c r="AN115">
        <v>65.52333187770783</v>
      </c>
      <c r="AO115">
        <f>(AQ115 - AP115 + DZ115*1E3/(8.314*(EB115+273.15)) * AS115/DY115 * AR115) * DY115/(100*DM115) * 1000/(1000 - AQ115)</f>
        <v>0</v>
      </c>
      <c r="AP115">
        <v>21.59442720202419</v>
      </c>
      <c r="AQ115">
        <v>22.8613206060606</v>
      </c>
      <c r="AR115">
        <v>-1.10508758888365E-05</v>
      </c>
      <c r="AS115">
        <v>124.8874596164578</v>
      </c>
      <c r="AT115">
        <v>4</v>
      </c>
      <c r="AU115">
        <v>1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438</v>
      </c>
      <c r="AZ115" t="s">
        <v>438</v>
      </c>
      <c r="BA115">
        <v>0</v>
      </c>
      <c r="BB115">
        <v>0</v>
      </c>
      <c r="BC115">
        <f>1-BA115/BB115</f>
        <v>0</v>
      </c>
      <c r="BD115">
        <v>0</v>
      </c>
      <c r="BE115" t="s">
        <v>438</v>
      </c>
      <c r="BF115" t="s">
        <v>438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438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1.37</v>
      </c>
      <c r="DN115">
        <v>0.5</v>
      </c>
      <c r="DO115" t="s">
        <v>439</v>
      </c>
      <c r="DP115">
        <v>2</v>
      </c>
      <c r="DQ115" t="b">
        <v>1</v>
      </c>
      <c r="DR115">
        <v>1758472654.732143</v>
      </c>
      <c r="DS115">
        <v>413.2297500000001</v>
      </c>
      <c r="DT115">
        <v>416.8308928571429</v>
      </c>
      <c r="DU115">
        <v>22.86255357142857</v>
      </c>
      <c r="DV115">
        <v>21.59935357142857</v>
      </c>
      <c r="DW115">
        <v>412.6888214285714</v>
      </c>
      <c r="DX115">
        <v>22.64928928571429</v>
      </c>
      <c r="DY115">
        <v>499.98875</v>
      </c>
      <c r="DZ115">
        <v>90.28003214285714</v>
      </c>
      <c r="EA115">
        <v>0.05402260000000001</v>
      </c>
      <c r="EB115">
        <v>29.47689642857143</v>
      </c>
      <c r="EC115">
        <v>29.98566071428572</v>
      </c>
      <c r="ED115">
        <v>999.9000000000002</v>
      </c>
      <c r="EE115">
        <v>0</v>
      </c>
      <c r="EF115">
        <v>0</v>
      </c>
      <c r="EG115">
        <v>10005.02071428572</v>
      </c>
      <c r="EH115">
        <v>0</v>
      </c>
      <c r="EI115">
        <v>11.12927142857143</v>
      </c>
      <c r="EJ115">
        <v>-3.601278</v>
      </c>
      <c r="EK115">
        <v>422.8981785714286</v>
      </c>
      <c r="EL115">
        <v>426.0330357142857</v>
      </c>
      <c r="EM115">
        <v>1.263192142857143</v>
      </c>
      <c r="EN115">
        <v>416.8308928571429</v>
      </c>
      <c r="EO115">
        <v>21.59935357142857</v>
      </c>
      <c r="EP115">
        <v>2.0640325</v>
      </c>
      <c r="EQ115">
        <v>1.949990357142857</v>
      </c>
      <c r="ER115">
        <v>17.94428214285714</v>
      </c>
      <c r="ES115">
        <v>17.04400714285714</v>
      </c>
      <c r="ET115">
        <v>2000.000714285714</v>
      </c>
      <c r="EU115">
        <v>0.979999</v>
      </c>
      <c r="EV115">
        <v>0.0200006</v>
      </c>
      <c r="EW115">
        <v>0</v>
      </c>
      <c r="EX115">
        <v>214.8171428571428</v>
      </c>
      <c r="EY115">
        <v>5.000560000000001</v>
      </c>
      <c r="EZ115">
        <v>4436.383928571428</v>
      </c>
      <c r="FA115">
        <v>17294.88571428571</v>
      </c>
      <c r="FB115">
        <v>41.06199999999999</v>
      </c>
      <c r="FC115">
        <v>41.18699999999999</v>
      </c>
      <c r="FD115">
        <v>40.75</v>
      </c>
      <c r="FE115">
        <v>40.34799999999999</v>
      </c>
      <c r="FF115">
        <v>41.81199999999999</v>
      </c>
      <c r="FG115">
        <v>1955.100714285714</v>
      </c>
      <c r="FH115">
        <v>39.9</v>
      </c>
      <c r="FI115">
        <v>0</v>
      </c>
      <c r="FJ115">
        <v>1758472663.8</v>
      </c>
      <c r="FK115">
        <v>0</v>
      </c>
      <c r="FL115">
        <v>214.85432</v>
      </c>
      <c r="FM115">
        <v>-0.4633076944273625</v>
      </c>
      <c r="FN115">
        <v>-4.588461563739968</v>
      </c>
      <c r="FO115">
        <v>4436.2048</v>
      </c>
      <c r="FP115">
        <v>15</v>
      </c>
      <c r="FQ115">
        <v>0</v>
      </c>
      <c r="FR115" t="s">
        <v>440</v>
      </c>
      <c r="FS115">
        <v>1747148579.5</v>
      </c>
      <c r="FT115">
        <v>1747148584.5</v>
      </c>
      <c r="FU115">
        <v>0</v>
      </c>
      <c r="FV115">
        <v>0.162</v>
      </c>
      <c r="FW115">
        <v>-0.001</v>
      </c>
      <c r="FX115">
        <v>0.139</v>
      </c>
      <c r="FY115">
        <v>0.058</v>
      </c>
      <c r="FZ115">
        <v>420</v>
      </c>
      <c r="GA115">
        <v>16</v>
      </c>
      <c r="GB115">
        <v>0.19</v>
      </c>
      <c r="GC115">
        <v>0.02</v>
      </c>
      <c r="GD115">
        <v>-4.58673235</v>
      </c>
      <c r="GE115">
        <v>22.89048569606005</v>
      </c>
      <c r="GF115">
        <v>2.895277283679472</v>
      </c>
      <c r="GG115">
        <v>0</v>
      </c>
      <c r="GH115">
        <v>214.8095294117647</v>
      </c>
      <c r="GI115">
        <v>0.5800763949967958</v>
      </c>
      <c r="GJ115">
        <v>0.177318629009396</v>
      </c>
      <c r="GK115">
        <v>1</v>
      </c>
      <c r="GL115">
        <v>1.25994775</v>
      </c>
      <c r="GM115">
        <v>0.06298885553470712</v>
      </c>
      <c r="GN115">
        <v>0.00618141953255884</v>
      </c>
      <c r="GO115">
        <v>1</v>
      </c>
      <c r="GP115">
        <v>2</v>
      </c>
      <c r="GQ115">
        <v>3</v>
      </c>
      <c r="GR115" t="s">
        <v>441</v>
      </c>
      <c r="GS115">
        <v>3.12796</v>
      </c>
      <c r="GT115">
        <v>2.73122</v>
      </c>
      <c r="GU115">
        <v>0.0839681</v>
      </c>
      <c r="GV115">
        <v>0.0836017</v>
      </c>
      <c r="GW115">
        <v>0.103324</v>
      </c>
      <c r="GX115">
        <v>0.0998227</v>
      </c>
      <c r="GY115">
        <v>27515.3</v>
      </c>
      <c r="GZ115">
        <v>26688.9</v>
      </c>
      <c r="HA115">
        <v>30577.2</v>
      </c>
      <c r="HB115">
        <v>29376</v>
      </c>
      <c r="HC115">
        <v>37834.6</v>
      </c>
      <c r="HD115">
        <v>34780.3</v>
      </c>
      <c r="HE115">
        <v>46773.5</v>
      </c>
      <c r="HF115">
        <v>43639.1</v>
      </c>
      <c r="HG115">
        <v>1.82722</v>
      </c>
      <c r="HH115">
        <v>1.8699</v>
      </c>
      <c r="HI115">
        <v>0.109322</v>
      </c>
      <c r="HJ115">
        <v>0</v>
      </c>
      <c r="HK115">
        <v>28.199</v>
      </c>
      <c r="HL115">
        <v>999.9</v>
      </c>
      <c r="HM115">
        <v>49.7</v>
      </c>
      <c r="HN115">
        <v>31.8</v>
      </c>
      <c r="HO115">
        <v>25.9891</v>
      </c>
      <c r="HP115">
        <v>63.4762</v>
      </c>
      <c r="HQ115">
        <v>17.3397</v>
      </c>
      <c r="HR115">
        <v>1</v>
      </c>
      <c r="HS115">
        <v>0.10797</v>
      </c>
      <c r="HT115">
        <v>-0.560626</v>
      </c>
      <c r="HU115">
        <v>20.196</v>
      </c>
      <c r="HV115">
        <v>5.22642</v>
      </c>
      <c r="HW115">
        <v>11.974</v>
      </c>
      <c r="HX115">
        <v>4.9699</v>
      </c>
      <c r="HY115">
        <v>3.28958</v>
      </c>
      <c r="HZ115">
        <v>9999</v>
      </c>
      <c r="IA115">
        <v>9999</v>
      </c>
      <c r="IB115">
        <v>9999</v>
      </c>
      <c r="IC115">
        <v>999.9</v>
      </c>
      <c r="ID115">
        <v>4.97298</v>
      </c>
      <c r="IE115">
        <v>1.87754</v>
      </c>
      <c r="IF115">
        <v>1.87561</v>
      </c>
      <c r="IG115">
        <v>1.8784</v>
      </c>
      <c r="IH115">
        <v>1.87514</v>
      </c>
      <c r="II115">
        <v>1.87867</v>
      </c>
      <c r="IJ115">
        <v>1.87586</v>
      </c>
      <c r="IK115">
        <v>1.87698</v>
      </c>
      <c r="IL115">
        <v>0</v>
      </c>
      <c r="IM115">
        <v>0</v>
      </c>
      <c r="IN115">
        <v>0</v>
      </c>
      <c r="IO115">
        <v>0</v>
      </c>
      <c r="IP115" t="s">
        <v>442</v>
      </c>
      <c r="IQ115" t="s">
        <v>443</v>
      </c>
      <c r="IR115" t="s">
        <v>444</v>
      </c>
      <c r="IS115" t="s">
        <v>444</v>
      </c>
      <c r="IT115" t="s">
        <v>444</v>
      </c>
      <c r="IU115" t="s">
        <v>444</v>
      </c>
      <c r="IV115">
        <v>0</v>
      </c>
      <c r="IW115">
        <v>100</v>
      </c>
      <c r="IX115">
        <v>100</v>
      </c>
      <c r="IY115">
        <v>0.536</v>
      </c>
      <c r="IZ115">
        <v>0.2133</v>
      </c>
      <c r="JA115">
        <v>0.05401698482025668</v>
      </c>
      <c r="JB115">
        <v>0.001251749769105588</v>
      </c>
      <c r="JC115">
        <v>-2.340677956668878E-07</v>
      </c>
      <c r="JD115">
        <v>1.443975168909104E-10</v>
      </c>
      <c r="JE115">
        <v>-0.0473756660369021</v>
      </c>
      <c r="JF115">
        <v>-0.000763777970416037</v>
      </c>
      <c r="JG115">
        <v>0.0006633184790446218</v>
      </c>
      <c r="JH115">
        <v>-5.365384051273601E-06</v>
      </c>
      <c r="JI115">
        <v>1</v>
      </c>
      <c r="JJ115">
        <v>2129</v>
      </c>
      <c r="JK115">
        <v>1</v>
      </c>
      <c r="JL115">
        <v>27</v>
      </c>
      <c r="JM115">
        <v>188734.7</v>
      </c>
      <c r="JN115">
        <v>188734.6</v>
      </c>
      <c r="JO115">
        <v>1.05957</v>
      </c>
      <c r="JP115">
        <v>2.54761</v>
      </c>
      <c r="JQ115">
        <v>1.39893</v>
      </c>
      <c r="JR115">
        <v>2.34009</v>
      </c>
      <c r="JS115">
        <v>1.44897</v>
      </c>
      <c r="JT115">
        <v>2.54761</v>
      </c>
      <c r="JU115">
        <v>38.4279</v>
      </c>
      <c r="JV115">
        <v>24.1926</v>
      </c>
      <c r="JW115">
        <v>18</v>
      </c>
      <c r="JX115">
        <v>477.139</v>
      </c>
      <c r="JY115">
        <v>473.931</v>
      </c>
      <c r="JZ115">
        <v>28.1886</v>
      </c>
      <c r="KA115">
        <v>28.5533</v>
      </c>
      <c r="KB115">
        <v>29.9999</v>
      </c>
      <c r="KC115">
        <v>28.3122</v>
      </c>
      <c r="KD115">
        <v>28.3857</v>
      </c>
      <c r="KE115">
        <v>21.1156</v>
      </c>
      <c r="KF115">
        <v>24.623</v>
      </c>
      <c r="KG115">
        <v>87.3537</v>
      </c>
      <c r="KH115">
        <v>28.1904</v>
      </c>
      <c r="KI115">
        <v>379.735</v>
      </c>
      <c r="KJ115">
        <v>21.6252</v>
      </c>
      <c r="KK115">
        <v>101.083</v>
      </c>
      <c r="KL115">
        <v>100.388</v>
      </c>
    </row>
    <row r="116" spans="1:298">
      <c r="A116">
        <v>100</v>
      </c>
      <c r="B116">
        <v>1758472667.5</v>
      </c>
      <c r="C116">
        <v>3564</v>
      </c>
      <c r="D116" t="s">
        <v>644</v>
      </c>
      <c r="E116" t="s">
        <v>645</v>
      </c>
      <c r="F116">
        <v>5</v>
      </c>
      <c r="G116" t="s">
        <v>639</v>
      </c>
      <c r="H116" t="s">
        <v>436</v>
      </c>
      <c r="I116" t="s">
        <v>437</v>
      </c>
      <c r="J116">
        <v>1758472660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406.7990016339581</v>
      </c>
      <c r="AL116">
        <v>410.3665454545454</v>
      </c>
      <c r="AM116">
        <v>-2.000470911640026</v>
      </c>
      <c r="AN116">
        <v>65.52333187770783</v>
      </c>
      <c r="AO116">
        <f>(AQ116 - AP116 + DZ116*1E3/(8.314*(EB116+273.15)) * AS116/DY116 * AR116) * DY116/(100*DM116) * 1000/(1000 - AQ116)</f>
        <v>0</v>
      </c>
      <c r="AP116">
        <v>21.5880121508009</v>
      </c>
      <c r="AQ116">
        <v>22.86109393939394</v>
      </c>
      <c r="AR116">
        <v>1.009416925302986E-05</v>
      </c>
      <c r="AS116">
        <v>124.8874596164578</v>
      </c>
      <c r="AT116">
        <v>4</v>
      </c>
      <c r="AU116">
        <v>1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438</v>
      </c>
      <c r="AZ116" t="s">
        <v>438</v>
      </c>
      <c r="BA116">
        <v>0</v>
      </c>
      <c r="BB116">
        <v>0</v>
      </c>
      <c r="BC116">
        <f>1-BA116/BB116</f>
        <v>0</v>
      </c>
      <c r="BD116">
        <v>0</v>
      </c>
      <c r="BE116" t="s">
        <v>438</v>
      </c>
      <c r="BF116" t="s">
        <v>438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438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1.37</v>
      </c>
      <c r="DN116">
        <v>0.5</v>
      </c>
      <c r="DO116" t="s">
        <v>439</v>
      </c>
      <c r="DP116">
        <v>2</v>
      </c>
      <c r="DQ116" t="b">
        <v>1</v>
      </c>
      <c r="DR116">
        <v>1758472660</v>
      </c>
      <c r="DS116">
        <v>410.2997777777778</v>
      </c>
      <c r="DT116">
        <v>408.7928518518519</v>
      </c>
      <c r="DU116">
        <v>22.86174074074074</v>
      </c>
      <c r="DV116">
        <v>21.5947</v>
      </c>
      <c r="DW116">
        <v>409.7622222222221</v>
      </c>
      <c r="DX116">
        <v>22.6484925925926</v>
      </c>
      <c r="DY116">
        <v>500.0029259259259</v>
      </c>
      <c r="DZ116">
        <v>90.28025925925925</v>
      </c>
      <c r="EA116">
        <v>0.05353934074074074</v>
      </c>
      <c r="EB116">
        <v>29.48175185185185</v>
      </c>
      <c r="EC116">
        <v>29.98727407407407</v>
      </c>
      <c r="ED116">
        <v>999.9000000000001</v>
      </c>
      <c r="EE116">
        <v>0</v>
      </c>
      <c r="EF116">
        <v>0</v>
      </c>
      <c r="EG116">
        <v>9998.124074074074</v>
      </c>
      <c r="EH116">
        <v>0</v>
      </c>
      <c r="EI116">
        <v>11.1431</v>
      </c>
      <c r="EJ116">
        <v>1.506839851851852</v>
      </c>
      <c r="EK116">
        <v>419.8993333333333</v>
      </c>
      <c r="EL116">
        <v>417.8155925925926</v>
      </c>
      <c r="EM116">
        <v>1.267036666666667</v>
      </c>
      <c r="EN116">
        <v>408.7928518518519</v>
      </c>
      <c r="EO116">
        <v>21.5947</v>
      </c>
      <c r="EP116">
        <v>2.063964074074074</v>
      </c>
      <c r="EQ116">
        <v>1.949575185185185</v>
      </c>
      <c r="ER116">
        <v>17.94375925925926</v>
      </c>
      <c r="ES116">
        <v>17.04064444444444</v>
      </c>
      <c r="ET116">
        <v>2000</v>
      </c>
      <c r="EU116">
        <v>0.979999</v>
      </c>
      <c r="EV116">
        <v>0.0200006</v>
      </c>
      <c r="EW116">
        <v>0</v>
      </c>
      <c r="EX116">
        <v>214.7898518518519</v>
      </c>
      <c r="EY116">
        <v>5.000560000000001</v>
      </c>
      <c r="EZ116">
        <v>4435.837777777778</v>
      </c>
      <c r="FA116">
        <v>17294.87037037037</v>
      </c>
      <c r="FB116">
        <v>41.06199999999999</v>
      </c>
      <c r="FC116">
        <v>41.18699999999999</v>
      </c>
      <c r="FD116">
        <v>40.75</v>
      </c>
      <c r="FE116">
        <v>40.34699999999999</v>
      </c>
      <c r="FF116">
        <v>41.81199999999999</v>
      </c>
      <c r="FG116">
        <v>1955.1</v>
      </c>
      <c r="FH116">
        <v>39.9</v>
      </c>
      <c r="FI116">
        <v>0</v>
      </c>
      <c r="FJ116">
        <v>1758472668.6</v>
      </c>
      <c r="FK116">
        <v>0</v>
      </c>
      <c r="FL116">
        <v>214.80348</v>
      </c>
      <c r="FM116">
        <v>-0.9330000068443264</v>
      </c>
      <c r="FN116">
        <v>-4.580769266410551</v>
      </c>
      <c r="FO116">
        <v>4435.8512</v>
      </c>
      <c r="FP116">
        <v>15</v>
      </c>
      <c r="FQ116">
        <v>0</v>
      </c>
      <c r="FR116" t="s">
        <v>440</v>
      </c>
      <c r="FS116">
        <v>1747148579.5</v>
      </c>
      <c r="FT116">
        <v>1747148584.5</v>
      </c>
      <c r="FU116">
        <v>0</v>
      </c>
      <c r="FV116">
        <v>0.162</v>
      </c>
      <c r="FW116">
        <v>-0.001</v>
      </c>
      <c r="FX116">
        <v>0.139</v>
      </c>
      <c r="FY116">
        <v>0.058</v>
      </c>
      <c r="FZ116">
        <v>420</v>
      </c>
      <c r="GA116">
        <v>16</v>
      </c>
      <c r="GB116">
        <v>0.19</v>
      </c>
      <c r="GC116">
        <v>0.02</v>
      </c>
      <c r="GD116">
        <v>-1.0544451</v>
      </c>
      <c r="GE116">
        <v>57.10174712195125</v>
      </c>
      <c r="GF116">
        <v>5.928979205502866</v>
      </c>
      <c r="GG116">
        <v>0</v>
      </c>
      <c r="GH116">
        <v>214.7995588235294</v>
      </c>
      <c r="GI116">
        <v>-0.1687853325695998</v>
      </c>
      <c r="GJ116">
        <v>0.1838421943465279</v>
      </c>
      <c r="GK116">
        <v>1</v>
      </c>
      <c r="GL116">
        <v>1.26447175</v>
      </c>
      <c r="GM116">
        <v>0.04386810506566484</v>
      </c>
      <c r="GN116">
        <v>0.004303886550258953</v>
      </c>
      <c r="GO116">
        <v>1</v>
      </c>
      <c r="GP116">
        <v>2</v>
      </c>
      <c r="GQ116">
        <v>3</v>
      </c>
      <c r="GR116" t="s">
        <v>441</v>
      </c>
      <c r="GS116">
        <v>3.1278</v>
      </c>
      <c r="GT116">
        <v>2.73145</v>
      </c>
      <c r="GU116">
        <v>0.0824521</v>
      </c>
      <c r="GV116">
        <v>0.08109710000000001</v>
      </c>
      <c r="GW116">
        <v>0.103322</v>
      </c>
      <c r="GX116">
        <v>0.0997999</v>
      </c>
      <c r="GY116">
        <v>27560.7</v>
      </c>
      <c r="GZ116">
        <v>26761.8</v>
      </c>
      <c r="HA116">
        <v>30577.1</v>
      </c>
      <c r="HB116">
        <v>29375.9</v>
      </c>
      <c r="HC116">
        <v>37834.5</v>
      </c>
      <c r="HD116">
        <v>34780.7</v>
      </c>
      <c r="HE116">
        <v>46773.4</v>
      </c>
      <c r="HF116">
        <v>43638.7</v>
      </c>
      <c r="HG116">
        <v>1.82693</v>
      </c>
      <c r="HH116">
        <v>1.87005</v>
      </c>
      <c r="HI116">
        <v>0.111282</v>
      </c>
      <c r="HJ116">
        <v>0</v>
      </c>
      <c r="HK116">
        <v>28.2014</v>
      </c>
      <c r="HL116">
        <v>999.9</v>
      </c>
      <c r="HM116">
        <v>49.7</v>
      </c>
      <c r="HN116">
        <v>31.8</v>
      </c>
      <c r="HO116">
        <v>25.9934</v>
      </c>
      <c r="HP116">
        <v>63.8462</v>
      </c>
      <c r="HQ116">
        <v>17.3237</v>
      </c>
      <c r="HR116">
        <v>1</v>
      </c>
      <c r="HS116">
        <v>0.108056</v>
      </c>
      <c r="HT116">
        <v>-0.557075</v>
      </c>
      <c r="HU116">
        <v>20.1957</v>
      </c>
      <c r="HV116">
        <v>5.22717</v>
      </c>
      <c r="HW116">
        <v>11.974</v>
      </c>
      <c r="HX116">
        <v>4.97015</v>
      </c>
      <c r="HY116">
        <v>3.28975</v>
      </c>
      <c r="HZ116">
        <v>9999</v>
      </c>
      <c r="IA116">
        <v>9999</v>
      </c>
      <c r="IB116">
        <v>9999</v>
      </c>
      <c r="IC116">
        <v>999.9</v>
      </c>
      <c r="ID116">
        <v>4.97295</v>
      </c>
      <c r="IE116">
        <v>1.87748</v>
      </c>
      <c r="IF116">
        <v>1.87561</v>
      </c>
      <c r="IG116">
        <v>1.87837</v>
      </c>
      <c r="IH116">
        <v>1.8751</v>
      </c>
      <c r="II116">
        <v>1.87866</v>
      </c>
      <c r="IJ116">
        <v>1.87577</v>
      </c>
      <c r="IK116">
        <v>1.87696</v>
      </c>
      <c r="IL116">
        <v>0</v>
      </c>
      <c r="IM116">
        <v>0</v>
      </c>
      <c r="IN116">
        <v>0</v>
      </c>
      <c r="IO116">
        <v>0</v>
      </c>
      <c r="IP116" t="s">
        <v>442</v>
      </c>
      <c r="IQ116" t="s">
        <v>443</v>
      </c>
      <c r="IR116" t="s">
        <v>444</v>
      </c>
      <c r="IS116" t="s">
        <v>444</v>
      </c>
      <c r="IT116" t="s">
        <v>444</v>
      </c>
      <c r="IU116" t="s">
        <v>444</v>
      </c>
      <c r="IV116">
        <v>0</v>
      </c>
      <c r="IW116">
        <v>100</v>
      </c>
      <c r="IX116">
        <v>100</v>
      </c>
      <c r="IY116">
        <v>0.526</v>
      </c>
      <c r="IZ116">
        <v>0.2133</v>
      </c>
      <c r="JA116">
        <v>0.05401698482025668</v>
      </c>
      <c r="JB116">
        <v>0.001251749769105588</v>
      </c>
      <c r="JC116">
        <v>-2.340677956668878E-07</v>
      </c>
      <c r="JD116">
        <v>1.443975168909104E-10</v>
      </c>
      <c r="JE116">
        <v>-0.0473756660369021</v>
      </c>
      <c r="JF116">
        <v>-0.000763777970416037</v>
      </c>
      <c r="JG116">
        <v>0.0006633184790446218</v>
      </c>
      <c r="JH116">
        <v>-5.365384051273601E-06</v>
      </c>
      <c r="JI116">
        <v>1</v>
      </c>
      <c r="JJ116">
        <v>2129</v>
      </c>
      <c r="JK116">
        <v>1</v>
      </c>
      <c r="JL116">
        <v>27</v>
      </c>
      <c r="JM116">
        <v>188734.8</v>
      </c>
      <c r="JN116">
        <v>188734.7</v>
      </c>
      <c r="JO116">
        <v>1.01929</v>
      </c>
      <c r="JP116">
        <v>2.54028</v>
      </c>
      <c r="JQ116">
        <v>1.39893</v>
      </c>
      <c r="JR116">
        <v>2.34009</v>
      </c>
      <c r="JS116">
        <v>1.44897</v>
      </c>
      <c r="JT116">
        <v>2.60254</v>
      </c>
      <c r="JU116">
        <v>38.4034</v>
      </c>
      <c r="JV116">
        <v>24.2013</v>
      </c>
      <c r="JW116">
        <v>18</v>
      </c>
      <c r="JX116">
        <v>476.964</v>
      </c>
      <c r="JY116">
        <v>474.015</v>
      </c>
      <c r="JZ116">
        <v>28.1999</v>
      </c>
      <c r="KA116">
        <v>28.5508</v>
      </c>
      <c r="KB116">
        <v>30</v>
      </c>
      <c r="KC116">
        <v>28.3103</v>
      </c>
      <c r="KD116">
        <v>28.3839</v>
      </c>
      <c r="KE116">
        <v>20.4437</v>
      </c>
      <c r="KF116">
        <v>24.623</v>
      </c>
      <c r="KG116">
        <v>87.3537</v>
      </c>
      <c r="KH116">
        <v>28.2</v>
      </c>
      <c r="KI116">
        <v>366.368</v>
      </c>
      <c r="KJ116">
        <v>21.6252</v>
      </c>
      <c r="KK116">
        <v>101.083</v>
      </c>
      <c r="KL116">
        <v>100.388</v>
      </c>
    </row>
    <row r="117" spans="1:298">
      <c r="A117">
        <v>101</v>
      </c>
      <c r="B117">
        <v>1758472672.5</v>
      </c>
      <c r="C117">
        <v>3569</v>
      </c>
      <c r="D117" t="s">
        <v>646</v>
      </c>
      <c r="E117" t="s">
        <v>647</v>
      </c>
      <c r="F117">
        <v>5</v>
      </c>
      <c r="G117" t="s">
        <v>639</v>
      </c>
      <c r="H117" t="s">
        <v>436</v>
      </c>
      <c r="I117" t="s">
        <v>437</v>
      </c>
      <c r="J117">
        <v>1758472664.714286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390.3861984094424</v>
      </c>
      <c r="AL117">
        <v>397.246193939394</v>
      </c>
      <c r="AM117">
        <v>-2.683793637923175</v>
      </c>
      <c r="AN117">
        <v>65.52333187770783</v>
      </c>
      <c r="AO117">
        <f>(AQ117 - AP117 + DZ117*1E3/(8.314*(EB117+273.15)) * AS117/DY117 * AR117) * DY117/(100*DM117) * 1000/(1000 - AQ117)</f>
        <v>0</v>
      </c>
      <c r="AP117">
        <v>21.5824780500634</v>
      </c>
      <c r="AQ117">
        <v>22.85579696969696</v>
      </c>
      <c r="AR117">
        <v>-7.746057329346238E-06</v>
      </c>
      <c r="AS117">
        <v>124.8874596164578</v>
      </c>
      <c r="AT117">
        <v>4</v>
      </c>
      <c r="AU117">
        <v>1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438</v>
      </c>
      <c r="AZ117" t="s">
        <v>438</v>
      </c>
      <c r="BA117">
        <v>0</v>
      </c>
      <c r="BB117">
        <v>0</v>
      </c>
      <c r="BC117">
        <f>1-BA117/BB117</f>
        <v>0</v>
      </c>
      <c r="BD117">
        <v>0</v>
      </c>
      <c r="BE117" t="s">
        <v>438</v>
      </c>
      <c r="BF117" t="s">
        <v>438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438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1.37</v>
      </c>
      <c r="DN117">
        <v>0.5</v>
      </c>
      <c r="DO117" t="s">
        <v>439</v>
      </c>
      <c r="DP117">
        <v>2</v>
      </c>
      <c r="DQ117" t="b">
        <v>1</v>
      </c>
      <c r="DR117">
        <v>1758472664.714286</v>
      </c>
      <c r="DS117">
        <v>403.9165357142857</v>
      </c>
      <c r="DT117">
        <v>396.5036071428572</v>
      </c>
      <c r="DU117">
        <v>22.86011785714286</v>
      </c>
      <c r="DV117">
        <v>21.58994285714286</v>
      </c>
      <c r="DW117">
        <v>403.3861428571429</v>
      </c>
      <c r="DX117">
        <v>22.6469</v>
      </c>
      <c r="DY117">
        <v>499.9843571428572</v>
      </c>
      <c r="DZ117">
        <v>90.2800392857143</v>
      </c>
      <c r="EA117">
        <v>0.05362159642857144</v>
      </c>
      <c r="EB117">
        <v>29.485625</v>
      </c>
      <c r="EC117">
        <v>29.99771785714286</v>
      </c>
      <c r="ED117">
        <v>999.9000000000002</v>
      </c>
      <c r="EE117">
        <v>0</v>
      </c>
      <c r="EF117">
        <v>0</v>
      </c>
      <c r="EG117">
        <v>9998.635357142857</v>
      </c>
      <c r="EH117">
        <v>0</v>
      </c>
      <c r="EI117">
        <v>11.1431</v>
      </c>
      <c r="EJ117">
        <v>7.41286307142857</v>
      </c>
      <c r="EK117">
        <v>413.3660357142857</v>
      </c>
      <c r="EL117">
        <v>405.2531428571429</v>
      </c>
      <c r="EM117">
        <v>1.270167857142857</v>
      </c>
      <c r="EN117">
        <v>396.5036071428572</v>
      </c>
      <c r="EO117">
        <v>21.58994285714286</v>
      </c>
      <c r="EP117">
        <v>2.063812142857143</v>
      </c>
      <c r="EQ117">
        <v>1.949141428571428</v>
      </c>
      <c r="ER117">
        <v>17.94259285714286</v>
      </c>
      <c r="ES117">
        <v>17.03712142857143</v>
      </c>
      <c r="ET117">
        <v>1999.998571428571</v>
      </c>
      <c r="EU117">
        <v>0.979999</v>
      </c>
      <c r="EV117">
        <v>0.0200006</v>
      </c>
      <c r="EW117">
        <v>0</v>
      </c>
      <c r="EX117">
        <v>214.7464642857143</v>
      </c>
      <c r="EY117">
        <v>5.000560000000001</v>
      </c>
      <c r="EZ117">
        <v>4435.652500000001</v>
      </c>
      <c r="FA117">
        <v>17294.86071428571</v>
      </c>
      <c r="FB117">
        <v>41.06199999999999</v>
      </c>
      <c r="FC117">
        <v>41.18699999999999</v>
      </c>
      <c r="FD117">
        <v>40.75</v>
      </c>
      <c r="FE117">
        <v>40.35700000000001</v>
      </c>
      <c r="FF117">
        <v>41.81199999999999</v>
      </c>
      <c r="FG117">
        <v>1955.098571428571</v>
      </c>
      <c r="FH117">
        <v>39.9</v>
      </c>
      <c r="FI117">
        <v>0</v>
      </c>
      <c r="FJ117">
        <v>1758472673.4</v>
      </c>
      <c r="FK117">
        <v>0</v>
      </c>
      <c r="FL117">
        <v>214.7512</v>
      </c>
      <c r="FM117">
        <v>-0.7925384658341013</v>
      </c>
      <c r="FN117">
        <v>-3.379999990215352</v>
      </c>
      <c r="FO117">
        <v>4435.6452</v>
      </c>
      <c r="FP117">
        <v>15</v>
      </c>
      <c r="FQ117">
        <v>0</v>
      </c>
      <c r="FR117" t="s">
        <v>440</v>
      </c>
      <c r="FS117">
        <v>1747148579.5</v>
      </c>
      <c r="FT117">
        <v>1747148584.5</v>
      </c>
      <c r="FU117">
        <v>0</v>
      </c>
      <c r="FV117">
        <v>0.162</v>
      </c>
      <c r="FW117">
        <v>-0.001</v>
      </c>
      <c r="FX117">
        <v>0.139</v>
      </c>
      <c r="FY117">
        <v>0.058</v>
      </c>
      <c r="FZ117">
        <v>420</v>
      </c>
      <c r="GA117">
        <v>16</v>
      </c>
      <c r="GB117">
        <v>0.19</v>
      </c>
      <c r="GC117">
        <v>0.02</v>
      </c>
      <c r="GD117">
        <v>3.974683804878048</v>
      </c>
      <c r="GE117">
        <v>75.29659400696863</v>
      </c>
      <c r="GF117">
        <v>7.50832740745384</v>
      </c>
      <c r="GG117">
        <v>0</v>
      </c>
      <c r="GH117">
        <v>214.7888823529412</v>
      </c>
      <c r="GI117">
        <v>-0.9286478254082648</v>
      </c>
      <c r="GJ117">
        <v>0.1869829757437658</v>
      </c>
      <c r="GK117">
        <v>1</v>
      </c>
      <c r="GL117">
        <v>1.268350487804878</v>
      </c>
      <c r="GM117">
        <v>0.03988975609756312</v>
      </c>
      <c r="GN117">
        <v>0.004043191779033786</v>
      </c>
      <c r="GO117">
        <v>1</v>
      </c>
      <c r="GP117">
        <v>2</v>
      </c>
      <c r="GQ117">
        <v>3</v>
      </c>
      <c r="GR117" t="s">
        <v>441</v>
      </c>
      <c r="GS117">
        <v>3.12783</v>
      </c>
      <c r="GT117">
        <v>2.73176</v>
      </c>
      <c r="GU117">
        <v>0.0803825</v>
      </c>
      <c r="GV117">
        <v>0.078441</v>
      </c>
      <c r="GW117">
        <v>0.103308</v>
      </c>
      <c r="GX117">
        <v>0.09978289999999999</v>
      </c>
      <c r="GY117">
        <v>27622.6</v>
      </c>
      <c r="GZ117">
        <v>26838.8</v>
      </c>
      <c r="HA117">
        <v>30576.8</v>
      </c>
      <c r="HB117">
        <v>29375.6</v>
      </c>
      <c r="HC117">
        <v>37834.6</v>
      </c>
      <c r="HD117">
        <v>34780.8</v>
      </c>
      <c r="HE117">
        <v>46773</v>
      </c>
      <c r="HF117">
        <v>43638.4</v>
      </c>
      <c r="HG117">
        <v>1.827</v>
      </c>
      <c r="HH117">
        <v>1.87003</v>
      </c>
      <c r="HI117">
        <v>0.110444</v>
      </c>
      <c r="HJ117">
        <v>0</v>
      </c>
      <c r="HK117">
        <v>28.2014</v>
      </c>
      <c r="HL117">
        <v>999.9</v>
      </c>
      <c r="HM117">
        <v>49.7</v>
      </c>
      <c r="HN117">
        <v>31.8</v>
      </c>
      <c r="HO117">
        <v>25.9907</v>
      </c>
      <c r="HP117">
        <v>63.3762</v>
      </c>
      <c r="HQ117">
        <v>17.2837</v>
      </c>
      <c r="HR117">
        <v>1</v>
      </c>
      <c r="HS117">
        <v>0.107975</v>
      </c>
      <c r="HT117">
        <v>-0.261596</v>
      </c>
      <c r="HU117">
        <v>20.1963</v>
      </c>
      <c r="HV117">
        <v>5.22702</v>
      </c>
      <c r="HW117">
        <v>11.974</v>
      </c>
      <c r="HX117">
        <v>4.97035</v>
      </c>
      <c r="HY117">
        <v>3.28965</v>
      </c>
      <c r="HZ117">
        <v>9999</v>
      </c>
      <c r="IA117">
        <v>9999</v>
      </c>
      <c r="IB117">
        <v>9999</v>
      </c>
      <c r="IC117">
        <v>999.9</v>
      </c>
      <c r="ID117">
        <v>4.97296</v>
      </c>
      <c r="IE117">
        <v>1.87752</v>
      </c>
      <c r="IF117">
        <v>1.87561</v>
      </c>
      <c r="IG117">
        <v>1.8784</v>
      </c>
      <c r="IH117">
        <v>1.87514</v>
      </c>
      <c r="II117">
        <v>1.87866</v>
      </c>
      <c r="IJ117">
        <v>1.8758</v>
      </c>
      <c r="IK117">
        <v>1.87698</v>
      </c>
      <c r="IL117">
        <v>0</v>
      </c>
      <c r="IM117">
        <v>0</v>
      </c>
      <c r="IN117">
        <v>0</v>
      </c>
      <c r="IO117">
        <v>0</v>
      </c>
      <c r="IP117" t="s">
        <v>442</v>
      </c>
      <c r="IQ117" t="s">
        <v>443</v>
      </c>
      <c r="IR117" t="s">
        <v>444</v>
      </c>
      <c r="IS117" t="s">
        <v>444</v>
      </c>
      <c r="IT117" t="s">
        <v>444</v>
      </c>
      <c r="IU117" t="s">
        <v>444</v>
      </c>
      <c r="IV117">
        <v>0</v>
      </c>
      <c r="IW117">
        <v>100</v>
      </c>
      <c r="IX117">
        <v>100</v>
      </c>
      <c r="IY117">
        <v>0.511</v>
      </c>
      <c r="IZ117">
        <v>0.2131</v>
      </c>
      <c r="JA117">
        <v>0.05401698482025668</v>
      </c>
      <c r="JB117">
        <v>0.001251749769105588</v>
      </c>
      <c r="JC117">
        <v>-2.340677956668878E-07</v>
      </c>
      <c r="JD117">
        <v>1.443975168909104E-10</v>
      </c>
      <c r="JE117">
        <v>-0.0473756660369021</v>
      </c>
      <c r="JF117">
        <v>-0.000763777970416037</v>
      </c>
      <c r="JG117">
        <v>0.0006633184790446218</v>
      </c>
      <c r="JH117">
        <v>-5.365384051273601E-06</v>
      </c>
      <c r="JI117">
        <v>1</v>
      </c>
      <c r="JJ117">
        <v>2129</v>
      </c>
      <c r="JK117">
        <v>1</v>
      </c>
      <c r="JL117">
        <v>27</v>
      </c>
      <c r="JM117">
        <v>188734.9</v>
      </c>
      <c r="JN117">
        <v>188734.8</v>
      </c>
      <c r="JO117">
        <v>0.98877</v>
      </c>
      <c r="JP117">
        <v>2.54883</v>
      </c>
      <c r="JQ117">
        <v>1.39893</v>
      </c>
      <c r="JR117">
        <v>2.34009</v>
      </c>
      <c r="JS117">
        <v>1.44897</v>
      </c>
      <c r="JT117">
        <v>2.47559</v>
      </c>
      <c r="JU117">
        <v>38.4034</v>
      </c>
      <c r="JV117">
        <v>24.1926</v>
      </c>
      <c r="JW117">
        <v>18</v>
      </c>
      <c r="JX117">
        <v>476.992</v>
      </c>
      <c r="JY117">
        <v>473.984</v>
      </c>
      <c r="JZ117">
        <v>28.1677</v>
      </c>
      <c r="KA117">
        <v>28.5491</v>
      </c>
      <c r="KB117">
        <v>30</v>
      </c>
      <c r="KC117">
        <v>28.3085</v>
      </c>
      <c r="KD117">
        <v>28.3821</v>
      </c>
      <c r="KE117">
        <v>19.6978</v>
      </c>
      <c r="KF117">
        <v>24.623</v>
      </c>
      <c r="KG117">
        <v>87.3537</v>
      </c>
      <c r="KH117">
        <v>28.131</v>
      </c>
      <c r="KI117">
        <v>346.32</v>
      </c>
      <c r="KJ117">
        <v>21.6252</v>
      </c>
      <c r="KK117">
        <v>101.082</v>
      </c>
      <c r="KL117">
        <v>100.387</v>
      </c>
    </row>
    <row r="118" spans="1:298">
      <c r="A118">
        <v>102</v>
      </c>
      <c r="B118">
        <v>1758472677.5</v>
      </c>
      <c r="C118">
        <v>3574</v>
      </c>
      <c r="D118" t="s">
        <v>648</v>
      </c>
      <c r="E118" t="s">
        <v>649</v>
      </c>
      <c r="F118">
        <v>5</v>
      </c>
      <c r="G118" t="s">
        <v>639</v>
      </c>
      <c r="H118" t="s">
        <v>436</v>
      </c>
      <c r="I118" t="s">
        <v>437</v>
      </c>
      <c r="J118">
        <v>1758472670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373.5650713058299</v>
      </c>
      <c r="AL118">
        <v>382.134806060606</v>
      </c>
      <c r="AM118">
        <v>-3.061280728458438</v>
      </c>
      <c r="AN118">
        <v>65.52333187770783</v>
      </c>
      <c r="AO118">
        <f>(AQ118 - AP118 + DZ118*1E3/(8.314*(EB118+273.15)) * AS118/DY118 * AR118) * DY118/(100*DM118) * 1000/(1000 - AQ118)</f>
        <v>0</v>
      </c>
      <c r="AP118">
        <v>21.57655408980893</v>
      </c>
      <c r="AQ118">
        <v>22.84767393939393</v>
      </c>
      <c r="AR118">
        <v>-2.051683031773346E-05</v>
      </c>
      <c r="AS118">
        <v>124.8874596164578</v>
      </c>
      <c r="AT118">
        <v>4</v>
      </c>
      <c r="AU118">
        <v>1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438</v>
      </c>
      <c r="AZ118" t="s">
        <v>438</v>
      </c>
      <c r="BA118">
        <v>0</v>
      </c>
      <c r="BB118">
        <v>0</v>
      </c>
      <c r="BC118">
        <f>1-BA118/BB118</f>
        <v>0</v>
      </c>
      <c r="BD118">
        <v>0</v>
      </c>
      <c r="BE118" t="s">
        <v>438</v>
      </c>
      <c r="BF118" t="s">
        <v>438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438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1.37</v>
      </c>
      <c r="DN118">
        <v>0.5</v>
      </c>
      <c r="DO118" t="s">
        <v>439</v>
      </c>
      <c r="DP118">
        <v>2</v>
      </c>
      <c r="DQ118" t="b">
        <v>1</v>
      </c>
      <c r="DR118">
        <v>1758472670</v>
      </c>
      <c r="DS118">
        <v>392.6686296296296</v>
      </c>
      <c r="DT118">
        <v>379.9682222222222</v>
      </c>
      <c r="DU118">
        <v>22.85618518518518</v>
      </c>
      <c r="DV118">
        <v>21.58382222222222</v>
      </c>
      <c r="DW118">
        <v>392.151</v>
      </c>
      <c r="DX118">
        <v>22.64304444444445</v>
      </c>
      <c r="DY118">
        <v>500.0077407407408</v>
      </c>
      <c r="DZ118">
        <v>90.28024444444443</v>
      </c>
      <c r="EA118">
        <v>0.05368734814814814</v>
      </c>
      <c r="EB118">
        <v>29.48885185185186</v>
      </c>
      <c r="EC118">
        <v>30.00522962962963</v>
      </c>
      <c r="ED118">
        <v>999.9000000000001</v>
      </c>
      <c r="EE118">
        <v>0</v>
      </c>
      <c r="EF118">
        <v>0</v>
      </c>
      <c r="EG118">
        <v>9995.344814814815</v>
      </c>
      <c r="EH118">
        <v>0</v>
      </c>
      <c r="EI118">
        <v>11.1431</v>
      </c>
      <c r="EJ118">
        <v>12.70039666666667</v>
      </c>
      <c r="EK118">
        <v>401.8534444444445</v>
      </c>
      <c r="EL118">
        <v>388.3504074074074</v>
      </c>
      <c r="EM118">
        <v>1.272357777777778</v>
      </c>
      <c r="EN118">
        <v>379.9682222222222</v>
      </c>
      <c r="EO118">
        <v>21.58382222222222</v>
      </c>
      <c r="EP118">
        <v>2.063461481481482</v>
      </c>
      <c r="EQ118">
        <v>1.948593333333333</v>
      </c>
      <c r="ER118">
        <v>17.93989629629629</v>
      </c>
      <c r="ES118">
        <v>17.03268148148148</v>
      </c>
      <c r="ET118">
        <v>2000.00037037037</v>
      </c>
      <c r="EU118">
        <v>0.979999</v>
      </c>
      <c r="EV118">
        <v>0.0200006</v>
      </c>
      <c r="EW118">
        <v>0</v>
      </c>
      <c r="EX118">
        <v>214.7051481481481</v>
      </c>
      <c r="EY118">
        <v>5.000560000000001</v>
      </c>
      <c r="EZ118">
        <v>4435.338888888889</v>
      </c>
      <c r="FA118">
        <v>17294.87777777778</v>
      </c>
      <c r="FB118">
        <v>41.0574074074074</v>
      </c>
      <c r="FC118">
        <v>41.18699999999999</v>
      </c>
      <c r="FD118">
        <v>40.75</v>
      </c>
      <c r="FE118">
        <v>40.35866666666666</v>
      </c>
      <c r="FF118">
        <v>41.81199999999999</v>
      </c>
      <c r="FG118">
        <v>1955.10037037037</v>
      </c>
      <c r="FH118">
        <v>39.9</v>
      </c>
      <c r="FI118">
        <v>0</v>
      </c>
      <c r="FJ118">
        <v>1758472678.8</v>
      </c>
      <c r="FK118">
        <v>0</v>
      </c>
      <c r="FL118">
        <v>214.7238461538462</v>
      </c>
      <c r="FM118">
        <v>0.1740170940564138</v>
      </c>
      <c r="FN118">
        <v>-3.50974359016312</v>
      </c>
      <c r="FO118">
        <v>4435.352307692307</v>
      </c>
      <c r="FP118">
        <v>15</v>
      </c>
      <c r="FQ118">
        <v>0</v>
      </c>
      <c r="FR118" t="s">
        <v>440</v>
      </c>
      <c r="FS118">
        <v>1747148579.5</v>
      </c>
      <c r="FT118">
        <v>1747148584.5</v>
      </c>
      <c r="FU118">
        <v>0</v>
      </c>
      <c r="FV118">
        <v>0.162</v>
      </c>
      <c r="FW118">
        <v>-0.001</v>
      </c>
      <c r="FX118">
        <v>0.139</v>
      </c>
      <c r="FY118">
        <v>0.058</v>
      </c>
      <c r="FZ118">
        <v>420</v>
      </c>
      <c r="GA118">
        <v>16</v>
      </c>
      <c r="GB118">
        <v>0.19</v>
      </c>
      <c r="GC118">
        <v>0.02</v>
      </c>
      <c r="GD118">
        <v>8.198504780487806</v>
      </c>
      <c r="GE118">
        <v>66.15425000696862</v>
      </c>
      <c r="GF118">
        <v>6.710707726541179</v>
      </c>
      <c r="GG118">
        <v>0</v>
      </c>
      <c r="GH118">
        <v>214.7504117647059</v>
      </c>
      <c r="GI118">
        <v>-0.2733078689920461</v>
      </c>
      <c r="GJ118">
        <v>0.1837700157401138</v>
      </c>
      <c r="GK118">
        <v>1</v>
      </c>
      <c r="GL118">
        <v>1.270586829268293</v>
      </c>
      <c r="GM118">
        <v>0.03077853658536686</v>
      </c>
      <c r="GN118">
        <v>0.003283214099706156</v>
      </c>
      <c r="GO118">
        <v>1</v>
      </c>
      <c r="GP118">
        <v>2</v>
      </c>
      <c r="GQ118">
        <v>3</v>
      </c>
      <c r="GR118" t="s">
        <v>441</v>
      </c>
      <c r="GS118">
        <v>3.12793</v>
      </c>
      <c r="GT118">
        <v>2.73128</v>
      </c>
      <c r="GU118">
        <v>0.0779793</v>
      </c>
      <c r="GV118">
        <v>0.0757192</v>
      </c>
      <c r="GW118">
        <v>0.103287</v>
      </c>
      <c r="GX118">
        <v>0.0997677</v>
      </c>
      <c r="GY118">
        <v>27694.9</v>
      </c>
      <c r="GZ118">
        <v>26918.7</v>
      </c>
      <c r="HA118">
        <v>30577</v>
      </c>
      <c r="HB118">
        <v>29376.3</v>
      </c>
      <c r="HC118">
        <v>37835.7</v>
      </c>
      <c r="HD118">
        <v>34781.9</v>
      </c>
      <c r="HE118">
        <v>46773.4</v>
      </c>
      <c r="HF118">
        <v>43639.1</v>
      </c>
      <c r="HG118">
        <v>1.82717</v>
      </c>
      <c r="HH118">
        <v>1.86983</v>
      </c>
      <c r="HI118">
        <v>0.111274</v>
      </c>
      <c r="HJ118">
        <v>0</v>
      </c>
      <c r="HK118">
        <v>28.2038</v>
      </c>
      <c r="HL118">
        <v>999.9</v>
      </c>
      <c r="HM118">
        <v>49.7</v>
      </c>
      <c r="HN118">
        <v>31.8</v>
      </c>
      <c r="HO118">
        <v>25.9936</v>
      </c>
      <c r="HP118">
        <v>64.0462</v>
      </c>
      <c r="HQ118">
        <v>17.4119</v>
      </c>
      <c r="HR118">
        <v>1</v>
      </c>
      <c r="HS118">
        <v>0.107945</v>
      </c>
      <c r="HT118">
        <v>-0.355041</v>
      </c>
      <c r="HU118">
        <v>20.1965</v>
      </c>
      <c r="HV118">
        <v>5.22627</v>
      </c>
      <c r="HW118">
        <v>11.974</v>
      </c>
      <c r="HX118">
        <v>4.9696</v>
      </c>
      <c r="HY118">
        <v>3.28958</v>
      </c>
      <c r="HZ118">
        <v>9999</v>
      </c>
      <c r="IA118">
        <v>9999</v>
      </c>
      <c r="IB118">
        <v>9999</v>
      </c>
      <c r="IC118">
        <v>999.9</v>
      </c>
      <c r="ID118">
        <v>4.97295</v>
      </c>
      <c r="IE118">
        <v>1.8775</v>
      </c>
      <c r="IF118">
        <v>1.87561</v>
      </c>
      <c r="IG118">
        <v>1.87837</v>
      </c>
      <c r="IH118">
        <v>1.87513</v>
      </c>
      <c r="II118">
        <v>1.87867</v>
      </c>
      <c r="IJ118">
        <v>1.8758</v>
      </c>
      <c r="IK118">
        <v>1.87698</v>
      </c>
      <c r="IL118">
        <v>0</v>
      </c>
      <c r="IM118">
        <v>0</v>
      </c>
      <c r="IN118">
        <v>0</v>
      </c>
      <c r="IO118">
        <v>0</v>
      </c>
      <c r="IP118" t="s">
        <v>442</v>
      </c>
      <c r="IQ118" t="s">
        <v>443</v>
      </c>
      <c r="IR118" t="s">
        <v>444</v>
      </c>
      <c r="IS118" t="s">
        <v>444</v>
      </c>
      <c r="IT118" t="s">
        <v>444</v>
      </c>
      <c r="IU118" t="s">
        <v>444</v>
      </c>
      <c r="IV118">
        <v>0</v>
      </c>
      <c r="IW118">
        <v>100</v>
      </c>
      <c r="IX118">
        <v>100</v>
      </c>
      <c r="IY118">
        <v>0.494</v>
      </c>
      <c r="IZ118">
        <v>0.213</v>
      </c>
      <c r="JA118">
        <v>0.05401698482025668</v>
      </c>
      <c r="JB118">
        <v>0.001251749769105588</v>
      </c>
      <c r="JC118">
        <v>-2.340677956668878E-07</v>
      </c>
      <c r="JD118">
        <v>1.443975168909104E-10</v>
      </c>
      <c r="JE118">
        <v>-0.0473756660369021</v>
      </c>
      <c r="JF118">
        <v>-0.000763777970416037</v>
      </c>
      <c r="JG118">
        <v>0.0006633184790446218</v>
      </c>
      <c r="JH118">
        <v>-5.365384051273601E-06</v>
      </c>
      <c r="JI118">
        <v>1</v>
      </c>
      <c r="JJ118">
        <v>2129</v>
      </c>
      <c r="JK118">
        <v>1</v>
      </c>
      <c r="JL118">
        <v>27</v>
      </c>
      <c r="JM118">
        <v>188735</v>
      </c>
      <c r="JN118">
        <v>188734.9</v>
      </c>
      <c r="JO118">
        <v>0.9472660000000001</v>
      </c>
      <c r="JP118">
        <v>2.54517</v>
      </c>
      <c r="JQ118">
        <v>1.39893</v>
      </c>
      <c r="JR118">
        <v>2.34009</v>
      </c>
      <c r="JS118">
        <v>1.44897</v>
      </c>
      <c r="JT118">
        <v>2.6001</v>
      </c>
      <c r="JU118">
        <v>38.4034</v>
      </c>
      <c r="JV118">
        <v>24.2013</v>
      </c>
      <c r="JW118">
        <v>18</v>
      </c>
      <c r="JX118">
        <v>477.072</v>
      </c>
      <c r="JY118">
        <v>473.836</v>
      </c>
      <c r="JZ118">
        <v>28.1242</v>
      </c>
      <c r="KA118">
        <v>28.5485</v>
      </c>
      <c r="KB118">
        <v>29.9999</v>
      </c>
      <c r="KC118">
        <v>28.306</v>
      </c>
      <c r="KD118">
        <v>28.3801</v>
      </c>
      <c r="KE118">
        <v>19.0034</v>
      </c>
      <c r="KF118">
        <v>24.623</v>
      </c>
      <c r="KG118">
        <v>87.3537</v>
      </c>
      <c r="KH118">
        <v>28.122</v>
      </c>
      <c r="KI118">
        <v>332.949</v>
      </c>
      <c r="KJ118">
        <v>21.6252</v>
      </c>
      <c r="KK118">
        <v>101.083</v>
      </c>
      <c r="KL118">
        <v>100.389</v>
      </c>
    </row>
    <row r="119" spans="1:298">
      <c r="A119">
        <v>103</v>
      </c>
      <c r="B119">
        <v>1758472682.5</v>
      </c>
      <c r="C119">
        <v>3579</v>
      </c>
      <c r="D119" t="s">
        <v>650</v>
      </c>
      <c r="E119" t="s">
        <v>651</v>
      </c>
      <c r="F119">
        <v>5</v>
      </c>
      <c r="G119" t="s">
        <v>639</v>
      </c>
      <c r="H119" t="s">
        <v>436</v>
      </c>
      <c r="I119" t="s">
        <v>437</v>
      </c>
      <c r="J119">
        <v>1758472674.714286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356.7453601149234</v>
      </c>
      <c r="AL119">
        <v>366.1660848484848</v>
      </c>
      <c r="AM119">
        <v>-3.210206794455152</v>
      </c>
      <c r="AN119">
        <v>65.52333187770783</v>
      </c>
      <c r="AO119">
        <f>(AQ119 - AP119 + DZ119*1E3/(8.314*(EB119+273.15)) * AS119/DY119 * AR119) * DY119/(100*DM119) * 1000/(1000 - AQ119)</f>
        <v>0</v>
      </c>
      <c r="AP119">
        <v>21.57101074678254</v>
      </c>
      <c r="AQ119">
        <v>22.84153212121211</v>
      </c>
      <c r="AR119">
        <v>-1.31141112101845E-05</v>
      </c>
      <c r="AS119">
        <v>124.8874596164578</v>
      </c>
      <c r="AT119">
        <v>4</v>
      </c>
      <c r="AU119">
        <v>1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438</v>
      </c>
      <c r="AZ119" t="s">
        <v>438</v>
      </c>
      <c r="BA119">
        <v>0</v>
      </c>
      <c r="BB119">
        <v>0</v>
      </c>
      <c r="BC119">
        <f>1-BA119/BB119</f>
        <v>0</v>
      </c>
      <c r="BD119">
        <v>0</v>
      </c>
      <c r="BE119" t="s">
        <v>438</v>
      </c>
      <c r="BF119" t="s">
        <v>438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438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1.37</v>
      </c>
      <c r="DN119">
        <v>0.5</v>
      </c>
      <c r="DO119" t="s">
        <v>439</v>
      </c>
      <c r="DP119">
        <v>2</v>
      </c>
      <c r="DQ119" t="b">
        <v>1</v>
      </c>
      <c r="DR119">
        <v>1758472674.714286</v>
      </c>
      <c r="DS119">
        <v>379.7966785714286</v>
      </c>
      <c r="DT119">
        <v>364.5540714285715</v>
      </c>
      <c r="DU119">
        <v>22.85131071428572</v>
      </c>
      <c r="DV119">
        <v>21.57836785714286</v>
      </c>
      <c r="DW119">
        <v>379.2937142857143</v>
      </c>
      <c r="DX119">
        <v>22.63826785714286</v>
      </c>
      <c r="DY119">
        <v>499.9958214285713</v>
      </c>
      <c r="DZ119">
        <v>90.28074642857142</v>
      </c>
      <c r="EA119">
        <v>0.05372096071428571</v>
      </c>
      <c r="EB119">
        <v>29.49080357142858</v>
      </c>
      <c r="EC119">
        <v>30.01030714285714</v>
      </c>
      <c r="ED119">
        <v>999.9000000000002</v>
      </c>
      <c r="EE119">
        <v>0</v>
      </c>
      <c r="EF119">
        <v>0</v>
      </c>
      <c r="EG119">
        <v>9999.480714285715</v>
      </c>
      <c r="EH119">
        <v>0</v>
      </c>
      <c r="EI119">
        <v>11.1431</v>
      </c>
      <c r="EJ119">
        <v>15.24257857142857</v>
      </c>
      <c r="EK119">
        <v>388.6785714285714</v>
      </c>
      <c r="EL119">
        <v>372.5941785714286</v>
      </c>
      <c r="EM119">
        <v>1.272935357142857</v>
      </c>
      <c r="EN119">
        <v>364.5540714285715</v>
      </c>
      <c r="EO119">
        <v>21.57836785714286</v>
      </c>
      <c r="EP119">
        <v>2.0630325</v>
      </c>
      <c r="EQ119">
        <v>1.948111428571428</v>
      </c>
      <c r="ER119">
        <v>17.93658928571428</v>
      </c>
      <c r="ES119">
        <v>17.02877857142857</v>
      </c>
      <c r="ET119">
        <v>2000.004285714286</v>
      </c>
      <c r="EU119">
        <v>0.979999</v>
      </c>
      <c r="EV119">
        <v>0.0200006</v>
      </c>
      <c r="EW119">
        <v>0</v>
      </c>
      <c r="EX119">
        <v>214.6835714285714</v>
      </c>
      <c r="EY119">
        <v>5.000560000000001</v>
      </c>
      <c r="EZ119">
        <v>4435.126428571429</v>
      </c>
      <c r="FA119">
        <v>17294.91428571428</v>
      </c>
      <c r="FB119">
        <v>41.04649999999999</v>
      </c>
      <c r="FC119">
        <v>41.18257142857142</v>
      </c>
      <c r="FD119">
        <v>40.75</v>
      </c>
      <c r="FE119">
        <v>40.35475</v>
      </c>
      <c r="FF119">
        <v>41.81199999999999</v>
      </c>
      <c r="FG119">
        <v>1955.104285714286</v>
      </c>
      <c r="FH119">
        <v>39.9</v>
      </c>
      <c r="FI119">
        <v>0</v>
      </c>
      <c r="FJ119">
        <v>1758472683.6</v>
      </c>
      <c r="FK119">
        <v>0</v>
      </c>
      <c r="FL119">
        <v>214.708076923077</v>
      </c>
      <c r="FM119">
        <v>-0.534905977514461</v>
      </c>
      <c r="FN119">
        <v>-7.501880339495841</v>
      </c>
      <c r="FO119">
        <v>4435.065769230769</v>
      </c>
      <c r="FP119">
        <v>15</v>
      </c>
      <c r="FQ119">
        <v>0</v>
      </c>
      <c r="FR119" t="s">
        <v>440</v>
      </c>
      <c r="FS119">
        <v>1747148579.5</v>
      </c>
      <c r="FT119">
        <v>1747148584.5</v>
      </c>
      <c r="FU119">
        <v>0</v>
      </c>
      <c r="FV119">
        <v>0.162</v>
      </c>
      <c r="FW119">
        <v>-0.001</v>
      </c>
      <c r="FX119">
        <v>0.139</v>
      </c>
      <c r="FY119">
        <v>0.058</v>
      </c>
      <c r="FZ119">
        <v>420</v>
      </c>
      <c r="GA119">
        <v>16</v>
      </c>
      <c r="GB119">
        <v>0.19</v>
      </c>
      <c r="GC119">
        <v>0.02</v>
      </c>
      <c r="GD119">
        <v>13.38617317073171</v>
      </c>
      <c r="GE119">
        <v>34.60035010452961</v>
      </c>
      <c r="GF119">
        <v>3.599493576948005</v>
      </c>
      <c r="GG119">
        <v>0</v>
      </c>
      <c r="GH119">
        <v>214.6976176470588</v>
      </c>
      <c r="GI119">
        <v>-0.1864782255004231</v>
      </c>
      <c r="GJ119">
        <v>0.1860882166996708</v>
      </c>
      <c r="GK119">
        <v>1</v>
      </c>
      <c r="GL119">
        <v>1.272093414634146</v>
      </c>
      <c r="GM119">
        <v>0.008774634146339073</v>
      </c>
      <c r="GN119">
        <v>0.002100364207390788</v>
      </c>
      <c r="GO119">
        <v>1</v>
      </c>
      <c r="GP119">
        <v>2</v>
      </c>
      <c r="GQ119">
        <v>3</v>
      </c>
      <c r="GR119" t="s">
        <v>441</v>
      </c>
      <c r="GS119">
        <v>3.12807</v>
      </c>
      <c r="GT119">
        <v>2.73124</v>
      </c>
      <c r="GU119">
        <v>0.0753996</v>
      </c>
      <c r="GV119">
        <v>0.0729037</v>
      </c>
      <c r="GW119">
        <v>0.103266</v>
      </c>
      <c r="GX119">
        <v>0.09975059999999999</v>
      </c>
      <c r="GY119">
        <v>27773</v>
      </c>
      <c r="GZ119">
        <v>27000.8</v>
      </c>
      <c r="HA119">
        <v>30577.6</v>
      </c>
      <c r="HB119">
        <v>29376.4</v>
      </c>
      <c r="HC119">
        <v>37836.9</v>
      </c>
      <c r="HD119">
        <v>34782.5</v>
      </c>
      <c r="HE119">
        <v>46774.1</v>
      </c>
      <c r="HF119">
        <v>43639.3</v>
      </c>
      <c r="HG119">
        <v>1.82735</v>
      </c>
      <c r="HH119">
        <v>1.8696</v>
      </c>
      <c r="HI119">
        <v>0.1106</v>
      </c>
      <c r="HJ119">
        <v>0</v>
      </c>
      <c r="HK119">
        <v>28.2041</v>
      </c>
      <c r="HL119">
        <v>999.9</v>
      </c>
      <c r="HM119">
        <v>49.7</v>
      </c>
      <c r="HN119">
        <v>31.8</v>
      </c>
      <c r="HO119">
        <v>25.9901</v>
      </c>
      <c r="HP119">
        <v>63.5162</v>
      </c>
      <c r="HQ119">
        <v>17.3558</v>
      </c>
      <c r="HR119">
        <v>1</v>
      </c>
      <c r="HS119">
        <v>0.107462</v>
      </c>
      <c r="HT119">
        <v>-0.378249</v>
      </c>
      <c r="HU119">
        <v>20.1965</v>
      </c>
      <c r="HV119">
        <v>5.22687</v>
      </c>
      <c r="HW119">
        <v>11.974</v>
      </c>
      <c r="HX119">
        <v>4.9698</v>
      </c>
      <c r="HY119">
        <v>3.2896</v>
      </c>
      <c r="HZ119">
        <v>9999</v>
      </c>
      <c r="IA119">
        <v>9999</v>
      </c>
      <c r="IB119">
        <v>9999</v>
      </c>
      <c r="IC119">
        <v>999.9</v>
      </c>
      <c r="ID119">
        <v>4.97297</v>
      </c>
      <c r="IE119">
        <v>1.87745</v>
      </c>
      <c r="IF119">
        <v>1.8756</v>
      </c>
      <c r="IG119">
        <v>1.87836</v>
      </c>
      <c r="IH119">
        <v>1.87512</v>
      </c>
      <c r="II119">
        <v>1.87866</v>
      </c>
      <c r="IJ119">
        <v>1.87576</v>
      </c>
      <c r="IK119">
        <v>1.87698</v>
      </c>
      <c r="IL119">
        <v>0</v>
      </c>
      <c r="IM119">
        <v>0</v>
      </c>
      <c r="IN119">
        <v>0</v>
      </c>
      <c r="IO119">
        <v>0</v>
      </c>
      <c r="IP119" t="s">
        <v>442</v>
      </c>
      <c r="IQ119" t="s">
        <v>443</v>
      </c>
      <c r="IR119" t="s">
        <v>444</v>
      </c>
      <c r="IS119" t="s">
        <v>444</v>
      </c>
      <c r="IT119" t="s">
        <v>444</v>
      </c>
      <c r="IU119" t="s">
        <v>444</v>
      </c>
      <c r="IV119">
        <v>0</v>
      </c>
      <c r="IW119">
        <v>100</v>
      </c>
      <c r="IX119">
        <v>100</v>
      </c>
      <c r="IY119">
        <v>0.476</v>
      </c>
      <c r="IZ119">
        <v>0.2128</v>
      </c>
      <c r="JA119">
        <v>0.05401698482025668</v>
      </c>
      <c r="JB119">
        <v>0.001251749769105588</v>
      </c>
      <c r="JC119">
        <v>-2.340677956668878E-07</v>
      </c>
      <c r="JD119">
        <v>1.443975168909104E-10</v>
      </c>
      <c r="JE119">
        <v>-0.0473756660369021</v>
      </c>
      <c r="JF119">
        <v>-0.000763777970416037</v>
      </c>
      <c r="JG119">
        <v>0.0006633184790446218</v>
      </c>
      <c r="JH119">
        <v>-5.365384051273601E-06</v>
      </c>
      <c r="JI119">
        <v>1</v>
      </c>
      <c r="JJ119">
        <v>2129</v>
      </c>
      <c r="JK119">
        <v>1</v>
      </c>
      <c r="JL119">
        <v>27</v>
      </c>
      <c r="JM119">
        <v>188735</v>
      </c>
      <c r="JN119">
        <v>188735</v>
      </c>
      <c r="JO119">
        <v>0.915527</v>
      </c>
      <c r="JP119">
        <v>2.54395</v>
      </c>
      <c r="JQ119">
        <v>1.39893</v>
      </c>
      <c r="JR119">
        <v>2.34009</v>
      </c>
      <c r="JS119">
        <v>1.44897</v>
      </c>
      <c r="JT119">
        <v>2.51953</v>
      </c>
      <c r="JU119">
        <v>38.4034</v>
      </c>
      <c r="JV119">
        <v>24.2013</v>
      </c>
      <c r="JW119">
        <v>18</v>
      </c>
      <c r="JX119">
        <v>477.153</v>
      </c>
      <c r="JY119">
        <v>473.669</v>
      </c>
      <c r="JZ119">
        <v>28.1087</v>
      </c>
      <c r="KA119">
        <v>28.546</v>
      </c>
      <c r="KB119">
        <v>29.9999</v>
      </c>
      <c r="KC119">
        <v>28.3038</v>
      </c>
      <c r="KD119">
        <v>28.3777</v>
      </c>
      <c r="KE119">
        <v>18.2397</v>
      </c>
      <c r="KF119">
        <v>24.623</v>
      </c>
      <c r="KG119">
        <v>87.3537</v>
      </c>
      <c r="KH119">
        <v>28.1109</v>
      </c>
      <c r="KI119">
        <v>312.82</v>
      </c>
      <c r="KJ119">
        <v>21.6252</v>
      </c>
      <c r="KK119">
        <v>101.085</v>
      </c>
      <c r="KL119">
        <v>100.389</v>
      </c>
    </row>
    <row r="120" spans="1:298">
      <c r="A120">
        <v>104</v>
      </c>
      <c r="B120">
        <v>1758472687.5</v>
      </c>
      <c r="C120">
        <v>3584</v>
      </c>
      <c r="D120" t="s">
        <v>652</v>
      </c>
      <c r="E120" t="s">
        <v>653</v>
      </c>
      <c r="F120">
        <v>5</v>
      </c>
      <c r="G120" t="s">
        <v>639</v>
      </c>
      <c r="H120" t="s">
        <v>436</v>
      </c>
      <c r="I120" t="s">
        <v>437</v>
      </c>
      <c r="J120">
        <v>1758472680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339.6626090717479</v>
      </c>
      <c r="AL120">
        <v>349.610818181818</v>
      </c>
      <c r="AM120">
        <v>-3.318599980082201</v>
      </c>
      <c r="AN120">
        <v>65.52333187770783</v>
      </c>
      <c r="AO120">
        <f>(AQ120 - AP120 + DZ120*1E3/(8.314*(EB120+273.15)) * AS120/DY120 * AR120) * DY120/(100*DM120) * 1000/(1000 - AQ120)</f>
        <v>0</v>
      </c>
      <c r="AP120">
        <v>21.56658924084186</v>
      </c>
      <c r="AQ120">
        <v>22.83785090909092</v>
      </c>
      <c r="AR120">
        <v>-6.011070926528017E-06</v>
      </c>
      <c r="AS120">
        <v>124.8874596164578</v>
      </c>
      <c r="AT120">
        <v>4</v>
      </c>
      <c r="AU120">
        <v>1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438</v>
      </c>
      <c r="AZ120" t="s">
        <v>438</v>
      </c>
      <c r="BA120">
        <v>0</v>
      </c>
      <c r="BB120">
        <v>0</v>
      </c>
      <c r="BC120">
        <f>1-BA120/BB120</f>
        <v>0</v>
      </c>
      <c r="BD120">
        <v>0</v>
      </c>
      <c r="BE120" t="s">
        <v>438</v>
      </c>
      <c r="BF120" t="s">
        <v>438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438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1.37</v>
      </c>
      <c r="DN120">
        <v>0.5</v>
      </c>
      <c r="DO120" t="s">
        <v>439</v>
      </c>
      <c r="DP120">
        <v>2</v>
      </c>
      <c r="DQ120" t="b">
        <v>1</v>
      </c>
      <c r="DR120">
        <v>1758472680</v>
      </c>
      <c r="DS120">
        <v>363.8813703703703</v>
      </c>
      <c r="DT120">
        <v>347.0747777777778</v>
      </c>
      <c r="DU120">
        <v>22.84487407407407</v>
      </c>
      <c r="DV120">
        <v>21.57276666666667</v>
      </c>
      <c r="DW120">
        <v>363.3965185185185</v>
      </c>
      <c r="DX120">
        <v>22.63196666666667</v>
      </c>
      <c r="DY120">
        <v>500.0124074074074</v>
      </c>
      <c r="DZ120">
        <v>90.28099629629631</v>
      </c>
      <c r="EA120">
        <v>0.05357146666666665</v>
      </c>
      <c r="EB120">
        <v>29.49215925925926</v>
      </c>
      <c r="EC120">
        <v>30.01066666666667</v>
      </c>
      <c r="ED120">
        <v>999.9000000000001</v>
      </c>
      <c r="EE120">
        <v>0</v>
      </c>
      <c r="EF120">
        <v>0</v>
      </c>
      <c r="EG120">
        <v>9999.601481481481</v>
      </c>
      <c r="EH120">
        <v>0</v>
      </c>
      <c r="EI120">
        <v>11.1431</v>
      </c>
      <c r="EJ120">
        <v>16.80650740740741</v>
      </c>
      <c r="EK120">
        <v>372.3886666666667</v>
      </c>
      <c r="EL120">
        <v>354.7273333333334</v>
      </c>
      <c r="EM120">
        <v>1.272104444444444</v>
      </c>
      <c r="EN120">
        <v>347.0747777777778</v>
      </c>
      <c r="EO120">
        <v>21.57276666666667</v>
      </c>
      <c r="EP120">
        <v>2.062457037037037</v>
      </c>
      <c r="EQ120">
        <v>1.947610740740741</v>
      </c>
      <c r="ER120">
        <v>17.93215185185185</v>
      </c>
      <c r="ES120">
        <v>17.02473333333333</v>
      </c>
      <c r="ET120">
        <v>2000.007037037037</v>
      </c>
      <c r="EU120">
        <v>0.979999</v>
      </c>
      <c r="EV120">
        <v>0.0200006</v>
      </c>
      <c r="EW120">
        <v>0</v>
      </c>
      <c r="EX120">
        <v>214.6505925925925</v>
      </c>
      <c r="EY120">
        <v>5.000560000000001</v>
      </c>
      <c r="EZ120">
        <v>4434.077777777778</v>
      </c>
      <c r="FA120">
        <v>17294.92962962963</v>
      </c>
      <c r="FB120">
        <v>41.04133333333333</v>
      </c>
      <c r="FC120">
        <v>41.1824074074074</v>
      </c>
      <c r="FD120">
        <v>40.75</v>
      </c>
      <c r="FE120">
        <v>40.35166666666666</v>
      </c>
      <c r="FF120">
        <v>41.81199999999999</v>
      </c>
      <c r="FG120">
        <v>1955.107037037037</v>
      </c>
      <c r="FH120">
        <v>39.9</v>
      </c>
      <c r="FI120">
        <v>0</v>
      </c>
      <c r="FJ120">
        <v>1758472688.4</v>
      </c>
      <c r="FK120">
        <v>0</v>
      </c>
      <c r="FL120">
        <v>214.6776538461538</v>
      </c>
      <c r="FM120">
        <v>-0.7762393111434999</v>
      </c>
      <c r="FN120">
        <v>-14.83487181927709</v>
      </c>
      <c r="FO120">
        <v>4434.040769230769</v>
      </c>
      <c r="FP120">
        <v>15</v>
      </c>
      <c r="FQ120">
        <v>0</v>
      </c>
      <c r="FR120" t="s">
        <v>440</v>
      </c>
      <c r="FS120">
        <v>1747148579.5</v>
      </c>
      <c r="FT120">
        <v>1747148584.5</v>
      </c>
      <c r="FU120">
        <v>0</v>
      </c>
      <c r="FV120">
        <v>0.162</v>
      </c>
      <c r="FW120">
        <v>-0.001</v>
      </c>
      <c r="FX120">
        <v>0.139</v>
      </c>
      <c r="FY120">
        <v>0.058</v>
      </c>
      <c r="FZ120">
        <v>420</v>
      </c>
      <c r="GA120">
        <v>16</v>
      </c>
      <c r="GB120">
        <v>0.19</v>
      </c>
      <c r="GC120">
        <v>0.02</v>
      </c>
      <c r="GD120">
        <v>15.39824146341463</v>
      </c>
      <c r="GE120">
        <v>20.67450940766552</v>
      </c>
      <c r="GF120">
        <v>2.152382700010659</v>
      </c>
      <c r="GG120">
        <v>0</v>
      </c>
      <c r="GH120">
        <v>214.6855882352941</v>
      </c>
      <c r="GI120">
        <v>-0.4661879300007538</v>
      </c>
      <c r="GJ120">
        <v>0.1914628081910813</v>
      </c>
      <c r="GK120">
        <v>1</v>
      </c>
      <c r="GL120">
        <v>1.272558536585366</v>
      </c>
      <c r="GM120">
        <v>-0.01000912891985978</v>
      </c>
      <c r="GN120">
        <v>0.001320887656040843</v>
      </c>
      <c r="GO120">
        <v>1</v>
      </c>
      <c r="GP120">
        <v>2</v>
      </c>
      <c r="GQ120">
        <v>3</v>
      </c>
      <c r="GR120" t="s">
        <v>441</v>
      </c>
      <c r="GS120">
        <v>3.12782</v>
      </c>
      <c r="GT120">
        <v>2.73144</v>
      </c>
      <c r="GU120">
        <v>0.07269150000000001</v>
      </c>
      <c r="GV120">
        <v>0.0700394</v>
      </c>
      <c r="GW120">
        <v>0.103254</v>
      </c>
      <c r="GX120">
        <v>0.099734</v>
      </c>
      <c r="GY120">
        <v>27854.7</v>
      </c>
      <c r="GZ120">
        <v>27084.3</v>
      </c>
      <c r="HA120">
        <v>30578</v>
      </c>
      <c r="HB120">
        <v>29376.4</v>
      </c>
      <c r="HC120">
        <v>37837.9</v>
      </c>
      <c r="HD120">
        <v>34783</v>
      </c>
      <c r="HE120">
        <v>46774.9</v>
      </c>
      <c r="HF120">
        <v>43639.4</v>
      </c>
      <c r="HG120">
        <v>1.82703</v>
      </c>
      <c r="HH120">
        <v>1.87005</v>
      </c>
      <c r="HI120">
        <v>0.110686</v>
      </c>
      <c r="HJ120">
        <v>0</v>
      </c>
      <c r="HK120">
        <v>28.2066</v>
      </c>
      <c r="HL120">
        <v>999.9</v>
      </c>
      <c r="HM120">
        <v>49.7</v>
      </c>
      <c r="HN120">
        <v>31.8</v>
      </c>
      <c r="HO120">
        <v>25.991</v>
      </c>
      <c r="HP120">
        <v>63.5562</v>
      </c>
      <c r="HQ120">
        <v>17.4199</v>
      </c>
      <c r="HR120">
        <v>1</v>
      </c>
      <c r="HS120">
        <v>0.107538</v>
      </c>
      <c r="HT120">
        <v>-0.395765</v>
      </c>
      <c r="HU120">
        <v>20.1965</v>
      </c>
      <c r="HV120">
        <v>5.22792</v>
      </c>
      <c r="HW120">
        <v>11.974</v>
      </c>
      <c r="HX120">
        <v>4.9698</v>
      </c>
      <c r="HY120">
        <v>3.2896</v>
      </c>
      <c r="HZ120">
        <v>9999</v>
      </c>
      <c r="IA120">
        <v>9999</v>
      </c>
      <c r="IB120">
        <v>9999</v>
      </c>
      <c r="IC120">
        <v>999.9</v>
      </c>
      <c r="ID120">
        <v>4.97299</v>
      </c>
      <c r="IE120">
        <v>1.8775</v>
      </c>
      <c r="IF120">
        <v>1.87561</v>
      </c>
      <c r="IG120">
        <v>1.87839</v>
      </c>
      <c r="IH120">
        <v>1.87512</v>
      </c>
      <c r="II120">
        <v>1.87867</v>
      </c>
      <c r="IJ120">
        <v>1.87578</v>
      </c>
      <c r="IK120">
        <v>1.87697</v>
      </c>
      <c r="IL120">
        <v>0</v>
      </c>
      <c r="IM120">
        <v>0</v>
      </c>
      <c r="IN120">
        <v>0</v>
      </c>
      <c r="IO120">
        <v>0</v>
      </c>
      <c r="IP120" t="s">
        <v>442</v>
      </c>
      <c r="IQ120" t="s">
        <v>443</v>
      </c>
      <c r="IR120" t="s">
        <v>444</v>
      </c>
      <c r="IS120" t="s">
        <v>444</v>
      </c>
      <c r="IT120" t="s">
        <v>444</v>
      </c>
      <c r="IU120" t="s">
        <v>444</v>
      </c>
      <c r="IV120">
        <v>0</v>
      </c>
      <c r="IW120">
        <v>100</v>
      </c>
      <c r="IX120">
        <v>100</v>
      </c>
      <c r="IY120">
        <v>0.458</v>
      </c>
      <c r="IZ120">
        <v>0.2128</v>
      </c>
      <c r="JA120">
        <v>0.05401698482025668</v>
      </c>
      <c r="JB120">
        <v>0.001251749769105588</v>
      </c>
      <c r="JC120">
        <v>-2.340677956668878E-07</v>
      </c>
      <c r="JD120">
        <v>1.443975168909104E-10</v>
      </c>
      <c r="JE120">
        <v>-0.0473756660369021</v>
      </c>
      <c r="JF120">
        <v>-0.000763777970416037</v>
      </c>
      <c r="JG120">
        <v>0.0006633184790446218</v>
      </c>
      <c r="JH120">
        <v>-5.365384051273601E-06</v>
      </c>
      <c r="JI120">
        <v>1</v>
      </c>
      <c r="JJ120">
        <v>2129</v>
      </c>
      <c r="JK120">
        <v>1</v>
      </c>
      <c r="JL120">
        <v>27</v>
      </c>
      <c r="JM120">
        <v>188735.1</v>
      </c>
      <c r="JN120">
        <v>188735</v>
      </c>
      <c r="JO120">
        <v>0.876465</v>
      </c>
      <c r="JP120">
        <v>2.55737</v>
      </c>
      <c r="JQ120">
        <v>1.39893</v>
      </c>
      <c r="JR120">
        <v>2.34009</v>
      </c>
      <c r="JS120">
        <v>1.44897</v>
      </c>
      <c r="JT120">
        <v>2.53662</v>
      </c>
      <c r="JU120">
        <v>38.4034</v>
      </c>
      <c r="JV120">
        <v>24.1926</v>
      </c>
      <c r="JW120">
        <v>18</v>
      </c>
      <c r="JX120">
        <v>476.963</v>
      </c>
      <c r="JY120">
        <v>473.946</v>
      </c>
      <c r="JZ120">
        <v>28.0988</v>
      </c>
      <c r="KA120">
        <v>28.5448</v>
      </c>
      <c r="KB120">
        <v>30.0001</v>
      </c>
      <c r="KC120">
        <v>28.3019</v>
      </c>
      <c r="KD120">
        <v>28.3754</v>
      </c>
      <c r="KE120">
        <v>17.5628</v>
      </c>
      <c r="KF120">
        <v>24.623</v>
      </c>
      <c r="KG120">
        <v>87.3537</v>
      </c>
      <c r="KH120">
        <v>28.1014</v>
      </c>
      <c r="KI120">
        <v>299.447</v>
      </c>
      <c r="KJ120">
        <v>21.6252</v>
      </c>
      <c r="KK120">
        <v>101.086</v>
      </c>
      <c r="KL120">
        <v>100.389</v>
      </c>
    </row>
    <row r="121" spans="1:298">
      <c r="A121">
        <v>105</v>
      </c>
      <c r="B121">
        <v>1758472692.5</v>
      </c>
      <c r="C121">
        <v>3589</v>
      </c>
      <c r="D121" t="s">
        <v>654</v>
      </c>
      <c r="E121" t="s">
        <v>655</v>
      </c>
      <c r="F121">
        <v>5</v>
      </c>
      <c r="G121" t="s">
        <v>639</v>
      </c>
      <c r="H121" t="s">
        <v>436</v>
      </c>
      <c r="I121" t="s">
        <v>437</v>
      </c>
      <c r="J121">
        <v>1758472684.714286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322.8226480309476</v>
      </c>
      <c r="AL121">
        <v>332.9655999999998</v>
      </c>
      <c r="AM121">
        <v>-3.333232673805669</v>
      </c>
      <c r="AN121">
        <v>65.52333187770783</v>
      </c>
      <c r="AO121">
        <f>(AQ121 - AP121 + DZ121*1E3/(8.314*(EB121+273.15)) * AS121/DY121 * AR121) * DY121/(100*DM121) * 1000/(1000 - AQ121)</f>
        <v>0</v>
      </c>
      <c r="AP121">
        <v>21.56160790291922</v>
      </c>
      <c r="AQ121">
        <v>22.83378545454545</v>
      </c>
      <c r="AR121">
        <v>-1.052453993965426E-05</v>
      </c>
      <c r="AS121">
        <v>124.8874596164578</v>
      </c>
      <c r="AT121">
        <v>4</v>
      </c>
      <c r="AU121">
        <v>1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438</v>
      </c>
      <c r="AZ121" t="s">
        <v>438</v>
      </c>
      <c r="BA121">
        <v>0</v>
      </c>
      <c r="BB121">
        <v>0</v>
      </c>
      <c r="BC121">
        <f>1-BA121/BB121</f>
        <v>0</v>
      </c>
      <c r="BD121">
        <v>0</v>
      </c>
      <c r="BE121" t="s">
        <v>438</v>
      </c>
      <c r="BF121" t="s">
        <v>438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438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1.37</v>
      </c>
      <c r="DN121">
        <v>0.5</v>
      </c>
      <c r="DO121" t="s">
        <v>439</v>
      </c>
      <c r="DP121">
        <v>2</v>
      </c>
      <c r="DQ121" t="b">
        <v>1</v>
      </c>
      <c r="DR121">
        <v>1758472684.714286</v>
      </c>
      <c r="DS121">
        <v>348.9344285714286</v>
      </c>
      <c r="DT121">
        <v>331.4919642857143</v>
      </c>
      <c r="DU121">
        <v>22.83995714285714</v>
      </c>
      <c r="DV121">
        <v>21.56787857142857</v>
      </c>
      <c r="DW121">
        <v>348.4665714285715</v>
      </c>
      <c r="DX121">
        <v>22.62715714285714</v>
      </c>
      <c r="DY121">
        <v>499.9857857142857</v>
      </c>
      <c r="DZ121">
        <v>90.28058571428572</v>
      </c>
      <c r="EA121">
        <v>0.05349670357142857</v>
      </c>
      <c r="EB121">
        <v>29.49309999999999</v>
      </c>
      <c r="EC121">
        <v>30.00989285714286</v>
      </c>
      <c r="ED121">
        <v>999.9000000000002</v>
      </c>
      <c r="EE121">
        <v>0</v>
      </c>
      <c r="EF121">
        <v>0</v>
      </c>
      <c r="EG121">
        <v>10001.85321428571</v>
      </c>
      <c r="EH121">
        <v>0</v>
      </c>
      <c r="EI121">
        <v>11.14127857142857</v>
      </c>
      <c r="EJ121">
        <v>17.44238928571429</v>
      </c>
      <c r="EK121">
        <v>357.0904642857143</v>
      </c>
      <c r="EL121">
        <v>338.79925</v>
      </c>
      <c r="EM121">
        <v>1.272071071428571</v>
      </c>
      <c r="EN121">
        <v>331.4919642857143</v>
      </c>
      <c r="EO121">
        <v>21.56787857142857</v>
      </c>
      <c r="EP121">
        <v>2.062003928571429</v>
      </c>
      <c r="EQ121">
        <v>1.947161071428572</v>
      </c>
      <c r="ER121">
        <v>17.92866071428572</v>
      </c>
      <c r="ES121">
        <v>17.02109642857143</v>
      </c>
      <c r="ET121">
        <v>2000.006428571429</v>
      </c>
      <c r="EU121">
        <v>0.979999</v>
      </c>
      <c r="EV121">
        <v>0.0200006</v>
      </c>
      <c r="EW121">
        <v>0</v>
      </c>
      <c r="EX121">
        <v>214.5702142857143</v>
      </c>
      <c r="EY121">
        <v>5.000560000000001</v>
      </c>
      <c r="EZ121">
        <v>4432.487142857142</v>
      </c>
      <c r="FA121">
        <v>17294.92142857143</v>
      </c>
      <c r="FB121">
        <v>41.04649999999999</v>
      </c>
      <c r="FC121">
        <v>41.18257142857141</v>
      </c>
      <c r="FD121">
        <v>40.75</v>
      </c>
      <c r="FE121">
        <v>40.35699999999999</v>
      </c>
      <c r="FF121">
        <v>41.81199999999999</v>
      </c>
      <c r="FG121">
        <v>1955.106428571429</v>
      </c>
      <c r="FH121">
        <v>39.9</v>
      </c>
      <c r="FI121">
        <v>0</v>
      </c>
      <c r="FJ121">
        <v>1758472693.8</v>
      </c>
      <c r="FK121">
        <v>0</v>
      </c>
      <c r="FL121">
        <v>214.58168</v>
      </c>
      <c r="FM121">
        <v>-0.9435384665744384</v>
      </c>
      <c r="FN121">
        <v>-24.32153852853497</v>
      </c>
      <c r="FO121">
        <v>4432.2472</v>
      </c>
      <c r="FP121">
        <v>15</v>
      </c>
      <c r="FQ121">
        <v>0</v>
      </c>
      <c r="FR121" t="s">
        <v>440</v>
      </c>
      <c r="FS121">
        <v>1747148579.5</v>
      </c>
      <c r="FT121">
        <v>1747148584.5</v>
      </c>
      <c r="FU121">
        <v>0</v>
      </c>
      <c r="FV121">
        <v>0.162</v>
      </c>
      <c r="FW121">
        <v>-0.001</v>
      </c>
      <c r="FX121">
        <v>0.139</v>
      </c>
      <c r="FY121">
        <v>0.058</v>
      </c>
      <c r="FZ121">
        <v>420</v>
      </c>
      <c r="GA121">
        <v>16</v>
      </c>
      <c r="GB121">
        <v>0.19</v>
      </c>
      <c r="GC121">
        <v>0.02</v>
      </c>
      <c r="GD121">
        <v>16.96391951219512</v>
      </c>
      <c r="GE121">
        <v>8.880064808362443</v>
      </c>
      <c r="GF121">
        <v>0.9398200085121416</v>
      </c>
      <c r="GG121">
        <v>0</v>
      </c>
      <c r="GH121">
        <v>214.6348235294118</v>
      </c>
      <c r="GI121">
        <v>-0.9778151259485356</v>
      </c>
      <c r="GJ121">
        <v>0.2192519998685691</v>
      </c>
      <c r="GK121">
        <v>1</v>
      </c>
      <c r="GL121">
        <v>1.272520243902439</v>
      </c>
      <c r="GM121">
        <v>-0.003373797909406395</v>
      </c>
      <c r="GN121">
        <v>0.001294316822911844</v>
      </c>
      <c r="GO121">
        <v>1</v>
      </c>
      <c r="GP121">
        <v>2</v>
      </c>
      <c r="GQ121">
        <v>3</v>
      </c>
      <c r="GR121" t="s">
        <v>441</v>
      </c>
      <c r="GS121">
        <v>3.12789</v>
      </c>
      <c r="GT121">
        <v>2.7312</v>
      </c>
      <c r="GU121">
        <v>0.0699085</v>
      </c>
      <c r="GV121">
        <v>0.0671969</v>
      </c>
      <c r="GW121">
        <v>0.10324</v>
      </c>
      <c r="GX121">
        <v>0.099719</v>
      </c>
      <c r="GY121">
        <v>27938.6</v>
      </c>
      <c r="GZ121">
        <v>27166.8</v>
      </c>
      <c r="HA121">
        <v>30578.4</v>
      </c>
      <c r="HB121">
        <v>29376.2</v>
      </c>
      <c r="HC121">
        <v>37838.8</v>
      </c>
      <c r="HD121">
        <v>34783.2</v>
      </c>
      <c r="HE121">
        <v>46775.7</v>
      </c>
      <c r="HF121">
        <v>43639.2</v>
      </c>
      <c r="HG121">
        <v>1.82695</v>
      </c>
      <c r="HH121">
        <v>1.87013</v>
      </c>
      <c r="HI121">
        <v>0.109911</v>
      </c>
      <c r="HJ121">
        <v>0</v>
      </c>
      <c r="HK121">
        <v>28.2095</v>
      </c>
      <c r="HL121">
        <v>999.9</v>
      </c>
      <c r="HM121">
        <v>49.7</v>
      </c>
      <c r="HN121">
        <v>31.8</v>
      </c>
      <c r="HO121">
        <v>25.9924</v>
      </c>
      <c r="HP121">
        <v>63.2662</v>
      </c>
      <c r="HQ121">
        <v>17.3558</v>
      </c>
      <c r="HR121">
        <v>1</v>
      </c>
      <c r="HS121">
        <v>0.107508</v>
      </c>
      <c r="HT121">
        <v>-0.38732</v>
      </c>
      <c r="HU121">
        <v>20.1963</v>
      </c>
      <c r="HV121">
        <v>5.22762</v>
      </c>
      <c r="HW121">
        <v>11.974</v>
      </c>
      <c r="HX121">
        <v>4.96935</v>
      </c>
      <c r="HY121">
        <v>3.28955</v>
      </c>
      <c r="HZ121">
        <v>9999</v>
      </c>
      <c r="IA121">
        <v>9999</v>
      </c>
      <c r="IB121">
        <v>9999</v>
      </c>
      <c r="IC121">
        <v>999.9</v>
      </c>
      <c r="ID121">
        <v>4.97297</v>
      </c>
      <c r="IE121">
        <v>1.87746</v>
      </c>
      <c r="IF121">
        <v>1.8756</v>
      </c>
      <c r="IG121">
        <v>1.87836</v>
      </c>
      <c r="IH121">
        <v>1.87509</v>
      </c>
      <c r="II121">
        <v>1.87866</v>
      </c>
      <c r="IJ121">
        <v>1.87576</v>
      </c>
      <c r="IK121">
        <v>1.87694</v>
      </c>
      <c r="IL121">
        <v>0</v>
      </c>
      <c r="IM121">
        <v>0</v>
      </c>
      <c r="IN121">
        <v>0</v>
      </c>
      <c r="IO121">
        <v>0</v>
      </c>
      <c r="IP121" t="s">
        <v>442</v>
      </c>
      <c r="IQ121" t="s">
        <v>443</v>
      </c>
      <c r="IR121" t="s">
        <v>444</v>
      </c>
      <c r="IS121" t="s">
        <v>444</v>
      </c>
      <c r="IT121" t="s">
        <v>444</v>
      </c>
      <c r="IU121" t="s">
        <v>444</v>
      </c>
      <c r="IV121">
        <v>0</v>
      </c>
      <c r="IW121">
        <v>100</v>
      </c>
      <c r="IX121">
        <v>100</v>
      </c>
      <c r="IY121">
        <v>0.439</v>
      </c>
      <c r="IZ121">
        <v>0.2126</v>
      </c>
      <c r="JA121">
        <v>0.05401698482025668</v>
      </c>
      <c r="JB121">
        <v>0.001251749769105588</v>
      </c>
      <c r="JC121">
        <v>-2.340677956668878E-07</v>
      </c>
      <c r="JD121">
        <v>1.443975168909104E-10</v>
      </c>
      <c r="JE121">
        <v>-0.0473756660369021</v>
      </c>
      <c r="JF121">
        <v>-0.000763777970416037</v>
      </c>
      <c r="JG121">
        <v>0.0006633184790446218</v>
      </c>
      <c r="JH121">
        <v>-5.365384051273601E-06</v>
      </c>
      <c r="JI121">
        <v>1</v>
      </c>
      <c r="JJ121">
        <v>2129</v>
      </c>
      <c r="JK121">
        <v>1</v>
      </c>
      <c r="JL121">
        <v>27</v>
      </c>
      <c r="JM121">
        <v>188735.2</v>
      </c>
      <c r="JN121">
        <v>188735.1</v>
      </c>
      <c r="JO121">
        <v>0.842285</v>
      </c>
      <c r="JP121">
        <v>2.54639</v>
      </c>
      <c r="JQ121">
        <v>1.39893</v>
      </c>
      <c r="JR121">
        <v>2.34009</v>
      </c>
      <c r="JS121">
        <v>1.44897</v>
      </c>
      <c r="JT121">
        <v>2.59766</v>
      </c>
      <c r="JU121">
        <v>38.379</v>
      </c>
      <c r="JV121">
        <v>24.2013</v>
      </c>
      <c r="JW121">
        <v>18</v>
      </c>
      <c r="JX121">
        <v>476.915</v>
      </c>
      <c r="JY121">
        <v>473.982</v>
      </c>
      <c r="JZ121">
        <v>28.089</v>
      </c>
      <c r="KA121">
        <v>28.5435</v>
      </c>
      <c r="KB121">
        <v>30.0001</v>
      </c>
      <c r="KC121">
        <v>28.3008</v>
      </c>
      <c r="KD121">
        <v>28.3737</v>
      </c>
      <c r="KE121">
        <v>16.7747</v>
      </c>
      <c r="KF121">
        <v>24.623</v>
      </c>
      <c r="KG121">
        <v>87.3537</v>
      </c>
      <c r="KH121">
        <v>28.0889</v>
      </c>
      <c r="KI121">
        <v>279.402</v>
      </c>
      <c r="KJ121">
        <v>21.6252</v>
      </c>
      <c r="KK121">
        <v>101.088</v>
      </c>
      <c r="KL121">
        <v>100.389</v>
      </c>
    </row>
    <row r="122" spans="1:298">
      <c r="A122">
        <v>106</v>
      </c>
      <c r="B122">
        <v>1758472697.5</v>
      </c>
      <c r="C122">
        <v>3594</v>
      </c>
      <c r="D122" t="s">
        <v>656</v>
      </c>
      <c r="E122" t="s">
        <v>657</v>
      </c>
      <c r="F122">
        <v>5</v>
      </c>
      <c r="G122" t="s">
        <v>639</v>
      </c>
      <c r="H122" t="s">
        <v>436</v>
      </c>
      <c r="I122" t="s">
        <v>437</v>
      </c>
      <c r="J122">
        <v>1758472690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306.0561762611005</v>
      </c>
      <c r="AL122">
        <v>316.3126969696969</v>
      </c>
      <c r="AM122">
        <v>-3.337952129086492</v>
      </c>
      <c r="AN122">
        <v>65.52333187770783</v>
      </c>
      <c r="AO122">
        <f>(AQ122 - AP122 + DZ122*1E3/(8.314*(EB122+273.15)) * AS122/DY122 * AR122) * DY122/(100*DM122) * 1000/(1000 - AQ122)</f>
        <v>0</v>
      </c>
      <c r="AP122">
        <v>21.55560823841394</v>
      </c>
      <c r="AQ122">
        <v>22.82704484848484</v>
      </c>
      <c r="AR122">
        <v>-1.328378569767017E-05</v>
      </c>
      <c r="AS122">
        <v>124.8874596164578</v>
      </c>
      <c r="AT122">
        <v>4</v>
      </c>
      <c r="AU122">
        <v>1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438</v>
      </c>
      <c r="AZ122" t="s">
        <v>438</v>
      </c>
      <c r="BA122">
        <v>0</v>
      </c>
      <c r="BB122">
        <v>0</v>
      </c>
      <c r="BC122">
        <f>1-BA122/BB122</f>
        <v>0</v>
      </c>
      <c r="BD122">
        <v>0</v>
      </c>
      <c r="BE122" t="s">
        <v>438</v>
      </c>
      <c r="BF122" t="s">
        <v>438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438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1.37</v>
      </c>
      <c r="DN122">
        <v>0.5</v>
      </c>
      <c r="DO122" t="s">
        <v>439</v>
      </c>
      <c r="DP122">
        <v>2</v>
      </c>
      <c r="DQ122" t="b">
        <v>1</v>
      </c>
      <c r="DR122">
        <v>1758472690</v>
      </c>
      <c r="DS122">
        <v>331.8745185185185</v>
      </c>
      <c r="DT122">
        <v>314.0077407407407</v>
      </c>
      <c r="DU122">
        <v>22.83491111111111</v>
      </c>
      <c r="DV122">
        <v>21.56250370370371</v>
      </c>
      <c r="DW122">
        <v>331.4261111111111</v>
      </c>
      <c r="DX122">
        <v>22.62221851851852</v>
      </c>
      <c r="DY122">
        <v>500.0135925925926</v>
      </c>
      <c r="DZ122">
        <v>90.28051111111111</v>
      </c>
      <c r="EA122">
        <v>0.05341992222222222</v>
      </c>
      <c r="EB122">
        <v>29.49372592592593</v>
      </c>
      <c r="EC122">
        <v>30.00675185185185</v>
      </c>
      <c r="ED122">
        <v>999.9000000000001</v>
      </c>
      <c r="EE122">
        <v>0</v>
      </c>
      <c r="EF122">
        <v>0</v>
      </c>
      <c r="EG122">
        <v>10003.01444444444</v>
      </c>
      <c r="EH122">
        <v>0</v>
      </c>
      <c r="EI122">
        <v>11.13952592592593</v>
      </c>
      <c r="EJ122">
        <v>17.86665185185185</v>
      </c>
      <c r="EK122">
        <v>339.629925925926</v>
      </c>
      <c r="EL122">
        <v>320.9277777777778</v>
      </c>
      <c r="EM122">
        <v>1.27239962962963</v>
      </c>
      <c r="EN122">
        <v>314.0077407407407</v>
      </c>
      <c r="EO122">
        <v>21.56250370370371</v>
      </c>
      <c r="EP122">
        <v>2.061546666666667</v>
      </c>
      <c r="EQ122">
        <v>1.946675185185185</v>
      </c>
      <c r="ER122">
        <v>17.92513703703704</v>
      </c>
      <c r="ES122">
        <v>17.01715925925926</v>
      </c>
      <c r="ET122">
        <v>2000.003703703704</v>
      </c>
      <c r="EU122">
        <v>0.979999</v>
      </c>
      <c r="EV122">
        <v>0.0200006</v>
      </c>
      <c r="EW122">
        <v>0</v>
      </c>
      <c r="EX122">
        <v>214.4637777777778</v>
      </c>
      <c r="EY122">
        <v>5.000560000000001</v>
      </c>
      <c r="EZ122">
        <v>4429.953703703703</v>
      </c>
      <c r="FA122">
        <v>17294.8962962963</v>
      </c>
      <c r="FB122">
        <v>41.04592592592592</v>
      </c>
      <c r="FC122">
        <v>41.18699999999999</v>
      </c>
      <c r="FD122">
        <v>40.75</v>
      </c>
      <c r="FE122">
        <v>40.35633333333334</v>
      </c>
      <c r="FF122">
        <v>41.81199999999999</v>
      </c>
      <c r="FG122">
        <v>1955.103703703703</v>
      </c>
      <c r="FH122">
        <v>39.9</v>
      </c>
      <c r="FI122">
        <v>0</v>
      </c>
      <c r="FJ122">
        <v>1758472698.6</v>
      </c>
      <c r="FK122">
        <v>0</v>
      </c>
      <c r="FL122">
        <v>214.478</v>
      </c>
      <c r="FM122">
        <v>-1.772923088724197</v>
      </c>
      <c r="FN122">
        <v>-33.52846159021627</v>
      </c>
      <c r="FO122">
        <v>4429.7412</v>
      </c>
      <c r="FP122">
        <v>15</v>
      </c>
      <c r="FQ122">
        <v>0</v>
      </c>
      <c r="FR122" t="s">
        <v>440</v>
      </c>
      <c r="FS122">
        <v>1747148579.5</v>
      </c>
      <c r="FT122">
        <v>1747148584.5</v>
      </c>
      <c r="FU122">
        <v>0</v>
      </c>
      <c r="FV122">
        <v>0.162</v>
      </c>
      <c r="FW122">
        <v>-0.001</v>
      </c>
      <c r="FX122">
        <v>0.139</v>
      </c>
      <c r="FY122">
        <v>0.058</v>
      </c>
      <c r="FZ122">
        <v>420</v>
      </c>
      <c r="GA122">
        <v>16</v>
      </c>
      <c r="GB122">
        <v>0.19</v>
      </c>
      <c r="GC122">
        <v>0.02</v>
      </c>
      <c r="GD122">
        <v>17.47495853658537</v>
      </c>
      <c r="GE122">
        <v>5.184129616724795</v>
      </c>
      <c r="GF122">
        <v>0.563342895179373</v>
      </c>
      <c r="GG122">
        <v>0</v>
      </c>
      <c r="GH122">
        <v>214.5696764705883</v>
      </c>
      <c r="GI122">
        <v>-1.043529414359788</v>
      </c>
      <c r="GJ122">
        <v>0.2219742593169501</v>
      </c>
      <c r="GK122">
        <v>0</v>
      </c>
      <c r="GL122">
        <v>1.272234390243902</v>
      </c>
      <c r="GM122">
        <v>0.00490557491289254</v>
      </c>
      <c r="GN122">
        <v>0.0009803783460318948</v>
      </c>
      <c r="GO122">
        <v>1</v>
      </c>
      <c r="GP122">
        <v>1</v>
      </c>
      <c r="GQ122">
        <v>3</v>
      </c>
      <c r="GR122" t="s">
        <v>447</v>
      </c>
      <c r="GS122">
        <v>3.1279</v>
      </c>
      <c r="GT122">
        <v>2.7309</v>
      </c>
      <c r="GU122">
        <v>0.06707</v>
      </c>
      <c r="GV122">
        <v>0.0641404</v>
      </c>
      <c r="GW122">
        <v>0.103224</v>
      </c>
      <c r="GX122">
        <v>0.09970179999999999</v>
      </c>
      <c r="GY122">
        <v>28023.7</v>
      </c>
      <c r="GZ122">
        <v>27255.7</v>
      </c>
      <c r="HA122">
        <v>30578.1</v>
      </c>
      <c r="HB122">
        <v>29376.1</v>
      </c>
      <c r="HC122">
        <v>37838.8</v>
      </c>
      <c r="HD122">
        <v>34783.4</v>
      </c>
      <c r="HE122">
        <v>46775</v>
      </c>
      <c r="HF122">
        <v>43638.8</v>
      </c>
      <c r="HG122">
        <v>1.82698</v>
      </c>
      <c r="HH122">
        <v>1.87</v>
      </c>
      <c r="HI122">
        <v>0.110172</v>
      </c>
      <c r="HJ122">
        <v>0</v>
      </c>
      <c r="HK122">
        <v>28.2127</v>
      </c>
      <c r="HL122">
        <v>999.9</v>
      </c>
      <c r="HM122">
        <v>49.7</v>
      </c>
      <c r="HN122">
        <v>31.8</v>
      </c>
      <c r="HO122">
        <v>25.9938</v>
      </c>
      <c r="HP122">
        <v>62.8862</v>
      </c>
      <c r="HQ122">
        <v>17.2356</v>
      </c>
      <c r="HR122">
        <v>1</v>
      </c>
      <c r="HS122">
        <v>0.107416</v>
      </c>
      <c r="HT122">
        <v>-0.414483</v>
      </c>
      <c r="HU122">
        <v>20.1965</v>
      </c>
      <c r="HV122">
        <v>5.22852</v>
      </c>
      <c r="HW122">
        <v>11.974</v>
      </c>
      <c r="HX122">
        <v>4.96945</v>
      </c>
      <c r="HY122">
        <v>3.2897</v>
      </c>
      <c r="HZ122">
        <v>9999</v>
      </c>
      <c r="IA122">
        <v>9999</v>
      </c>
      <c r="IB122">
        <v>9999</v>
      </c>
      <c r="IC122">
        <v>999.9</v>
      </c>
      <c r="ID122">
        <v>4.97296</v>
      </c>
      <c r="IE122">
        <v>1.87744</v>
      </c>
      <c r="IF122">
        <v>1.87554</v>
      </c>
      <c r="IG122">
        <v>1.87836</v>
      </c>
      <c r="IH122">
        <v>1.87505</v>
      </c>
      <c r="II122">
        <v>1.87866</v>
      </c>
      <c r="IJ122">
        <v>1.87576</v>
      </c>
      <c r="IK122">
        <v>1.87691</v>
      </c>
      <c r="IL122">
        <v>0</v>
      </c>
      <c r="IM122">
        <v>0</v>
      </c>
      <c r="IN122">
        <v>0</v>
      </c>
      <c r="IO122">
        <v>0</v>
      </c>
      <c r="IP122" t="s">
        <v>442</v>
      </c>
      <c r="IQ122" t="s">
        <v>443</v>
      </c>
      <c r="IR122" t="s">
        <v>444</v>
      </c>
      <c r="IS122" t="s">
        <v>444</v>
      </c>
      <c r="IT122" t="s">
        <v>444</v>
      </c>
      <c r="IU122" t="s">
        <v>444</v>
      </c>
      <c r="IV122">
        <v>0</v>
      </c>
      <c r="IW122">
        <v>100</v>
      </c>
      <c r="IX122">
        <v>100</v>
      </c>
      <c r="IY122">
        <v>0.421</v>
      </c>
      <c r="IZ122">
        <v>0.2126</v>
      </c>
      <c r="JA122">
        <v>0.05401698482025668</v>
      </c>
      <c r="JB122">
        <v>0.001251749769105588</v>
      </c>
      <c r="JC122">
        <v>-2.340677956668878E-07</v>
      </c>
      <c r="JD122">
        <v>1.443975168909104E-10</v>
      </c>
      <c r="JE122">
        <v>-0.0473756660369021</v>
      </c>
      <c r="JF122">
        <v>-0.000763777970416037</v>
      </c>
      <c r="JG122">
        <v>0.0006633184790446218</v>
      </c>
      <c r="JH122">
        <v>-5.365384051273601E-06</v>
      </c>
      <c r="JI122">
        <v>1</v>
      </c>
      <c r="JJ122">
        <v>2129</v>
      </c>
      <c r="JK122">
        <v>1</v>
      </c>
      <c r="JL122">
        <v>27</v>
      </c>
      <c r="JM122">
        <v>188735.3</v>
      </c>
      <c r="JN122">
        <v>188735.2</v>
      </c>
      <c r="JO122">
        <v>0.800781</v>
      </c>
      <c r="JP122">
        <v>2.55981</v>
      </c>
      <c r="JQ122">
        <v>1.39893</v>
      </c>
      <c r="JR122">
        <v>2.34009</v>
      </c>
      <c r="JS122">
        <v>1.44897</v>
      </c>
      <c r="JT122">
        <v>2.46948</v>
      </c>
      <c r="JU122">
        <v>38.379</v>
      </c>
      <c r="JV122">
        <v>24.1926</v>
      </c>
      <c r="JW122">
        <v>18</v>
      </c>
      <c r="JX122">
        <v>476.915</v>
      </c>
      <c r="JY122">
        <v>473.884</v>
      </c>
      <c r="JZ122">
        <v>28.0817</v>
      </c>
      <c r="KA122">
        <v>28.5412</v>
      </c>
      <c r="KB122">
        <v>30</v>
      </c>
      <c r="KC122">
        <v>28.2988</v>
      </c>
      <c r="KD122">
        <v>28.3718</v>
      </c>
      <c r="KE122">
        <v>16.0601</v>
      </c>
      <c r="KF122">
        <v>24.623</v>
      </c>
      <c r="KG122">
        <v>87.3537</v>
      </c>
      <c r="KH122">
        <v>28.0848</v>
      </c>
      <c r="KI122">
        <v>266.029</v>
      </c>
      <c r="KJ122">
        <v>21.6289</v>
      </c>
      <c r="KK122">
        <v>101.086</v>
      </c>
      <c r="KL122">
        <v>100.388</v>
      </c>
    </row>
    <row r="123" spans="1:298">
      <c r="A123">
        <v>107</v>
      </c>
      <c r="B123">
        <v>1758472702.5</v>
      </c>
      <c r="C123">
        <v>3599</v>
      </c>
      <c r="D123" t="s">
        <v>658</v>
      </c>
      <c r="E123" t="s">
        <v>659</v>
      </c>
      <c r="F123">
        <v>5</v>
      </c>
      <c r="G123" t="s">
        <v>639</v>
      </c>
      <c r="H123" t="s">
        <v>436</v>
      </c>
      <c r="I123" t="s">
        <v>437</v>
      </c>
      <c r="J123">
        <v>1758472694.714286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288.8085658037415</v>
      </c>
      <c r="AL123">
        <v>299.4288545454544</v>
      </c>
      <c r="AM123">
        <v>-3.384980746136881</v>
      </c>
      <c r="AN123">
        <v>65.52333187770783</v>
      </c>
      <c r="AO123">
        <f>(AQ123 - AP123 + DZ123*1E3/(8.314*(EB123+273.15)) * AS123/DY123 * AR123) * DY123/(100*DM123) * 1000/(1000 - AQ123)</f>
        <v>0</v>
      </c>
      <c r="AP123">
        <v>21.55258722744081</v>
      </c>
      <c r="AQ123">
        <v>22.82098</v>
      </c>
      <c r="AR123">
        <v>-1.430631724150912E-05</v>
      </c>
      <c r="AS123">
        <v>124.8874596164578</v>
      </c>
      <c r="AT123">
        <v>4</v>
      </c>
      <c r="AU123">
        <v>1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438</v>
      </c>
      <c r="AZ123" t="s">
        <v>438</v>
      </c>
      <c r="BA123">
        <v>0</v>
      </c>
      <c r="BB123">
        <v>0</v>
      </c>
      <c r="BC123">
        <f>1-BA123/BB123</f>
        <v>0</v>
      </c>
      <c r="BD123">
        <v>0</v>
      </c>
      <c r="BE123" t="s">
        <v>438</v>
      </c>
      <c r="BF123" t="s">
        <v>438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438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1.37</v>
      </c>
      <c r="DN123">
        <v>0.5</v>
      </c>
      <c r="DO123" t="s">
        <v>439</v>
      </c>
      <c r="DP123">
        <v>2</v>
      </c>
      <c r="DQ123" t="b">
        <v>1</v>
      </c>
      <c r="DR123">
        <v>1758472694.714286</v>
      </c>
      <c r="DS123">
        <v>316.5055</v>
      </c>
      <c r="DT123">
        <v>298.3651428571429</v>
      </c>
      <c r="DU123">
        <v>22.83008571428572</v>
      </c>
      <c r="DV123">
        <v>21.55761785714285</v>
      </c>
      <c r="DW123">
        <v>316.0747142857143</v>
      </c>
      <c r="DX123">
        <v>22.61749285714286</v>
      </c>
      <c r="DY123">
        <v>500.0306785714286</v>
      </c>
      <c r="DZ123">
        <v>90.28104285714288</v>
      </c>
      <c r="EA123">
        <v>0.05334863214285714</v>
      </c>
      <c r="EB123">
        <v>29.49375714285715</v>
      </c>
      <c r="EC123">
        <v>30.00408571428571</v>
      </c>
      <c r="ED123">
        <v>999.9000000000002</v>
      </c>
      <c r="EE123">
        <v>0</v>
      </c>
      <c r="EF123">
        <v>0</v>
      </c>
      <c r="EG123">
        <v>9997.391071428572</v>
      </c>
      <c r="EH123">
        <v>0</v>
      </c>
      <c r="EI123">
        <v>11.13773571428571</v>
      </c>
      <c r="EJ123">
        <v>18.140325</v>
      </c>
      <c r="EK123">
        <v>323.90025</v>
      </c>
      <c r="EL123">
        <v>304.939</v>
      </c>
      <c r="EM123">
        <v>1.272465357142857</v>
      </c>
      <c r="EN123">
        <v>298.3651428571429</v>
      </c>
      <c r="EO123">
        <v>21.55761785714285</v>
      </c>
      <c r="EP123">
        <v>2.061123928571428</v>
      </c>
      <c r="EQ123">
        <v>1.946245</v>
      </c>
      <c r="ER123">
        <v>17.921875</v>
      </c>
      <c r="ES123">
        <v>17.01366785714286</v>
      </c>
      <c r="ET123">
        <v>2000.000714285714</v>
      </c>
      <c r="EU123">
        <v>0.979999</v>
      </c>
      <c r="EV123">
        <v>0.0200006</v>
      </c>
      <c r="EW123">
        <v>0</v>
      </c>
      <c r="EX123">
        <v>214.3200714285714</v>
      </c>
      <c r="EY123">
        <v>5.000560000000001</v>
      </c>
      <c r="EZ123">
        <v>4427.298928571429</v>
      </c>
      <c r="FA123">
        <v>17294.86785714286</v>
      </c>
      <c r="FB123">
        <v>41.03321428571428</v>
      </c>
      <c r="FC123">
        <v>41.18699999999999</v>
      </c>
      <c r="FD123">
        <v>40.75</v>
      </c>
      <c r="FE123">
        <v>40.36817857142857</v>
      </c>
      <c r="FF123">
        <v>41.80757142857141</v>
      </c>
      <c r="FG123">
        <v>1955.100714285714</v>
      </c>
      <c r="FH123">
        <v>39.9</v>
      </c>
      <c r="FI123">
        <v>0</v>
      </c>
      <c r="FJ123">
        <v>1758472703.4</v>
      </c>
      <c r="FK123">
        <v>0</v>
      </c>
      <c r="FL123">
        <v>214.33456</v>
      </c>
      <c r="FM123">
        <v>-2.158000001918694</v>
      </c>
      <c r="FN123">
        <v>-40.82692303177787</v>
      </c>
      <c r="FO123">
        <v>4426.9248</v>
      </c>
      <c r="FP123">
        <v>15</v>
      </c>
      <c r="FQ123">
        <v>0</v>
      </c>
      <c r="FR123" t="s">
        <v>440</v>
      </c>
      <c r="FS123">
        <v>1747148579.5</v>
      </c>
      <c r="FT123">
        <v>1747148584.5</v>
      </c>
      <c r="FU123">
        <v>0</v>
      </c>
      <c r="FV123">
        <v>0.162</v>
      </c>
      <c r="FW123">
        <v>-0.001</v>
      </c>
      <c r="FX123">
        <v>0.139</v>
      </c>
      <c r="FY123">
        <v>0.058</v>
      </c>
      <c r="FZ123">
        <v>420</v>
      </c>
      <c r="GA123">
        <v>16</v>
      </c>
      <c r="GB123">
        <v>0.19</v>
      </c>
      <c r="GC123">
        <v>0.02</v>
      </c>
      <c r="GD123">
        <v>17.99690487804878</v>
      </c>
      <c r="GE123">
        <v>3.462524738676013</v>
      </c>
      <c r="GF123">
        <v>0.3628342744393256</v>
      </c>
      <c r="GG123">
        <v>0</v>
      </c>
      <c r="GH123">
        <v>214.4306764705882</v>
      </c>
      <c r="GI123">
        <v>-1.800626436499267</v>
      </c>
      <c r="GJ123">
        <v>0.2660211978051019</v>
      </c>
      <c r="GK123">
        <v>0</v>
      </c>
      <c r="GL123">
        <v>1.272139268292683</v>
      </c>
      <c r="GM123">
        <v>3.344947735272971E-05</v>
      </c>
      <c r="GN123">
        <v>0.001612958787436994</v>
      </c>
      <c r="GO123">
        <v>1</v>
      </c>
      <c r="GP123">
        <v>1</v>
      </c>
      <c r="GQ123">
        <v>3</v>
      </c>
      <c r="GR123" t="s">
        <v>447</v>
      </c>
      <c r="GS123">
        <v>3.12767</v>
      </c>
      <c r="GT123">
        <v>2.73132</v>
      </c>
      <c r="GU123">
        <v>0.0641234</v>
      </c>
      <c r="GV123">
        <v>0.0610798</v>
      </c>
      <c r="GW123">
        <v>0.103203</v>
      </c>
      <c r="GX123">
        <v>0.0997217</v>
      </c>
      <c r="GY123">
        <v>28112.8</v>
      </c>
      <c r="GZ123">
        <v>27345.1</v>
      </c>
      <c r="HA123">
        <v>30578.8</v>
      </c>
      <c r="HB123">
        <v>29376.3</v>
      </c>
      <c r="HC123">
        <v>37840.2</v>
      </c>
      <c r="HD123">
        <v>34782.7</v>
      </c>
      <c r="HE123">
        <v>46775.9</v>
      </c>
      <c r="HF123">
        <v>43639.2</v>
      </c>
      <c r="HG123">
        <v>1.82675</v>
      </c>
      <c r="HH123">
        <v>1.87057</v>
      </c>
      <c r="HI123">
        <v>0.110142</v>
      </c>
      <c r="HJ123">
        <v>0</v>
      </c>
      <c r="HK123">
        <v>28.2162</v>
      </c>
      <c r="HL123">
        <v>999.9</v>
      </c>
      <c r="HM123">
        <v>49.7</v>
      </c>
      <c r="HN123">
        <v>31.8</v>
      </c>
      <c r="HO123">
        <v>25.9909</v>
      </c>
      <c r="HP123">
        <v>63.4362</v>
      </c>
      <c r="HQ123">
        <v>17.3438</v>
      </c>
      <c r="HR123">
        <v>1</v>
      </c>
      <c r="HS123">
        <v>0.10732</v>
      </c>
      <c r="HT123">
        <v>-0.42152</v>
      </c>
      <c r="HU123">
        <v>20.1965</v>
      </c>
      <c r="HV123">
        <v>5.22807</v>
      </c>
      <c r="HW123">
        <v>11.974</v>
      </c>
      <c r="HX123">
        <v>4.96975</v>
      </c>
      <c r="HY123">
        <v>3.28968</v>
      </c>
      <c r="HZ123">
        <v>9999</v>
      </c>
      <c r="IA123">
        <v>9999</v>
      </c>
      <c r="IB123">
        <v>9999</v>
      </c>
      <c r="IC123">
        <v>999.9</v>
      </c>
      <c r="ID123">
        <v>4.97295</v>
      </c>
      <c r="IE123">
        <v>1.87746</v>
      </c>
      <c r="IF123">
        <v>1.8756</v>
      </c>
      <c r="IG123">
        <v>1.87836</v>
      </c>
      <c r="IH123">
        <v>1.87509</v>
      </c>
      <c r="II123">
        <v>1.87866</v>
      </c>
      <c r="IJ123">
        <v>1.87576</v>
      </c>
      <c r="IK123">
        <v>1.87696</v>
      </c>
      <c r="IL123">
        <v>0</v>
      </c>
      <c r="IM123">
        <v>0</v>
      </c>
      <c r="IN123">
        <v>0</v>
      </c>
      <c r="IO123">
        <v>0</v>
      </c>
      <c r="IP123" t="s">
        <v>442</v>
      </c>
      <c r="IQ123" t="s">
        <v>443</v>
      </c>
      <c r="IR123" t="s">
        <v>444</v>
      </c>
      <c r="IS123" t="s">
        <v>444</v>
      </c>
      <c r="IT123" t="s">
        <v>444</v>
      </c>
      <c r="IU123" t="s">
        <v>444</v>
      </c>
      <c r="IV123">
        <v>0</v>
      </c>
      <c r="IW123">
        <v>100</v>
      </c>
      <c r="IX123">
        <v>100</v>
      </c>
      <c r="IY123">
        <v>0.402</v>
      </c>
      <c r="IZ123">
        <v>0.2124</v>
      </c>
      <c r="JA123">
        <v>0.05401698482025668</v>
      </c>
      <c r="JB123">
        <v>0.001251749769105588</v>
      </c>
      <c r="JC123">
        <v>-2.340677956668878E-07</v>
      </c>
      <c r="JD123">
        <v>1.443975168909104E-10</v>
      </c>
      <c r="JE123">
        <v>-0.0473756660369021</v>
      </c>
      <c r="JF123">
        <v>-0.000763777970416037</v>
      </c>
      <c r="JG123">
        <v>0.0006633184790446218</v>
      </c>
      <c r="JH123">
        <v>-5.365384051273601E-06</v>
      </c>
      <c r="JI123">
        <v>1</v>
      </c>
      <c r="JJ123">
        <v>2129</v>
      </c>
      <c r="JK123">
        <v>1</v>
      </c>
      <c r="JL123">
        <v>27</v>
      </c>
      <c r="JM123">
        <v>188735.4</v>
      </c>
      <c r="JN123">
        <v>188735.3</v>
      </c>
      <c r="JO123">
        <v>0.767822</v>
      </c>
      <c r="JP123">
        <v>2.55249</v>
      </c>
      <c r="JQ123">
        <v>1.39893</v>
      </c>
      <c r="JR123">
        <v>2.34009</v>
      </c>
      <c r="JS123">
        <v>1.44897</v>
      </c>
      <c r="JT123">
        <v>2.58911</v>
      </c>
      <c r="JU123">
        <v>38.3545</v>
      </c>
      <c r="JV123">
        <v>24.2013</v>
      </c>
      <c r="JW123">
        <v>18</v>
      </c>
      <c r="JX123">
        <v>476.777</v>
      </c>
      <c r="JY123">
        <v>474.25</v>
      </c>
      <c r="JZ123">
        <v>28.0793</v>
      </c>
      <c r="KA123">
        <v>28.5411</v>
      </c>
      <c r="KB123">
        <v>29.9999</v>
      </c>
      <c r="KC123">
        <v>28.2964</v>
      </c>
      <c r="KD123">
        <v>28.3704</v>
      </c>
      <c r="KE123">
        <v>15.2793</v>
      </c>
      <c r="KF123">
        <v>24.3449</v>
      </c>
      <c r="KG123">
        <v>87.3537</v>
      </c>
      <c r="KH123">
        <v>28.0814</v>
      </c>
      <c r="KI123">
        <v>245.992</v>
      </c>
      <c r="KJ123">
        <v>21.6352</v>
      </c>
      <c r="KK123">
        <v>101.088</v>
      </c>
      <c r="KL123">
        <v>100.389</v>
      </c>
    </row>
    <row r="124" spans="1:298">
      <c r="A124">
        <v>108</v>
      </c>
      <c r="B124">
        <v>1758472707.5</v>
      </c>
      <c r="C124">
        <v>3604</v>
      </c>
      <c r="D124" t="s">
        <v>660</v>
      </c>
      <c r="E124" t="s">
        <v>661</v>
      </c>
      <c r="F124">
        <v>5</v>
      </c>
      <c r="G124" t="s">
        <v>639</v>
      </c>
      <c r="H124" t="s">
        <v>436</v>
      </c>
      <c r="I124" t="s">
        <v>437</v>
      </c>
      <c r="J124">
        <v>1758472700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271.8483103008033</v>
      </c>
      <c r="AL124">
        <v>282.5544848484848</v>
      </c>
      <c r="AM124">
        <v>-3.382978222386826</v>
      </c>
      <c r="AN124">
        <v>65.52333187770783</v>
      </c>
      <c r="AO124">
        <f>(AQ124 - AP124 + DZ124*1E3/(8.314*(EB124+273.15)) * AS124/DY124 * AR124) * DY124/(100*DM124) * 1000/(1000 - AQ124)</f>
        <v>0</v>
      </c>
      <c r="AP124">
        <v>21.59009436107848</v>
      </c>
      <c r="AQ124">
        <v>22.82856121212121</v>
      </c>
      <c r="AR124">
        <v>2.464247761436851E-05</v>
      </c>
      <c r="AS124">
        <v>124.8874596164578</v>
      </c>
      <c r="AT124">
        <v>4</v>
      </c>
      <c r="AU124">
        <v>1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438</v>
      </c>
      <c r="AZ124" t="s">
        <v>438</v>
      </c>
      <c r="BA124">
        <v>0</v>
      </c>
      <c r="BB124">
        <v>0</v>
      </c>
      <c r="BC124">
        <f>1-BA124/BB124</f>
        <v>0</v>
      </c>
      <c r="BD124">
        <v>0</v>
      </c>
      <c r="BE124" t="s">
        <v>438</v>
      </c>
      <c r="BF124" t="s">
        <v>438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438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1.37</v>
      </c>
      <c r="DN124">
        <v>0.5</v>
      </c>
      <c r="DO124" t="s">
        <v>439</v>
      </c>
      <c r="DP124">
        <v>2</v>
      </c>
      <c r="DQ124" t="b">
        <v>1</v>
      </c>
      <c r="DR124">
        <v>1758472700</v>
      </c>
      <c r="DS124">
        <v>299.1936666666666</v>
      </c>
      <c r="DT124">
        <v>280.7665925925926</v>
      </c>
      <c r="DU124">
        <v>22.82578888888889</v>
      </c>
      <c r="DV124">
        <v>21.56372962962963</v>
      </c>
      <c r="DW124">
        <v>298.7826666666667</v>
      </c>
      <c r="DX124">
        <v>22.61327407407408</v>
      </c>
      <c r="DY124">
        <v>500.0274444444444</v>
      </c>
      <c r="DZ124">
        <v>90.28143333333334</v>
      </c>
      <c r="EA124">
        <v>0.0534515814814815</v>
      </c>
      <c r="EB124">
        <v>29.49357037037036</v>
      </c>
      <c r="EC124">
        <v>30.00539259259259</v>
      </c>
      <c r="ED124">
        <v>999.9000000000001</v>
      </c>
      <c r="EE124">
        <v>0</v>
      </c>
      <c r="EF124">
        <v>0</v>
      </c>
      <c r="EG124">
        <v>9993.67888888889</v>
      </c>
      <c r="EH124">
        <v>0</v>
      </c>
      <c r="EI124">
        <v>11.13025925925926</v>
      </c>
      <c r="EJ124">
        <v>18.42694814814815</v>
      </c>
      <c r="EK124">
        <v>306.1824444444444</v>
      </c>
      <c r="EL124">
        <v>286.9543333333334</v>
      </c>
      <c r="EM124">
        <v>1.262051111111111</v>
      </c>
      <c r="EN124">
        <v>280.7665925925926</v>
      </c>
      <c r="EO124">
        <v>21.56372962962963</v>
      </c>
      <c r="EP124">
        <v>2.060744444444444</v>
      </c>
      <c r="EQ124">
        <v>1.946805185185185</v>
      </c>
      <c r="ER124">
        <v>17.91895555555555</v>
      </c>
      <c r="ES124">
        <v>17.0182037037037</v>
      </c>
      <c r="ET124">
        <v>2000.000740740741</v>
      </c>
      <c r="EU124">
        <v>0.979999</v>
      </c>
      <c r="EV124">
        <v>0.0200006</v>
      </c>
      <c r="EW124">
        <v>0</v>
      </c>
      <c r="EX124">
        <v>214.1642592592593</v>
      </c>
      <c r="EY124">
        <v>5.000560000000001</v>
      </c>
      <c r="EZ124">
        <v>4423.421851851852</v>
      </c>
      <c r="FA124">
        <v>17294.87407407408</v>
      </c>
      <c r="FB124">
        <v>41.02066666666666</v>
      </c>
      <c r="FC124">
        <v>41.18699999999999</v>
      </c>
      <c r="FD124">
        <v>40.75</v>
      </c>
      <c r="FE124">
        <v>40.37492592592593</v>
      </c>
      <c r="FF124">
        <v>41.8074074074074</v>
      </c>
      <c r="FG124">
        <v>1955.100740740741</v>
      </c>
      <c r="FH124">
        <v>39.9</v>
      </c>
      <c r="FI124">
        <v>0</v>
      </c>
      <c r="FJ124">
        <v>1758472708.8</v>
      </c>
      <c r="FK124">
        <v>0</v>
      </c>
      <c r="FL124">
        <v>214.1809615384615</v>
      </c>
      <c r="FM124">
        <v>-2.208581194436501</v>
      </c>
      <c r="FN124">
        <v>-46.90427351902419</v>
      </c>
      <c r="FO124">
        <v>4423.133461538461</v>
      </c>
      <c r="FP124">
        <v>15</v>
      </c>
      <c r="FQ124">
        <v>0</v>
      </c>
      <c r="FR124" t="s">
        <v>440</v>
      </c>
      <c r="FS124">
        <v>1747148579.5</v>
      </c>
      <c r="FT124">
        <v>1747148584.5</v>
      </c>
      <c r="FU124">
        <v>0</v>
      </c>
      <c r="FV124">
        <v>0.162</v>
      </c>
      <c r="FW124">
        <v>-0.001</v>
      </c>
      <c r="FX124">
        <v>0.139</v>
      </c>
      <c r="FY124">
        <v>0.058</v>
      </c>
      <c r="FZ124">
        <v>420</v>
      </c>
      <c r="GA124">
        <v>16</v>
      </c>
      <c r="GB124">
        <v>0.19</v>
      </c>
      <c r="GC124">
        <v>0.02</v>
      </c>
      <c r="GD124">
        <v>18.20620487804878</v>
      </c>
      <c r="GE124">
        <v>3.346174912891981</v>
      </c>
      <c r="GF124">
        <v>0.3521643850853548</v>
      </c>
      <c r="GG124">
        <v>0</v>
      </c>
      <c r="GH124">
        <v>214.3370294117647</v>
      </c>
      <c r="GI124">
        <v>-1.762887701520165</v>
      </c>
      <c r="GJ124">
        <v>0.2641057592634543</v>
      </c>
      <c r="GK124">
        <v>0</v>
      </c>
      <c r="GL124">
        <v>1.267232926829268</v>
      </c>
      <c r="GM124">
        <v>-0.08182829268292649</v>
      </c>
      <c r="GN124">
        <v>0.01138256373965588</v>
      </c>
      <c r="GO124">
        <v>1</v>
      </c>
      <c r="GP124">
        <v>1</v>
      </c>
      <c r="GQ124">
        <v>3</v>
      </c>
      <c r="GR124" t="s">
        <v>447</v>
      </c>
      <c r="GS124">
        <v>3.12798</v>
      </c>
      <c r="GT124">
        <v>2.73142</v>
      </c>
      <c r="GU124">
        <v>0.0611127</v>
      </c>
      <c r="GV124">
        <v>0.0579609</v>
      </c>
      <c r="GW124">
        <v>0.103228</v>
      </c>
      <c r="GX124">
        <v>0.0998204</v>
      </c>
      <c r="GY124">
        <v>28202.8</v>
      </c>
      <c r="GZ124">
        <v>27435.9</v>
      </c>
      <c r="HA124">
        <v>30578.3</v>
      </c>
      <c r="HB124">
        <v>29376.3</v>
      </c>
      <c r="HC124">
        <v>37838.5</v>
      </c>
      <c r="HD124">
        <v>34778.7</v>
      </c>
      <c r="HE124">
        <v>46775.4</v>
      </c>
      <c r="HF124">
        <v>43639.3</v>
      </c>
      <c r="HG124">
        <v>1.82717</v>
      </c>
      <c r="HH124">
        <v>1.8701</v>
      </c>
      <c r="HI124">
        <v>0.108577</v>
      </c>
      <c r="HJ124">
        <v>0</v>
      </c>
      <c r="HK124">
        <v>28.2187</v>
      </c>
      <c r="HL124">
        <v>999.9</v>
      </c>
      <c r="HM124">
        <v>49.7</v>
      </c>
      <c r="HN124">
        <v>31.8</v>
      </c>
      <c r="HO124">
        <v>25.9907</v>
      </c>
      <c r="HP124">
        <v>63.3262</v>
      </c>
      <c r="HQ124">
        <v>17.1955</v>
      </c>
      <c r="HR124">
        <v>1</v>
      </c>
      <c r="HS124">
        <v>0.107162</v>
      </c>
      <c r="HT124">
        <v>-0.416498</v>
      </c>
      <c r="HU124">
        <v>20.1965</v>
      </c>
      <c r="HV124">
        <v>5.22762</v>
      </c>
      <c r="HW124">
        <v>11.974</v>
      </c>
      <c r="HX124">
        <v>4.9694</v>
      </c>
      <c r="HY124">
        <v>3.28955</v>
      </c>
      <c r="HZ124">
        <v>9999</v>
      </c>
      <c r="IA124">
        <v>9999</v>
      </c>
      <c r="IB124">
        <v>9999</v>
      </c>
      <c r="IC124">
        <v>999.9</v>
      </c>
      <c r="ID124">
        <v>4.97298</v>
      </c>
      <c r="IE124">
        <v>1.87745</v>
      </c>
      <c r="IF124">
        <v>1.87559</v>
      </c>
      <c r="IG124">
        <v>1.87836</v>
      </c>
      <c r="IH124">
        <v>1.87506</v>
      </c>
      <c r="II124">
        <v>1.87866</v>
      </c>
      <c r="IJ124">
        <v>1.87576</v>
      </c>
      <c r="IK124">
        <v>1.87695</v>
      </c>
      <c r="IL124">
        <v>0</v>
      </c>
      <c r="IM124">
        <v>0</v>
      </c>
      <c r="IN124">
        <v>0</v>
      </c>
      <c r="IO124">
        <v>0</v>
      </c>
      <c r="IP124" t="s">
        <v>442</v>
      </c>
      <c r="IQ124" t="s">
        <v>443</v>
      </c>
      <c r="IR124" t="s">
        <v>444</v>
      </c>
      <c r="IS124" t="s">
        <v>444</v>
      </c>
      <c r="IT124" t="s">
        <v>444</v>
      </c>
      <c r="IU124" t="s">
        <v>444</v>
      </c>
      <c r="IV124">
        <v>0</v>
      </c>
      <c r="IW124">
        <v>100</v>
      </c>
      <c r="IX124">
        <v>100</v>
      </c>
      <c r="IY124">
        <v>0.382</v>
      </c>
      <c r="IZ124">
        <v>0.2125</v>
      </c>
      <c r="JA124">
        <v>0.05401698482025668</v>
      </c>
      <c r="JB124">
        <v>0.001251749769105588</v>
      </c>
      <c r="JC124">
        <v>-2.340677956668878E-07</v>
      </c>
      <c r="JD124">
        <v>1.443975168909104E-10</v>
      </c>
      <c r="JE124">
        <v>-0.0473756660369021</v>
      </c>
      <c r="JF124">
        <v>-0.000763777970416037</v>
      </c>
      <c r="JG124">
        <v>0.0006633184790446218</v>
      </c>
      <c r="JH124">
        <v>-5.365384051273601E-06</v>
      </c>
      <c r="JI124">
        <v>1</v>
      </c>
      <c r="JJ124">
        <v>2129</v>
      </c>
      <c r="JK124">
        <v>1</v>
      </c>
      <c r="JL124">
        <v>27</v>
      </c>
      <c r="JM124">
        <v>188735.5</v>
      </c>
      <c r="JN124">
        <v>188735.4</v>
      </c>
      <c r="JO124">
        <v>0.727539</v>
      </c>
      <c r="JP124">
        <v>2.55249</v>
      </c>
      <c r="JQ124">
        <v>1.39893</v>
      </c>
      <c r="JR124">
        <v>2.34009</v>
      </c>
      <c r="JS124">
        <v>1.44897</v>
      </c>
      <c r="JT124">
        <v>2.53784</v>
      </c>
      <c r="JU124">
        <v>38.3545</v>
      </c>
      <c r="JV124">
        <v>24.2013</v>
      </c>
      <c r="JW124">
        <v>18</v>
      </c>
      <c r="JX124">
        <v>476.994</v>
      </c>
      <c r="JY124">
        <v>473.919</v>
      </c>
      <c r="JZ124">
        <v>28.076</v>
      </c>
      <c r="KA124">
        <v>28.5387</v>
      </c>
      <c r="KB124">
        <v>29.9999</v>
      </c>
      <c r="KC124">
        <v>28.294</v>
      </c>
      <c r="KD124">
        <v>28.368</v>
      </c>
      <c r="KE124">
        <v>14.6073</v>
      </c>
      <c r="KF124">
        <v>24.3449</v>
      </c>
      <c r="KG124">
        <v>87.3537</v>
      </c>
      <c r="KH124">
        <v>28.0761</v>
      </c>
      <c r="KI124">
        <v>232.617</v>
      </c>
      <c r="KJ124">
        <v>21.6291</v>
      </c>
      <c r="KK124">
        <v>101.087</v>
      </c>
      <c r="KL124">
        <v>100.389</v>
      </c>
    </row>
    <row r="125" spans="1:298">
      <c r="A125">
        <v>109</v>
      </c>
      <c r="B125">
        <v>1758472712</v>
      </c>
      <c r="C125">
        <v>3608.5</v>
      </c>
      <c r="D125" t="s">
        <v>662</v>
      </c>
      <c r="E125" t="s">
        <v>663</v>
      </c>
      <c r="F125">
        <v>5</v>
      </c>
      <c r="G125" t="s">
        <v>639</v>
      </c>
      <c r="H125" t="s">
        <v>436</v>
      </c>
      <c r="I125" t="s">
        <v>437</v>
      </c>
      <c r="J125">
        <v>1758472704.444444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256.8976266555461</v>
      </c>
      <c r="AL125">
        <v>267.6663696969696</v>
      </c>
      <c r="AM125">
        <v>-3.296181716964063</v>
      </c>
      <c r="AN125">
        <v>65.52333187770783</v>
      </c>
      <c r="AO125">
        <f>(AQ125 - AP125 + DZ125*1E3/(8.314*(EB125+273.15)) * AS125/DY125 * AR125) * DY125/(100*DM125) * 1000/(1000 - AQ125)</f>
        <v>0</v>
      </c>
      <c r="AP125">
        <v>21.59006311498084</v>
      </c>
      <c r="AQ125">
        <v>22.83769212121213</v>
      </c>
      <c r="AR125">
        <v>2.019528115542147E-05</v>
      </c>
      <c r="AS125">
        <v>124.8874596164578</v>
      </c>
      <c r="AT125">
        <v>4</v>
      </c>
      <c r="AU125">
        <v>1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438</v>
      </c>
      <c r="AZ125" t="s">
        <v>438</v>
      </c>
      <c r="BA125">
        <v>0</v>
      </c>
      <c r="BB125">
        <v>0</v>
      </c>
      <c r="BC125">
        <f>1-BA125/BB125</f>
        <v>0</v>
      </c>
      <c r="BD125">
        <v>0</v>
      </c>
      <c r="BE125" t="s">
        <v>438</v>
      </c>
      <c r="BF125" t="s">
        <v>438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438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1.37</v>
      </c>
      <c r="DN125">
        <v>0.5</v>
      </c>
      <c r="DO125" t="s">
        <v>439</v>
      </c>
      <c r="DP125">
        <v>2</v>
      </c>
      <c r="DQ125" t="b">
        <v>1</v>
      </c>
      <c r="DR125">
        <v>1758472704.444444</v>
      </c>
      <c r="DS125">
        <v>284.5884814814815</v>
      </c>
      <c r="DT125">
        <v>266.0905925925926</v>
      </c>
      <c r="DU125">
        <v>22.82691111111111</v>
      </c>
      <c r="DV125">
        <v>21.57361851851852</v>
      </c>
      <c r="DW125">
        <v>284.1942592592593</v>
      </c>
      <c r="DX125">
        <v>22.61437037037037</v>
      </c>
      <c r="DY125">
        <v>500.0003333333333</v>
      </c>
      <c r="DZ125">
        <v>90.28087407407408</v>
      </c>
      <c r="EA125">
        <v>0.05353806296296296</v>
      </c>
      <c r="EB125">
        <v>29.49360740740741</v>
      </c>
      <c r="EC125">
        <v>30.00457407407407</v>
      </c>
      <c r="ED125">
        <v>999.9000000000001</v>
      </c>
      <c r="EE125">
        <v>0</v>
      </c>
      <c r="EF125">
        <v>0</v>
      </c>
      <c r="EG125">
        <v>9994.371481481481</v>
      </c>
      <c r="EH125">
        <v>0</v>
      </c>
      <c r="EI125">
        <v>11.12719259259259</v>
      </c>
      <c r="EJ125">
        <v>18.49776666666667</v>
      </c>
      <c r="EK125">
        <v>291.2363333333333</v>
      </c>
      <c r="EL125">
        <v>271.9575555555555</v>
      </c>
      <c r="EM125">
        <v>1.253287777777778</v>
      </c>
      <c r="EN125">
        <v>266.0905925925926</v>
      </c>
      <c r="EO125">
        <v>21.57361851851852</v>
      </c>
      <c r="EP125">
        <v>2.060833703703704</v>
      </c>
      <c r="EQ125">
        <v>1.947685555555556</v>
      </c>
      <c r="ER125">
        <v>17.91964444444444</v>
      </c>
      <c r="ES125">
        <v>17.02533333333334</v>
      </c>
      <c r="ET125">
        <v>2000.005185185185</v>
      </c>
      <c r="EU125">
        <v>0.979999</v>
      </c>
      <c r="EV125">
        <v>0.0200006</v>
      </c>
      <c r="EW125">
        <v>0</v>
      </c>
      <c r="EX125">
        <v>213.997</v>
      </c>
      <c r="EY125">
        <v>5.000560000000001</v>
      </c>
      <c r="EZ125">
        <v>4419.914444444444</v>
      </c>
      <c r="FA125">
        <v>17294.91111111111</v>
      </c>
      <c r="FB125">
        <v>41.01377777777778</v>
      </c>
      <c r="FC125">
        <v>41.1824074074074</v>
      </c>
      <c r="FD125">
        <v>40.75</v>
      </c>
      <c r="FE125">
        <v>40.37959259259259</v>
      </c>
      <c r="FF125">
        <v>41.8028148148148</v>
      </c>
      <c r="FG125">
        <v>1955.105185185185</v>
      </c>
      <c r="FH125">
        <v>39.9</v>
      </c>
      <c r="FI125">
        <v>0</v>
      </c>
      <c r="FJ125">
        <v>1758472713</v>
      </c>
      <c r="FK125">
        <v>0</v>
      </c>
      <c r="FL125">
        <v>214.01068</v>
      </c>
      <c r="FM125">
        <v>-2.587076918031078</v>
      </c>
      <c r="FN125">
        <v>-48.05999991817181</v>
      </c>
      <c r="FO125">
        <v>4419.64</v>
      </c>
      <c r="FP125">
        <v>15</v>
      </c>
      <c r="FQ125">
        <v>0</v>
      </c>
      <c r="FR125" t="s">
        <v>440</v>
      </c>
      <c r="FS125">
        <v>1747148579.5</v>
      </c>
      <c r="FT125">
        <v>1747148584.5</v>
      </c>
      <c r="FU125">
        <v>0</v>
      </c>
      <c r="FV125">
        <v>0.162</v>
      </c>
      <c r="FW125">
        <v>-0.001</v>
      </c>
      <c r="FX125">
        <v>0.139</v>
      </c>
      <c r="FY125">
        <v>0.058</v>
      </c>
      <c r="FZ125">
        <v>420</v>
      </c>
      <c r="GA125">
        <v>16</v>
      </c>
      <c r="GB125">
        <v>0.19</v>
      </c>
      <c r="GC125">
        <v>0.02</v>
      </c>
      <c r="GD125">
        <v>18.3605325</v>
      </c>
      <c r="GE125">
        <v>2.292381613508434</v>
      </c>
      <c r="GF125">
        <v>0.3051622039076102</v>
      </c>
      <c r="GG125">
        <v>0</v>
      </c>
      <c r="GH125">
        <v>214.1472352941177</v>
      </c>
      <c r="GI125">
        <v>-2.291184109001946</v>
      </c>
      <c r="GJ125">
        <v>0.3043272289555071</v>
      </c>
      <c r="GK125">
        <v>0</v>
      </c>
      <c r="GL125">
        <v>1.2597015</v>
      </c>
      <c r="GM125">
        <v>-0.1401431144465291</v>
      </c>
      <c r="GN125">
        <v>0.01533390125669264</v>
      </c>
      <c r="GO125">
        <v>0</v>
      </c>
      <c r="GP125">
        <v>0</v>
      </c>
      <c r="GQ125">
        <v>3</v>
      </c>
      <c r="GR125" t="s">
        <v>480</v>
      </c>
      <c r="GS125">
        <v>3.12786</v>
      </c>
      <c r="GT125">
        <v>2.73169</v>
      </c>
      <c r="GU125">
        <v>0.0584146</v>
      </c>
      <c r="GV125">
        <v>0.0552823</v>
      </c>
      <c r="GW125">
        <v>0.103256</v>
      </c>
      <c r="GX125">
        <v>0.09981</v>
      </c>
      <c r="GY125">
        <v>28284.3</v>
      </c>
      <c r="GZ125">
        <v>27514.1</v>
      </c>
      <c r="HA125">
        <v>30578.8</v>
      </c>
      <c r="HB125">
        <v>29376.5</v>
      </c>
      <c r="HC125">
        <v>37837.6</v>
      </c>
      <c r="HD125">
        <v>34778.9</v>
      </c>
      <c r="HE125">
        <v>46775.9</v>
      </c>
      <c r="HF125">
        <v>43639.4</v>
      </c>
      <c r="HG125">
        <v>1.82712</v>
      </c>
      <c r="HH125">
        <v>1.87003</v>
      </c>
      <c r="HI125">
        <v>0.109673</v>
      </c>
      <c r="HJ125">
        <v>0</v>
      </c>
      <c r="HK125">
        <v>28.2214</v>
      </c>
      <c r="HL125">
        <v>999.9</v>
      </c>
      <c r="HM125">
        <v>49.7</v>
      </c>
      <c r="HN125">
        <v>31.8</v>
      </c>
      <c r="HO125">
        <v>25.9932</v>
      </c>
      <c r="HP125">
        <v>63.3962</v>
      </c>
      <c r="HQ125">
        <v>17.2756</v>
      </c>
      <c r="HR125">
        <v>1</v>
      </c>
      <c r="HS125">
        <v>0.106905</v>
      </c>
      <c r="HT125">
        <v>-0.408905</v>
      </c>
      <c r="HU125">
        <v>20.1966</v>
      </c>
      <c r="HV125">
        <v>5.22777</v>
      </c>
      <c r="HW125">
        <v>11.974</v>
      </c>
      <c r="HX125">
        <v>4.96955</v>
      </c>
      <c r="HY125">
        <v>3.28953</v>
      </c>
      <c r="HZ125">
        <v>9999</v>
      </c>
      <c r="IA125">
        <v>9999</v>
      </c>
      <c r="IB125">
        <v>9999</v>
      </c>
      <c r="IC125">
        <v>999.9</v>
      </c>
      <c r="ID125">
        <v>4.97296</v>
      </c>
      <c r="IE125">
        <v>1.87747</v>
      </c>
      <c r="IF125">
        <v>1.87561</v>
      </c>
      <c r="IG125">
        <v>1.87836</v>
      </c>
      <c r="IH125">
        <v>1.8751</v>
      </c>
      <c r="II125">
        <v>1.87867</v>
      </c>
      <c r="IJ125">
        <v>1.87576</v>
      </c>
      <c r="IK125">
        <v>1.87697</v>
      </c>
      <c r="IL125">
        <v>0</v>
      </c>
      <c r="IM125">
        <v>0</v>
      </c>
      <c r="IN125">
        <v>0</v>
      </c>
      <c r="IO125">
        <v>0</v>
      </c>
      <c r="IP125" t="s">
        <v>442</v>
      </c>
      <c r="IQ125" t="s">
        <v>443</v>
      </c>
      <c r="IR125" t="s">
        <v>444</v>
      </c>
      <c r="IS125" t="s">
        <v>444</v>
      </c>
      <c r="IT125" t="s">
        <v>444</v>
      </c>
      <c r="IU125" t="s">
        <v>444</v>
      </c>
      <c r="IV125">
        <v>0</v>
      </c>
      <c r="IW125">
        <v>100</v>
      </c>
      <c r="IX125">
        <v>100</v>
      </c>
      <c r="IY125">
        <v>0.365</v>
      </c>
      <c r="IZ125">
        <v>0.2128</v>
      </c>
      <c r="JA125">
        <v>0.05401698482025668</v>
      </c>
      <c r="JB125">
        <v>0.001251749769105588</v>
      </c>
      <c r="JC125">
        <v>-2.340677956668878E-07</v>
      </c>
      <c r="JD125">
        <v>1.443975168909104E-10</v>
      </c>
      <c r="JE125">
        <v>-0.0473756660369021</v>
      </c>
      <c r="JF125">
        <v>-0.000763777970416037</v>
      </c>
      <c r="JG125">
        <v>0.0006633184790446218</v>
      </c>
      <c r="JH125">
        <v>-5.365384051273601E-06</v>
      </c>
      <c r="JI125">
        <v>1</v>
      </c>
      <c r="JJ125">
        <v>2129</v>
      </c>
      <c r="JK125">
        <v>1</v>
      </c>
      <c r="JL125">
        <v>27</v>
      </c>
      <c r="JM125">
        <v>188735.5</v>
      </c>
      <c r="JN125">
        <v>188735.5</v>
      </c>
      <c r="JO125">
        <v>0.695801</v>
      </c>
      <c r="JP125">
        <v>2.56592</v>
      </c>
      <c r="JQ125">
        <v>1.39893</v>
      </c>
      <c r="JR125">
        <v>2.34009</v>
      </c>
      <c r="JS125">
        <v>1.44897</v>
      </c>
      <c r="JT125">
        <v>2.49756</v>
      </c>
      <c r="JU125">
        <v>38.3545</v>
      </c>
      <c r="JV125">
        <v>24.1926</v>
      </c>
      <c r="JW125">
        <v>18</v>
      </c>
      <c r="JX125">
        <v>476.957</v>
      </c>
      <c r="JY125">
        <v>473.85</v>
      </c>
      <c r="JZ125">
        <v>28.0717</v>
      </c>
      <c r="KA125">
        <v>28.5378</v>
      </c>
      <c r="KB125">
        <v>30.0001</v>
      </c>
      <c r="KC125">
        <v>28.2925</v>
      </c>
      <c r="KD125">
        <v>28.3656</v>
      </c>
      <c r="KE125">
        <v>13.9604</v>
      </c>
      <c r="KF125">
        <v>24.3449</v>
      </c>
      <c r="KG125">
        <v>87.3537</v>
      </c>
      <c r="KH125">
        <v>28.0704</v>
      </c>
      <c r="KI125">
        <v>219.257</v>
      </c>
      <c r="KJ125">
        <v>21.6291</v>
      </c>
      <c r="KK125">
        <v>101.089</v>
      </c>
      <c r="KL125">
        <v>100.389</v>
      </c>
    </row>
    <row r="126" spans="1:298">
      <c r="A126">
        <v>110</v>
      </c>
      <c r="B126">
        <v>1758472717</v>
      </c>
      <c r="C126">
        <v>3613.5</v>
      </c>
      <c r="D126" t="s">
        <v>664</v>
      </c>
      <c r="E126" t="s">
        <v>665</v>
      </c>
      <c r="F126">
        <v>5</v>
      </c>
      <c r="G126" t="s">
        <v>639</v>
      </c>
      <c r="H126" t="s">
        <v>436</v>
      </c>
      <c r="I126" t="s">
        <v>437</v>
      </c>
      <c r="J126">
        <v>1758472709.462963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240.9112896111391</v>
      </c>
      <c r="AL126">
        <v>251.3880181818181</v>
      </c>
      <c r="AM126">
        <v>-3.249064302259197</v>
      </c>
      <c r="AN126">
        <v>65.52333187770783</v>
      </c>
      <c r="AO126">
        <f>(AQ126 - AP126 + DZ126*1E3/(8.314*(EB126+273.15)) * AS126/DY126 * AR126) * DY126/(100*DM126) * 1000/(1000 - AQ126)</f>
        <v>0</v>
      </c>
      <c r="AP126">
        <v>21.58403533978763</v>
      </c>
      <c r="AQ126">
        <v>22.84313636363636</v>
      </c>
      <c r="AR126">
        <v>8.449651454831337E-06</v>
      </c>
      <c r="AS126">
        <v>124.8874596164578</v>
      </c>
      <c r="AT126">
        <v>4</v>
      </c>
      <c r="AU126">
        <v>1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438</v>
      </c>
      <c r="AZ126" t="s">
        <v>438</v>
      </c>
      <c r="BA126">
        <v>0</v>
      </c>
      <c r="BB126">
        <v>0</v>
      </c>
      <c r="BC126">
        <f>1-BA126/BB126</f>
        <v>0</v>
      </c>
      <c r="BD126">
        <v>0</v>
      </c>
      <c r="BE126" t="s">
        <v>438</v>
      </c>
      <c r="BF126" t="s">
        <v>438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438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1.37</v>
      </c>
      <c r="DN126">
        <v>0.5</v>
      </c>
      <c r="DO126" t="s">
        <v>439</v>
      </c>
      <c r="DP126">
        <v>2</v>
      </c>
      <c r="DQ126" t="b">
        <v>1</v>
      </c>
      <c r="DR126">
        <v>1758472709.462963</v>
      </c>
      <c r="DS126">
        <v>268.2368888888889</v>
      </c>
      <c r="DT126">
        <v>249.859962962963</v>
      </c>
      <c r="DU126">
        <v>22.83244444444445</v>
      </c>
      <c r="DV126">
        <v>21.58458888888888</v>
      </c>
      <c r="DW126">
        <v>267.8616296296296</v>
      </c>
      <c r="DX126">
        <v>22.61978888888889</v>
      </c>
      <c r="DY126">
        <v>499.9693333333333</v>
      </c>
      <c r="DZ126">
        <v>90.28089629629628</v>
      </c>
      <c r="EA126">
        <v>0.0538941</v>
      </c>
      <c r="EB126">
        <v>29.49518148148148</v>
      </c>
      <c r="EC126">
        <v>30.00525555555556</v>
      </c>
      <c r="ED126">
        <v>999.9000000000001</v>
      </c>
      <c r="EE126">
        <v>0</v>
      </c>
      <c r="EF126">
        <v>0</v>
      </c>
      <c r="EG126">
        <v>9994.002592592593</v>
      </c>
      <c r="EH126">
        <v>0</v>
      </c>
      <c r="EI126">
        <v>11.12637407407408</v>
      </c>
      <c r="EJ126">
        <v>18.37696296296296</v>
      </c>
      <c r="EK126">
        <v>274.5044444444445</v>
      </c>
      <c r="EL126">
        <v>255.371962962963</v>
      </c>
      <c r="EM126">
        <v>1.247846666666667</v>
      </c>
      <c r="EN126">
        <v>249.859962962963</v>
      </c>
      <c r="EO126">
        <v>21.58458888888888</v>
      </c>
      <c r="EP126">
        <v>2.061332962962963</v>
      </c>
      <c r="EQ126">
        <v>1.948676666666667</v>
      </c>
      <c r="ER126">
        <v>17.92349259259259</v>
      </c>
      <c r="ES126">
        <v>17.03335925925926</v>
      </c>
      <c r="ET126">
        <v>2000.012222222222</v>
      </c>
      <c r="EU126">
        <v>0.979999</v>
      </c>
      <c r="EV126">
        <v>0.0200006</v>
      </c>
      <c r="EW126">
        <v>0</v>
      </c>
      <c r="EX126">
        <v>213.8681111111111</v>
      </c>
      <c r="EY126">
        <v>5.000560000000001</v>
      </c>
      <c r="EZ126">
        <v>4415.721851851852</v>
      </c>
      <c r="FA126">
        <v>17294.98148148148</v>
      </c>
      <c r="FB126">
        <v>41.00918518518519</v>
      </c>
      <c r="FC126">
        <v>41.17322222222221</v>
      </c>
      <c r="FD126">
        <v>40.75</v>
      </c>
      <c r="FE126">
        <v>40.375</v>
      </c>
      <c r="FF126">
        <v>41.8074074074074</v>
      </c>
      <c r="FG126">
        <v>1955.112222222222</v>
      </c>
      <c r="FH126">
        <v>39.9</v>
      </c>
      <c r="FI126">
        <v>0</v>
      </c>
      <c r="FJ126">
        <v>1758472717.8</v>
      </c>
      <c r="FK126">
        <v>0</v>
      </c>
      <c r="FL126">
        <v>213.88512</v>
      </c>
      <c r="FM126">
        <v>-1.694846153555387</v>
      </c>
      <c r="FN126">
        <v>-48.62461545994798</v>
      </c>
      <c r="FO126">
        <v>4415.69</v>
      </c>
      <c r="FP126">
        <v>15</v>
      </c>
      <c r="FQ126">
        <v>0</v>
      </c>
      <c r="FR126" t="s">
        <v>440</v>
      </c>
      <c r="FS126">
        <v>1747148579.5</v>
      </c>
      <c r="FT126">
        <v>1747148584.5</v>
      </c>
      <c r="FU126">
        <v>0</v>
      </c>
      <c r="FV126">
        <v>0.162</v>
      </c>
      <c r="FW126">
        <v>-0.001</v>
      </c>
      <c r="FX126">
        <v>0.139</v>
      </c>
      <c r="FY126">
        <v>0.058</v>
      </c>
      <c r="FZ126">
        <v>420</v>
      </c>
      <c r="GA126">
        <v>16</v>
      </c>
      <c r="GB126">
        <v>0.19</v>
      </c>
      <c r="GC126">
        <v>0.02</v>
      </c>
      <c r="GD126">
        <v>18.40629268292683</v>
      </c>
      <c r="GE126">
        <v>-1.266470383275283</v>
      </c>
      <c r="GF126">
        <v>0.2156298119465833</v>
      </c>
      <c r="GG126">
        <v>0</v>
      </c>
      <c r="GH126">
        <v>213.9737941176471</v>
      </c>
      <c r="GI126">
        <v>-1.837662336001257</v>
      </c>
      <c r="GJ126">
        <v>0.2755974023837899</v>
      </c>
      <c r="GK126">
        <v>0</v>
      </c>
      <c r="GL126">
        <v>1.254793414634146</v>
      </c>
      <c r="GM126">
        <v>-0.07793456445992966</v>
      </c>
      <c r="GN126">
        <v>0.0132734526193389</v>
      </c>
      <c r="GO126">
        <v>1</v>
      </c>
      <c r="GP126">
        <v>1</v>
      </c>
      <c r="GQ126">
        <v>3</v>
      </c>
      <c r="GR126" t="s">
        <v>447</v>
      </c>
      <c r="GS126">
        <v>3.12787</v>
      </c>
      <c r="GT126">
        <v>2.73202</v>
      </c>
      <c r="GU126">
        <v>0.0553958</v>
      </c>
      <c r="GV126">
        <v>0.0521146</v>
      </c>
      <c r="GW126">
        <v>0.103278</v>
      </c>
      <c r="GX126">
        <v>0.0997975</v>
      </c>
      <c r="GY126">
        <v>28374.8</v>
      </c>
      <c r="GZ126">
        <v>27605.9</v>
      </c>
      <c r="HA126">
        <v>30578.6</v>
      </c>
      <c r="HB126">
        <v>29376.1</v>
      </c>
      <c r="HC126">
        <v>37836.5</v>
      </c>
      <c r="HD126">
        <v>34779</v>
      </c>
      <c r="HE126">
        <v>46776.1</v>
      </c>
      <c r="HF126">
        <v>43639.1</v>
      </c>
      <c r="HG126">
        <v>1.82712</v>
      </c>
      <c r="HH126">
        <v>1.87007</v>
      </c>
      <c r="HI126">
        <v>0.109613</v>
      </c>
      <c r="HJ126">
        <v>0</v>
      </c>
      <c r="HK126">
        <v>28.225</v>
      </c>
      <c r="HL126">
        <v>999.9</v>
      </c>
      <c r="HM126">
        <v>49.7</v>
      </c>
      <c r="HN126">
        <v>31.8</v>
      </c>
      <c r="HO126">
        <v>25.9895</v>
      </c>
      <c r="HP126">
        <v>63.9762</v>
      </c>
      <c r="HQ126">
        <v>17.4079</v>
      </c>
      <c r="HR126">
        <v>1</v>
      </c>
      <c r="HS126">
        <v>0.106944</v>
      </c>
      <c r="HT126">
        <v>-0.417399</v>
      </c>
      <c r="HU126">
        <v>20.1964</v>
      </c>
      <c r="HV126">
        <v>5.22762</v>
      </c>
      <c r="HW126">
        <v>11.974</v>
      </c>
      <c r="HX126">
        <v>4.9696</v>
      </c>
      <c r="HY126">
        <v>3.28953</v>
      </c>
      <c r="HZ126">
        <v>9999</v>
      </c>
      <c r="IA126">
        <v>9999</v>
      </c>
      <c r="IB126">
        <v>9999</v>
      </c>
      <c r="IC126">
        <v>999.9</v>
      </c>
      <c r="ID126">
        <v>4.97296</v>
      </c>
      <c r="IE126">
        <v>1.87744</v>
      </c>
      <c r="IF126">
        <v>1.87561</v>
      </c>
      <c r="IG126">
        <v>1.87837</v>
      </c>
      <c r="IH126">
        <v>1.87509</v>
      </c>
      <c r="II126">
        <v>1.87866</v>
      </c>
      <c r="IJ126">
        <v>1.87576</v>
      </c>
      <c r="IK126">
        <v>1.87695</v>
      </c>
      <c r="IL126">
        <v>0</v>
      </c>
      <c r="IM126">
        <v>0</v>
      </c>
      <c r="IN126">
        <v>0</v>
      </c>
      <c r="IO126">
        <v>0</v>
      </c>
      <c r="IP126" t="s">
        <v>442</v>
      </c>
      <c r="IQ126" t="s">
        <v>443</v>
      </c>
      <c r="IR126" t="s">
        <v>444</v>
      </c>
      <c r="IS126" t="s">
        <v>444</v>
      </c>
      <c r="IT126" t="s">
        <v>444</v>
      </c>
      <c r="IU126" t="s">
        <v>444</v>
      </c>
      <c r="IV126">
        <v>0</v>
      </c>
      <c r="IW126">
        <v>100</v>
      </c>
      <c r="IX126">
        <v>100</v>
      </c>
      <c r="IY126">
        <v>0.347</v>
      </c>
      <c r="IZ126">
        <v>0.2129</v>
      </c>
      <c r="JA126">
        <v>0.05401698482025668</v>
      </c>
      <c r="JB126">
        <v>0.001251749769105588</v>
      </c>
      <c r="JC126">
        <v>-2.340677956668878E-07</v>
      </c>
      <c r="JD126">
        <v>1.443975168909104E-10</v>
      </c>
      <c r="JE126">
        <v>-0.0473756660369021</v>
      </c>
      <c r="JF126">
        <v>-0.000763777970416037</v>
      </c>
      <c r="JG126">
        <v>0.0006633184790446218</v>
      </c>
      <c r="JH126">
        <v>-5.365384051273601E-06</v>
      </c>
      <c r="JI126">
        <v>1</v>
      </c>
      <c r="JJ126">
        <v>2129</v>
      </c>
      <c r="JK126">
        <v>1</v>
      </c>
      <c r="JL126">
        <v>27</v>
      </c>
      <c r="JM126">
        <v>188735.6</v>
      </c>
      <c r="JN126">
        <v>188735.5</v>
      </c>
      <c r="JO126">
        <v>0.655518</v>
      </c>
      <c r="JP126">
        <v>2.55737</v>
      </c>
      <c r="JQ126">
        <v>1.39893</v>
      </c>
      <c r="JR126">
        <v>2.34009</v>
      </c>
      <c r="JS126">
        <v>1.44897</v>
      </c>
      <c r="JT126">
        <v>2.60132</v>
      </c>
      <c r="JU126">
        <v>38.3545</v>
      </c>
      <c r="JV126">
        <v>24.2013</v>
      </c>
      <c r="JW126">
        <v>18</v>
      </c>
      <c r="JX126">
        <v>476.949</v>
      </c>
      <c r="JY126">
        <v>473.868</v>
      </c>
      <c r="JZ126">
        <v>28.0675</v>
      </c>
      <c r="KA126">
        <v>28.5363</v>
      </c>
      <c r="KB126">
        <v>30.0001</v>
      </c>
      <c r="KC126">
        <v>28.2913</v>
      </c>
      <c r="KD126">
        <v>28.3637</v>
      </c>
      <c r="KE126">
        <v>13.1763</v>
      </c>
      <c r="KF126">
        <v>24.3449</v>
      </c>
      <c r="KG126">
        <v>87.3537</v>
      </c>
      <c r="KH126">
        <v>28.068</v>
      </c>
      <c r="KI126">
        <v>199.222</v>
      </c>
      <c r="KJ126">
        <v>21.6291</v>
      </c>
      <c r="KK126">
        <v>101.088</v>
      </c>
      <c r="KL126">
        <v>100.389</v>
      </c>
    </row>
    <row r="127" spans="1:298">
      <c r="A127">
        <v>111</v>
      </c>
      <c r="B127">
        <v>1758472722</v>
      </c>
      <c r="C127">
        <v>3618.5</v>
      </c>
      <c r="D127" t="s">
        <v>666</v>
      </c>
      <c r="E127" t="s">
        <v>667</v>
      </c>
      <c r="F127">
        <v>5</v>
      </c>
      <c r="G127" t="s">
        <v>639</v>
      </c>
      <c r="H127" t="s">
        <v>436</v>
      </c>
      <c r="I127" t="s">
        <v>437</v>
      </c>
      <c r="J127">
        <v>1758472714.481482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224.287445877735</v>
      </c>
      <c r="AL127">
        <v>235.148909090909</v>
      </c>
      <c r="AM127">
        <v>-3.250122591337273</v>
      </c>
      <c r="AN127">
        <v>65.52333187770783</v>
      </c>
      <c r="AO127">
        <f>(AQ127 - AP127 + DZ127*1E3/(8.314*(EB127+273.15)) * AS127/DY127 * AR127) * DY127/(100*DM127) * 1000/(1000 - AQ127)</f>
        <v>0</v>
      </c>
      <c r="AP127">
        <v>21.58016187007353</v>
      </c>
      <c r="AQ127">
        <v>22.84339696969697</v>
      </c>
      <c r="AR127">
        <v>-2.523121978020534E-06</v>
      </c>
      <c r="AS127">
        <v>124.8874596164578</v>
      </c>
      <c r="AT127">
        <v>4</v>
      </c>
      <c r="AU127">
        <v>1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438</v>
      </c>
      <c r="AZ127" t="s">
        <v>438</v>
      </c>
      <c r="BA127">
        <v>0</v>
      </c>
      <c r="BB127">
        <v>0</v>
      </c>
      <c r="BC127">
        <f>1-BA127/BB127</f>
        <v>0</v>
      </c>
      <c r="BD127">
        <v>0</v>
      </c>
      <c r="BE127" t="s">
        <v>438</v>
      </c>
      <c r="BF127" t="s">
        <v>438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438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1.37</v>
      </c>
      <c r="DN127">
        <v>0.5</v>
      </c>
      <c r="DO127" t="s">
        <v>439</v>
      </c>
      <c r="DP127">
        <v>2</v>
      </c>
      <c r="DQ127" t="b">
        <v>1</v>
      </c>
      <c r="DR127">
        <v>1758472714.481482</v>
      </c>
      <c r="DS127">
        <v>252.0961481481482</v>
      </c>
      <c r="DT127">
        <v>233.7441111111111</v>
      </c>
      <c r="DU127">
        <v>22.83945925925926</v>
      </c>
      <c r="DV127">
        <v>21.58573703703703</v>
      </c>
      <c r="DW127">
        <v>251.7395555555555</v>
      </c>
      <c r="DX127">
        <v>22.62666666666667</v>
      </c>
      <c r="DY127">
        <v>499.9995925925926</v>
      </c>
      <c r="DZ127">
        <v>90.28152222222222</v>
      </c>
      <c r="EA127">
        <v>0.05389212592592593</v>
      </c>
      <c r="EB127">
        <v>29.49521111111112</v>
      </c>
      <c r="EC127">
        <v>30.00422592592593</v>
      </c>
      <c r="ED127">
        <v>999.9000000000001</v>
      </c>
      <c r="EE127">
        <v>0</v>
      </c>
      <c r="EF127">
        <v>0</v>
      </c>
      <c r="EG127">
        <v>10002.36481481481</v>
      </c>
      <c r="EH127">
        <v>0</v>
      </c>
      <c r="EI127">
        <v>11.13513333333333</v>
      </c>
      <c r="EJ127">
        <v>18.35211111111111</v>
      </c>
      <c r="EK127">
        <v>257.9885555555555</v>
      </c>
      <c r="EL127">
        <v>238.9009259259259</v>
      </c>
      <c r="EM127">
        <v>1.25370962962963</v>
      </c>
      <c r="EN127">
        <v>233.7441111111111</v>
      </c>
      <c r="EO127">
        <v>21.58573703703703</v>
      </c>
      <c r="EP127">
        <v>2.061981111111111</v>
      </c>
      <c r="EQ127">
        <v>1.948794814814815</v>
      </c>
      <c r="ER127">
        <v>17.92848518518519</v>
      </c>
      <c r="ES127">
        <v>17.03431851851852</v>
      </c>
      <c r="ET127">
        <v>2000.018148148148</v>
      </c>
      <c r="EU127">
        <v>0.979999</v>
      </c>
      <c r="EV127">
        <v>0.0200006</v>
      </c>
      <c r="EW127">
        <v>0</v>
      </c>
      <c r="EX127">
        <v>213.6822592592592</v>
      </c>
      <c r="EY127">
        <v>5.000560000000001</v>
      </c>
      <c r="EZ127">
        <v>4411.971481481482</v>
      </c>
      <c r="FA127">
        <v>17295.02592592593</v>
      </c>
      <c r="FB127">
        <v>41.00229629629629</v>
      </c>
      <c r="FC127">
        <v>41.16633333333333</v>
      </c>
      <c r="FD127">
        <v>40.75</v>
      </c>
      <c r="FE127">
        <v>40.37033333333333</v>
      </c>
      <c r="FF127">
        <v>41.80051851851851</v>
      </c>
      <c r="FG127">
        <v>1955.118148148148</v>
      </c>
      <c r="FH127">
        <v>39.9</v>
      </c>
      <c r="FI127">
        <v>0</v>
      </c>
      <c r="FJ127">
        <v>1758472723.2</v>
      </c>
      <c r="FK127">
        <v>0</v>
      </c>
      <c r="FL127">
        <v>213.6970769230769</v>
      </c>
      <c r="FM127">
        <v>-1.195760686781792</v>
      </c>
      <c r="FN127">
        <v>-43.53128207317584</v>
      </c>
      <c r="FO127">
        <v>4411.876538461538</v>
      </c>
      <c r="FP127">
        <v>15</v>
      </c>
      <c r="FQ127">
        <v>0</v>
      </c>
      <c r="FR127" t="s">
        <v>440</v>
      </c>
      <c r="FS127">
        <v>1747148579.5</v>
      </c>
      <c r="FT127">
        <v>1747148584.5</v>
      </c>
      <c r="FU127">
        <v>0</v>
      </c>
      <c r="FV127">
        <v>0.162</v>
      </c>
      <c r="FW127">
        <v>-0.001</v>
      </c>
      <c r="FX127">
        <v>0.139</v>
      </c>
      <c r="FY127">
        <v>0.058</v>
      </c>
      <c r="FZ127">
        <v>420</v>
      </c>
      <c r="GA127">
        <v>16</v>
      </c>
      <c r="GB127">
        <v>0.19</v>
      </c>
      <c r="GC127">
        <v>0.02</v>
      </c>
      <c r="GD127">
        <v>18.4189975</v>
      </c>
      <c r="GE127">
        <v>-0.5401452157598809</v>
      </c>
      <c r="GF127">
        <v>0.2327784456167492</v>
      </c>
      <c r="GG127">
        <v>0</v>
      </c>
      <c r="GH127">
        <v>213.7930588235294</v>
      </c>
      <c r="GI127">
        <v>-1.915110771263746</v>
      </c>
      <c r="GJ127">
        <v>0.2857253865861275</v>
      </c>
      <c r="GK127">
        <v>0</v>
      </c>
      <c r="GL127">
        <v>1.25160275</v>
      </c>
      <c r="GM127">
        <v>0.06721677298311035</v>
      </c>
      <c r="GN127">
        <v>0.009699869068059643</v>
      </c>
      <c r="GO127">
        <v>1</v>
      </c>
      <c r="GP127">
        <v>1</v>
      </c>
      <c r="GQ127">
        <v>3</v>
      </c>
      <c r="GR127" t="s">
        <v>447</v>
      </c>
      <c r="GS127">
        <v>3.12792</v>
      </c>
      <c r="GT127">
        <v>2.73157</v>
      </c>
      <c r="GU127">
        <v>0.0523035</v>
      </c>
      <c r="GV127">
        <v>0.0488241</v>
      </c>
      <c r="GW127">
        <v>0.103273</v>
      </c>
      <c r="GX127">
        <v>0.0997818</v>
      </c>
      <c r="GY127">
        <v>28467</v>
      </c>
      <c r="GZ127">
        <v>27702</v>
      </c>
      <c r="HA127">
        <v>30577.9</v>
      </c>
      <c r="HB127">
        <v>29376.4</v>
      </c>
      <c r="HC127">
        <v>37835.3</v>
      </c>
      <c r="HD127">
        <v>34779.7</v>
      </c>
      <c r="HE127">
        <v>46774.7</v>
      </c>
      <c r="HF127">
        <v>43639.5</v>
      </c>
      <c r="HG127">
        <v>1.827</v>
      </c>
      <c r="HH127">
        <v>1.8701</v>
      </c>
      <c r="HI127">
        <v>0.108659</v>
      </c>
      <c r="HJ127">
        <v>0</v>
      </c>
      <c r="HK127">
        <v>28.2279</v>
      </c>
      <c r="HL127">
        <v>999.9</v>
      </c>
      <c r="HM127">
        <v>49.7</v>
      </c>
      <c r="HN127">
        <v>31.8</v>
      </c>
      <c r="HO127">
        <v>25.9951</v>
      </c>
      <c r="HP127">
        <v>63.5362</v>
      </c>
      <c r="HQ127">
        <v>17.2236</v>
      </c>
      <c r="HR127">
        <v>1</v>
      </c>
      <c r="HS127">
        <v>0.106837</v>
      </c>
      <c r="HT127">
        <v>-0.401468</v>
      </c>
      <c r="HU127">
        <v>20.1966</v>
      </c>
      <c r="HV127">
        <v>5.22792</v>
      </c>
      <c r="HW127">
        <v>11.974</v>
      </c>
      <c r="HX127">
        <v>4.96955</v>
      </c>
      <c r="HY127">
        <v>3.2895</v>
      </c>
      <c r="HZ127">
        <v>9999</v>
      </c>
      <c r="IA127">
        <v>9999</v>
      </c>
      <c r="IB127">
        <v>9999</v>
      </c>
      <c r="IC127">
        <v>999.9</v>
      </c>
      <c r="ID127">
        <v>4.97295</v>
      </c>
      <c r="IE127">
        <v>1.87745</v>
      </c>
      <c r="IF127">
        <v>1.87559</v>
      </c>
      <c r="IG127">
        <v>1.87836</v>
      </c>
      <c r="IH127">
        <v>1.87505</v>
      </c>
      <c r="II127">
        <v>1.87866</v>
      </c>
      <c r="IJ127">
        <v>1.87576</v>
      </c>
      <c r="IK127">
        <v>1.87691</v>
      </c>
      <c r="IL127">
        <v>0</v>
      </c>
      <c r="IM127">
        <v>0</v>
      </c>
      <c r="IN127">
        <v>0</v>
      </c>
      <c r="IO127">
        <v>0</v>
      </c>
      <c r="IP127" t="s">
        <v>442</v>
      </c>
      <c r="IQ127" t="s">
        <v>443</v>
      </c>
      <c r="IR127" t="s">
        <v>444</v>
      </c>
      <c r="IS127" t="s">
        <v>444</v>
      </c>
      <c r="IT127" t="s">
        <v>444</v>
      </c>
      <c r="IU127" t="s">
        <v>444</v>
      </c>
      <c r="IV127">
        <v>0</v>
      </c>
      <c r="IW127">
        <v>100</v>
      </c>
      <c r="IX127">
        <v>100</v>
      </c>
      <c r="IY127">
        <v>0.328</v>
      </c>
      <c r="IZ127">
        <v>0.2129</v>
      </c>
      <c r="JA127">
        <v>0.05401698482025668</v>
      </c>
      <c r="JB127">
        <v>0.001251749769105588</v>
      </c>
      <c r="JC127">
        <v>-2.340677956668878E-07</v>
      </c>
      <c r="JD127">
        <v>1.443975168909104E-10</v>
      </c>
      <c r="JE127">
        <v>-0.0473756660369021</v>
      </c>
      <c r="JF127">
        <v>-0.000763777970416037</v>
      </c>
      <c r="JG127">
        <v>0.0006633184790446218</v>
      </c>
      <c r="JH127">
        <v>-5.365384051273601E-06</v>
      </c>
      <c r="JI127">
        <v>1</v>
      </c>
      <c r="JJ127">
        <v>2129</v>
      </c>
      <c r="JK127">
        <v>1</v>
      </c>
      <c r="JL127">
        <v>27</v>
      </c>
      <c r="JM127">
        <v>188735.7</v>
      </c>
      <c r="JN127">
        <v>188735.6</v>
      </c>
      <c r="JO127">
        <v>0.618896</v>
      </c>
      <c r="JP127">
        <v>2.55859</v>
      </c>
      <c r="JQ127">
        <v>1.39893</v>
      </c>
      <c r="JR127">
        <v>2.34009</v>
      </c>
      <c r="JS127">
        <v>1.44897</v>
      </c>
      <c r="JT127">
        <v>2.55249</v>
      </c>
      <c r="JU127">
        <v>38.3545</v>
      </c>
      <c r="JV127">
        <v>24.1926</v>
      </c>
      <c r="JW127">
        <v>18</v>
      </c>
      <c r="JX127">
        <v>476.866</v>
      </c>
      <c r="JY127">
        <v>473.874</v>
      </c>
      <c r="JZ127">
        <v>28.0632</v>
      </c>
      <c r="KA127">
        <v>28.5348</v>
      </c>
      <c r="KB127">
        <v>30</v>
      </c>
      <c r="KC127">
        <v>28.2891</v>
      </c>
      <c r="KD127">
        <v>28.3624</v>
      </c>
      <c r="KE127">
        <v>12.438</v>
      </c>
      <c r="KF127">
        <v>24.3449</v>
      </c>
      <c r="KG127">
        <v>87.3537</v>
      </c>
      <c r="KH127">
        <v>28.0608</v>
      </c>
      <c r="KI127">
        <v>185.865</v>
      </c>
      <c r="KJ127">
        <v>21.6291</v>
      </c>
      <c r="KK127">
        <v>101.086</v>
      </c>
      <c r="KL127">
        <v>100.389</v>
      </c>
    </row>
    <row r="128" spans="1:298">
      <c r="A128">
        <v>112</v>
      </c>
      <c r="B128">
        <v>1758472727</v>
      </c>
      <c r="C128">
        <v>3623.5</v>
      </c>
      <c r="D128" t="s">
        <v>668</v>
      </c>
      <c r="E128" t="s">
        <v>669</v>
      </c>
      <c r="F128">
        <v>5</v>
      </c>
      <c r="G128" t="s">
        <v>639</v>
      </c>
      <c r="H128" t="s">
        <v>436</v>
      </c>
      <c r="I128" t="s">
        <v>437</v>
      </c>
      <c r="J128">
        <v>1758472719.5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207.5726364979029</v>
      </c>
      <c r="AL128">
        <v>218.7698303030302</v>
      </c>
      <c r="AM128">
        <v>-3.27919329998767</v>
      </c>
      <c r="AN128">
        <v>65.52333187770783</v>
      </c>
      <c r="AO128">
        <f>(AQ128 - AP128 + DZ128*1E3/(8.314*(EB128+273.15)) * AS128/DY128 * AR128) * DY128/(100*DM128) * 1000/(1000 - AQ128)</f>
        <v>0</v>
      </c>
      <c r="AP128">
        <v>21.57370255047091</v>
      </c>
      <c r="AQ128">
        <v>22.84250060606061</v>
      </c>
      <c r="AR128">
        <v>-1.117047010987385E-06</v>
      </c>
      <c r="AS128">
        <v>124.8874596164578</v>
      </c>
      <c r="AT128">
        <v>4</v>
      </c>
      <c r="AU128">
        <v>1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438</v>
      </c>
      <c r="AZ128" t="s">
        <v>438</v>
      </c>
      <c r="BA128">
        <v>0</v>
      </c>
      <c r="BB128">
        <v>0</v>
      </c>
      <c r="BC128">
        <f>1-BA128/BB128</f>
        <v>0</v>
      </c>
      <c r="BD128">
        <v>0</v>
      </c>
      <c r="BE128" t="s">
        <v>438</v>
      </c>
      <c r="BF128" t="s">
        <v>438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438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1.37</v>
      </c>
      <c r="DN128">
        <v>0.5</v>
      </c>
      <c r="DO128" t="s">
        <v>439</v>
      </c>
      <c r="DP128">
        <v>2</v>
      </c>
      <c r="DQ128" t="b">
        <v>1</v>
      </c>
      <c r="DR128">
        <v>1758472719.5</v>
      </c>
      <c r="DS128">
        <v>236.1045555555555</v>
      </c>
      <c r="DT128">
        <v>217.5477777777778</v>
      </c>
      <c r="DU128">
        <v>22.84260740740741</v>
      </c>
      <c r="DV128">
        <v>21.58056296296296</v>
      </c>
      <c r="DW128">
        <v>235.7666296296296</v>
      </c>
      <c r="DX128">
        <v>22.62974814814815</v>
      </c>
      <c r="DY128">
        <v>499.9651851851851</v>
      </c>
      <c r="DZ128">
        <v>90.28133703703703</v>
      </c>
      <c r="EA128">
        <v>0.05402197777777778</v>
      </c>
      <c r="EB128">
        <v>29.49546296296296</v>
      </c>
      <c r="EC128">
        <v>30.00783333333333</v>
      </c>
      <c r="ED128">
        <v>999.9000000000001</v>
      </c>
      <c r="EE128">
        <v>0</v>
      </c>
      <c r="EF128">
        <v>0</v>
      </c>
      <c r="EG128">
        <v>9996.60074074074</v>
      </c>
      <c r="EH128">
        <v>0</v>
      </c>
      <c r="EI128">
        <v>11.13845555555556</v>
      </c>
      <c r="EJ128">
        <v>18.55694074074074</v>
      </c>
      <c r="EK128">
        <v>241.624037037037</v>
      </c>
      <c r="EL128">
        <v>222.346</v>
      </c>
      <c r="EM128">
        <v>1.26203</v>
      </c>
      <c r="EN128">
        <v>217.5477777777778</v>
      </c>
      <c r="EO128">
        <v>21.58056296296296</v>
      </c>
      <c r="EP128">
        <v>2.062261111111111</v>
      </c>
      <c r="EQ128">
        <v>1.948323333333333</v>
      </c>
      <c r="ER128">
        <v>17.93063703703704</v>
      </c>
      <c r="ES128">
        <v>17.0305037037037</v>
      </c>
      <c r="ET128">
        <v>2000.008148148148</v>
      </c>
      <c r="EU128">
        <v>0.9799988888888889</v>
      </c>
      <c r="EV128">
        <v>0.02000071481481482</v>
      </c>
      <c r="EW128">
        <v>0</v>
      </c>
      <c r="EX128">
        <v>213.5445925925926</v>
      </c>
      <c r="EY128">
        <v>5.000560000000001</v>
      </c>
      <c r="EZ128">
        <v>4408.68037037037</v>
      </c>
      <c r="FA128">
        <v>17294.94444444445</v>
      </c>
      <c r="FB128">
        <v>41</v>
      </c>
      <c r="FC128">
        <v>41.16862962962963</v>
      </c>
      <c r="FD128">
        <v>40.75</v>
      </c>
      <c r="FE128">
        <v>40.37033333333333</v>
      </c>
      <c r="FF128">
        <v>41.78903703703704</v>
      </c>
      <c r="FG128">
        <v>1955.108148148148</v>
      </c>
      <c r="FH128">
        <v>39.9</v>
      </c>
      <c r="FI128">
        <v>0</v>
      </c>
      <c r="FJ128">
        <v>1758472728</v>
      </c>
      <c r="FK128">
        <v>0</v>
      </c>
      <c r="FL128">
        <v>213.5852692307693</v>
      </c>
      <c r="FM128">
        <v>-1.963794862296081</v>
      </c>
      <c r="FN128">
        <v>-33.0878632062039</v>
      </c>
      <c r="FO128">
        <v>4408.78076923077</v>
      </c>
      <c r="FP128">
        <v>15</v>
      </c>
      <c r="FQ128">
        <v>0</v>
      </c>
      <c r="FR128" t="s">
        <v>440</v>
      </c>
      <c r="FS128">
        <v>1747148579.5</v>
      </c>
      <c r="FT128">
        <v>1747148584.5</v>
      </c>
      <c r="FU128">
        <v>0</v>
      </c>
      <c r="FV128">
        <v>0.162</v>
      </c>
      <c r="FW128">
        <v>-0.001</v>
      </c>
      <c r="FX128">
        <v>0.139</v>
      </c>
      <c r="FY128">
        <v>0.058</v>
      </c>
      <c r="FZ128">
        <v>420</v>
      </c>
      <c r="GA128">
        <v>16</v>
      </c>
      <c r="GB128">
        <v>0.19</v>
      </c>
      <c r="GC128">
        <v>0.02</v>
      </c>
      <c r="GD128">
        <v>18.5001175</v>
      </c>
      <c r="GE128">
        <v>2.47995759849903</v>
      </c>
      <c r="GF128">
        <v>0.3328298400740983</v>
      </c>
      <c r="GG128">
        <v>0</v>
      </c>
      <c r="GH128">
        <v>213.6389705882353</v>
      </c>
      <c r="GI128">
        <v>-1.202429332381605</v>
      </c>
      <c r="GJ128">
        <v>0.2279374895337497</v>
      </c>
      <c r="GK128">
        <v>0</v>
      </c>
      <c r="GL128">
        <v>1.2567275</v>
      </c>
      <c r="GM128">
        <v>0.09917808630393828</v>
      </c>
      <c r="GN128">
        <v>0.009856003690644603</v>
      </c>
      <c r="GO128">
        <v>1</v>
      </c>
      <c r="GP128">
        <v>1</v>
      </c>
      <c r="GQ128">
        <v>3</v>
      </c>
      <c r="GR128" t="s">
        <v>447</v>
      </c>
      <c r="GS128">
        <v>3.12795</v>
      </c>
      <c r="GT128">
        <v>2.73167</v>
      </c>
      <c r="GU128">
        <v>0.049113</v>
      </c>
      <c r="GV128">
        <v>0.0454447</v>
      </c>
      <c r="GW128">
        <v>0.103273</v>
      </c>
      <c r="GX128">
        <v>0.099761</v>
      </c>
      <c r="GY128">
        <v>28562.8</v>
      </c>
      <c r="GZ128">
        <v>27800.3</v>
      </c>
      <c r="HA128">
        <v>30577.9</v>
      </c>
      <c r="HB128">
        <v>29376.3</v>
      </c>
      <c r="HC128">
        <v>37835.3</v>
      </c>
      <c r="HD128">
        <v>34780</v>
      </c>
      <c r="HE128">
        <v>46774.9</v>
      </c>
      <c r="HF128">
        <v>43639.1</v>
      </c>
      <c r="HG128">
        <v>1.8272</v>
      </c>
      <c r="HH128">
        <v>1.8699</v>
      </c>
      <c r="HI128">
        <v>0.109389</v>
      </c>
      <c r="HJ128">
        <v>0</v>
      </c>
      <c r="HK128">
        <v>28.2303</v>
      </c>
      <c r="HL128">
        <v>999.9</v>
      </c>
      <c r="HM128">
        <v>49.7</v>
      </c>
      <c r="HN128">
        <v>31.8</v>
      </c>
      <c r="HO128">
        <v>25.991</v>
      </c>
      <c r="HP128">
        <v>63.7562</v>
      </c>
      <c r="HQ128">
        <v>17.4199</v>
      </c>
      <c r="HR128">
        <v>1</v>
      </c>
      <c r="HS128">
        <v>0.106822</v>
      </c>
      <c r="HT128">
        <v>-0.401566</v>
      </c>
      <c r="HU128">
        <v>20.1967</v>
      </c>
      <c r="HV128">
        <v>5.22777</v>
      </c>
      <c r="HW128">
        <v>11.974</v>
      </c>
      <c r="HX128">
        <v>4.96945</v>
      </c>
      <c r="HY128">
        <v>3.28948</v>
      </c>
      <c r="HZ128">
        <v>9999</v>
      </c>
      <c r="IA128">
        <v>9999</v>
      </c>
      <c r="IB128">
        <v>9999</v>
      </c>
      <c r="IC128">
        <v>999.9</v>
      </c>
      <c r="ID128">
        <v>4.97293</v>
      </c>
      <c r="IE128">
        <v>1.87746</v>
      </c>
      <c r="IF128">
        <v>1.87559</v>
      </c>
      <c r="IG128">
        <v>1.87836</v>
      </c>
      <c r="IH128">
        <v>1.8751</v>
      </c>
      <c r="II128">
        <v>1.87866</v>
      </c>
      <c r="IJ128">
        <v>1.87576</v>
      </c>
      <c r="IK128">
        <v>1.87697</v>
      </c>
      <c r="IL128">
        <v>0</v>
      </c>
      <c r="IM128">
        <v>0</v>
      </c>
      <c r="IN128">
        <v>0</v>
      </c>
      <c r="IO128">
        <v>0</v>
      </c>
      <c r="IP128" t="s">
        <v>442</v>
      </c>
      <c r="IQ128" t="s">
        <v>443</v>
      </c>
      <c r="IR128" t="s">
        <v>444</v>
      </c>
      <c r="IS128" t="s">
        <v>444</v>
      </c>
      <c r="IT128" t="s">
        <v>444</v>
      </c>
      <c r="IU128" t="s">
        <v>444</v>
      </c>
      <c r="IV128">
        <v>0</v>
      </c>
      <c r="IW128">
        <v>100</v>
      </c>
      <c r="IX128">
        <v>100</v>
      </c>
      <c r="IY128">
        <v>0.31</v>
      </c>
      <c r="IZ128">
        <v>0.2129</v>
      </c>
      <c r="JA128">
        <v>0.05401698482025668</v>
      </c>
      <c r="JB128">
        <v>0.001251749769105588</v>
      </c>
      <c r="JC128">
        <v>-2.340677956668878E-07</v>
      </c>
      <c r="JD128">
        <v>1.443975168909104E-10</v>
      </c>
      <c r="JE128">
        <v>-0.0473756660369021</v>
      </c>
      <c r="JF128">
        <v>-0.000763777970416037</v>
      </c>
      <c r="JG128">
        <v>0.0006633184790446218</v>
      </c>
      <c r="JH128">
        <v>-5.365384051273601E-06</v>
      </c>
      <c r="JI128">
        <v>1</v>
      </c>
      <c r="JJ128">
        <v>2129</v>
      </c>
      <c r="JK128">
        <v>1</v>
      </c>
      <c r="JL128">
        <v>27</v>
      </c>
      <c r="JM128">
        <v>188735.8</v>
      </c>
      <c r="JN128">
        <v>188735.7</v>
      </c>
      <c r="JO128">
        <v>0.579834</v>
      </c>
      <c r="JP128">
        <v>2.57202</v>
      </c>
      <c r="JQ128">
        <v>1.39893</v>
      </c>
      <c r="JR128">
        <v>2.34009</v>
      </c>
      <c r="JS128">
        <v>1.44897</v>
      </c>
      <c r="JT128">
        <v>2.57324</v>
      </c>
      <c r="JU128">
        <v>38.3301</v>
      </c>
      <c r="JV128">
        <v>24.2013</v>
      </c>
      <c r="JW128">
        <v>18</v>
      </c>
      <c r="JX128">
        <v>476.959</v>
      </c>
      <c r="JY128">
        <v>473.728</v>
      </c>
      <c r="JZ128">
        <v>28.0569</v>
      </c>
      <c r="KA128">
        <v>28.5338</v>
      </c>
      <c r="KB128">
        <v>30</v>
      </c>
      <c r="KC128">
        <v>28.2867</v>
      </c>
      <c r="KD128">
        <v>28.3606</v>
      </c>
      <c r="KE128">
        <v>11.6297</v>
      </c>
      <c r="KF128">
        <v>24.3449</v>
      </c>
      <c r="KG128">
        <v>87.3537</v>
      </c>
      <c r="KH128">
        <v>28.0556</v>
      </c>
      <c r="KI128">
        <v>165.83</v>
      </c>
      <c r="KJ128">
        <v>21.6291</v>
      </c>
      <c r="KK128">
        <v>101.086</v>
      </c>
      <c r="KL128">
        <v>100.389</v>
      </c>
    </row>
    <row r="129" spans="1:298">
      <c r="A129">
        <v>113</v>
      </c>
      <c r="B129">
        <v>1758472732</v>
      </c>
      <c r="C129">
        <v>3628.5</v>
      </c>
      <c r="D129" t="s">
        <v>670</v>
      </c>
      <c r="E129" t="s">
        <v>671</v>
      </c>
      <c r="F129">
        <v>5</v>
      </c>
      <c r="G129" t="s">
        <v>639</v>
      </c>
      <c r="H129" t="s">
        <v>436</v>
      </c>
      <c r="I129" t="s">
        <v>437</v>
      </c>
      <c r="J129">
        <v>1758472724.214286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190.6813063168183</v>
      </c>
      <c r="AL129">
        <v>202.2259090909091</v>
      </c>
      <c r="AM129">
        <v>-3.309046033994681</v>
      </c>
      <c r="AN129">
        <v>65.52333187770783</v>
      </c>
      <c r="AO129">
        <f>(AQ129 - AP129 + DZ129*1E3/(8.314*(EB129+273.15)) * AS129/DY129 * AR129) * DY129/(100*DM129) * 1000/(1000 - AQ129)</f>
        <v>0</v>
      </c>
      <c r="AP129">
        <v>21.56838027994646</v>
      </c>
      <c r="AQ129">
        <v>22.84034969696969</v>
      </c>
      <c r="AR129">
        <v>-5.1930523195943E-06</v>
      </c>
      <c r="AS129">
        <v>124.8874596164578</v>
      </c>
      <c r="AT129">
        <v>4</v>
      </c>
      <c r="AU129">
        <v>1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438</v>
      </c>
      <c r="AZ129" t="s">
        <v>438</v>
      </c>
      <c r="BA129">
        <v>0</v>
      </c>
      <c r="BB129">
        <v>0</v>
      </c>
      <c r="BC129">
        <f>1-BA129/BB129</f>
        <v>0</v>
      </c>
      <c r="BD129">
        <v>0</v>
      </c>
      <c r="BE129" t="s">
        <v>438</v>
      </c>
      <c r="BF129" t="s">
        <v>438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438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1.37</v>
      </c>
      <c r="DN129">
        <v>0.5</v>
      </c>
      <c r="DO129" t="s">
        <v>439</v>
      </c>
      <c r="DP129">
        <v>2</v>
      </c>
      <c r="DQ129" t="b">
        <v>1</v>
      </c>
      <c r="DR129">
        <v>1758472724.214286</v>
      </c>
      <c r="DS129">
        <v>221.0428214285714</v>
      </c>
      <c r="DT129">
        <v>202.0915357142857</v>
      </c>
      <c r="DU129">
        <v>22.84277857142857</v>
      </c>
      <c r="DV129">
        <v>21.575675</v>
      </c>
      <c r="DW129">
        <v>220.7224285714286</v>
      </c>
      <c r="DX129">
        <v>22.62991428571429</v>
      </c>
      <c r="DY129">
        <v>500.0185357142857</v>
      </c>
      <c r="DZ129">
        <v>90.28073928571429</v>
      </c>
      <c r="EA129">
        <v>0.05379869999999999</v>
      </c>
      <c r="EB129">
        <v>29.49461785714286</v>
      </c>
      <c r="EC129">
        <v>30.009075</v>
      </c>
      <c r="ED129">
        <v>999.9000000000002</v>
      </c>
      <c r="EE129">
        <v>0</v>
      </c>
      <c r="EF129">
        <v>0</v>
      </c>
      <c r="EG129">
        <v>10007.95357142857</v>
      </c>
      <c r="EH129">
        <v>0</v>
      </c>
      <c r="EI129">
        <v>11.13630357142857</v>
      </c>
      <c r="EJ129">
        <v>18.95132857142857</v>
      </c>
      <c r="EK129">
        <v>226.2101071428572</v>
      </c>
      <c r="EL129">
        <v>206.5478928571428</v>
      </c>
      <c r="EM129">
        <v>1.267086428571428</v>
      </c>
      <c r="EN129">
        <v>202.0915357142857</v>
      </c>
      <c r="EO129">
        <v>21.575675</v>
      </c>
      <c r="EP129">
        <v>2.062262857142857</v>
      </c>
      <c r="EQ129">
        <v>1.947868928571429</v>
      </c>
      <c r="ER129">
        <v>17.93065357142857</v>
      </c>
      <c r="ES129">
        <v>17.026825</v>
      </c>
      <c r="ET129">
        <v>2000.012857142857</v>
      </c>
      <c r="EU129">
        <v>0.9799988928571428</v>
      </c>
      <c r="EV129">
        <v>0.02000071071428572</v>
      </c>
      <c r="EW129">
        <v>0</v>
      </c>
      <c r="EX129">
        <v>213.4338928571429</v>
      </c>
      <c r="EY129">
        <v>5.000560000000001</v>
      </c>
      <c r="EZ129">
        <v>4406.996071428572</v>
      </c>
      <c r="FA129">
        <v>17294.98571428571</v>
      </c>
      <c r="FB129">
        <v>41</v>
      </c>
      <c r="FC129">
        <v>41.16485714285714</v>
      </c>
      <c r="FD129">
        <v>40.75</v>
      </c>
      <c r="FE129">
        <v>40.36825</v>
      </c>
      <c r="FF129">
        <v>41.77657142857142</v>
      </c>
      <c r="FG129">
        <v>1955.112857142857</v>
      </c>
      <c r="FH129">
        <v>39.9</v>
      </c>
      <c r="FI129">
        <v>0</v>
      </c>
      <c r="FJ129">
        <v>1758472732.8</v>
      </c>
      <c r="FK129">
        <v>0</v>
      </c>
      <c r="FL129">
        <v>213.4420769230769</v>
      </c>
      <c r="FM129">
        <v>-1.369777778584566</v>
      </c>
      <c r="FN129">
        <v>-14.57401707907963</v>
      </c>
      <c r="FO129">
        <v>4406.98576923077</v>
      </c>
      <c r="FP129">
        <v>15</v>
      </c>
      <c r="FQ129">
        <v>0</v>
      </c>
      <c r="FR129" t="s">
        <v>440</v>
      </c>
      <c r="FS129">
        <v>1747148579.5</v>
      </c>
      <c r="FT129">
        <v>1747148584.5</v>
      </c>
      <c r="FU129">
        <v>0</v>
      </c>
      <c r="FV129">
        <v>0.162</v>
      </c>
      <c r="FW129">
        <v>-0.001</v>
      </c>
      <c r="FX129">
        <v>0.139</v>
      </c>
      <c r="FY129">
        <v>0.058</v>
      </c>
      <c r="FZ129">
        <v>420</v>
      </c>
      <c r="GA129">
        <v>16</v>
      </c>
      <c r="GB129">
        <v>0.19</v>
      </c>
      <c r="GC129">
        <v>0.02</v>
      </c>
      <c r="GD129">
        <v>18.67653</v>
      </c>
      <c r="GE129">
        <v>4.777940712945544</v>
      </c>
      <c r="GF129">
        <v>0.4627797527982396</v>
      </c>
      <c r="GG129">
        <v>0</v>
      </c>
      <c r="GH129">
        <v>213.5553235294118</v>
      </c>
      <c r="GI129">
        <v>-1.826325439825046</v>
      </c>
      <c r="GJ129">
        <v>0.2706486457501085</v>
      </c>
      <c r="GK129">
        <v>0</v>
      </c>
      <c r="GL129">
        <v>1.26291425</v>
      </c>
      <c r="GM129">
        <v>0.07096581613508264</v>
      </c>
      <c r="GN129">
        <v>0.006984279808076127</v>
      </c>
      <c r="GO129">
        <v>1</v>
      </c>
      <c r="GP129">
        <v>1</v>
      </c>
      <c r="GQ129">
        <v>3</v>
      </c>
      <c r="GR129" t="s">
        <v>447</v>
      </c>
      <c r="GS129">
        <v>3.12804</v>
      </c>
      <c r="GT129">
        <v>2.73148</v>
      </c>
      <c r="GU129">
        <v>0.0458245</v>
      </c>
      <c r="GV129">
        <v>0.0419605</v>
      </c>
      <c r="GW129">
        <v>0.103267</v>
      </c>
      <c r="GX129">
        <v>0.0997485</v>
      </c>
      <c r="GY129">
        <v>28661.7</v>
      </c>
      <c r="GZ129">
        <v>27901.3</v>
      </c>
      <c r="HA129">
        <v>30578</v>
      </c>
      <c r="HB129">
        <v>29375.8</v>
      </c>
      <c r="HC129">
        <v>37835.2</v>
      </c>
      <c r="HD129">
        <v>34779.8</v>
      </c>
      <c r="HE129">
        <v>46774.8</v>
      </c>
      <c r="HF129">
        <v>43638.6</v>
      </c>
      <c r="HG129">
        <v>1.82735</v>
      </c>
      <c r="HH129">
        <v>1.86987</v>
      </c>
      <c r="HI129">
        <v>0.109151</v>
      </c>
      <c r="HJ129">
        <v>0</v>
      </c>
      <c r="HK129">
        <v>28.2324</v>
      </c>
      <c r="HL129">
        <v>999.9</v>
      </c>
      <c r="HM129">
        <v>49.7</v>
      </c>
      <c r="HN129">
        <v>31.8</v>
      </c>
      <c r="HO129">
        <v>25.9867</v>
      </c>
      <c r="HP129">
        <v>63.5262</v>
      </c>
      <c r="HQ129">
        <v>17.2236</v>
      </c>
      <c r="HR129">
        <v>1</v>
      </c>
      <c r="HS129">
        <v>0.106743</v>
      </c>
      <c r="HT129">
        <v>-0.371424</v>
      </c>
      <c r="HU129">
        <v>20.1968</v>
      </c>
      <c r="HV129">
        <v>5.22777</v>
      </c>
      <c r="HW129">
        <v>11.974</v>
      </c>
      <c r="HX129">
        <v>4.9695</v>
      </c>
      <c r="HY129">
        <v>3.2895</v>
      </c>
      <c r="HZ129">
        <v>9999</v>
      </c>
      <c r="IA129">
        <v>9999</v>
      </c>
      <c r="IB129">
        <v>9999</v>
      </c>
      <c r="IC129">
        <v>999.9</v>
      </c>
      <c r="ID129">
        <v>4.97295</v>
      </c>
      <c r="IE129">
        <v>1.87744</v>
      </c>
      <c r="IF129">
        <v>1.87559</v>
      </c>
      <c r="IG129">
        <v>1.87836</v>
      </c>
      <c r="IH129">
        <v>1.87503</v>
      </c>
      <c r="II129">
        <v>1.87866</v>
      </c>
      <c r="IJ129">
        <v>1.87576</v>
      </c>
      <c r="IK129">
        <v>1.87695</v>
      </c>
      <c r="IL129">
        <v>0</v>
      </c>
      <c r="IM129">
        <v>0</v>
      </c>
      <c r="IN129">
        <v>0</v>
      </c>
      <c r="IO129">
        <v>0</v>
      </c>
      <c r="IP129" t="s">
        <v>442</v>
      </c>
      <c r="IQ129" t="s">
        <v>443</v>
      </c>
      <c r="IR129" t="s">
        <v>444</v>
      </c>
      <c r="IS129" t="s">
        <v>444</v>
      </c>
      <c r="IT129" t="s">
        <v>444</v>
      </c>
      <c r="IU129" t="s">
        <v>444</v>
      </c>
      <c r="IV129">
        <v>0</v>
      </c>
      <c r="IW129">
        <v>100</v>
      </c>
      <c r="IX129">
        <v>100</v>
      </c>
      <c r="IY129">
        <v>0.291</v>
      </c>
      <c r="IZ129">
        <v>0.2128</v>
      </c>
      <c r="JA129">
        <v>0.05401698482025668</v>
      </c>
      <c r="JB129">
        <v>0.001251749769105588</v>
      </c>
      <c r="JC129">
        <v>-2.340677956668878E-07</v>
      </c>
      <c r="JD129">
        <v>1.443975168909104E-10</v>
      </c>
      <c r="JE129">
        <v>-0.0473756660369021</v>
      </c>
      <c r="JF129">
        <v>-0.000763777970416037</v>
      </c>
      <c r="JG129">
        <v>0.0006633184790446218</v>
      </c>
      <c r="JH129">
        <v>-5.365384051273601E-06</v>
      </c>
      <c r="JI129">
        <v>1</v>
      </c>
      <c r="JJ129">
        <v>2129</v>
      </c>
      <c r="JK129">
        <v>1</v>
      </c>
      <c r="JL129">
        <v>27</v>
      </c>
      <c r="JM129">
        <v>188735.9</v>
      </c>
      <c r="JN129">
        <v>188735.8</v>
      </c>
      <c r="JO129">
        <v>0.540771</v>
      </c>
      <c r="JP129">
        <v>2.56226</v>
      </c>
      <c r="JQ129">
        <v>1.39893</v>
      </c>
      <c r="JR129">
        <v>2.34009</v>
      </c>
      <c r="JS129">
        <v>1.44897</v>
      </c>
      <c r="JT129">
        <v>2.55371</v>
      </c>
      <c r="JU129">
        <v>38.3301</v>
      </c>
      <c r="JV129">
        <v>24.2013</v>
      </c>
      <c r="JW129">
        <v>18</v>
      </c>
      <c r="JX129">
        <v>477.028</v>
      </c>
      <c r="JY129">
        <v>473.693</v>
      </c>
      <c r="JZ129">
        <v>28.0495</v>
      </c>
      <c r="KA129">
        <v>28.5318</v>
      </c>
      <c r="KB129">
        <v>29.9999</v>
      </c>
      <c r="KC129">
        <v>28.2846</v>
      </c>
      <c r="KD129">
        <v>28.3583</v>
      </c>
      <c r="KE129">
        <v>10.8744</v>
      </c>
      <c r="KF129">
        <v>24.3449</v>
      </c>
      <c r="KG129">
        <v>87.3537</v>
      </c>
      <c r="KH129">
        <v>28.0444</v>
      </c>
      <c r="KI129">
        <v>152.473</v>
      </c>
      <c r="KJ129">
        <v>21.6291</v>
      </c>
      <c r="KK129">
        <v>101.086</v>
      </c>
      <c r="KL129">
        <v>100.387</v>
      </c>
    </row>
    <row r="130" spans="1:298">
      <c r="A130">
        <v>114</v>
      </c>
      <c r="B130">
        <v>1758472737</v>
      </c>
      <c r="C130">
        <v>3633.5</v>
      </c>
      <c r="D130" t="s">
        <v>672</v>
      </c>
      <c r="E130" t="s">
        <v>673</v>
      </c>
      <c r="F130">
        <v>5</v>
      </c>
      <c r="G130" t="s">
        <v>639</v>
      </c>
      <c r="H130" t="s">
        <v>436</v>
      </c>
      <c r="I130" t="s">
        <v>437</v>
      </c>
      <c r="J130">
        <v>1758472729.5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173.7938508672038</v>
      </c>
      <c r="AL130">
        <v>185.6477454545454</v>
      </c>
      <c r="AM130">
        <v>-3.314931854935357</v>
      </c>
      <c r="AN130">
        <v>65.52333187770783</v>
      </c>
      <c r="AO130">
        <f>(AQ130 - AP130 + DZ130*1E3/(8.314*(EB130+273.15)) * AS130/DY130 * AR130) * DY130/(100*DM130) * 1000/(1000 - AQ130)</f>
        <v>0</v>
      </c>
      <c r="AP130">
        <v>21.5623805756634</v>
      </c>
      <c r="AQ130">
        <v>22.83715636363635</v>
      </c>
      <c r="AR130">
        <v>-2.783263366057167E-06</v>
      </c>
      <c r="AS130">
        <v>124.8874596164578</v>
      </c>
      <c r="AT130">
        <v>4</v>
      </c>
      <c r="AU130">
        <v>1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438</v>
      </c>
      <c r="AZ130" t="s">
        <v>438</v>
      </c>
      <c r="BA130">
        <v>0</v>
      </c>
      <c r="BB130">
        <v>0</v>
      </c>
      <c r="BC130">
        <f>1-BA130/BB130</f>
        <v>0</v>
      </c>
      <c r="BD130">
        <v>0</v>
      </c>
      <c r="BE130" t="s">
        <v>438</v>
      </c>
      <c r="BF130" t="s">
        <v>438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438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1.37</v>
      </c>
      <c r="DN130">
        <v>0.5</v>
      </c>
      <c r="DO130" t="s">
        <v>439</v>
      </c>
      <c r="DP130">
        <v>2</v>
      </c>
      <c r="DQ130" t="b">
        <v>1</v>
      </c>
      <c r="DR130">
        <v>1758472729.5</v>
      </c>
      <c r="DS130">
        <v>204.0478148148148</v>
      </c>
      <c r="DT130">
        <v>184.6847037037037</v>
      </c>
      <c r="DU130">
        <v>22.8407962962963</v>
      </c>
      <c r="DV130">
        <v>21.56976296296296</v>
      </c>
      <c r="DW130">
        <v>203.7473703703703</v>
      </c>
      <c r="DX130">
        <v>22.62796666666666</v>
      </c>
      <c r="DY130">
        <v>499.9954814814815</v>
      </c>
      <c r="DZ130">
        <v>90.28094444444444</v>
      </c>
      <c r="EA130">
        <v>0.05383406296296296</v>
      </c>
      <c r="EB130">
        <v>29.49617407407407</v>
      </c>
      <c r="EC130">
        <v>30.00948518518518</v>
      </c>
      <c r="ED130">
        <v>999.9000000000001</v>
      </c>
      <c r="EE130">
        <v>0</v>
      </c>
      <c r="EF130">
        <v>0</v>
      </c>
      <c r="EG130">
        <v>9991.393703703703</v>
      </c>
      <c r="EH130">
        <v>0</v>
      </c>
      <c r="EI130">
        <v>11.13345185185185</v>
      </c>
      <c r="EJ130">
        <v>19.36314074074074</v>
      </c>
      <c r="EK130">
        <v>208.8172962962963</v>
      </c>
      <c r="EL130">
        <v>188.7560370370371</v>
      </c>
      <c r="EM130">
        <v>1.271017777777778</v>
      </c>
      <c r="EN130">
        <v>184.6847037037037</v>
      </c>
      <c r="EO130">
        <v>21.56976296296296</v>
      </c>
      <c r="EP130">
        <v>2.062088148148148</v>
      </c>
      <c r="EQ130">
        <v>1.947338888888889</v>
      </c>
      <c r="ER130">
        <v>17.9293037037037</v>
      </c>
      <c r="ES130">
        <v>17.02252962962963</v>
      </c>
      <c r="ET130">
        <v>2000.002962962963</v>
      </c>
      <c r="EU130">
        <v>0.9799987777777778</v>
      </c>
      <c r="EV130">
        <v>0.02000083703703704</v>
      </c>
      <c r="EW130">
        <v>0</v>
      </c>
      <c r="EX130">
        <v>213.4577037037037</v>
      </c>
      <c r="EY130">
        <v>5.000560000000001</v>
      </c>
      <c r="EZ130">
        <v>4406.542222222221</v>
      </c>
      <c r="FA130">
        <v>17294.89629629629</v>
      </c>
      <c r="FB130">
        <v>41</v>
      </c>
      <c r="FC130">
        <v>41.16174074074073</v>
      </c>
      <c r="FD130">
        <v>40.74766666666666</v>
      </c>
      <c r="FE130">
        <v>40.361</v>
      </c>
      <c r="FF130">
        <v>41.76607407407408</v>
      </c>
      <c r="FG130">
        <v>1955.102962962963</v>
      </c>
      <c r="FH130">
        <v>39.9</v>
      </c>
      <c r="FI130">
        <v>0</v>
      </c>
      <c r="FJ130">
        <v>1758472738.2</v>
      </c>
      <c r="FK130">
        <v>0</v>
      </c>
      <c r="FL130">
        <v>213.47176</v>
      </c>
      <c r="FM130">
        <v>1.017230776395676</v>
      </c>
      <c r="FN130">
        <v>10.03769232585092</v>
      </c>
      <c r="FO130">
        <v>4406.6196</v>
      </c>
      <c r="FP130">
        <v>15</v>
      </c>
      <c r="FQ130">
        <v>0</v>
      </c>
      <c r="FR130" t="s">
        <v>440</v>
      </c>
      <c r="FS130">
        <v>1747148579.5</v>
      </c>
      <c r="FT130">
        <v>1747148584.5</v>
      </c>
      <c r="FU130">
        <v>0</v>
      </c>
      <c r="FV130">
        <v>0.162</v>
      </c>
      <c r="FW130">
        <v>-0.001</v>
      </c>
      <c r="FX130">
        <v>0.139</v>
      </c>
      <c r="FY130">
        <v>0.058</v>
      </c>
      <c r="FZ130">
        <v>420</v>
      </c>
      <c r="GA130">
        <v>16</v>
      </c>
      <c r="GB130">
        <v>0.19</v>
      </c>
      <c r="GC130">
        <v>0.02</v>
      </c>
      <c r="GD130">
        <v>19.08282682926829</v>
      </c>
      <c r="GE130">
        <v>4.796880836236882</v>
      </c>
      <c r="GF130">
        <v>0.4743306446980865</v>
      </c>
      <c r="GG130">
        <v>0</v>
      </c>
      <c r="GH130">
        <v>213.4975</v>
      </c>
      <c r="GI130">
        <v>-0.293949576021363</v>
      </c>
      <c r="GJ130">
        <v>0.2465363891527419</v>
      </c>
      <c r="GK130">
        <v>1</v>
      </c>
      <c r="GL130">
        <v>1.268100243902439</v>
      </c>
      <c r="GM130">
        <v>0.04695386759581759</v>
      </c>
      <c r="GN130">
        <v>0.004725304216715744</v>
      </c>
      <c r="GO130">
        <v>1</v>
      </c>
      <c r="GP130">
        <v>2</v>
      </c>
      <c r="GQ130">
        <v>3</v>
      </c>
      <c r="GR130" t="s">
        <v>441</v>
      </c>
      <c r="GS130">
        <v>3.12779</v>
      </c>
      <c r="GT130">
        <v>2.73138</v>
      </c>
      <c r="GU130">
        <v>0.0424472</v>
      </c>
      <c r="GV130">
        <v>0.0383986</v>
      </c>
      <c r="GW130">
        <v>0.103259</v>
      </c>
      <c r="GX130">
        <v>0.0997276</v>
      </c>
      <c r="GY130">
        <v>28763.7</v>
      </c>
      <c r="GZ130">
        <v>28005.1</v>
      </c>
      <c r="HA130">
        <v>30578.6</v>
      </c>
      <c r="HB130">
        <v>29375.9</v>
      </c>
      <c r="HC130">
        <v>37836.1</v>
      </c>
      <c r="HD130">
        <v>34780.4</v>
      </c>
      <c r="HE130">
        <v>46775.7</v>
      </c>
      <c r="HF130">
        <v>43638.6</v>
      </c>
      <c r="HG130">
        <v>1.82695</v>
      </c>
      <c r="HH130">
        <v>1.8702</v>
      </c>
      <c r="HI130">
        <v>0.10924</v>
      </c>
      <c r="HJ130">
        <v>0</v>
      </c>
      <c r="HK130">
        <v>28.2365</v>
      </c>
      <c r="HL130">
        <v>999.9</v>
      </c>
      <c r="HM130">
        <v>49.6</v>
      </c>
      <c r="HN130">
        <v>31.8</v>
      </c>
      <c r="HO130">
        <v>25.9382</v>
      </c>
      <c r="HP130">
        <v>63.4762</v>
      </c>
      <c r="HQ130">
        <v>17.3397</v>
      </c>
      <c r="HR130">
        <v>1</v>
      </c>
      <c r="HS130">
        <v>0.106702</v>
      </c>
      <c r="HT130">
        <v>-0.369216</v>
      </c>
      <c r="HU130">
        <v>20.1965</v>
      </c>
      <c r="HV130">
        <v>5.22762</v>
      </c>
      <c r="HW130">
        <v>11.974</v>
      </c>
      <c r="HX130">
        <v>4.9691</v>
      </c>
      <c r="HY130">
        <v>3.28932</v>
      </c>
      <c r="HZ130">
        <v>9999</v>
      </c>
      <c r="IA130">
        <v>9999</v>
      </c>
      <c r="IB130">
        <v>9999</v>
      </c>
      <c r="IC130">
        <v>999.9</v>
      </c>
      <c r="ID130">
        <v>4.97295</v>
      </c>
      <c r="IE130">
        <v>1.87746</v>
      </c>
      <c r="IF130">
        <v>1.8756</v>
      </c>
      <c r="IG130">
        <v>1.87836</v>
      </c>
      <c r="IH130">
        <v>1.87506</v>
      </c>
      <c r="II130">
        <v>1.87866</v>
      </c>
      <c r="IJ130">
        <v>1.87576</v>
      </c>
      <c r="IK130">
        <v>1.87696</v>
      </c>
      <c r="IL130">
        <v>0</v>
      </c>
      <c r="IM130">
        <v>0</v>
      </c>
      <c r="IN130">
        <v>0</v>
      </c>
      <c r="IO130">
        <v>0</v>
      </c>
      <c r="IP130" t="s">
        <v>442</v>
      </c>
      <c r="IQ130" t="s">
        <v>443</v>
      </c>
      <c r="IR130" t="s">
        <v>444</v>
      </c>
      <c r="IS130" t="s">
        <v>444</v>
      </c>
      <c r="IT130" t="s">
        <v>444</v>
      </c>
      <c r="IU130" t="s">
        <v>444</v>
      </c>
      <c r="IV130">
        <v>0</v>
      </c>
      <c r="IW130">
        <v>100</v>
      </c>
      <c r="IX130">
        <v>100</v>
      </c>
      <c r="IY130">
        <v>0.272</v>
      </c>
      <c r="IZ130">
        <v>0.2128</v>
      </c>
      <c r="JA130">
        <v>0.05401698482025668</v>
      </c>
      <c r="JB130">
        <v>0.001251749769105588</v>
      </c>
      <c r="JC130">
        <v>-2.340677956668878E-07</v>
      </c>
      <c r="JD130">
        <v>1.443975168909104E-10</v>
      </c>
      <c r="JE130">
        <v>-0.0473756660369021</v>
      </c>
      <c r="JF130">
        <v>-0.000763777970416037</v>
      </c>
      <c r="JG130">
        <v>0.0006633184790446218</v>
      </c>
      <c r="JH130">
        <v>-5.365384051273601E-06</v>
      </c>
      <c r="JI130">
        <v>1</v>
      </c>
      <c r="JJ130">
        <v>2129</v>
      </c>
      <c r="JK130">
        <v>1</v>
      </c>
      <c r="JL130">
        <v>27</v>
      </c>
      <c r="JM130">
        <v>188736</v>
      </c>
      <c r="JN130">
        <v>188735.9</v>
      </c>
      <c r="JO130">
        <v>0.500488</v>
      </c>
      <c r="JP130">
        <v>2.58179</v>
      </c>
      <c r="JQ130">
        <v>1.39893</v>
      </c>
      <c r="JR130">
        <v>2.34009</v>
      </c>
      <c r="JS130">
        <v>1.44897</v>
      </c>
      <c r="JT130">
        <v>2.50488</v>
      </c>
      <c r="JU130">
        <v>38.3056</v>
      </c>
      <c r="JV130">
        <v>24.1926</v>
      </c>
      <c r="JW130">
        <v>18</v>
      </c>
      <c r="JX130">
        <v>476.802</v>
      </c>
      <c r="JY130">
        <v>473.886</v>
      </c>
      <c r="JZ130">
        <v>28.0379</v>
      </c>
      <c r="KA130">
        <v>28.5314</v>
      </c>
      <c r="KB130">
        <v>29.9999</v>
      </c>
      <c r="KC130">
        <v>28.2834</v>
      </c>
      <c r="KD130">
        <v>28.3559</v>
      </c>
      <c r="KE130">
        <v>10.0548</v>
      </c>
      <c r="KF130">
        <v>24.3449</v>
      </c>
      <c r="KG130">
        <v>87.3537</v>
      </c>
      <c r="KH130">
        <v>28.0351</v>
      </c>
      <c r="KI130">
        <v>132.424</v>
      </c>
      <c r="KJ130">
        <v>21.6291</v>
      </c>
      <c r="KK130">
        <v>101.088</v>
      </c>
      <c r="KL130">
        <v>100.388</v>
      </c>
    </row>
    <row r="131" spans="1:298">
      <c r="A131">
        <v>115</v>
      </c>
      <c r="B131">
        <v>1758472742</v>
      </c>
      <c r="C131">
        <v>3638.5</v>
      </c>
      <c r="D131" t="s">
        <v>674</v>
      </c>
      <c r="E131" t="s">
        <v>675</v>
      </c>
      <c r="F131">
        <v>5</v>
      </c>
      <c r="G131" t="s">
        <v>639</v>
      </c>
      <c r="H131" t="s">
        <v>436</v>
      </c>
      <c r="I131" t="s">
        <v>437</v>
      </c>
      <c r="J131">
        <v>1758472734.214286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156.7878906943818</v>
      </c>
      <c r="AL131">
        <v>168.9443090909091</v>
      </c>
      <c r="AM131">
        <v>-3.343591821589684</v>
      </c>
      <c r="AN131">
        <v>65.52333187770783</v>
      </c>
      <c r="AO131">
        <f>(AQ131 - AP131 + DZ131*1E3/(8.314*(EB131+273.15)) * AS131/DY131 * AR131) * DY131/(100*DM131) * 1000/(1000 - AQ131)</f>
        <v>0</v>
      </c>
      <c r="AP131">
        <v>21.55596445463508</v>
      </c>
      <c r="AQ131">
        <v>22.83780242424242</v>
      </c>
      <c r="AR131">
        <v>1.648021545825329E-06</v>
      </c>
      <c r="AS131">
        <v>124.8874596164578</v>
      </c>
      <c r="AT131">
        <v>4</v>
      </c>
      <c r="AU131">
        <v>1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438</v>
      </c>
      <c r="AZ131" t="s">
        <v>438</v>
      </c>
      <c r="BA131">
        <v>0</v>
      </c>
      <c r="BB131">
        <v>0</v>
      </c>
      <c r="BC131">
        <f>1-BA131/BB131</f>
        <v>0</v>
      </c>
      <c r="BD131">
        <v>0</v>
      </c>
      <c r="BE131" t="s">
        <v>438</v>
      </c>
      <c r="BF131" t="s">
        <v>438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438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1.37</v>
      </c>
      <c r="DN131">
        <v>0.5</v>
      </c>
      <c r="DO131" t="s">
        <v>439</v>
      </c>
      <c r="DP131">
        <v>2</v>
      </c>
      <c r="DQ131" t="b">
        <v>1</v>
      </c>
      <c r="DR131">
        <v>1758472734.214286</v>
      </c>
      <c r="DS131">
        <v>188.7866785714286</v>
      </c>
      <c r="DT131">
        <v>169.0589642857143</v>
      </c>
      <c r="DU131">
        <v>22.83916428571428</v>
      </c>
      <c r="DV131">
        <v>21.56424999999999</v>
      </c>
      <c r="DW131">
        <v>188.5041428571428</v>
      </c>
      <c r="DX131">
        <v>22.62638214285714</v>
      </c>
      <c r="DY131">
        <v>500.0130357142857</v>
      </c>
      <c r="DZ131">
        <v>90.28177857142855</v>
      </c>
      <c r="EA131">
        <v>0.05378437500000001</v>
      </c>
      <c r="EB131">
        <v>29.49758571428572</v>
      </c>
      <c r="EC131">
        <v>30.011175</v>
      </c>
      <c r="ED131">
        <v>999.9000000000002</v>
      </c>
      <c r="EE131">
        <v>0</v>
      </c>
      <c r="EF131">
        <v>0</v>
      </c>
      <c r="EG131">
        <v>9992.012857142856</v>
      </c>
      <c r="EH131">
        <v>0</v>
      </c>
      <c r="EI131">
        <v>11.13458214285714</v>
      </c>
      <c r="EJ131">
        <v>19.72776785714285</v>
      </c>
      <c r="EK131">
        <v>193.1991785714286</v>
      </c>
      <c r="EL131">
        <v>172.7849642857143</v>
      </c>
      <c r="EM131">
        <v>1.274901071428572</v>
      </c>
      <c r="EN131">
        <v>169.0589642857143</v>
      </c>
      <c r="EO131">
        <v>21.56424999999999</v>
      </c>
      <c r="EP131">
        <v>2.061959642857143</v>
      </c>
      <c r="EQ131">
        <v>1.94686</v>
      </c>
      <c r="ER131">
        <v>17.92831785714286</v>
      </c>
      <c r="ES131">
        <v>17.01863928571428</v>
      </c>
      <c r="ET131">
        <v>2000.003214285714</v>
      </c>
      <c r="EU131">
        <v>0.9799987857142857</v>
      </c>
      <c r="EV131">
        <v>0.02000082857142858</v>
      </c>
      <c r="EW131">
        <v>0</v>
      </c>
      <c r="EX131">
        <v>213.5388571428571</v>
      </c>
      <c r="EY131">
        <v>5.000560000000001</v>
      </c>
      <c r="EZ131">
        <v>4408.648214285715</v>
      </c>
      <c r="FA131">
        <v>17294.9</v>
      </c>
      <c r="FB131">
        <v>41</v>
      </c>
      <c r="FC131">
        <v>41.15157142857142</v>
      </c>
      <c r="FD131">
        <v>40.74549999999999</v>
      </c>
      <c r="FE131">
        <v>40.34575</v>
      </c>
      <c r="FF131">
        <v>41.7655</v>
      </c>
      <c r="FG131">
        <v>1955.103214285715</v>
      </c>
      <c r="FH131">
        <v>39.9</v>
      </c>
      <c r="FI131">
        <v>0</v>
      </c>
      <c r="FJ131">
        <v>1758472743</v>
      </c>
      <c r="FK131">
        <v>0</v>
      </c>
      <c r="FL131">
        <v>213.55032</v>
      </c>
      <c r="FM131">
        <v>1.509230774470812</v>
      </c>
      <c r="FN131">
        <v>40.47615384046485</v>
      </c>
      <c r="FO131">
        <v>4408.9264</v>
      </c>
      <c r="FP131">
        <v>15</v>
      </c>
      <c r="FQ131">
        <v>0</v>
      </c>
      <c r="FR131" t="s">
        <v>440</v>
      </c>
      <c r="FS131">
        <v>1747148579.5</v>
      </c>
      <c r="FT131">
        <v>1747148584.5</v>
      </c>
      <c r="FU131">
        <v>0</v>
      </c>
      <c r="FV131">
        <v>0.162</v>
      </c>
      <c r="FW131">
        <v>-0.001</v>
      </c>
      <c r="FX131">
        <v>0.139</v>
      </c>
      <c r="FY131">
        <v>0.058</v>
      </c>
      <c r="FZ131">
        <v>420</v>
      </c>
      <c r="GA131">
        <v>16</v>
      </c>
      <c r="GB131">
        <v>0.19</v>
      </c>
      <c r="GC131">
        <v>0.02</v>
      </c>
      <c r="GD131">
        <v>19.53552</v>
      </c>
      <c r="GE131">
        <v>4.558876547842324</v>
      </c>
      <c r="GF131">
        <v>0.4396004471107828</v>
      </c>
      <c r="GG131">
        <v>0</v>
      </c>
      <c r="GH131">
        <v>213.5133823529412</v>
      </c>
      <c r="GI131">
        <v>0.8515660859050136</v>
      </c>
      <c r="GJ131">
        <v>0.2462870174871175</v>
      </c>
      <c r="GK131">
        <v>1</v>
      </c>
      <c r="GL131">
        <v>1.27294025</v>
      </c>
      <c r="GM131">
        <v>0.04731140712945349</v>
      </c>
      <c r="GN131">
        <v>0.004685466085407105</v>
      </c>
      <c r="GO131">
        <v>1</v>
      </c>
      <c r="GP131">
        <v>2</v>
      </c>
      <c r="GQ131">
        <v>3</v>
      </c>
      <c r="GR131" t="s">
        <v>441</v>
      </c>
      <c r="GS131">
        <v>3.12787</v>
      </c>
      <c r="GT131">
        <v>2.73169</v>
      </c>
      <c r="GU131">
        <v>0.0389627</v>
      </c>
      <c r="GV131">
        <v>0.0346935</v>
      </c>
      <c r="GW131">
        <v>0.103258</v>
      </c>
      <c r="GX131">
        <v>0.0997051</v>
      </c>
      <c r="GY131">
        <v>28868.6</v>
      </c>
      <c r="GZ131">
        <v>28113</v>
      </c>
      <c r="HA131">
        <v>30578.9</v>
      </c>
      <c r="HB131">
        <v>29375.9</v>
      </c>
      <c r="HC131">
        <v>37836.3</v>
      </c>
      <c r="HD131">
        <v>34781.1</v>
      </c>
      <c r="HE131">
        <v>46776.4</v>
      </c>
      <c r="HF131">
        <v>43638.7</v>
      </c>
      <c r="HG131">
        <v>1.82708</v>
      </c>
      <c r="HH131">
        <v>1.8701</v>
      </c>
      <c r="HI131">
        <v>0.108473</v>
      </c>
      <c r="HJ131">
        <v>0</v>
      </c>
      <c r="HK131">
        <v>28.2407</v>
      </c>
      <c r="HL131">
        <v>999.9</v>
      </c>
      <c r="HM131">
        <v>49.6</v>
      </c>
      <c r="HN131">
        <v>31.8</v>
      </c>
      <c r="HO131">
        <v>25.9367</v>
      </c>
      <c r="HP131">
        <v>63.7862</v>
      </c>
      <c r="HQ131">
        <v>17.4079</v>
      </c>
      <c r="HR131">
        <v>1</v>
      </c>
      <c r="HS131">
        <v>0.106253</v>
      </c>
      <c r="HT131">
        <v>-0.352756</v>
      </c>
      <c r="HU131">
        <v>20.1968</v>
      </c>
      <c r="HV131">
        <v>5.22852</v>
      </c>
      <c r="HW131">
        <v>11.974</v>
      </c>
      <c r="HX131">
        <v>4.96875</v>
      </c>
      <c r="HY131">
        <v>3.28948</v>
      </c>
      <c r="HZ131">
        <v>9999</v>
      </c>
      <c r="IA131">
        <v>9999</v>
      </c>
      <c r="IB131">
        <v>9999</v>
      </c>
      <c r="IC131">
        <v>999.9</v>
      </c>
      <c r="ID131">
        <v>4.97297</v>
      </c>
      <c r="IE131">
        <v>1.87745</v>
      </c>
      <c r="IF131">
        <v>1.87558</v>
      </c>
      <c r="IG131">
        <v>1.87836</v>
      </c>
      <c r="IH131">
        <v>1.87508</v>
      </c>
      <c r="II131">
        <v>1.87866</v>
      </c>
      <c r="IJ131">
        <v>1.87576</v>
      </c>
      <c r="IK131">
        <v>1.87693</v>
      </c>
      <c r="IL131">
        <v>0</v>
      </c>
      <c r="IM131">
        <v>0</v>
      </c>
      <c r="IN131">
        <v>0</v>
      </c>
      <c r="IO131">
        <v>0</v>
      </c>
      <c r="IP131" t="s">
        <v>442</v>
      </c>
      <c r="IQ131" t="s">
        <v>443</v>
      </c>
      <c r="IR131" t="s">
        <v>444</v>
      </c>
      <c r="IS131" t="s">
        <v>444</v>
      </c>
      <c r="IT131" t="s">
        <v>444</v>
      </c>
      <c r="IU131" t="s">
        <v>444</v>
      </c>
      <c r="IV131">
        <v>0</v>
      </c>
      <c r="IW131">
        <v>100</v>
      </c>
      <c r="IX131">
        <v>100</v>
      </c>
      <c r="IY131">
        <v>0.253</v>
      </c>
      <c r="IZ131">
        <v>0.2128</v>
      </c>
      <c r="JA131">
        <v>0.05401698482025668</v>
      </c>
      <c r="JB131">
        <v>0.001251749769105588</v>
      </c>
      <c r="JC131">
        <v>-2.340677956668878E-07</v>
      </c>
      <c r="JD131">
        <v>1.443975168909104E-10</v>
      </c>
      <c r="JE131">
        <v>-0.0473756660369021</v>
      </c>
      <c r="JF131">
        <v>-0.000763777970416037</v>
      </c>
      <c r="JG131">
        <v>0.0006633184790446218</v>
      </c>
      <c r="JH131">
        <v>-5.365384051273601E-06</v>
      </c>
      <c r="JI131">
        <v>1</v>
      </c>
      <c r="JJ131">
        <v>2129</v>
      </c>
      <c r="JK131">
        <v>1</v>
      </c>
      <c r="JL131">
        <v>27</v>
      </c>
      <c r="JM131">
        <v>188736</v>
      </c>
      <c r="JN131">
        <v>188736</v>
      </c>
      <c r="JO131">
        <v>0.462646</v>
      </c>
      <c r="JP131">
        <v>2.5708</v>
      </c>
      <c r="JQ131">
        <v>1.39893</v>
      </c>
      <c r="JR131">
        <v>2.34009</v>
      </c>
      <c r="JS131">
        <v>1.44897</v>
      </c>
      <c r="JT131">
        <v>2.59277</v>
      </c>
      <c r="JU131">
        <v>38.3056</v>
      </c>
      <c r="JV131">
        <v>24.2013</v>
      </c>
      <c r="JW131">
        <v>18</v>
      </c>
      <c r="JX131">
        <v>476.859</v>
      </c>
      <c r="JY131">
        <v>473.806</v>
      </c>
      <c r="JZ131">
        <v>28.0265</v>
      </c>
      <c r="KA131">
        <v>28.5293</v>
      </c>
      <c r="KB131">
        <v>29.9999</v>
      </c>
      <c r="KC131">
        <v>28.2816</v>
      </c>
      <c r="KD131">
        <v>28.354</v>
      </c>
      <c r="KE131">
        <v>9.295450000000001</v>
      </c>
      <c r="KF131">
        <v>24.0733</v>
      </c>
      <c r="KG131">
        <v>87.3537</v>
      </c>
      <c r="KH131">
        <v>28.0225</v>
      </c>
      <c r="KI131">
        <v>119.067</v>
      </c>
      <c r="KJ131">
        <v>21.6291</v>
      </c>
      <c r="KK131">
        <v>101.089</v>
      </c>
      <c r="KL131">
        <v>100.388</v>
      </c>
    </row>
    <row r="132" spans="1:298">
      <c r="A132">
        <v>116</v>
      </c>
      <c r="B132">
        <v>1758472747</v>
      </c>
      <c r="C132">
        <v>3643.5</v>
      </c>
      <c r="D132" t="s">
        <v>676</v>
      </c>
      <c r="E132" t="s">
        <v>677</v>
      </c>
      <c r="F132">
        <v>5</v>
      </c>
      <c r="G132" t="s">
        <v>639</v>
      </c>
      <c r="H132" t="s">
        <v>436</v>
      </c>
      <c r="I132" t="s">
        <v>437</v>
      </c>
      <c r="J132">
        <v>1758472739.5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139.7323662796651</v>
      </c>
      <c r="AL132">
        <v>152.3058</v>
      </c>
      <c r="AM132">
        <v>-3.328887398927792</v>
      </c>
      <c r="AN132">
        <v>65.52333187770783</v>
      </c>
      <c r="AO132">
        <f>(AQ132 - AP132 + DZ132*1E3/(8.314*(EB132+273.15)) * AS132/DY132 * AR132) * DY132/(100*DM132) * 1000/(1000 - AQ132)</f>
        <v>0</v>
      </c>
      <c r="AP132">
        <v>21.59239985084139</v>
      </c>
      <c r="AQ132">
        <v>22.83771151515151</v>
      </c>
      <c r="AR132">
        <v>1.263851210425637E-05</v>
      </c>
      <c r="AS132">
        <v>124.8874596164578</v>
      </c>
      <c r="AT132">
        <v>4</v>
      </c>
      <c r="AU132">
        <v>1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438</v>
      </c>
      <c r="AZ132" t="s">
        <v>438</v>
      </c>
      <c r="BA132">
        <v>0</v>
      </c>
      <c r="BB132">
        <v>0</v>
      </c>
      <c r="BC132">
        <f>1-BA132/BB132</f>
        <v>0</v>
      </c>
      <c r="BD132">
        <v>0</v>
      </c>
      <c r="BE132" t="s">
        <v>438</v>
      </c>
      <c r="BF132" t="s">
        <v>438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438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1.37</v>
      </c>
      <c r="DN132">
        <v>0.5</v>
      </c>
      <c r="DO132" t="s">
        <v>439</v>
      </c>
      <c r="DP132">
        <v>2</v>
      </c>
      <c r="DQ132" t="b">
        <v>1</v>
      </c>
      <c r="DR132">
        <v>1758472739.5</v>
      </c>
      <c r="DS132">
        <v>171.6126666666667</v>
      </c>
      <c r="DT132">
        <v>151.5051111111111</v>
      </c>
      <c r="DU132">
        <v>22.837</v>
      </c>
      <c r="DV132">
        <v>21.56608148148148</v>
      </c>
      <c r="DW132">
        <v>171.3504074074074</v>
      </c>
      <c r="DX132">
        <v>22.62427037037037</v>
      </c>
      <c r="DY132">
        <v>499.9852222222221</v>
      </c>
      <c r="DZ132">
        <v>90.28218518518518</v>
      </c>
      <c r="EA132">
        <v>0.05386467777777777</v>
      </c>
      <c r="EB132">
        <v>29.49907407407407</v>
      </c>
      <c r="EC132">
        <v>30.01192592592593</v>
      </c>
      <c r="ED132">
        <v>999.9000000000001</v>
      </c>
      <c r="EE132">
        <v>0</v>
      </c>
      <c r="EF132">
        <v>0</v>
      </c>
      <c r="EG132">
        <v>9989.074444444443</v>
      </c>
      <c r="EH132">
        <v>0</v>
      </c>
      <c r="EI132">
        <v>11.1353962962963</v>
      </c>
      <c r="EJ132">
        <v>20.10755555555556</v>
      </c>
      <c r="EK132">
        <v>175.6233333333334</v>
      </c>
      <c r="EL132">
        <v>154.8443703703704</v>
      </c>
      <c r="EM132">
        <v>1.270910740740741</v>
      </c>
      <c r="EN132">
        <v>151.5051111111111</v>
      </c>
      <c r="EO132">
        <v>21.56608148148148</v>
      </c>
      <c r="EP132">
        <v>2.061774074074074</v>
      </c>
      <c r="EQ132">
        <v>1.947033703703704</v>
      </c>
      <c r="ER132">
        <v>17.92688888888889</v>
      </c>
      <c r="ES132">
        <v>17.02005185185185</v>
      </c>
      <c r="ET132">
        <v>1999.991111111111</v>
      </c>
      <c r="EU132">
        <v>0.9799986666666667</v>
      </c>
      <c r="EV132">
        <v>0.02000095185185185</v>
      </c>
      <c r="EW132">
        <v>0</v>
      </c>
      <c r="EX132">
        <v>213.8064074074074</v>
      </c>
      <c r="EY132">
        <v>5.000560000000001</v>
      </c>
      <c r="EZ132">
        <v>4413.527407407408</v>
      </c>
      <c r="FA132">
        <v>17294.79259259259</v>
      </c>
      <c r="FB132">
        <v>41</v>
      </c>
      <c r="FC132">
        <v>41.15485185185184</v>
      </c>
      <c r="FD132">
        <v>40.73366666666666</v>
      </c>
      <c r="FE132">
        <v>40.33066666666667</v>
      </c>
      <c r="FF132">
        <v>41.75918518518519</v>
      </c>
      <c r="FG132">
        <v>1955.091111111111</v>
      </c>
      <c r="FH132">
        <v>39.9</v>
      </c>
      <c r="FI132">
        <v>0</v>
      </c>
      <c r="FJ132">
        <v>1758472747.8</v>
      </c>
      <c r="FK132">
        <v>0</v>
      </c>
      <c r="FL132">
        <v>213.81248</v>
      </c>
      <c r="FM132">
        <v>2.680461553435025</v>
      </c>
      <c r="FN132">
        <v>76.96153860245377</v>
      </c>
      <c r="FO132">
        <v>4413.5056</v>
      </c>
      <c r="FP132">
        <v>15</v>
      </c>
      <c r="FQ132">
        <v>0</v>
      </c>
      <c r="FR132" t="s">
        <v>440</v>
      </c>
      <c r="FS132">
        <v>1747148579.5</v>
      </c>
      <c r="FT132">
        <v>1747148584.5</v>
      </c>
      <c r="FU132">
        <v>0</v>
      </c>
      <c r="FV132">
        <v>0.162</v>
      </c>
      <c r="FW132">
        <v>-0.001</v>
      </c>
      <c r="FX132">
        <v>0.139</v>
      </c>
      <c r="FY132">
        <v>0.058</v>
      </c>
      <c r="FZ132">
        <v>420</v>
      </c>
      <c r="GA132">
        <v>16</v>
      </c>
      <c r="GB132">
        <v>0.19</v>
      </c>
      <c r="GC132">
        <v>0.02</v>
      </c>
      <c r="GD132">
        <v>19.9123425</v>
      </c>
      <c r="GE132">
        <v>4.34952833020634</v>
      </c>
      <c r="GF132">
        <v>0.4203123474795266</v>
      </c>
      <c r="GG132">
        <v>0</v>
      </c>
      <c r="GH132">
        <v>213.6811470588235</v>
      </c>
      <c r="GI132">
        <v>2.722062646386944</v>
      </c>
      <c r="GJ132">
        <v>0.3605486939743984</v>
      </c>
      <c r="GK132">
        <v>0</v>
      </c>
      <c r="GL132">
        <v>1.27156675</v>
      </c>
      <c r="GM132">
        <v>-0.03624686679174691</v>
      </c>
      <c r="GN132">
        <v>0.01120506902868073</v>
      </c>
      <c r="GO132">
        <v>1</v>
      </c>
      <c r="GP132">
        <v>1</v>
      </c>
      <c r="GQ132">
        <v>3</v>
      </c>
      <c r="GR132" t="s">
        <v>447</v>
      </c>
      <c r="GS132">
        <v>3.12789</v>
      </c>
      <c r="GT132">
        <v>2.73145</v>
      </c>
      <c r="GU132">
        <v>0.0354093</v>
      </c>
      <c r="GV132">
        <v>0.0309718</v>
      </c>
      <c r="GW132">
        <v>0.103269</v>
      </c>
      <c r="GX132">
        <v>0.0998961</v>
      </c>
      <c r="GY132">
        <v>28975.1</v>
      </c>
      <c r="GZ132">
        <v>28221.6</v>
      </c>
      <c r="HA132">
        <v>30578.7</v>
      </c>
      <c r="HB132">
        <v>29376.2</v>
      </c>
      <c r="HC132">
        <v>37835.2</v>
      </c>
      <c r="HD132">
        <v>34773.7</v>
      </c>
      <c r="HE132">
        <v>46775.9</v>
      </c>
      <c r="HF132">
        <v>43639.1</v>
      </c>
      <c r="HG132">
        <v>1.82717</v>
      </c>
      <c r="HH132">
        <v>1.86978</v>
      </c>
      <c r="HI132">
        <v>0.108823</v>
      </c>
      <c r="HJ132">
        <v>0</v>
      </c>
      <c r="HK132">
        <v>28.2443</v>
      </c>
      <c r="HL132">
        <v>999.9</v>
      </c>
      <c r="HM132">
        <v>49.6</v>
      </c>
      <c r="HN132">
        <v>31.8</v>
      </c>
      <c r="HO132">
        <v>25.9389</v>
      </c>
      <c r="HP132">
        <v>63.7962</v>
      </c>
      <c r="HQ132">
        <v>17.2636</v>
      </c>
      <c r="HR132">
        <v>1</v>
      </c>
      <c r="HS132">
        <v>0.106242</v>
      </c>
      <c r="HT132">
        <v>-0.349069</v>
      </c>
      <c r="HU132">
        <v>20.1969</v>
      </c>
      <c r="HV132">
        <v>5.22867</v>
      </c>
      <c r="HW132">
        <v>11.974</v>
      </c>
      <c r="HX132">
        <v>4.9699</v>
      </c>
      <c r="HY132">
        <v>3.28965</v>
      </c>
      <c r="HZ132">
        <v>9999</v>
      </c>
      <c r="IA132">
        <v>9999</v>
      </c>
      <c r="IB132">
        <v>9999</v>
      </c>
      <c r="IC132">
        <v>999.9</v>
      </c>
      <c r="ID132">
        <v>4.97296</v>
      </c>
      <c r="IE132">
        <v>1.87745</v>
      </c>
      <c r="IF132">
        <v>1.8756</v>
      </c>
      <c r="IG132">
        <v>1.87836</v>
      </c>
      <c r="IH132">
        <v>1.87506</v>
      </c>
      <c r="II132">
        <v>1.87866</v>
      </c>
      <c r="IJ132">
        <v>1.87576</v>
      </c>
      <c r="IK132">
        <v>1.87695</v>
      </c>
      <c r="IL132">
        <v>0</v>
      </c>
      <c r="IM132">
        <v>0</v>
      </c>
      <c r="IN132">
        <v>0</v>
      </c>
      <c r="IO132">
        <v>0</v>
      </c>
      <c r="IP132" t="s">
        <v>442</v>
      </c>
      <c r="IQ132" t="s">
        <v>443</v>
      </c>
      <c r="IR132" t="s">
        <v>444</v>
      </c>
      <c r="IS132" t="s">
        <v>444</v>
      </c>
      <c r="IT132" t="s">
        <v>444</v>
      </c>
      <c r="IU132" t="s">
        <v>444</v>
      </c>
      <c r="IV132">
        <v>0</v>
      </c>
      <c r="IW132">
        <v>100</v>
      </c>
      <c r="IX132">
        <v>100</v>
      </c>
      <c r="IY132">
        <v>0.233</v>
      </c>
      <c r="IZ132">
        <v>0.2128</v>
      </c>
      <c r="JA132">
        <v>0.05401698482025668</v>
      </c>
      <c r="JB132">
        <v>0.001251749769105588</v>
      </c>
      <c r="JC132">
        <v>-2.340677956668878E-07</v>
      </c>
      <c r="JD132">
        <v>1.443975168909104E-10</v>
      </c>
      <c r="JE132">
        <v>-0.0473756660369021</v>
      </c>
      <c r="JF132">
        <v>-0.000763777970416037</v>
      </c>
      <c r="JG132">
        <v>0.0006633184790446218</v>
      </c>
      <c r="JH132">
        <v>-5.365384051273601E-06</v>
      </c>
      <c r="JI132">
        <v>1</v>
      </c>
      <c r="JJ132">
        <v>2129</v>
      </c>
      <c r="JK132">
        <v>1</v>
      </c>
      <c r="JL132">
        <v>27</v>
      </c>
      <c r="JM132">
        <v>188736.1</v>
      </c>
      <c r="JN132">
        <v>188736</v>
      </c>
      <c r="JO132">
        <v>0.421143</v>
      </c>
      <c r="JP132">
        <v>2.59033</v>
      </c>
      <c r="JQ132">
        <v>1.39893</v>
      </c>
      <c r="JR132">
        <v>2.34009</v>
      </c>
      <c r="JS132">
        <v>1.44897</v>
      </c>
      <c r="JT132">
        <v>2.48047</v>
      </c>
      <c r="JU132">
        <v>38.3056</v>
      </c>
      <c r="JV132">
        <v>24.1926</v>
      </c>
      <c r="JW132">
        <v>18</v>
      </c>
      <c r="JX132">
        <v>476.899</v>
      </c>
      <c r="JY132">
        <v>473.583</v>
      </c>
      <c r="JZ132">
        <v>28.0141</v>
      </c>
      <c r="KA132">
        <v>28.5289</v>
      </c>
      <c r="KB132">
        <v>30</v>
      </c>
      <c r="KC132">
        <v>28.2794</v>
      </c>
      <c r="KD132">
        <v>28.3528</v>
      </c>
      <c r="KE132">
        <v>8.46922</v>
      </c>
      <c r="KF132">
        <v>24.0733</v>
      </c>
      <c r="KG132">
        <v>87.3537</v>
      </c>
      <c r="KH132">
        <v>28.0113</v>
      </c>
      <c r="KI132">
        <v>99.03100000000001</v>
      </c>
      <c r="KJ132">
        <v>21.6291</v>
      </c>
      <c r="KK132">
        <v>101.088</v>
      </c>
      <c r="KL132">
        <v>100.389</v>
      </c>
    </row>
    <row r="133" spans="1:298">
      <c r="A133">
        <v>117</v>
      </c>
      <c r="B133">
        <v>1758472752</v>
      </c>
      <c r="C133">
        <v>3648.5</v>
      </c>
      <c r="D133" t="s">
        <v>678</v>
      </c>
      <c r="E133" t="s">
        <v>679</v>
      </c>
      <c r="F133">
        <v>5</v>
      </c>
      <c r="G133" t="s">
        <v>639</v>
      </c>
      <c r="H133" t="s">
        <v>436</v>
      </c>
      <c r="I133" t="s">
        <v>437</v>
      </c>
      <c r="J133">
        <v>1758472744.214286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122.8683139380813</v>
      </c>
      <c r="AL133">
        <v>135.7209333333333</v>
      </c>
      <c r="AM133">
        <v>-3.316247472556999</v>
      </c>
      <c r="AN133">
        <v>65.52333187770783</v>
      </c>
      <c r="AO133">
        <f>(AQ133 - AP133 + DZ133*1E3/(8.314*(EB133+273.15)) * AS133/DY133 * AR133) * DY133/(100*DM133) * 1000/(1000 - AQ133)</f>
        <v>0</v>
      </c>
      <c r="AP133">
        <v>21.62471706104991</v>
      </c>
      <c r="AQ133">
        <v>22.86445151515152</v>
      </c>
      <c r="AR133">
        <v>0.003876401901597424</v>
      </c>
      <c r="AS133">
        <v>124.8874596164578</v>
      </c>
      <c r="AT133">
        <v>4</v>
      </c>
      <c r="AU133">
        <v>1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438</v>
      </c>
      <c r="AZ133" t="s">
        <v>438</v>
      </c>
      <c r="BA133">
        <v>0</v>
      </c>
      <c r="BB133">
        <v>0</v>
      </c>
      <c r="BC133">
        <f>1-BA133/BB133</f>
        <v>0</v>
      </c>
      <c r="BD133">
        <v>0</v>
      </c>
      <c r="BE133" t="s">
        <v>438</v>
      </c>
      <c r="BF133" t="s">
        <v>438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438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1.37</v>
      </c>
      <c r="DN133">
        <v>0.5</v>
      </c>
      <c r="DO133" t="s">
        <v>439</v>
      </c>
      <c r="DP133">
        <v>2</v>
      </c>
      <c r="DQ133" t="b">
        <v>1</v>
      </c>
      <c r="DR133">
        <v>1758472744.214286</v>
      </c>
      <c r="DS133">
        <v>156.2807142857143</v>
      </c>
      <c r="DT133">
        <v>135.8388214285714</v>
      </c>
      <c r="DU133">
        <v>22.84226428571429</v>
      </c>
      <c r="DV133">
        <v>21.58491428571429</v>
      </c>
      <c r="DW133">
        <v>156.0365357142857</v>
      </c>
      <c r="DX133">
        <v>22.62943571428571</v>
      </c>
      <c r="DY133">
        <v>499.99825</v>
      </c>
      <c r="DZ133">
        <v>90.28103214285713</v>
      </c>
      <c r="EA133">
        <v>0.05379854642857142</v>
      </c>
      <c r="EB133">
        <v>29.49856428571429</v>
      </c>
      <c r="EC133">
        <v>30.01433214285714</v>
      </c>
      <c r="ED133">
        <v>999.9000000000002</v>
      </c>
      <c r="EE133">
        <v>0</v>
      </c>
      <c r="EF133">
        <v>0</v>
      </c>
      <c r="EG133">
        <v>10005.74285714286</v>
      </c>
      <c r="EH133">
        <v>0</v>
      </c>
      <c r="EI133">
        <v>11.13433928571429</v>
      </c>
      <c r="EJ133">
        <v>20.44182142857143</v>
      </c>
      <c r="EK133">
        <v>159.9337857142857</v>
      </c>
      <c r="EL133">
        <v>138.8352142857143</v>
      </c>
      <c r="EM133">
        <v>1.257351785714286</v>
      </c>
      <c r="EN133">
        <v>135.8388214285714</v>
      </c>
      <c r="EO133">
        <v>21.58491428571429</v>
      </c>
      <c r="EP133">
        <v>2.062223928571429</v>
      </c>
      <c r="EQ133">
        <v>1.948708571428571</v>
      </c>
      <c r="ER133">
        <v>17.93036071428572</v>
      </c>
      <c r="ES133">
        <v>17.03361785714286</v>
      </c>
      <c r="ET133">
        <v>2000.002499999999</v>
      </c>
      <c r="EU133">
        <v>0.9799987857142857</v>
      </c>
      <c r="EV133">
        <v>0.02000082142857143</v>
      </c>
      <c r="EW133">
        <v>0</v>
      </c>
      <c r="EX133">
        <v>214.1566785714286</v>
      </c>
      <c r="EY133">
        <v>5.000560000000001</v>
      </c>
      <c r="EZ133">
        <v>4420.848928571429</v>
      </c>
      <c r="FA133">
        <v>17294.89285714286</v>
      </c>
      <c r="FB133">
        <v>41</v>
      </c>
      <c r="FC133">
        <v>41.15378571428571</v>
      </c>
      <c r="FD133">
        <v>40.7185</v>
      </c>
      <c r="FE133">
        <v>40.32099999999999</v>
      </c>
      <c r="FF133">
        <v>41.75442857142857</v>
      </c>
      <c r="FG133">
        <v>1955.1025</v>
      </c>
      <c r="FH133">
        <v>39.9</v>
      </c>
      <c r="FI133">
        <v>0</v>
      </c>
      <c r="FJ133">
        <v>1758472753.2</v>
      </c>
      <c r="FK133">
        <v>0</v>
      </c>
      <c r="FL133">
        <v>214.1765</v>
      </c>
      <c r="FM133">
        <v>6.141435906977491</v>
      </c>
      <c r="FN133">
        <v>110.4041026536543</v>
      </c>
      <c r="FO133">
        <v>4421.599999999999</v>
      </c>
      <c r="FP133">
        <v>15</v>
      </c>
      <c r="FQ133">
        <v>0</v>
      </c>
      <c r="FR133" t="s">
        <v>440</v>
      </c>
      <c r="FS133">
        <v>1747148579.5</v>
      </c>
      <c r="FT133">
        <v>1747148584.5</v>
      </c>
      <c r="FU133">
        <v>0</v>
      </c>
      <c r="FV133">
        <v>0.162</v>
      </c>
      <c r="FW133">
        <v>-0.001</v>
      </c>
      <c r="FX133">
        <v>0.139</v>
      </c>
      <c r="FY133">
        <v>0.058</v>
      </c>
      <c r="FZ133">
        <v>420</v>
      </c>
      <c r="GA133">
        <v>16</v>
      </c>
      <c r="GB133">
        <v>0.19</v>
      </c>
      <c r="GC133">
        <v>0.02</v>
      </c>
      <c r="GD133">
        <v>20.1891325</v>
      </c>
      <c r="GE133">
        <v>4.18196510318944</v>
      </c>
      <c r="GF133">
        <v>0.4047919622395561</v>
      </c>
      <c r="GG133">
        <v>0</v>
      </c>
      <c r="GH133">
        <v>213.9622058823529</v>
      </c>
      <c r="GI133">
        <v>4.164996185188118</v>
      </c>
      <c r="GJ133">
        <v>0.4886400563515865</v>
      </c>
      <c r="GK133">
        <v>0</v>
      </c>
      <c r="GL133">
        <v>1.26297975</v>
      </c>
      <c r="GM133">
        <v>-0.1594722326454041</v>
      </c>
      <c r="GN133">
        <v>0.02062187558001211</v>
      </c>
      <c r="GO133">
        <v>0</v>
      </c>
      <c r="GP133">
        <v>0</v>
      </c>
      <c r="GQ133">
        <v>3</v>
      </c>
      <c r="GR133" t="s">
        <v>480</v>
      </c>
      <c r="GS133">
        <v>3.12805</v>
      </c>
      <c r="GT133">
        <v>2.73163</v>
      </c>
      <c r="GU133">
        <v>0.0317891</v>
      </c>
      <c r="GV133">
        <v>0.0271205</v>
      </c>
      <c r="GW133">
        <v>0.103351</v>
      </c>
      <c r="GX133">
        <v>0.099929</v>
      </c>
      <c r="GY133">
        <v>29084.4</v>
      </c>
      <c r="GZ133">
        <v>28333.5</v>
      </c>
      <c r="HA133">
        <v>30579.3</v>
      </c>
      <c r="HB133">
        <v>29376</v>
      </c>
      <c r="HC133">
        <v>37832.3</v>
      </c>
      <c r="HD133">
        <v>34771.9</v>
      </c>
      <c r="HE133">
        <v>46776.9</v>
      </c>
      <c r="HF133">
        <v>43638.8</v>
      </c>
      <c r="HG133">
        <v>1.82738</v>
      </c>
      <c r="HH133">
        <v>1.8696</v>
      </c>
      <c r="HI133">
        <v>0.108987</v>
      </c>
      <c r="HJ133">
        <v>0</v>
      </c>
      <c r="HK133">
        <v>28.2472</v>
      </c>
      <c r="HL133">
        <v>999.9</v>
      </c>
      <c r="HM133">
        <v>49.6</v>
      </c>
      <c r="HN133">
        <v>31.7</v>
      </c>
      <c r="HO133">
        <v>25.7909</v>
      </c>
      <c r="HP133">
        <v>63.5962</v>
      </c>
      <c r="HQ133">
        <v>17.4319</v>
      </c>
      <c r="HR133">
        <v>1</v>
      </c>
      <c r="HS133">
        <v>0.10625</v>
      </c>
      <c r="HT133">
        <v>-0.326501</v>
      </c>
      <c r="HU133">
        <v>20.1968</v>
      </c>
      <c r="HV133">
        <v>5.22897</v>
      </c>
      <c r="HW133">
        <v>11.9739</v>
      </c>
      <c r="HX133">
        <v>4.9699</v>
      </c>
      <c r="HY133">
        <v>3.28965</v>
      </c>
      <c r="HZ133">
        <v>9999</v>
      </c>
      <c r="IA133">
        <v>9999</v>
      </c>
      <c r="IB133">
        <v>9999</v>
      </c>
      <c r="IC133">
        <v>999.9</v>
      </c>
      <c r="ID133">
        <v>4.97296</v>
      </c>
      <c r="IE133">
        <v>1.87745</v>
      </c>
      <c r="IF133">
        <v>1.87555</v>
      </c>
      <c r="IG133">
        <v>1.87836</v>
      </c>
      <c r="IH133">
        <v>1.87503</v>
      </c>
      <c r="II133">
        <v>1.87865</v>
      </c>
      <c r="IJ133">
        <v>1.87576</v>
      </c>
      <c r="IK133">
        <v>1.87695</v>
      </c>
      <c r="IL133">
        <v>0</v>
      </c>
      <c r="IM133">
        <v>0</v>
      </c>
      <c r="IN133">
        <v>0</v>
      </c>
      <c r="IO133">
        <v>0</v>
      </c>
      <c r="IP133" t="s">
        <v>442</v>
      </c>
      <c r="IQ133" t="s">
        <v>443</v>
      </c>
      <c r="IR133" t="s">
        <v>444</v>
      </c>
      <c r="IS133" t="s">
        <v>444</v>
      </c>
      <c r="IT133" t="s">
        <v>444</v>
      </c>
      <c r="IU133" t="s">
        <v>444</v>
      </c>
      <c r="IV133">
        <v>0</v>
      </c>
      <c r="IW133">
        <v>100</v>
      </c>
      <c r="IX133">
        <v>100</v>
      </c>
      <c r="IY133">
        <v>0.214</v>
      </c>
      <c r="IZ133">
        <v>0.2134</v>
      </c>
      <c r="JA133">
        <v>0.05401698482025668</v>
      </c>
      <c r="JB133">
        <v>0.001251749769105588</v>
      </c>
      <c r="JC133">
        <v>-2.340677956668878E-07</v>
      </c>
      <c r="JD133">
        <v>1.443975168909104E-10</v>
      </c>
      <c r="JE133">
        <v>-0.0473756660369021</v>
      </c>
      <c r="JF133">
        <v>-0.000763777970416037</v>
      </c>
      <c r="JG133">
        <v>0.0006633184790446218</v>
      </c>
      <c r="JH133">
        <v>-5.365384051273601E-06</v>
      </c>
      <c r="JI133">
        <v>1</v>
      </c>
      <c r="JJ133">
        <v>2129</v>
      </c>
      <c r="JK133">
        <v>1</v>
      </c>
      <c r="JL133">
        <v>27</v>
      </c>
      <c r="JM133">
        <v>188736.2</v>
      </c>
      <c r="JN133">
        <v>188736.1</v>
      </c>
      <c r="JO133">
        <v>0.383301</v>
      </c>
      <c r="JP133">
        <v>2.58545</v>
      </c>
      <c r="JQ133">
        <v>1.39893</v>
      </c>
      <c r="JR133">
        <v>2.34009</v>
      </c>
      <c r="JS133">
        <v>1.44897</v>
      </c>
      <c r="JT133">
        <v>2.60254</v>
      </c>
      <c r="JU133">
        <v>38.3056</v>
      </c>
      <c r="JV133">
        <v>24.1926</v>
      </c>
      <c r="JW133">
        <v>18</v>
      </c>
      <c r="JX133">
        <v>476.998</v>
      </c>
      <c r="JY133">
        <v>473.454</v>
      </c>
      <c r="JZ133">
        <v>28.002</v>
      </c>
      <c r="KA133">
        <v>28.5269</v>
      </c>
      <c r="KB133">
        <v>30</v>
      </c>
      <c r="KC133">
        <v>28.2779</v>
      </c>
      <c r="KD133">
        <v>28.351</v>
      </c>
      <c r="KE133">
        <v>7.70042</v>
      </c>
      <c r="KF133">
        <v>24.0733</v>
      </c>
      <c r="KG133">
        <v>87.3537</v>
      </c>
      <c r="KH133">
        <v>27.9972</v>
      </c>
      <c r="KI133">
        <v>85.6735</v>
      </c>
      <c r="KJ133">
        <v>21.6291</v>
      </c>
      <c r="KK133">
        <v>101.09</v>
      </c>
      <c r="KL133">
        <v>100.388</v>
      </c>
    </row>
    <row r="134" spans="1:298">
      <c r="A134">
        <v>118</v>
      </c>
      <c r="B134">
        <v>1758472757</v>
      </c>
      <c r="C134">
        <v>3653.5</v>
      </c>
      <c r="D134" t="s">
        <v>680</v>
      </c>
      <c r="E134" t="s">
        <v>681</v>
      </c>
      <c r="F134">
        <v>5</v>
      </c>
      <c r="G134" t="s">
        <v>639</v>
      </c>
      <c r="H134" t="s">
        <v>436</v>
      </c>
      <c r="I134" t="s">
        <v>437</v>
      </c>
      <c r="J134">
        <v>1758472749.5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105.8181292964547</v>
      </c>
      <c r="AL134">
        <v>119.1271818181817</v>
      </c>
      <c r="AM134">
        <v>-3.315385221166498</v>
      </c>
      <c r="AN134">
        <v>65.52333187770783</v>
      </c>
      <c r="AO134">
        <f>(AQ134 - AP134 + DZ134*1E3/(8.314*(EB134+273.15)) * AS134/DY134 * AR134) * DY134/(100*DM134) * 1000/(1000 - AQ134)</f>
        <v>0</v>
      </c>
      <c r="AP134">
        <v>21.61951128249833</v>
      </c>
      <c r="AQ134">
        <v>22.87859090909091</v>
      </c>
      <c r="AR134">
        <v>0.0007041998297981307</v>
      </c>
      <c r="AS134">
        <v>124.8874596164578</v>
      </c>
      <c r="AT134">
        <v>4</v>
      </c>
      <c r="AU134">
        <v>1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438</v>
      </c>
      <c r="AZ134" t="s">
        <v>438</v>
      </c>
      <c r="BA134">
        <v>0</v>
      </c>
      <c r="BB134">
        <v>0</v>
      </c>
      <c r="BC134">
        <f>1-BA134/BB134</f>
        <v>0</v>
      </c>
      <c r="BD134">
        <v>0</v>
      </c>
      <c r="BE134" t="s">
        <v>438</v>
      </c>
      <c r="BF134" t="s">
        <v>438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438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1.37</v>
      </c>
      <c r="DN134">
        <v>0.5</v>
      </c>
      <c r="DO134" t="s">
        <v>439</v>
      </c>
      <c r="DP134">
        <v>2</v>
      </c>
      <c r="DQ134" t="b">
        <v>1</v>
      </c>
      <c r="DR134">
        <v>1758472749.5</v>
      </c>
      <c r="DS134">
        <v>139.1014444444444</v>
      </c>
      <c r="DT134">
        <v>118.2692740740741</v>
      </c>
      <c r="DU134">
        <v>22.85437777777778</v>
      </c>
      <c r="DV134">
        <v>21.60674814814815</v>
      </c>
      <c r="DW134">
        <v>138.8777407407407</v>
      </c>
      <c r="DX134">
        <v>22.64129259259259</v>
      </c>
      <c r="DY134">
        <v>500.0030740740741</v>
      </c>
      <c r="DZ134">
        <v>90.2812962962963</v>
      </c>
      <c r="EA134">
        <v>0.05384396666666667</v>
      </c>
      <c r="EB134">
        <v>29.49811851851851</v>
      </c>
      <c r="EC134">
        <v>30.01625925925926</v>
      </c>
      <c r="ED134">
        <v>999.9000000000001</v>
      </c>
      <c r="EE134">
        <v>0</v>
      </c>
      <c r="EF134">
        <v>0</v>
      </c>
      <c r="EG134">
        <v>10005.65259259259</v>
      </c>
      <c r="EH134">
        <v>0</v>
      </c>
      <c r="EI134">
        <v>11.13544444444445</v>
      </c>
      <c r="EJ134">
        <v>20.83206296296296</v>
      </c>
      <c r="EK134">
        <v>142.3545185185185</v>
      </c>
      <c r="EL134">
        <v>120.8809</v>
      </c>
      <c r="EM134">
        <v>1.247634444444444</v>
      </c>
      <c r="EN134">
        <v>118.2692740740741</v>
      </c>
      <c r="EO134">
        <v>21.60674814814815</v>
      </c>
      <c r="EP134">
        <v>2.063324074074074</v>
      </c>
      <c r="EQ134">
        <v>1.950684814814814</v>
      </c>
      <c r="ER134">
        <v>17.93883333333333</v>
      </c>
      <c r="ES134">
        <v>17.04962592592593</v>
      </c>
      <c r="ET134">
        <v>1999.981851851852</v>
      </c>
      <c r="EU134">
        <v>0.9799985555555556</v>
      </c>
      <c r="EV134">
        <v>0.02000105555555556</v>
      </c>
      <c r="EW134">
        <v>0</v>
      </c>
      <c r="EX134">
        <v>214.7612592592593</v>
      </c>
      <c r="EY134">
        <v>5.000560000000001</v>
      </c>
      <c r="EZ134">
        <v>4431.700370370371</v>
      </c>
      <c r="FA134">
        <v>17294.71851851852</v>
      </c>
      <c r="FB134">
        <v>41</v>
      </c>
      <c r="FC134">
        <v>41.14337037037038</v>
      </c>
      <c r="FD134">
        <v>40.70099999999999</v>
      </c>
      <c r="FE134">
        <v>40.31666666666666</v>
      </c>
      <c r="FF134">
        <v>41.75</v>
      </c>
      <c r="FG134">
        <v>1955.081851851852</v>
      </c>
      <c r="FH134">
        <v>39.9</v>
      </c>
      <c r="FI134">
        <v>0</v>
      </c>
      <c r="FJ134">
        <v>1758472758</v>
      </c>
      <c r="FK134">
        <v>0</v>
      </c>
      <c r="FL134">
        <v>214.7278461538461</v>
      </c>
      <c r="FM134">
        <v>7.567179476890389</v>
      </c>
      <c r="FN134">
        <v>138.9887177807343</v>
      </c>
      <c r="FO134">
        <v>4431.527692307693</v>
      </c>
      <c r="FP134">
        <v>15</v>
      </c>
      <c r="FQ134">
        <v>0</v>
      </c>
      <c r="FR134" t="s">
        <v>440</v>
      </c>
      <c r="FS134">
        <v>1747148579.5</v>
      </c>
      <c r="FT134">
        <v>1747148584.5</v>
      </c>
      <c r="FU134">
        <v>0</v>
      </c>
      <c r="FV134">
        <v>0.162</v>
      </c>
      <c r="FW134">
        <v>-0.001</v>
      </c>
      <c r="FX134">
        <v>0.139</v>
      </c>
      <c r="FY134">
        <v>0.058</v>
      </c>
      <c r="FZ134">
        <v>420</v>
      </c>
      <c r="GA134">
        <v>16</v>
      </c>
      <c r="GB134">
        <v>0.19</v>
      </c>
      <c r="GC134">
        <v>0.02</v>
      </c>
      <c r="GD134">
        <v>20.57860243902439</v>
      </c>
      <c r="GE134">
        <v>4.375657839721264</v>
      </c>
      <c r="GF134">
        <v>0.4342480113482441</v>
      </c>
      <c r="GG134">
        <v>0</v>
      </c>
      <c r="GH134">
        <v>214.3368529411765</v>
      </c>
      <c r="GI134">
        <v>6.141527882196963</v>
      </c>
      <c r="GJ134">
        <v>0.640157064015543</v>
      </c>
      <c r="GK134">
        <v>0</v>
      </c>
      <c r="GL134">
        <v>1.256669024390244</v>
      </c>
      <c r="GM134">
        <v>-0.1403013240418117</v>
      </c>
      <c r="GN134">
        <v>0.02041831958457751</v>
      </c>
      <c r="GO134">
        <v>0</v>
      </c>
      <c r="GP134">
        <v>0</v>
      </c>
      <c r="GQ134">
        <v>3</v>
      </c>
      <c r="GR134" t="s">
        <v>480</v>
      </c>
      <c r="GS134">
        <v>3.12784</v>
      </c>
      <c r="GT134">
        <v>2.73184</v>
      </c>
      <c r="GU134">
        <v>0.0280873</v>
      </c>
      <c r="GV134">
        <v>0.0231926</v>
      </c>
      <c r="GW134">
        <v>0.103394</v>
      </c>
      <c r="GX134">
        <v>0.0999131</v>
      </c>
      <c r="GY134">
        <v>29195.9</v>
      </c>
      <c r="GZ134">
        <v>28447.2</v>
      </c>
      <c r="HA134">
        <v>30579.6</v>
      </c>
      <c r="HB134">
        <v>29375.3</v>
      </c>
      <c r="HC134">
        <v>37830.4</v>
      </c>
      <c r="HD134">
        <v>34771.4</v>
      </c>
      <c r="HE134">
        <v>46777.2</v>
      </c>
      <c r="HF134">
        <v>43637.7</v>
      </c>
      <c r="HG134">
        <v>1.827</v>
      </c>
      <c r="HH134">
        <v>1.86995</v>
      </c>
      <c r="HI134">
        <v>0.108741</v>
      </c>
      <c r="HJ134">
        <v>0</v>
      </c>
      <c r="HK134">
        <v>28.2496</v>
      </c>
      <c r="HL134">
        <v>999.9</v>
      </c>
      <c r="HM134">
        <v>49.6</v>
      </c>
      <c r="HN134">
        <v>31.7</v>
      </c>
      <c r="HO134">
        <v>25.7933</v>
      </c>
      <c r="HP134">
        <v>63.7861</v>
      </c>
      <c r="HQ134">
        <v>17.2075</v>
      </c>
      <c r="HR134">
        <v>1</v>
      </c>
      <c r="HS134">
        <v>0.106235</v>
      </c>
      <c r="HT134">
        <v>-0.298715</v>
      </c>
      <c r="HU134">
        <v>20.1967</v>
      </c>
      <c r="HV134">
        <v>5.22807</v>
      </c>
      <c r="HW134">
        <v>11.974</v>
      </c>
      <c r="HX134">
        <v>4.96965</v>
      </c>
      <c r="HY134">
        <v>3.28955</v>
      </c>
      <c r="HZ134">
        <v>9999</v>
      </c>
      <c r="IA134">
        <v>9999</v>
      </c>
      <c r="IB134">
        <v>9999</v>
      </c>
      <c r="IC134">
        <v>999.9</v>
      </c>
      <c r="ID134">
        <v>4.97295</v>
      </c>
      <c r="IE134">
        <v>1.87745</v>
      </c>
      <c r="IF134">
        <v>1.87556</v>
      </c>
      <c r="IG134">
        <v>1.87836</v>
      </c>
      <c r="IH134">
        <v>1.87503</v>
      </c>
      <c r="II134">
        <v>1.87866</v>
      </c>
      <c r="IJ134">
        <v>1.87576</v>
      </c>
      <c r="IK134">
        <v>1.87694</v>
      </c>
      <c r="IL134">
        <v>0</v>
      </c>
      <c r="IM134">
        <v>0</v>
      </c>
      <c r="IN134">
        <v>0</v>
      </c>
      <c r="IO134">
        <v>0</v>
      </c>
      <c r="IP134" t="s">
        <v>442</v>
      </c>
      <c r="IQ134" t="s">
        <v>443</v>
      </c>
      <c r="IR134" t="s">
        <v>444</v>
      </c>
      <c r="IS134" t="s">
        <v>444</v>
      </c>
      <c r="IT134" t="s">
        <v>444</v>
      </c>
      <c r="IU134" t="s">
        <v>444</v>
      </c>
      <c r="IV134">
        <v>0</v>
      </c>
      <c r="IW134">
        <v>100</v>
      </c>
      <c r="IX134">
        <v>100</v>
      </c>
      <c r="IY134">
        <v>0.195</v>
      </c>
      <c r="IZ134">
        <v>0.2137</v>
      </c>
      <c r="JA134">
        <v>0.05401698482025668</v>
      </c>
      <c r="JB134">
        <v>0.001251749769105588</v>
      </c>
      <c r="JC134">
        <v>-2.340677956668878E-07</v>
      </c>
      <c r="JD134">
        <v>1.443975168909104E-10</v>
      </c>
      <c r="JE134">
        <v>-0.0473756660369021</v>
      </c>
      <c r="JF134">
        <v>-0.000763777970416037</v>
      </c>
      <c r="JG134">
        <v>0.0006633184790446218</v>
      </c>
      <c r="JH134">
        <v>-5.365384051273601E-06</v>
      </c>
      <c r="JI134">
        <v>1</v>
      </c>
      <c r="JJ134">
        <v>2129</v>
      </c>
      <c r="JK134">
        <v>1</v>
      </c>
      <c r="JL134">
        <v>27</v>
      </c>
      <c r="JM134">
        <v>188736.3</v>
      </c>
      <c r="JN134">
        <v>188736.2</v>
      </c>
      <c r="JO134">
        <v>0.341797</v>
      </c>
      <c r="JP134">
        <v>2.59155</v>
      </c>
      <c r="JQ134">
        <v>1.39893</v>
      </c>
      <c r="JR134">
        <v>2.34009</v>
      </c>
      <c r="JS134">
        <v>1.44897</v>
      </c>
      <c r="JT134">
        <v>2.51953</v>
      </c>
      <c r="JU134">
        <v>38.2812</v>
      </c>
      <c r="JV134">
        <v>24.2013</v>
      </c>
      <c r="JW134">
        <v>18</v>
      </c>
      <c r="JX134">
        <v>476.782</v>
      </c>
      <c r="JY134">
        <v>473.664</v>
      </c>
      <c r="JZ134">
        <v>27.9845</v>
      </c>
      <c r="KA134">
        <v>28.5265</v>
      </c>
      <c r="KB134">
        <v>30</v>
      </c>
      <c r="KC134">
        <v>28.2761</v>
      </c>
      <c r="KD134">
        <v>28.3487</v>
      </c>
      <c r="KE134">
        <v>6.87236</v>
      </c>
      <c r="KF134">
        <v>24.0733</v>
      </c>
      <c r="KG134">
        <v>87.3537</v>
      </c>
      <c r="KH134">
        <v>27.9778</v>
      </c>
      <c r="KI134">
        <v>65.6388</v>
      </c>
      <c r="KJ134">
        <v>21.6291</v>
      </c>
      <c r="KK134">
        <v>101.091</v>
      </c>
      <c r="KL134">
        <v>100.386</v>
      </c>
    </row>
    <row r="135" spans="1:298">
      <c r="A135">
        <v>119</v>
      </c>
      <c r="B135">
        <v>1758472762.1</v>
      </c>
      <c r="C135">
        <v>3658.599999904633</v>
      </c>
      <c r="D135" t="s">
        <v>682</v>
      </c>
      <c r="E135" t="s">
        <v>683</v>
      </c>
      <c r="F135">
        <v>5</v>
      </c>
      <c r="G135" t="s">
        <v>639</v>
      </c>
      <c r="H135" t="s">
        <v>436</v>
      </c>
      <c r="I135" t="s">
        <v>437</v>
      </c>
      <c r="J135">
        <v>1758472754.653571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88.42534966091949</v>
      </c>
      <c r="AL135">
        <v>102.1502705457228</v>
      </c>
      <c r="AM135">
        <v>-3.336203147512285</v>
      </c>
      <c r="AN135">
        <v>65.52333187770783</v>
      </c>
      <c r="AO135">
        <f>(AQ135 - AP135 + DZ135*1E3/(8.314*(EB135+273.15)) * AS135/DY135 * AR135) * DY135/(100*DM135) * 1000/(1000 - AQ135)</f>
        <v>0</v>
      </c>
      <c r="AP135">
        <v>21.61269881930453</v>
      </c>
      <c r="AQ135">
        <v>22.88626498314763</v>
      </c>
      <c r="AR135">
        <v>0.0001585467779426978</v>
      </c>
      <c r="AS135">
        <v>124.8874596164578</v>
      </c>
      <c r="AT135">
        <v>4</v>
      </c>
      <c r="AU135">
        <v>1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438</v>
      </c>
      <c r="AZ135" t="s">
        <v>438</v>
      </c>
      <c r="BA135">
        <v>0</v>
      </c>
      <c r="BB135">
        <v>0</v>
      </c>
      <c r="BC135">
        <f>1-BA135/BB135</f>
        <v>0</v>
      </c>
      <c r="BD135">
        <v>0</v>
      </c>
      <c r="BE135" t="s">
        <v>438</v>
      </c>
      <c r="BF135" t="s">
        <v>438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438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1.37</v>
      </c>
      <c r="DN135">
        <v>0.5</v>
      </c>
      <c r="DO135" t="s">
        <v>439</v>
      </c>
      <c r="DP135">
        <v>2</v>
      </c>
      <c r="DQ135" t="b">
        <v>1</v>
      </c>
      <c r="DR135">
        <v>1758472754.653571</v>
      </c>
      <c r="DS135">
        <v>122.3804285714286</v>
      </c>
      <c r="DT135">
        <v>101.1264964285714</v>
      </c>
      <c r="DU135">
        <v>22.87090000000001</v>
      </c>
      <c r="DV135">
        <v>21.61951428571429</v>
      </c>
      <c r="DW135">
        <v>122.1767642857143</v>
      </c>
      <c r="DX135">
        <v>22.65746785714286</v>
      </c>
      <c r="DY135">
        <v>500.0074642857143</v>
      </c>
      <c r="DZ135">
        <v>90.28130357142858</v>
      </c>
      <c r="EA135">
        <v>0.05386980714285714</v>
      </c>
      <c r="EB135">
        <v>29.497525</v>
      </c>
      <c r="EC135">
        <v>30.01652142857143</v>
      </c>
      <c r="ED135">
        <v>999.9000000000002</v>
      </c>
      <c r="EE135">
        <v>0</v>
      </c>
      <c r="EF135">
        <v>0</v>
      </c>
      <c r="EG135">
        <v>10006.87571428572</v>
      </c>
      <c r="EH135">
        <v>0</v>
      </c>
      <c r="EI135">
        <v>11.13955714285714</v>
      </c>
      <c r="EJ135">
        <v>21.25394285714285</v>
      </c>
      <c r="EK135">
        <v>125.2447142857143</v>
      </c>
      <c r="EL135">
        <v>103.3612214285714</v>
      </c>
      <c r="EM135">
        <v>1.251384285714285</v>
      </c>
      <c r="EN135">
        <v>101.1264964285714</v>
      </c>
      <c r="EO135">
        <v>21.61951428571429</v>
      </c>
      <c r="EP135">
        <v>2.064815357142857</v>
      </c>
      <c r="EQ135">
        <v>1.951838214285714</v>
      </c>
      <c r="ER135">
        <v>17.95031428571429</v>
      </c>
      <c r="ES135">
        <v>17.05896428571429</v>
      </c>
      <c r="ET135">
        <v>2000.003571428571</v>
      </c>
      <c r="EU135">
        <v>0.9799987857142857</v>
      </c>
      <c r="EV135">
        <v>0.02000081785714286</v>
      </c>
      <c r="EW135">
        <v>0</v>
      </c>
      <c r="EX135">
        <v>215.4411428571429</v>
      </c>
      <c r="EY135">
        <v>5.000560000000001</v>
      </c>
      <c r="EZ135">
        <v>4445.503214285714</v>
      </c>
      <c r="FA135">
        <v>17294.90357142857</v>
      </c>
      <c r="FB135">
        <v>41</v>
      </c>
      <c r="FC135">
        <v>41.13828571428571</v>
      </c>
      <c r="FD135">
        <v>40.70049999999999</v>
      </c>
      <c r="FE135">
        <v>40.31199999999999</v>
      </c>
      <c r="FF135">
        <v>41.75</v>
      </c>
      <c r="FG135">
        <v>1955.103571428572</v>
      </c>
      <c r="FH135">
        <v>39.9</v>
      </c>
      <c r="FI135">
        <v>0</v>
      </c>
      <c r="FJ135">
        <v>1758472763.4</v>
      </c>
      <c r="FK135">
        <v>0</v>
      </c>
      <c r="FL135">
        <v>215.51608</v>
      </c>
      <c r="FM135">
        <v>9.000999994623921</v>
      </c>
      <c r="FN135">
        <v>180.6007690023876</v>
      </c>
      <c r="FO135">
        <v>4446.8424</v>
      </c>
      <c r="FP135">
        <v>15</v>
      </c>
      <c r="FQ135">
        <v>0</v>
      </c>
      <c r="FR135" t="s">
        <v>440</v>
      </c>
      <c r="FS135">
        <v>1747148579.5</v>
      </c>
      <c r="FT135">
        <v>1747148584.5</v>
      </c>
      <c r="FU135">
        <v>0</v>
      </c>
      <c r="FV135">
        <v>0.162</v>
      </c>
      <c r="FW135">
        <v>-0.001</v>
      </c>
      <c r="FX135">
        <v>0.139</v>
      </c>
      <c r="FY135">
        <v>0.058</v>
      </c>
      <c r="FZ135">
        <v>420</v>
      </c>
      <c r="GA135">
        <v>16</v>
      </c>
      <c r="GB135">
        <v>0.19</v>
      </c>
      <c r="GC135">
        <v>0.02</v>
      </c>
      <c r="GD135">
        <v>21.04368780487805</v>
      </c>
      <c r="GE135">
        <v>4.873497175346832</v>
      </c>
      <c r="GF135">
        <v>0.4751915044998593</v>
      </c>
      <c r="GG135">
        <v>0</v>
      </c>
      <c r="GH135">
        <v>215.0627647058824</v>
      </c>
      <c r="GI135">
        <v>8.062398779379441</v>
      </c>
      <c r="GJ135">
        <v>0.8212360146118167</v>
      </c>
      <c r="GK135">
        <v>0</v>
      </c>
      <c r="GL135">
        <v>1.253339268292683</v>
      </c>
      <c r="GM135">
        <v>0.04637378310225414</v>
      </c>
      <c r="GN135">
        <v>0.01736720225306167</v>
      </c>
      <c r="GO135">
        <v>1</v>
      </c>
      <c r="GP135">
        <v>1</v>
      </c>
      <c r="GQ135">
        <v>3</v>
      </c>
      <c r="GR135" t="s">
        <v>447</v>
      </c>
      <c r="GS135">
        <v>3.12795</v>
      </c>
      <c r="GT135">
        <v>2.73154</v>
      </c>
      <c r="GU135">
        <v>0.0242145</v>
      </c>
      <c r="GV135">
        <v>0.0191111</v>
      </c>
      <c r="GW135">
        <v>0.103413</v>
      </c>
      <c r="GX135">
        <v>0.0998868</v>
      </c>
      <c r="GY135">
        <v>29311.8</v>
      </c>
      <c r="GZ135">
        <v>28566.6</v>
      </c>
      <c r="HA135">
        <v>30579.1</v>
      </c>
      <c r="HB135">
        <v>29375.9</v>
      </c>
      <c r="HC135">
        <v>37829</v>
      </c>
      <c r="HD135">
        <v>34772.7</v>
      </c>
      <c r="HE135">
        <v>46776.8</v>
      </c>
      <c r="HF135">
        <v>43638.5</v>
      </c>
      <c r="HG135">
        <v>1.8274</v>
      </c>
      <c r="HH135">
        <v>1.87013</v>
      </c>
      <c r="HI135">
        <v>0.107456</v>
      </c>
      <c r="HJ135">
        <v>0</v>
      </c>
      <c r="HK135">
        <v>28.252</v>
      </c>
      <c r="HL135">
        <v>999.9</v>
      </c>
      <c r="HM135">
        <v>49.6</v>
      </c>
      <c r="HN135">
        <v>31.7</v>
      </c>
      <c r="HO135">
        <v>25.7914</v>
      </c>
      <c r="HP135">
        <v>63.428</v>
      </c>
      <c r="HQ135">
        <v>17.2356</v>
      </c>
      <c r="HR135">
        <v>1</v>
      </c>
      <c r="HS135">
        <v>0.106174</v>
      </c>
      <c r="HT135">
        <v>-0.279867</v>
      </c>
      <c r="HU135">
        <v>20.1968</v>
      </c>
      <c r="HV135">
        <v>5.22807</v>
      </c>
      <c r="HW135">
        <v>11.974</v>
      </c>
      <c r="HX135">
        <v>4.9698</v>
      </c>
      <c r="HY135">
        <v>3.28958</v>
      </c>
      <c r="HZ135">
        <v>9999</v>
      </c>
      <c r="IA135">
        <v>9999</v>
      </c>
      <c r="IB135">
        <v>9999</v>
      </c>
      <c r="IC135">
        <v>999.9</v>
      </c>
      <c r="ID135">
        <v>4.97295</v>
      </c>
      <c r="IE135">
        <v>1.87746</v>
      </c>
      <c r="IF135">
        <v>1.87555</v>
      </c>
      <c r="IG135">
        <v>1.87836</v>
      </c>
      <c r="IH135">
        <v>1.87507</v>
      </c>
      <c r="II135">
        <v>1.87866</v>
      </c>
      <c r="IJ135">
        <v>1.87576</v>
      </c>
      <c r="IK135">
        <v>1.87693</v>
      </c>
      <c r="IL135">
        <v>0</v>
      </c>
      <c r="IM135">
        <v>0</v>
      </c>
      <c r="IN135">
        <v>0</v>
      </c>
      <c r="IO135">
        <v>0</v>
      </c>
      <c r="IP135" t="s">
        <v>442</v>
      </c>
      <c r="IQ135" t="s">
        <v>443</v>
      </c>
      <c r="IR135" t="s">
        <v>444</v>
      </c>
      <c r="IS135" t="s">
        <v>444</v>
      </c>
      <c r="IT135" t="s">
        <v>444</v>
      </c>
      <c r="IU135" t="s">
        <v>444</v>
      </c>
      <c r="IV135">
        <v>0</v>
      </c>
      <c r="IW135">
        <v>100</v>
      </c>
      <c r="IX135">
        <v>100</v>
      </c>
      <c r="IY135">
        <v>0.175</v>
      </c>
      <c r="IZ135">
        <v>0.2138</v>
      </c>
      <c r="JA135">
        <v>0.05401698482025668</v>
      </c>
      <c r="JB135">
        <v>0.001251749769105588</v>
      </c>
      <c r="JC135">
        <v>-2.340677956668878E-07</v>
      </c>
      <c r="JD135">
        <v>1.443975168909104E-10</v>
      </c>
      <c r="JE135">
        <v>-0.0473756660369021</v>
      </c>
      <c r="JF135">
        <v>-0.000763777970416037</v>
      </c>
      <c r="JG135">
        <v>0.0006633184790446218</v>
      </c>
      <c r="JH135">
        <v>-5.365384051273601E-06</v>
      </c>
      <c r="JI135">
        <v>1</v>
      </c>
      <c r="JJ135">
        <v>2129</v>
      </c>
      <c r="JK135">
        <v>1</v>
      </c>
      <c r="JL135">
        <v>27</v>
      </c>
      <c r="JM135">
        <v>188736.4</v>
      </c>
      <c r="JN135">
        <v>188736.3</v>
      </c>
      <c r="JO135">
        <v>0.303955</v>
      </c>
      <c r="JP135">
        <v>2.60498</v>
      </c>
      <c r="JQ135">
        <v>1.39893</v>
      </c>
      <c r="JR135">
        <v>2.34009</v>
      </c>
      <c r="JS135">
        <v>1.44897</v>
      </c>
      <c r="JT135">
        <v>2.55005</v>
      </c>
      <c r="JU135">
        <v>38.2812</v>
      </c>
      <c r="JV135">
        <v>24.2013</v>
      </c>
      <c r="JW135">
        <v>18</v>
      </c>
      <c r="JX135">
        <v>476.99</v>
      </c>
      <c r="JY135">
        <v>473.763</v>
      </c>
      <c r="JZ135">
        <v>27.9652</v>
      </c>
      <c r="KA135">
        <v>28.5241</v>
      </c>
      <c r="KB135">
        <v>30</v>
      </c>
      <c r="KC135">
        <v>28.2746</v>
      </c>
      <c r="KD135">
        <v>28.3467</v>
      </c>
      <c r="KE135">
        <v>6.09894</v>
      </c>
      <c r="KF135">
        <v>24.0733</v>
      </c>
      <c r="KG135">
        <v>87.3537</v>
      </c>
      <c r="KH135">
        <v>27.9588</v>
      </c>
      <c r="KI135">
        <v>52.2776</v>
      </c>
      <c r="KJ135">
        <v>21.6291</v>
      </c>
      <c r="KK135">
        <v>101.09</v>
      </c>
      <c r="KL135">
        <v>100.387</v>
      </c>
    </row>
    <row r="136" spans="1:298">
      <c r="A136">
        <v>120</v>
      </c>
      <c r="B136">
        <v>1758472767.1</v>
      </c>
      <c r="C136">
        <v>3663.599999904633</v>
      </c>
      <c r="D136" t="s">
        <v>684</v>
      </c>
      <c r="E136" t="s">
        <v>685</v>
      </c>
      <c r="F136">
        <v>5</v>
      </c>
      <c r="G136" t="s">
        <v>639</v>
      </c>
      <c r="H136" t="s">
        <v>436</v>
      </c>
      <c r="I136" t="s">
        <v>437</v>
      </c>
      <c r="J136">
        <v>1758472759.507143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71.47586833986807</v>
      </c>
      <c r="AL136">
        <v>85.60367757575756</v>
      </c>
      <c r="AM136">
        <v>-3.309019988497195</v>
      </c>
      <c r="AN136">
        <v>65.52333187770783</v>
      </c>
      <c r="AO136">
        <f>(AQ136 - AP136 + DZ136*1E3/(8.314*(EB136+273.15)) * AS136/DY136 * AR136) * DY136/(100*DM136) * 1000/(1000 - AQ136)</f>
        <v>0</v>
      </c>
      <c r="AP136">
        <v>21.60579067765976</v>
      </c>
      <c r="AQ136">
        <v>22.89039575757574</v>
      </c>
      <c r="AR136">
        <v>0.0001258930771145414</v>
      </c>
      <c r="AS136">
        <v>124.8874596164578</v>
      </c>
      <c r="AT136">
        <v>4</v>
      </c>
      <c r="AU136">
        <v>1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438</v>
      </c>
      <c r="AZ136" t="s">
        <v>438</v>
      </c>
      <c r="BA136">
        <v>0</v>
      </c>
      <c r="BB136">
        <v>0</v>
      </c>
      <c r="BC136">
        <f>1-BA136/BB136</f>
        <v>0</v>
      </c>
      <c r="BD136">
        <v>0</v>
      </c>
      <c r="BE136" t="s">
        <v>438</v>
      </c>
      <c r="BF136" t="s">
        <v>438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438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1.37</v>
      </c>
      <c r="DN136">
        <v>0.5</v>
      </c>
      <c r="DO136" t="s">
        <v>439</v>
      </c>
      <c r="DP136">
        <v>2</v>
      </c>
      <c r="DQ136" t="b">
        <v>1</v>
      </c>
      <c r="DR136">
        <v>1758472759.507143</v>
      </c>
      <c r="DS136">
        <v>106.6366821428572</v>
      </c>
      <c r="DT136">
        <v>84.96298928571427</v>
      </c>
      <c r="DU136">
        <v>22.88179999999999</v>
      </c>
      <c r="DV136">
        <v>21.61432857142857</v>
      </c>
      <c r="DW136">
        <v>106.452</v>
      </c>
      <c r="DX136">
        <v>22.66813928571428</v>
      </c>
      <c r="DY136">
        <v>499.9952857142857</v>
      </c>
      <c r="DZ136">
        <v>90.28134642857144</v>
      </c>
      <c r="EA136">
        <v>0.05392124642857143</v>
      </c>
      <c r="EB136">
        <v>29.49692142857143</v>
      </c>
      <c r="EC136">
        <v>30.01056071428571</v>
      </c>
      <c r="ED136">
        <v>999.9000000000002</v>
      </c>
      <c r="EE136">
        <v>0</v>
      </c>
      <c r="EF136">
        <v>0</v>
      </c>
      <c r="EG136">
        <v>9998.450000000001</v>
      </c>
      <c r="EH136">
        <v>0</v>
      </c>
      <c r="EI136">
        <v>11.14290357142857</v>
      </c>
      <c r="EJ136">
        <v>21.67372857142857</v>
      </c>
      <c r="EK136">
        <v>109.1337857142857</v>
      </c>
      <c r="EL136">
        <v>86.84005714285713</v>
      </c>
      <c r="EM136">
        <v>1.267473571428571</v>
      </c>
      <c r="EN136">
        <v>84.96298928571427</v>
      </c>
      <c r="EO136">
        <v>21.61432857142857</v>
      </c>
      <c r="EP136">
        <v>2.065800357142857</v>
      </c>
      <c r="EQ136">
        <v>1.951372142857143</v>
      </c>
      <c r="ER136">
        <v>17.9579</v>
      </c>
      <c r="ES136">
        <v>17.05518214285714</v>
      </c>
      <c r="ET136">
        <v>1999.99</v>
      </c>
      <c r="EU136">
        <v>0.9799986785714285</v>
      </c>
      <c r="EV136">
        <v>0.02000092857142858</v>
      </c>
      <c r="EW136">
        <v>0</v>
      </c>
      <c r="EX136">
        <v>216.1872142857143</v>
      </c>
      <c r="EY136">
        <v>5.000560000000001</v>
      </c>
      <c r="EZ136">
        <v>4460.700714285714</v>
      </c>
      <c r="FA136">
        <v>17294.79285714286</v>
      </c>
      <c r="FB136">
        <v>41</v>
      </c>
      <c r="FC136">
        <v>41.12942857142857</v>
      </c>
      <c r="FD136">
        <v>40.69599999999999</v>
      </c>
      <c r="FE136">
        <v>40.31199999999999</v>
      </c>
      <c r="FF136">
        <v>41.75</v>
      </c>
      <c r="FG136">
        <v>1955.09</v>
      </c>
      <c r="FH136">
        <v>39.9</v>
      </c>
      <c r="FI136">
        <v>0</v>
      </c>
      <c r="FJ136">
        <v>1758472768.2</v>
      </c>
      <c r="FK136">
        <v>0</v>
      </c>
      <c r="FL136">
        <v>216.25664</v>
      </c>
      <c r="FM136">
        <v>9.898923089595959</v>
      </c>
      <c r="FN136">
        <v>206.2176923595877</v>
      </c>
      <c r="FO136">
        <v>4462.1288</v>
      </c>
      <c r="FP136">
        <v>15</v>
      </c>
      <c r="FQ136">
        <v>0</v>
      </c>
      <c r="FR136" t="s">
        <v>440</v>
      </c>
      <c r="FS136">
        <v>1747148579.5</v>
      </c>
      <c r="FT136">
        <v>1747148584.5</v>
      </c>
      <c r="FU136">
        <v>0</v>
      </c>
      <c r="FV136">
        <v>0.162</v>
      </c>
      <c r="FW136">
        <v>-0.001</v>
      </c>
      <c r="FX136">
        <v>0.139</v>
      </c>
      <c r="FY136">
        <v>0.058</v>
      </c>
      <c r="FZ136">
        <v>420</v>
      </c>
      <c r="GA136">
        <v>16</v>
      </c>
      <c r="GB136">
        <v>0.19</v>
      </c>
      <c r="GC136">
        <v>0.02</v>
      </c>
      <c r="GD136">
        <v>21.43690731707317</v>
      </c>
      <c r="GE136">
        <v>5.216893910611684</v>
      </c>
      <c r="GF136">
        <v>0.5003225298234122</v>
      </c>
      <c r="GG136">
        <v>0</v>
      </c>
      <c r="GH136">
        <v>215.7565</v>
      </c>
      <c r="GI136">
        <v>9.235553865539501</v>
      </c>
      <c r="GJ136">
        <v>0.9290654143372477</v>
      </c>
      <c r="GK136">
        <v>0</v>
      </c>
      <c r="GL136">
        <v>1.25796</v>
      </c>
      <c r="GM136">
        <v>0.1978333385860021</v>
      </c>
      <c r="GN136">
        <v>0.01913031829449735</v>
      </c>
      <c r="GO136">
        <v>0</v>
      </c>
      <c r="GP136">
        <v>0</v>
      </c>
      <c r="GQ136">
        <v>3</v>
      </c>
      <c r="GR136" t="s">
        <v>480</v>
      </c>
      <c r="GS136">
        <v>3.12799</v>
      </c>
      <c r="GT136">
        <v>2.73161</v>
      </c>
      <c r="GU136">
        <v>0.0203641</v>
      </c>
      <c r="GV136">
        <v>0.0150274</v>
      </c>
      <c r="GW136">
        <v>0.103425</v>
      </c>
      <c r="GX136">
        <v>0.0998666</v>
      </c>
      <c r="GY136">
        <v>29428.1</v>
      </c>
      <c r="GZ136">
        <v>28685.6</v>
      </c>
      <c r="HA136">
        <v>30579.9</v>
      </c>
      <c r="HB136">
        <v>29376</v>
      </c>
      <c r="HC136">
        <v>37829.1</v>
      </c>
      <c r="HD136">
        <v>34773.5</v>
      </c>
      <c r="HE136">
        <v>46777.9</v>
      </c>
      <c r="HF136">
        <v>43638.8</v>
      </c>
      <c r="HG136">
        <v>1.82747</v>
      </c>
      <c r="HH136">
        <v>1.86978</v>
      </c>
      <c r="HI136">
        <v>0.106674</v>
      </c>
      <c r="HJ136">
        <v>0</v>
      </c>
      <c r="HK136">
        <v>28.2522</v>
      </c>
      <c r="HL136">
        <v>999.9</v>
      </c>
      <c r="HM136">
        <v>49.6</v>
      </c>
      <c r="HN136">
        <v>31.7</v>
      </c>
      <c r="HO136">
        <v>25.7926</v>
      </c>
      <c r="HP136">
        <v>63.348</v>
      </c>
      <c r="HQ136">
        <v>17.2796</v>
      </c>
      <c r="HR136">
        <v>1</v>
      </c>
      <c r="HS136">
        <v>0.106141</v>
      </c>
      <c r="HT136">
        <v>-0.310242</v>
      </c>
      <c r="HU136">
        <v>20.1968</v>
      </c>
      <c r="HV136">
        <v>5.22777</v>
      </c>
      <c r="HW136">
        <v>11.974</v>
      </c>
      <c r="HX136">
        <v>4.96945</v>
      </c>
      <c r="HY136">
        <v>3.28953</v>
      </c>
      <c r="HZ136">
        <v>9999</v>
      </c>
      <c r="IA136">
        <v>9999</v>
      </c>
      <c r="IB136">
        <v>9999</v>
      </c>
      <c r="IC136">
        <v>999.9</v>
      </c>
      <c r="ID136">
        <v>4.97297</v>
      </c>
      <c r="IE136">
        <v>1.87745</v>
      </c>
      <c r="IF136">
        <v>1.87558</v>
      </c>
      <c r="IG136">
        <v>1.87836</v>
      </c>
      <c r="IH136">
        <v>1.87505</v>
      </c>
      <c r="II136">
        <v>1.87866</v>
      </c>
      <c r="IJ136">
        <v>1.87576</v>
      </c>
      <c r="IK136">
        <v>1.87693</v>
      </c>
      <c r="IL136">
        <v>0</v>
      </c>
      <c r="IM136">
        <v>0</v>
      </c>
      <c r="IN136">
        <v>0</v>
      </c>
      <c r="IO136">
        <v>0</v>
      </c>
      <c r="IP136" t="s">
        <v>442</v>
      </c>
      <c r="IQ136" t="s">
        <v>443</v>
      </c>
      <c r="IR136" t="s">
        <v>444</v>
      </c>
      <c r="IS136" t="s">
        <v>444</v>
      </c>
      <c r="IT136" t="s">
        <v>444</v>
      </c>
      <c r="IU136" t="s">
        <v>444</v>
      </c>
      <c r="IV136">
        <v>0</v>
      </c>
      <c r="IW136">
        <v>100</v>
      </c>
      <c r="IX136">
        <v>100</v>
      </c>
      <c r="IY136">
        <v>0.155</v>
      </c>
      <c r="IZ136">
        <v>0.2138</v>
      </c>
      <c r="JA136">
        <v>0.05401698482025668</v>
      </c>
      <c r="JB136">
        <v>0.001251749769105588</v>
      </c>
      <c r="JC136">
        <v>-2.340677956668878E-07</v>
      </c>
      <c r="JD136">
        <v>1.443975168909104E-10</v>
      </c>
      <c r="JE136">
        <v>-0.0473756660369021</v>
      </c>
      <c r="JF136">
        <v>-0.000763777970416037</v>
      </c>
      <c r="JG136">
        <v>0.0006633184790446218</v>
      </c>
      <c r="JH136">
        <v>-5.365384051273601E-06</v>
      </c>
      <c r="JI136">
        <v>1</v>
      </c>
      <c r="JJ136">
        <v>2129</v>
      </c>
      <c r="JK136">
        <v>1</v>
      </c>
      <c r="JL136">
        <v>27</v>
      </c>
      <c r="JM136">
        <v>188736.5</v>
      </c>
      <c r="JN136">
        <v>188736.4</v>
      </c>
      <c r="JO136">
        <v>0.26123</v>
      </c>
      <c r="JP136">
        <v>2.60376</v>
      </c>
      <c r="JQ136">
        <v>1.39893</v>
      </c>
      <c r="JR136">
        <v>2.34009</v>
      </c>
      <c r="JS136">
        <v>1.44897</v>
      </c>
      <c r="JT136">
        <v>2.56958</v>
      </c>
      <c r="JU136">
        <v>38.2812</v>
      </c>
      <c r="JV136">
        <v>24.2013</v>
      </c>
      <c r="JW136">
        <v>18</v>
      </c>
      <c r="JX136">
        <v>477.015</v>
      </c>
      <c r="JY136">
        <v>473.519</v>
      </c>
      <c r="JZ136">
        <v>27.9494</v>
      </c>
      <c r="KA136">
        <v>28.5241</v>
      </c>
      <c r="KB136">
        <v>30</v>
      </c>
      <c r="KC136">
        <v>28.2722</v>
      </c>
      <c r="KD136">
        <v>28.3449</v>
      </c>
      <c r="KE136">
        <v>5.26754</v>
      </c>
      <c r="KF136">
        <v>24.0733</v>
      </c>
      <c r="KG136">
        <v>87.3537</v>
      </c>
      <c r="KH136">
        <v>27.9505</v>
      </c>
      <c r="KI136">
        <v>32.2471</v>
      </c>
      <c r="KJ136">
        <v>21.628</v>
      </c>
      <c r="KK136">
        <v>101.093</v>
      </c>
      <c r="KL136">
        <v>100.388</v>
      </c>
    </row>
    <row r="137" spans="1:298">
      <c r="A137">
        <v>121</v>
      </c>
      <c r="B137">
        <v>1758472864.1</v>
      </c>
      <c r="C137">
        <v>3760.599999904633</v>
      </c>
      <c r="D137" t="s">
        <v>686</v>
      </c>
      <c r="E137" t="s">
        <v>687</v>
      </c>
      <c r="F137">
        <v>5</v>
      </c>
      <c r="G137" t="s">
        <v>639</v>
      </c>
      <c r="H137" t="s">
        <v>436</v>
      </c>
      <c r="I137" t="s">
        <v>437</v>
      </c>
      <c r="J137">
        <v>1758472856.099999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429.1578825100474</v>
      </c>
      <c r="AL137">
        <v>424.3369999999999</v>
      </c>
      <c r="AM137">
        <v>-0.0007166463385169451</v>
      </c>
      <c r="AN137">
        <v>65.52333187770783</v>
      </c>
      <c r="AO137">
        <f>(AQ137 - AP137 + DZ137*1E3/(8.314*(EB137+273.15)) * AS137/DY137 * AR137) * DY137/(100*DM137) * 1000/(1000 - AQ137)</f>
        <v>0</v>
      </c>
      <c r="AP137">
        <v>21.43242191223549</v>
      </c>
      <c r="AQ137">
        <v>22.83097575757576</v>
      </c>
      <c r="AR137">
        <v>-1.60895782831695E-05</v>
      </c>
      <c r="AS137">
        <v>124.8874596164578</v>
      </c>
      <c r="AT137">
        <v>4</v>
      </c>
      <c r="AU137">
        <v>1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438</v>
      </c>
      <c r="AZ137" t="s">
        <v>438</v>
      </c>
      <c r="BA137">
        <v>0</v>
      </c>
      <c r="BB137">
        <v>0</v>
      </c>
      <c r="BC137">
        <f>1-BA137/BB137</f>
        <v>0</v>
      </c>
      <c r="BD137">
        <v>0</v>
      </c>
      <c r="BE137" t="s">
        <v>438</v>
      </c>
      <c r="BF137" t="s">
        <v>438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438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1.37</v>
      </c>
      <c r="DN137">
        <v>0.5</v>
      </c>
      <c r="DO137" t="s">
        <v>439</v>
      </c>
      <c r="DP137">
        <v>2</v>
      </c>
      <c r="DQ137" t="b">
        <v>1</v>
      </c>
      <c r="DR137">
        <v>1758472856.099999</v>
      </c>
      <c r="DS137">
        <v>414.6812903225807</v>
      </c>
      <c r="DT137">
        <v>419.9672580645162</v>
      </c>
      <c r="DU137">
        <v>22.8336870967742</v>
      </c>
      <c r="DV137">
        <v>21.43780322580645</v>
      </c>
      <c r="DW137">
        <v>414.1387419354838</v>
      </c>
      <c r="DX137">
        <v>22.62101935483871</v>
      </c>
      <c r="DY137">
        <v>500.0159032258065</v>
      </c>
      <c r="DZ137">
        <v>90.28331290322582</v>
      </c>
      <c r="EA137">
        <v>0.05466820322580645</v>
      </c>
      <c r="EB137">
        <v>29.49269677419355</v>
      </c>
      <c r="EC137">
        <v>30.00009032258065</v>
      </c>
      <c r="ED137">
        <v>999.9000000000003</v>
      </c>
      <c r="EE137">
        <v>0</v>
      </c>
      <c r="EF137">
        <v>0</v>
      </c>
      <c r="EG137">
        <v>10004.43612903226</v>
      </c>
      <c r="EH137">
        <v>0</v>
      </c>
      <c r="EI137">
        <v>11.12017096774194</v>
      </c>
      <c r="EJ137">
        <v>-5.286014516129032</v>
      </c>
      <c r="EK137">
        <v>424.3711935483871</v>
      </c>
      <c r="EL137">
        <v>429.1677096774194</v>
      </c>
      <c r="EM137">
        <v>1.39589</v>
      </c>
      <c r="EN137">
        <v>419.9672580645162</v>
      </c>
      <c r="EO137">
        <v>21.43780322580645</v>
      </c>
      <c r="EP137">
        <v>2.061500322580645</v>
      </c>
      <c r="EQ137">
        <v>1.935474838709677</v>
      </c>
      <c r="ER137">
        <v>17.92478387096774</v>
      </c>
      <c r="ES137">
        <v>16.92611935483871</v>
      </c>
      <c r="ET137">
        <v>1999.983870967742</v>
      </c>
      <c r="EU137">
        <v>0.9799983225806451</v>
      </c>
      <c r="EV137">
        <v>0.0200012870967742</v>
      </c>
      <c r="EW137">
        <v>0</v>
      </c>
      <c r="EX137">
        <v>211.865</v>
      </c>
      <c r="EY137">
        <v>5.000560000000002</v>
      </c>
      <c r="EZ137">
        <v>4376.041290322582</v>
      </c>
      <c r="FA137">
        <v>17294.72903225806</v>
      </c>
      <c r="FB137">
        <v>40.95935483870966</v>
      </c>
      <c r="FC137">
        <v>41.125</v>
      </c>
      <c r="FD137">
        <v>40.68699999999998</v>
      </c>
      <c r="FE137">
        <v>40.31199999999998</v>
      </c>
      <c r="FF137">
        <v>41.75</v>
      </c>
      <c r="FG137">
        <v>1955.083870967742</v>
      </c>
      <c r="FH137">
        <v>39.90000000000001</v>
      </c>
      <c r="FI137">
        <v>0</v>
      </c>
      <c r="FJ137">
        <v>1758472865.4</v>
      </c>
      <c r="FK137">
        <v>0</v>
      </c>
      <c r="FL137">
        <v>211.86004</v>
      </c>
      <c r="FM137">
        <v>1.195230771263267</v>
      </c>
      <c r="FN137">
        <v>28.05153835617574</v>
      </c>
      <c r="FO137">
        <v>4376.5072</v>
      </c>
      <c r="FP137">
        <v>15</v>
      </c>
      <c r="FQ137">
        <v>0</v>
      </c>
      <c r="FR137" t="s">
        <v>440</v>
      </c>
      <c r="FS137">
        <v>1747148579.5</v>
      </c>
      <c r="FT137">
        <v>1747148584.5</v>
      </c>
      <c r="FU137">
        <v>0</v>
      </c>
      <c r="FV137">
        <v>0.162</v>
      </c>
      <c r="FW137">
        <v>-0.001</v>
      </c>
      <c r="FX137">
        <v>0.139</v>
      </c>
      <c r="FY137">
        <v>0.058</v>
      </c>
      <c r="FZ137">
        <v>420</v>
      </c>
      <c r="GA137">
        <v>16</v>
      </c>
      <c r="GB137">
        <v>0.19</v>
      </c>
      <c r="GC137">
        <v>0.02</v>
      </c>
      <c r="GD137">
        <v>-5.26397536585366</v>
      </c>
      <c r="GE137">
        <v>-0.361084599303137</v>
      </c>
      <c r="GF137">
        <v>0.04878078850639031</v>
      </c>
      <c r="GG137">
        <v>1</v>
      </c>
      <c r="GH137">
        <v>211.7884705882353</v>
      </c>
      <c r="GI137">
        <v>1.358135986104388</v>
      </c>
      <c r="GJ137">
        <v>0.2401030704282348</v>
      </c>
      <c r="GK137">
        <v>0</v>
      </c>
      <c r="GL137">
        <v>1.39493756097561</v>
      </c>
      <c r="GM137">
        <v>0.02779003484320644</v>
      </c>
      <c r="GN137">
        <v>0.00287387371829748</v>
      </c>
      <c r="GO137">
        <v>1</v>
      </c>
      <c r="GP137">
        <v>2</v>
      </c>
      <c r="GQ137">
        <v>3</v>
      </c>
      <c r="GR137" t="s">
        <v>441</v>
      </c>
      <c r="GS137">
        <v>3.12795</v>
      </c>
      <c r="GT137">
        <v>2.73188</v>
      </c>
      <c r="GU137">
        <v>0.0847885</v>
      </c>
      <c r="GV137">
        <v>0.08613369999999999</v>
      </c>
      <c r="GW137">
        <v>0.103252</v>
      </c>
      <c r="GX137">
        <v>0.0993236</v>
      </c>
      <c r="GY137">
        <v>27494.3</v>
      </c>
      <c r="GZ137">
        <v>26616.6</v>
      </c>
      <c r="HA137">
        <v>30581.1</v>
      </c>
      <c r="HB137">
        <v>29377.3</v>
      </c>
      <c r="HC137">
        <v>37842.4</v>
      </c>
      <c r="HD137">
        <v>34801.1</v>
      </c>
      <c r="HE137">
        <v>46779.4</v>
      </c>
      <c r="HF137">
        <v>43640.7</v>
      </c>
      <c r="HG137">
        <v>1.82775</v>
      </c>
      <c r="HH137">
        <v>1.87135</v>
      </c>
      <c r="HI137">
        <v>0.105165</v>
      </c>
      <c r="HJ137">
        <v>0</v>
      </c>
      <c r="HK137">
        <v>28.281</v>
      </c>
      <c r="HL137">
        <v>999.9</v>
      </c>
      <c r="HM137">
        <v>49.6</v>
      </c>
      <c r="HN137">
        <v>31.7</v>
      </c>
      <c r="HO137">
        <v>25.7921</v>
      </c>
      <c r="HP137">
        <v>63.728</v>
      </c>
      <c r="HQ137">
        <v>17.1314</v>
      </c>
      <c r="HR137">
        <v>1</v>
      </c>
      <c r="HS137">
        <v>0.103981</v>
      </c>
      <c r="HT137">
        <v>-0.443981</v>
      </c>
      <c r="HU137">
        <v>20.197</v>
      </c>
      <c r="HV137">
        <v>5.23286</v>
      </c>
      <c r="HW137">
        <v>11.974</v>
      </c>
      <c r="HX137">
        <v>4.97125</v>
      </c>
      <c r="HY137">
        <v>3.2903</v>
      </c>
      <c r="HZ137">
        <v>9999</v>
      </c>
      <c r="IA137">
        <v>9999</v>
      </c>
      <c r="IB137">
        <v>9999</v>
      </c>
      <c r="IC137">
        <v>999.9</v>
      </c>
      <c r="ID137">
        <v>4.97298</v>
      </c>
      <c r="IE137">
        <v>1.87744</v>
      </c>
      <c r="IF137">
        <v>1.8755</v>
      </c>
      <c r="IG137">
        <v>1.87833</v>
      </c>
      <c r="IH137">
        <v>1.87503</v>
      </c>
      <c r="II137">
        <v>1.87862</v>
      </c>
      <c r="IJ137">
        <v>1.87575</v>
      </c>
      <c r="IK137">
        <v>1.87687</v>
      </c>
      <c r="IL137">
        <v>0</v>
      </c>
      <c r="IM137">
        <v>0</v>
      </c>
      <c r="IN137">
        <v>0</v>
      </c>
      <c r="IO137">
        <v>0</v>
      </c>
      <c r="IP137" t="s">
        <v>442</v>
      </c>
      <c r="IQ137" t="s">
        <v>443</v>
      </c>
      <c r="IR137" t="s">
        <v>444</v>
      </c>
      <c r="IS137" t="s">
        <v>444</v>
      </c>
      <c r="IT137" t="s">
        <v>444</v>
      </c>
      <c r="IU137" t="s">
        <v>444</v>
      </c>
      <c r="IV137">
        <v>0</v>
      </c>
      <c r="IW137">
        <v>100</v>
      </c>
      <c r="IX137">
        <v>100</v>
      </c>
      <c r="IY137">
        <v>0.542</v>
      </c>
      <c r="IZ137">
        <v>0.2126</v>
      </c>
      <c r="JA137">
        <v>0.05401698482025668</v>
      </c>
      <c r="JB137">
        <v>0.001251749769105588</v>
      </c>
      <c r="JC137">
        <v>-2.340677956668878E-07</v>
      </c>
      <c r="JD137">
        <v>1.443975168909104E-10</v>
      </c>
      <c r="JE137">
        <v>-0.0473756660369021</v>
      </c>
      <c r="JF137">
        <v>-0.000763777970416037</v>
      </c>
      <c r="JG137">
        <v>0.0006633184790446218</v>
      </c>
      <c r="JH137">
        <v>-5.365384051273601E-06</v>
      </c>
      <c r="JI137">
        <v>1</v>
      </c>
      <c r="JJ137">
        <v>2129</v>
      </c>
      <c r="JK137">
        <v>1</v>
      </c>
      <c r="JL137">
        <v>27</v>
      </c>
      <c r="JM137">
        <v>188738.1</v>
      </c>
      <c r="JN137">
        <v>188738</v>
      </c>
      <c r="JO137">
        <v>1.11694</v>
      </c>
      <c r="JP137">
        <v>2.56592</v>
      </c>
      <c r="JQ137">
        <v>1.39893</v>
      </c>
      <c r="JR137">
        <v>2.33887</v>
      </c>
      <c r="JS137">
        <v>1.44897</v>
      </c>
      <c r="JT137">
        <v>2.51221</v>
      </c>
      <c r="JU137">
        <v>38.1593</v>
      </c>
      <c r="JV137">
        <v>24.2013</v>
      </c>
      <c r="JW137">
        <v>18</v>
      </c>
      <c r="JX137">
        <v>476.936</v>
      </c>
      <c r="JY137">
        <v>474.25</v>
      </c>
      <c r="JZ137">
        <v>28.0598</v>
      </c>
      <c r="KA137">
        <v>28.494</v>
      </c>
      <c r="KB137">
        <v>29.9999</v>
      </c>
      <c r="KC137">
        <v>28.2369</v>
      </c>
      <c r="KD137">
        <v>28.3076</v>
      </c>
      <c r="KE137">
        <v>22.4076</v>
      </c>
      <c r="KF137">
        <v>24.6393</v>
      </c>
      <c r="KG137">
        <v>87.3537</v>
      </c>
      <c r="KH137">
        <v>28.0598</v>
      </c>
      <c r="KI137">
        <v>426.639</v>
      </c>
      <c r="KJ137">
        <v>21.5027</v>
      </c>
      <c r="KK137">
        <v>101.096</v>
      </c>
      <c r="KL137">
        <v>100.392</v>
      </c>
    </row>
    <row r="138" spans="1:298">
      <c r="A138">
        <v>122</v>
      </c>
      <c r="B138">
        <v>1758472869.1</v>
      </c>
      <c r="C138">
        <v>3765.599999904633</v>
      </c>
      <c r="D138" t="s">
        <v>688</v>
      </c>
      <c r="E138" t="s">
        <v>689</v>
      </c>
      <c r="F138">
        <v>5</v>
      </c>
      <c r="G138" t="s">
        <v>639</v>
      </c>
      <c r="H138" t="s">
        <v>436</v>
      </c>
      <c r="I138" t="s">
        <v>437</v>
      </c>
      <c r="J138">
        <v>1758472861.255172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429.1334440892628</v>
      </c>
      <c r="AL138">
        <v>424.3089757575758</v>
      </c>
      <c r="AM138">
        <v>-0.0001714570987311416</v>
      </c>
      <c r="AN138">
        <v>65.52333187770783</v>
      </c>
      <c r="AO138">
        <f>(AQ138 - AP138 + DZ138*1E3/(8.314*(EB138+273.15)) * AS138/DY138 * AR138) * DY138/(100*DM138) * 1000/(1000 - AQ138)</f>
        <v>0</v>
      </c>
      <c r="AP138">
        <v>21.42808119699857</v>
      </c>
      <c r="AQ138">
        <v>22.83119636363636</v>
      </c>
      <c r="AR138">
        <v>-4.954346965056972E-06</v>
      </c>
      <c r="AS138">
        <v>124.8874596164578</v>
      </c>
      <c r="AT138">
        <v>4</v>
      </c>
      <c r="AU138">
        <v>1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438</v>
      </c>
      <c r="AZ138" t="s">
        <v>438</v>
      </c>
      <c r="BA138">
        <v>0</v>
      </c>
      <c r="BB138">
        <v>0</v>
      </c>
      <c r="BC138">
        <f>1-BA138/BB138</f>
        <v>0</v>
      </c>
      <c r="BD138">
        <v>0</v>
      </c>
      <c r="BE138" t="s">
        <v>438</v>
      </c>
      <c r="BF138" t="s">
        <v>438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438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1.37</v>
      </c>
      <c r="DN138">
        <v>0.5</v>
      </c>
      <c r="DO138" t="s">
        <v>439</v>
      </c>
      <c r="DP138">
        <v>2</v>
      </c>
      <c r="DQ138" t="b">
        <v>1</v>
      </c>
      <c r="DR138">
        <v>1758472861.255172</v>
      </c>
      <c r="DS138">
        <v>414.6537586206895</v>
      </c>
      <c r="DT138">
        <v>420.1016551724138</v>
      </c>
      <c r="DU138">
        <v>22.83215172413793</v>
      </c>
      <c r="DV138">
        <v>21.43315862068966</v>
      </c>
      <c r="DW138">
        <v>414.1112413793103</v>
      </c>
      <c r="DX138">
        <v>22.61951724137931</v>
      </c>
      <c r="DY138">
        <v>500.0055517241379</v>
      </c>
      <c r="DZ138">
        <v>90.28386551724137</v>
      </c>
      <c r="EA138">
        <v>0.0542450620689655</v>
      </c>
      <c r="EB138">
        <v>29.49269655172414</v>
      </c>
      <c r="EC138">
        <v>29.99984482758621</v>
      </c>
      <c r="ED138">
        <v>999.9000000000002</v>
      </c>
      <c r="EE138">
        <v>0</v>
      </c>
      <c r="EF138">
        <v>0</v>
      </c>
      <c r="EG138">
        <v>10003.25448275862</v>
      </c>
      <c r="EH138">
        <v>0</v>
      </c>
      <c r="EI138">
        <v>11.12862413793103</v>
      </c>
      <c r="EJ138">
        <v>-5.447899310344828</v>
      </c>
      <c r="EK138">
        <v>424.3423793103448</v>
      </c>
      <c r="EL138">
        <v>429.3029999999999</v>
      </c>
      <c r="EM138">
        <v>1.399001034482758</v>
      </c>
      <c r="EN138">
        <v>420.1016551724138</v>
      </c>
      <c r="EO138">
        <v>21.43315862068966</v>
      </c>
      <c r="EP138">
        <v>2.06137448275862</v>
      </c>
      <c r="EQ138">
        <v>1.935068275862069</v>
      </c>
      <c r="ER138">
        <v>17.92381379310345</v>
      </c>
      <c r="ES138">
        <v>16.92280344827586</v>
      </c>
      <c r="ET138">
        <v>1999.978620689655</v>
      </c>
      <c r="EU138">
        <v>0.979998275862069</v>
      </c>
      <c r="EV138">
        <v>0.02000133793103448</v>
      </c>
      <c r="EW138">
        <v>0</v>
      </c>
      <c r="EX138">
        <v>211.9618965517242</v>
      </c>
      <c r="EY138">
        <v>5.000560000000001</v>
      </c>
      <c r="EZ138">
        <v>4378.121379310345</v>
      </c>
      <c r="FA138">
        <v>17294.68275862069</v>
      </c>
      <c r="FB138">
        <v>40.95437931034482</v>
      </c>
      <c r="FC138">
        <v>41.125</v>
      </c>
      <c r="FD138">
        <v>40.68699999999998</v>
      </c>
      <c r="FE138">
        <v>40.31199999999998</v>
      </c>
      <c r="FF138">
        <v>41.75</v>
      </c>
      <c r="FG138">
        <v>1955.078620689655</v>
      </c>
      <c r="FH138">
        <v>39.90000000000001</v>
      </c>
      <c r="FI138">
        <v>0</v>
      </c>
      <c r="FJ138">
        <v>1758472870.2</v>
      </c>
      <c r="FK138">
        <v>0</v>
      </c>
      <c r="FL138">
        <v>211.9544</v>
      </c>
      <c r="FM138">
        <v>1.062000004022205</v>
      </c>
      <c r="FN138">
        <v>25.81307689258891</v>
      </c>
      <c r="FO138">
        <v>4378.3904</v>
      </c>
      <c r="FP138">
        <v>15</v>
      </c>
      <c r="FQ138">
        <v>0</v>
      </c>
      <c r="FR138" t="s">
        <v>440</v>
      </c>
      <c r="FS138">
        <v>1747148579.5</v>
      </c>
      <c r="FT138">
        <v>1747148584.5</v>
      </c>
      <c r="FU138">
        <v>0</v>
      </c>
      <c r="FV138">
        <v>0.162</v>
      </c>
      <c r="FW138">
        <v>-0.001</v>
      </c>
      <c r="FX138">
        <v>0.139</v>
      </c>
      <c r="FY138">
        <v>0.058</v>
      </c>
      <c r="FZ138">
        <v>420</v>
      </c>
      <c r="GA138">
        <v>16</v>
      </c>
      <c r="GB138">
        <v>0.19</v>
      </c>
      <c r="GC138">
        <v>0.02</v>
      </c>
      <c r="GD138">
        <v>-5.322428536585366</v>
      </c>
      <c r="GE138">
        <v>-0.7688701045296119</v>
      </c>
      <c r="GF138">
        <v>0.1399390208759233</v>
      </c>
      <c r="GG138">
        <v>0</v>
      </c>
      <c r="GH138">
        <v>211.8634705882353</v>
      </c>
      <c r="GI138">
        <v>1.175064936569883</v>
      </c>
      <c r="GJ138">
        <v>0.2300915719618827</v>
      </c>
      <c r="GK138">
        <v>0</v>
      </c>
      <c r="GL138">
        <v>1.396753902439024</v>
      </c>
      <c r="GM138">
        <v>0.03267240418118757</v>
      </c>
      <c r="GN138">
        <v>0.003313084833268395</v>
      </c>
      <c r="GO138">
        <v>1</v>
      </c>
      <c r="GP138">
        <v>1</v>
      </c>
      <c r="GQ138">
        <v>3</v>
      </c>
      <c r="GR138" t="s">
        <v>447</v>
      </c>
      <c r="GS138">
        <v>3.12802</v>
      </c>
      <c r="GT138">
        <v>2.73094</v>
      </c>
      <c r="GU138">
        <v>0.084801</v>
      </c>
      <c r="GV138">
        <v>0.0865168</v>
      </c>
      <c r="GW138">
        <v>0.103251</v>
      </c>
      <c r="GX138">
        <v>0.0993078</v>
      </c>
      <c r="GY138">
        <v>27494.6</v>
      </c>
      <c r="GZ138">
        <v>26605.7</v>
      </c>
      <c r="HA138">
        <v>30581.8</v>
      </c>
      <c r="HB138">
        <v>29377.6</v>
      </c>
      <c r="HC138">
        <v>37843.3</v>
      </c>
      <c r="HD138">
        <v>34801.9</v>
      </c>
      <c r="HE138">
        <v>46780.5</v>
      </c>
      <c r="HF138">
        <v>43640.9</v>
      </c>
      <c r="HG138">
        <v>1.828</v>
      </c>
      <c r="HH138">
        <v>1.8715</v>
      </c>
      <c r="HI138">
        <v>0.105426</v>
      </c>
      <c r="HJ138">
        <v>0</v>
      </c>
      <c r="HK138">
        <v>28.2824</v>
      </c>
      <c r="HL138">
        <v>999.9</v>
      </c>
      <c r="HM138">
        <v>49.5</v>
      </c>
      <c r="HN138">
        <v>31.7</v>
      </c>
      <c r="HO138">
        <v>25.7387</v>
      </c>
      <c r="HP138">
        <v>63.378</v>
      </c>
      <c r="HQ138">
        <v>17.1635</v>
      </c>
      <c r="HR138">
        <v>1</v>
      </c>
      <c r="HS138">
        <v>0.103786</v>
      </c>
      <c r="HT138">
        <v>-0.452339</v>
      </c>
      <c r="HU138">
        <v>20.1965</v>
      </c>
      <c r="HV138">
        <v>5.22867</v>
      </c>
      <c r="HW138">
        <v>11.974</v>
      </c>
      <c r="HX138">
        <v>4.9701</v>
      </c>
      <c r="HY138">
        <v>3.28945</v>
      </c>
      <c r="HZ138">
        <v>9999</v>
      </c>
      <c r="IA138">
        <v>9999</v>
      </c>
      <c r="IB138">
        <v>9999</v>
      </c>
      <c r="IC138">
        <v>999.9</v>
      </c>
      <c r="ID138">
        <v>4.97301</v>
      </c>
      <c r="IE138">
        <v>1.87745</v>
      </c>
      <c r="IF138">
        <v>1.8755</v>
      </c>
      <c r="IG138">
        <v>1.87835</v>
      </c>
      <c r="IH138">
        <v>1.87503</v>
      </c>
      <c r="II138">
        <v>1.87863</v>
      </c>
      <c r="IJ138">
        <v>1.87575</v>
      </c>
      <c r="IK138">
        <v>1.87691</v>
      </c>
      <c r="IL138">
        <v>0</v>
      </c>
      <c r="IM138">
        <v>0</v>
      </c>
      <c r="IN138">
        <v>0</v>
      </c>
      <c r="IO138">
        <v>0</v>
      </c>
      <c r="IP138" t="s">
        <v>442</v>
      </c>
      <c r="IQ138" t="s">
        <v>443</v>
      </c>
      <c r="IR138" t="s">
        <v>444</v>
      </c>
      <c r="IS138" t="s">
        <v>444</v>
      </c>
      <c r="IT138" t="s">
        <v>444</v>
      </c>
      <c r="IU138" t="s">
        <v>444</v>
      </c>
      <c r="IV138">
        <v>0</v>
      </c>
      <c r="IW138">
        <v>100</v>
      </c>
      <c r="IX138">
        <v>100</v>
      </c>
      <c r="IY138">
        <v>0.543</v>
      </c>
      <c r="IZ138">
        <v>0.2126</v>
      </c>
      <c r="JA138">
        <v>0.05401698482025668</v>
      </c>
      <c r="JB138">
        <v>0.001251749769105588</v>
      </c>
      <c r="JC138">
        <v>-2.340677956668878E-07</v>
      </c>
      <c r="JD138">
        <v>1.443975168909104E-10</v>
      </c>
      <c r="JE138">
        <v>-0.0473756660369021</v>
      </c>
      <c r="JF138">
        <v>-0.000763777970416037</v>
      </c>
      <c r="JG138">
        <v>0.0006633184790446218</v>
      </c>
      <c r="JH138">
        <v>-5.365384051273601E-06</v>
      </c>
      <c r="JI138">
        <v>1</v>
      </c>
      <c r="JJ138">
        <v>2129</v>
      </c>
      <c r="JK138">
        <v>1</v>
      </c>
      <c r="JL138">
        <v>27</v>
      </c>
      <c r="JM138">
        <v>188738.2</v>
      </c>
      <c r="JN138">
        <v>188738.1</v>
      </c>
      <c r="JO138">
        <v>1.14502</v>
      </c>
      <c r="JP138">
        <v>2.56714</v>
      </c>
      <c r="JQ138">
        <v>1.39893</v>
      </c>
      <c r="JR138">
        <v>2.34009</v>
      </c>
      <c r="JS138">
        <v>1.44897</v>
      </c>
      <c r="JT138">
        <v>2.57324</v>
      </c>
      <c r="JU138">
        <v>38.1593</v>
      </c>
      <c r="JV138">
        <v>24.1926</v>
      </c>
      <c r="JW138">
        <v>18</v>
      </c>
      <c r="JX138">
        <v>477.06</v>
      </c>
      <c r="JY138">
        <v>474.329</v>
      </c>
      <c r="JZ138">
        <v>28.0597</v>
      </c>
      <c r="KA138">
        <v>28.4921</v>
      </c>
      <c r="KB138">
        <v>30</v>
      </c>
      <c r="KC138">
        <v>28.235</v>
      </c>
      <c r="KD138">
        <v>28.3053</v>
      </c>
      <c r="KE138">
        <v>22.9449</v>
      </c>
      <c r="KF138">
        <v>24.3682</v>
      </c>
      <c r="KG138">
        <v>87.3537</v>
      </c>
      <c r="KH138">
        <v>28.0647</v>
      </c>
      <c r="KI138">
        <v>440.031</v>
      </c>
      <c r="KJ138">
        <v>21.502</v>
      </c>
      <c r="KK138">
        <v>101.098</v>
      </c>
      <c r="KL138">
        <v>100.393</v>
      </c>
    </row>
    <row r="139" spans="1:298">
      <c r="A139">
        <v>123</v>
      </c>
      <c r="B139">
        <v>1758472874.1</v>
      </c>
      <c r="C139">
        <v>3770.599999904633</v>
      </c>
      <c r="D139" t="s">
        <v>690</v>
      </c>
      <c r="E139" t="s">
        <v>691</v>
      </c>
      <c r="F139">
        <v>5</v>
      </c>
      <c r="G139" t="s">
        <v>639</v>
      </c>
      <c r="H139" t="s">
        <v>436</v>
      </c>
      <c r="I139" t="s">
        <v>437</v>
      </c>
      <c r="J139">
        <v>1758472866.332142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435.8810077182865</v>
      </c>
      <c r="AL139">
        <v>427.4578484848484</v>
      </c>
      <c r="AM139">
        <v>0.7637216789284452</v>
      </c>
      <c r="AN139">
        <v>65.52333187770783</v>
      </c>
      <c r="AO139">
        <f>(AQ139 - AP139 + DZ139*1E3/(8.314*(EB139+273.15)) * AS139/DY139 * AR139) * DY139/(100*DM139) * 1000/(1000 - AQ139)</f>
        <v>0</v>
      </c>
      <c r="AP139">
        <v>21.4461810853866</v>
      </c>
      <c r="AQ139">
        <v>22.83342303030302</v>
      </c>
      <c r="AR139">
        <v>6.531221769534625E-05</v>
      </c>
      <c r="AS139">
        <v>124.8874596164578</v>
      </c>
      <c r="AT139">
        <v>4</v>
      </c>
      <c r="AU139">
        <v>1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438</v>
      </c>
      <c r="AZ139" t="s">
        <v>438</v>
      </c>
      <c r="BA139">
        <v>0</v>
      </c>
      <c r="BB139">
        <v>0</v>
      </c>
      <c r="BC139">
        <f>1-BA139/BB139</f>
        <v>0</v>
      </c>
      <c r="BD139">
        <v>0</v>
      </c>
      <c r="BE139" t="s">
        <v>438</v>
      </c>
      <c r="BF139" t="s">
        <v>438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438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1.37</v>
      </c>
      <c r="DN139">
        <v>0.5</v>
      </c>
      <c r="DO139" t="s">
        <v>439</v>
      </c>
      <c r="DP139">
        <v>2</v>
      </c>
      <c r="DQ139" t="b">
        <v>1</v>
      </c>
      <c r="DR139">
        <v>1758472866.332142</v>
      </c>
      <c r="DS139">
        <v>415.0601428571428</v>
      </c>
      <c r="DT139">
        <v>422.7362857142857</v>
      </c>
      <c r="DU139">
        <v>22.83118928571429</v>
      </c>
      <c r="DV139">
        <v>21.43363214285715</v>
      </c>
      <c r="DW139">
        <v>414.51725</v>
      </c>
      <c r="DX139">
        <v>22.61856785714286</v>
      </c>
      <c r="DY139">
        <v>500.0039285714286</v>
      </c>
      <c r="DZ139">
        <v>90.28419999999998</v>
      </c>
      <c r="EA139">
        <v>0.05382040357142857</v>
      </c>
      <c r="EB139">
        <v>29.49240714285714</v>
      </c>
      <c r="EC139">
        <v>29.99773928571429</v>
      </c>
      <c r="ED139">
        <v>999.9000000000002</v>
      </c>
      <c r="EE139">
        <v>0</v>
      </c>
      <c r="EF139">
        <v>0</v>
      </c>
      <c r="EG139">
        <v>9998.324999999999</v>
      </c>
      <c r="EH139">
        <v>0</v>
      </c>
      <c r="EI139">
        <v>11.12452142857143</v>
      </c>
      <c r="EJ139">
        <v>-7.676136071428572</v>
      </c>
      <c r="EK139">
        <v>424.7578571428571</v>
      </c>
      <c r="EL139">
        <v>431.9956071428572</v>
      </c>
      <c r="EM139">
        <v>1.397555714285714</v>
      </c>
      <c r="EN139">
        <v>422.7362857142857</v>
      </c>
      <c r="EO139">
        <v>21.43363214285715</v>
      </c>
      <c r="EP139">
        <v>2.061295357142857</v>
      </c>
      <c r="EQ139">
        <v>1.935118214285714</v>
      </c>
      <c r="ER139">
        <v>17.92320357142857</v>
      </c>
      <c r="ES139">
        <v>16.92321785714286</v>
      </c>
      <c r="ET139">
        <v>1999.984285714286</v>
      </c>
      <c r="EU139">
        <v>0.9799983571428571</v>
      </c>
      <c r="EV139">
        <v>0.02000125714285714</v>
      </c>
      <c r="EW139">
        <v>0</v>
      </c>
      <c r="EX139">
        <v>212.0180357142857</v>
      </c>
      <c r="EY139">
        <v>5.000560000000001</v>
      </c>
      <c r="EZ139">
        <v>4380.004285714286</v>
      </c>
      <c r="FA139">
        <v>17294.72857142857</v>
      </c>
      <c r="FB139">
        <v>40.955</v>
      </c>
      <c r="FC139">
        <v>41.125</v>
      </c>
      <c r="FD139">
        <v>40.68699999999999</v>
      </c>
      <c r="FE139">
        <v>40.31199999999999</v>
      </c>
      <c r="FF139">
        <v>41.75</v>
      </c>
      <c r="FG139">
        <v>1955.084285714286</v>
      </c>
      <c r="FH139">
        <v>39.9</v>
      </c>
      <c r="FI139">
        <v>0</v>
      </c>
      <c r="FJ139">
        <v>1758472875.6</v>
      </c>
      <c r="FK139">
        <v>0</v>
      </c>
      <c r="FL139">
        <v>212.0282307692308</v>
      </c>
      <c r="FM139">
        <v>0.9171965767699201</v>
      </c>
      <c r="FN139">
        <v>13.16615388225702</v>
      </c>
      <c r="FO139">
        <v>4380.071923076923</v>
      </c>
      <c r="FP139">
        <v>15</v>
      </c>
      <c r="FQ139">
        <v>0</v>
      </c>
      <c r="FR139" t="s">
        <v>440</v>
      </c>
      <c r="FS139">
        <v>1747148579.5</v>
      </c>
      <c r="FT139">
        <v>1747148584.5</v>
      </c>
      <c r="FU139">
        <v>0</v>
      </c>
      <c r="FV139">
        <v>0.162</v>
      </c>
      <c r="FW139">
        <v>-0.001</v>
      </c>
      <c r="FX139">
        <v>0.139</v>
      </c>
      <c r="FY139">
        <v>0.058</v>
      </c>
      <c r="FZ139">
        <v>420</v>
      </c>
      <c r="GA139">
        <v>16</v>
      </c>
      <c r="GB139">
        <v>0.19</v>
      </c>
      <c r="GC139">
        <v>0.02</v>
      </c>
      <c r="GD139">
        <v>-6.980980487804877</v>
      </c>
      <c r="GE139">
        <v>-23.32632062717769</v>
      </c>
      <c r="GF139">
        <v>3.027590050712839</v>
      </c>
      <c r="GG139">
        <v>0</v>
      </c>
      <c r="GH139">
        <v>211.9915882352941</v>
      </c>
      <c r="GI139">
        <v>0.8616959504979735</v>
      </c>
      <c r="GJ139">
        <v>0.2051523275730764</v>
      </c>
      <c r="GK139">
        <v>1</v>
      </c>
      <c r="GL139">
        <v>1.397450731707317</v>
      </c>
      <c r="GM139">
        <v>-0.009122090592332172</v>
      </c>
      <c r="GN139">
        <v>0.00506845355269472</v>
      </c>
      <c r="GO139">
        <v>1</v>
      </c>
      <c r="GP139">
        <v>2</v>
      </c>
      <c r="GQ139">
        <v>3</v>
      </c>
      <c r="GR139" t="s">
        <v>441</v>
      </c>
      <c r="GS139">
        <v>3.12787</v>
      </c>
      <c r="GT139">
        <v>2.73126</v>
      </c>
      <c r="GU139">
        <v>0.08536580000000001</v>
      </c>
      <c r="GV139">
        <v>0.0884552</v>
      </c>
      <c r="GW139">
        <v>0.103262</v>
      </c>
      <c r="GX139">
        <v>0.099393</v>
      </c>
      <c r="GY139">
        <v>27478.1</v>
      </c>
      <c r="GZ139">
        <v>26549.2</v>
      </c>
      <c r="HA139">
        <v>30582.3</v>
      </c>
      <c r="HB139">
        <v>29377.5</v>
      </c>
      <c r="HC139">
        <v>37843.5</v>
      </c>
      <c r="HD139">
        <v>34798.9</v>
      </c>
      <c r="HE139">
        <v>46781.3</v>
      </c>
      <c r="HF139">
        <v>43641.2</v>
      </c>
      <c r="HG139">
        <v>1.82778</v>
      </c>
      <c r="HH139">
        <v>1.87175</v>
      </c>
      <c r="HI139">
        <v>0.105679</v>
      </c>
      <c r="HJ139">
        <v>0</v>
      </c>
      <c r="HK139">
        <v>28.2834</v>
      </c>
      <c r="HL139">
        <v>999.9</v>
      </c>
      <c r="HM139">
        <v>49.5</v>
      </c>
      <c r="HN139">
        <v>31.7</v>
      </c>
      <c r="HO139">
        <v>25.7369</v>
      </c>
      <c r="HP139">
        <v>63.448</v>
      </c>
      <c r="HQ139">
        <v>17.3157</v>
      </c>
      <c r="HR139">
        <v>1</v>
      </c>
      <c r="HS139">
        <v>0.103712</v>
      </c>
      <c r="HT139">
        <v>-0.457473</v>
      </c>
      <c r="HU139">
        <v>20.1965</v>
      </c>
      <c r="HV139">
        <v>5.22852</v>
      </c>
      <c r="HW139">
        <v>11.974</v>
      </c>
      <c r="HX139">
        <v>4.9702</v>
      </c>
      <c r="HY139">
        <v>3.28948</v>
      </c>
      <c r="HZ139">
        <v>9999</v>
      </c>
      <c r="IA139">
        <v>9999</v>
      </c>
      <c r="IB139">
        <v>9999</v>
      </c>
      <c r="IC139">
        <v>999.9</v>
      </c>
      <c r="ID139">
        <v>4.973</v>
      </c>
      <c r="IE139">
        <v>1.87745</v>
      </c>
      <c r="IF139">
        <v>1.87557</v>
      </c>
      <c r="IG139">
        <v>1.87836</v>
      </c>
      <c r="IH139">
        <v>1.87506</v>
      </c>
      <c r="II139">
        <v>1.87866</v>
      </c>
      <c r="IJ139">
        <v>1.87576</v>
      </c>
      <c r="IK139">
        <v>1.87695</v>
      </c>
      <c r="IL139">
        <v>0</v>
      </c>
      <c r="IM139">
        <v>0</v>
      </c>
      <c r="IN139">
        <v>0</v>
      </c>
      <c r="IO139">
        <v>0</v>
      </c>
      <c r="IP139" t="s">
        <v>442</v>
      </c>
      <c r="IQ139" t="s">
        <v>443</v>
      </c>
      <c r="IR139" t="s">
        <v>444</v>
      </c>
      <c r="IS139" t="s">
        <v>444</v>
      </c>
      <c r="IT139" t="s">
        <v>444</v>
      </c>
      <c r="IU139" t="s">
        <v>444</v>
      </c>
      <c r="IV139">
        <v>0</v>
      </c>
      <c r="IW139">
        <v>100</v>
      </c>
      <c r="IX139">
        <v>100</v>
      </c>
      <c r="IY139">
        <v>0.547</v>
      </c>
      <c r="IZ139">
        <v>0.2127</v>
      </c>
      <c r="JA139">
        <v>0.05401698482025668</v>
      </c>
      <c r="JB139">
        <v>0.001251749769105588</v>
      </c>
      <c r="JC139">
        <v>-2.340677956668878E-07</v>
      </c>
      <c r="JD139">
        <v>1.443975168909104E-10</v>
      </c>
      <c r="JE139">
        <v>-0.0473756660369021</v>
      </c>
      <c r="JF139">
        <v>-0.000763777970416037</v>
      </c>
      <c r="JG139">
        <v>0.0006633184790446218</v>
      </c>
      <c r="JH139">
        <v>-5.365384051273601E-06</v>
      </c>
      <c r="JI139">
        <v>1</v>
      </c>
      <c r="JJ139">
        <v>2129</v>
      </c>
      <c r="JK139">
        <v>1</v>
      </c>
      <c r="JL139">
        <v>27</v>
      </c>
      <c r="JM139">
        <v>188738.2</v>
      </c>
      <c r="JN139">
        <v>188738.2</v>
      </c>
      <c r="JO139">
        <v>1.17432</v>
      </c>
      <c r="JP139">
        <v>2.55493</v>
      </c>
      <c r="JQ139">
        <v>1.39893</v>
      </c>
      <c r="JR139">
        <v>2.34009</v>
      </c>
      <c r="JS139">
        <v>1.44897</v>
      </c>
      <c r="JT139">
        <v>2.53662</v>
      </c>
      <c r="JU139">
        <v>38.135</v>
      </c>
      <c r="JV139">
        <v>24.2013</v>
      </c>
      <c r="JW139">
        <v>18</v>
      </c>
      <c r="JX139">
        <v>476.925</v>
      </c>
      <c r="JY139">
        <v>474.474</v>
      </c>
      <c r="JZ139">
        <v>28.0637</v>
      </c>
      <c r="KA139">
        <v>28.49</v>
      </c>
      <c r="KB139">
        <v>30</v>
      </c>
      <c r="KC139">
        <v>28.2332</v>
      </c>
      <c r="KD139">
        <v>28.3029</v>
      </c>
      <c r="KE139">
        <v>23.5532</v>
      </c>
      <c r="KF139">
        <v>24.3682</v>
      </c>
      <c r="KG139">
        <v>87.3537</v>
      </c>
      <c r="KH139">
        <v>28.0613</v>
      </c>
      <c r="KI139">
        <v>460.066</v>
      </c>
      <c r="KJ139">
        <v>21.5011</v>
      </c>
      <c r="KK139">
        <v>101.1</v>
      </c>
      <c r="KL139">
        <v>100.393</v>
      </c>
    </row>
    <row r="140" spans="1:298">
      <c r="A140">
        <v>124</v>
      </c>
      <c r="B140">
        <v>1758472879.1</v>
      </c>
      <c r="C140">
        <v>3775.599999904633</v>
      </c>
      <c r="D140" t="s">
        <v>692</v>
      </c>
      <c r="E140" t="s">
        <v>693</v>
      </c>
      <c r="F140">
        <v>5</v>
      </c>
      <c r="G140" t="s">
        <v>639</v>
      </c>
      <c r="H140" t="s">
        <v>436</v>
      </c>
      <c r="I140" t="s">
        <v>437</v>
      </c>
      <c r="J140">
        <v>1758472871.6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450.5627896327836</v>
      </c>
      <c r="AL140">
        <v>436.5578424242422</v>
      </c>
      <c r="AM140">
        <v>1.943402547479211</v>
      </c>
      <c r="AN140">
        <v>65.52333187770783</v>
      </c>
      <c r="AO140">
        <f>(AQ140 - AP140 + DZ140*1E3/(8.314*(EB140+273.15)) * AS140/DY140 * AR140) * DY140/(100*DM140) * 1000/(1000 - AQ140)</f>
        <v>0</v>
      </c>
      <c r="AP140">
        <v>21.45437291017058</v>
      </c>
      <c r="AQ140">
        <v>22.84470727272726</v>
      </c>
      <c r="AR140">
        <v>8.072032420085631E-05</v>
      </c>
      <c r="AS140">
        <v>124.8874596164578</v>
      </c>
      <c r="AT140">
        <v>4</v>
      </c>
      <c r="AU140">
        <v>1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438</v>
      </c>
      <c r="AZ140" t="s">
        <v>438</v>
      </c>
      <c r="BA140">
        <v>0</v>
      </c>
      <c r="BB140">
        <v>0</v>
      </c>
      <c r="BC140">
        <f>1-BA140/BB140</f>
        <v>0</v>
      </c>
      <c r="BD140">
        <v>0</v>
      </c>
      <c r="BE140" t="s">
        <v>438</v>
      </c>
      <c r="BF140" t="s">
        <v>438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438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1.37</v>
      </c>
      <c r="DN140">
        <v>0.5</v>
      </c>
      <c r="DO140" t="s">
        <v>439</v>
      </c>
      <c r="DP140">
        <v>2</v>
      </c>
      <c r="DQ140" t="b">
        <v>1</v>
      </c>
      <c r="DR140">
        <v>1758472871.6</v>
      </c>
      <c r="DS140">
        <v>417.7183703703704</v>
      </c>
      <c r="DT140">
        <v>430.421037037037</v>
      </c>
      <c r="DU140">
        <v>22.83380370370371</v>
      </c>
      <c r="DV140">
        <v>21.44059259259259</v>
      </c>
      <c r="DW140">
        <v>417.1724814814814</v>
      </c>
      <c r="DX140">
        <v>22.62112962962963</v>
      </c>
      <c r="DY140">
        <v>499.9969259259258</v>
      </c>
      <c r="DZ140">
        <v>90.28475555555555</v>
      </c>
      <c r="EA140">
        <v>0.05347431481481481</v>
      </c>
      <c r="EB140">
        <v>29.49252592592592</v>
      </c>
      <c r="EC140">
        <v>29.99930000000001</v>
      </c>
      <c r="ED140">
        <v>999.9000000000001</v>
      </c>
      <c r="EE140">
        <v>0</v>
      </c>
      <c r="EF140">
        <v>0</v>
      </c>
      <c r="EG140">
        <v>9992.242592592595</v>
      </c>
      <c r="EH140">
        <v>0</v>
      </c>
      <c r="EI140">
        <v>11.11414814814815</v>
      </c>
      <c r="EJ140">
        <v>-12.70261444444444</v>
      </c>
      <c r="EK140">
        <v>427.4794074074075</v>
      </c>
      <c r="EL140">
        <v>439.8518148148148</v>
      </c>
      <c r="EM140">
        <v>1.393207037037037</v>
      </c>
      <c r="EN140">
        <v>430.421037037037</v>
      </c>
      <c r="EO140">
        <v>21.44059259259259</v>
      </c>
      <c r="EP140">
        <v>2.061545185185185</v>
      </c>
      <c r="EQ140">
        <v>1.935758518518519</v>
      </c>
      <c r="ER140">
        <v>17.92512592592593</v>
      </c>
      <c r="ES140">
        <v>16.92844074074074</v>
      </c>
      <c r="ET140">
        <v>1999.991851851852</v>
      </c>
      <c r="EU140">
        <v>0.9799984444444445</v>
      </c>
      <c r="EV140">
        <v>0.02000117037037037</v>
      </c>
      <c r="EW140">
        <v>0</v>
      </c>
      <c r="EX140">
        <v>212.1045185185185</v>
      </c>
      <c r="EY140">
        <v>5.000560000000001</v>
      </c>
      <c r="EZ140">
        <v>4381.072222222223</v>
      </c>
      <c r="FA140">
        <v>17294.79259259259</v>
      </c>
      <c r="FB140">
        <v>40.95566666666667</v>
      </c>
      <c r="FC140">
        <v>41.125</v>
      </c>
      <c r="FD140">
        <v>40.68699999999999</v>
      </c>
      <c r="FE140">
        <v>40.31199999999999</v>
      </c>
      <c r="FF140">
        <v>41.75</v>
      </c>
      <c r="FG140">
        <v>1955.091851851852</v>
      </c>
      <c r="FH140">
        <v>39.9</v>
      </c>
      <c r="FI140">
        <v>0</v>
      </c>
      <c r="FJ140">
        <v>1758472880.4</v>
      </c>
      <c r="FK140">
        <v>0</v>
      </c>
      <c r="FL140">
        <v>212.1006923076923</v>
      </c>
      <c r="FM140">
        <v>0.5691623864606578</v>
      </c>
      <c r="FN140">
        <v>9.619829106689807</v>
      </c>
      <c r="FO140">
        <v>4381.033076923078</v>
      </c>
      <c r="FP140">
        <v>15</v>
      </c>
      <c r="FQ140">
        <v>0</v>
      </c>
      <c r="FR140" t="s">
        <v>440</v>
      </c>
      <c r="FS140">
        <v>1747148579.5</v>
      </c>
      <c r="FT140">
        <v>1747148584.5</v>
      </c>
      <c r="FU140">
        <v>0</v>
      </c>
      <c r="FV140">
        <v>0.162</v>
      </c>
      <c r="FW140">
        <v>-0.001</v>
      </c>
      <c r="FX140">
        <v>0.139</v>
      </c>
      <c r="FY140">
        <v>0.058</v>
      </c>
      <c r="FZ140">
        <v>420</v>
      </c>
      <c r="GA140">
        <v>16</v>
      </c>
      <c r="GB140">
        <v>0.19</v>
      </c>
      <c r="GC140">
        <v>0.02</v>
      </c>
      <c r="GD140">
        <v>-10.51043463414634</v>
      </c>
      <c r="GE140">
        <v>-56.84975770034842</v>
      </c>
      <c r="GF140">
        <v>6.058144136401436</v>
      </c>
      <c r="GG140">
        <v>0</v>
      </c>
      <c r="GH140">
        <v>212.0564117647059</v>
      </c>
      <c r="GI140">
        <v>0.9867685235270064</v>
      </c>
      <c r="GJ140">
        <v>0.1940879299891528</v>
      </c>
      <c r="GK140">
        <v>1</v>
      </c>
      <c r="GL140">
        <v>1.394751707317073</v>
      </c>
      <c r="GM140">
        <v>-0.05426341463414779</v>
      </c>
      <c r="GN140">
        <v>0.007527020886548121</v>
      </c>
      <c r="GO140">
        <v>1</v>
      </c>
      <c r="GP140">
        <v>2</v>
      </c>
      <c r="GQ140">
        <v>3</v>
      </c>
      <c r="GR140" t="s">
        <v>441</v>
      </c>
      <c r="GS140">
        <v>3.12792</v>
      </c>
      <c r="GT140">
        <v>2.73149</v>
      </c>
      <c r="GU140">
        <v>0.0868039</v>
      </c>
      <c r="GV140">
        <v>0.09082750000000001</v>
      </c>
      <c r="GW140">
        <v>0.103302</v>
      </c>
      <c r="GX140">
        <v>0.099402</v>
      </c>
      <c r="GY140">
        <v>27435.1</v>
      </c>
      <c r="GZ140">
        <v>26479.8</v>
      </c>
      <c r="HA140">
        <v>30582.5</v>
      </c>
      <c r="HB140">
        <v>29377.2</v>
      </c>
      <c r="HC140">
        <v>37842.1</v>
      </c>
      <c r="HD140">
        <v>34798.2</v>
      </c>
      <c r="HE140">
        <v>46781.6</v>
      </c>
      <c r="HF140">
        <v>43640.6</v>
      </c>
      <c r="HG140">
        <v>1.82785</v>
      </c>
      <c r="HH140">
        <v>1.87162</v>
      </c>
      <c r="HI140">
        <v>0.105146</v>
      </c>
      <c r="HJ140">
        <v>0</v>
      </c>
      <c r="HK140">
        <v>28.2854</v>
      </c>
      <c r="HL140">
        <v>999.9</v>
      </c>
      <c r="HM140">
        <v>49.5</v>
      </c>
      <c r="HN140">
        <v>31.7</v>
      </c>
      <c r="HO140">
        <v>25.7382</v>
      </c>
      <c r="HP140">
        <v>63.398</v>
      </c>
      <c r="HQ140">
        <v>17.2155</v>
      </c>
      <c r="HR140">
        <v>1</v>
      </c>
      <c r="HS140">
        <v>0.103679</v>
      </c>
      <c r="HT140">
        <v>-0.445163</v>
      </c>
      <c r="HU140">
        <v>20.1964</v>
      </c>
      <c r="HV140">
        <v>5.22927</v>
      </c>
      <c r="HW140">
        <v>11.974</v>
      </c>
      <c r="HX140">
        <v>4.9704</v>
      </c>
      <c r="HY140">
        <v>3.28965</v>
      </c>
      <c r="HZ140">
        <v>9999</v>
      </c>
      <c r="IA140">
        <v>9999</v>
      </c>
      <c r="IB140">
        <v>9999</v>
      </c>
      <c r="IC140">
        <v>999.9</v>
      </c>
      <c r="ID140">
        <v>4.97298</v>
      </c>
      <c r="IE140">
        <v>1.87745</v>
      </c>
      <c r="IF140">
        <v>1.87558</v>
      </c>
      <c r="IG140">
        <v>1.87836</v>
      </c>
      <c r="IH140">
        <v>1.87505</v>
      </c>
      <c r="II140">
        <v>1.87866</v>
      </c>
      <c r="IJ140">
        <v>1.87575</v>
      </c>
      <c r="IK140">
        <v>1.87692</v>
      </c>
      <c r="IL140">
        <v>0</v>
      </c>
      <c r="IM140">
        <v>0</v>
      </c>
      <c r="IN140">
        <v>0</v>
      </c>
      <c r="IO140">
        <v>0</v>
      </c>
      <c r="IP140" t="s">
        <v>442</v>
      </c>
      <c r="IQ140" t="s">
        <v>443</v>
      </c>
      <c r="IR140" t="s">
        <v>444</v>
      </c>
      <c r="IS140" t="s">
        <v>444</v>
      </c>
      <c r="IT140" t="s">
        <v>444</v>
      </c>
      <c r="IU140" t="s">
        <v>444</v>
      </c>
      <c r="IV140">
        <v>0</v>
      </c>
      <c r="IW140">
        <v>100</v>
      </c>
      <c r="IX140">
        <v>100</v>
      </c>
      <c r="IY140">
        <v>0.5570000000000001</v>
      </c>
      <c r="IZ140">
        <v>0.2129</v>
      </c>
      <c r="JA140">
        <v>0.05401698482025668</v>
      </c>
      <c r="JB140">
        <v>0.001251749769105588</v>
      </c>
      <c r="JC140">
        <v>-2.340677956668878E-07</v>
      </c>
      <c r="JD140">
        <v>1.443975168909104E-10</v>
      </c>
      <c r="JE140">
        <v>-0.0473756660369021</v>
      </c>
      <c r="JF140">
        <v>-0.000763777970416037</v>
      </c>
      <c r="JG140">
        <v>0.0006633184790446218</v>
      </c>
      <c r="JH140">
        <v>-5.365384051273601E-06</v>
      </c>
      <c r="JI140">
        <v>1</v>
      </c>
      <c r="JJ140">
        <v>2129</v>
      </c>
      <c r="JK140">
        <v>1</v>
      </c>
      <c r="JL140">
        <v>27</v>
      </c>
      <c r="JM140">
        <v>188738.3</v>
      </c>
      <c r="JN140">
        <v>188738.2</v>
      </c>
      <c r="JO140">
        <v>1.21216</v>
      </c>
      <c r="JP140">
        <v>2.56348</v>
      </c>
      <c r="JQ140">
        <v>1.39893</v>
      </c>
      <c r="JR140">
        <v>2.34009</v>
      </c>
      <c r="JS140">
        <v>1.44897</v>
      </c>
      <c r="JT140">
        <v>2.58545</v>
      </c>
      <c r="JU140">
        <v>38.135</v>
      </c>
      <c r="JV140">
        <v>24.1926</v>
      </c>
      <c r="JW140">
        <v>18</v>
      </c>
      <c r="JX140">
        <v>476.952</v>
      </c>
      <c r="JY140">
        <v>474.376</v>
      </c>
      <c r="JZ140">
        <v>28.0622</v>
      </c>
      <c r="KA140">
        <v>28.4879</v>
      </c>
      <c r="KB140">
        <v>29.9999</v>
      </c>
      <c r="KC140">
        <v>28.2311</v>
      </c>
      <c r="KD140">
        <v>28.3009</v>
      </c>
      <c r="KE140">
        <v>24.2773</v>
      </c>
      <c r="KF140">
        <v>24.3682</v>
      </c>
      <c r="KG140">
        <v>87.3537</v>
      </c>
      <c r="KH140">
        <v>28.0609</v>
      </c>
      <c r="KI140">
        <v>473.441</v>
      </c>
      <c r="KJ140">
        <v>21.5011</v>
      </c>
      <c r="KK140">
        <v>101.101</v>
      </c>
      <c r="KL140">
        <v>100.392</v>
      </c>
    </row>
    <row r="141" spans="1:298">
      <c r="A141">
        <v>125</v>
      </c>
      <c r="B141">
        <v>1758472884.1</v>
      </c>
      <c r="C141">
        <v>3780.599999904633</v>
      </c>
      <c r="D141" t="s">
        <v>694</v>
      </c>
      <c r="E141" t="s">
        <v>695</v>
      </c>
      <c r="F141">
        <v>5</v>
      </c>
      <c r="G141" t="s">
        <v>639</v>
      </c>
      <c r="H141" t="s">
        <v>436</v>
      </c>
      <c r="I141" t="s">
        <v>437</v>
      </c>
      <c r="J141">
        <v>1758472876.314285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467.022642568802</v>
      </c>
      <c r="AL141">
        <v>449.5461151515148</v>
      </c>
      <c r="AM141">
        <v>2.670754124680338</v>
      </c>
      <c r="AN141">
        <v>65.52333187770783</v>
      </c>
      <c r="AO141">
        <f>(AQ141 - AP141 + DZ141*1E3/(8.314*(EB141+273.15)) * AS141/DY141 * AR141) * DY141/(100*DM141) * 1000/(1000 - AQ141)</f>
        <v>0</v>
      </c>
      <c r="AP141">
        <v>21.45191763694712</v>
      </c>
      <c r="AQ141">
        <v>22.85229393939394</v>
      </c>
      <c r="AR141">
        <v>4.318547800082845E-05</v>
      </c>
      <c r="AS141">
        <v>124.8874596164578</v>
      </c>
      <c r="AT141">
        <v>4</v>
      </c>
      <c r="AU141">
        <v>1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438</v>
      </c>
      <c r="AZ141" t="s">
        <v>438</v>
      </c>
      <c r="BA141">
        <v>0</v>
      </c>
      <c r="BB141">
        <v>0</v>
      </c>
      <c r="BC141">
        <f>1-BA141/BB141</f>
        <v>0</v>
      </c>
      <c r="BD141">
        <v>0</v>
      </c>
      <c r="BE141" t="s">
        <v>438</v>
      </c>
      <c r="BF141" t="s">
        <v>438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438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1.37</v>
      </c>
      <c r="DN141">
        <v>0.5</v>
      </c>
      <c r="DO141" t="s">
        <v>439</v>
      </c>
      <c r="DP141">
        <v>2</v>
      </c>
      <c r="DQ141" t="b">
        <v>1</v>
      </c>
      <c r="DR141">
        <v>1758472876.314285</v>
      </c>
      <c r="DS141">
        <v>423.8242857142858</v>
      </c>
      <c r="DT141">
        <v>442.4793214285714</v>
      </c>
      <c r="DU141">
        <v>22.83956785714286</v>
      </c>
      <c r="DV141">
        <v>21.44770357142857</v>
      </c>
      <c r="DW141">
        <v>423.2715</v>
      </c>
      <c r="DX141">
        <v>22.62676428571428</v>
      </c>
      <c r="DY141">
        <v>500.0168571428571</v>
      </c>
      <c r="DZ141">
        <v>90.28519999999999</v>
      </c>
      <c r="EA141">
        <v>0.05349821428571429</v>
      </c>
      <c r="EB141">
        <v>29.49381071428572</v>
      </c>
      <c r="EC141">
        <v>30.003275</v>
      </c>
      <c r="ED141">
        <v>999.9000000000002</v>
      </c>
      <c r="EE141">
        <v>0</v>
      </c>
      <c r="EF141">
        <v>0</v>
      </c>
      <c r="EG141">
        <v>9989.797142857144</v>
      </c>
      <c r="EH141">
        <v>0</v>
      </c>
      <c r="EI141">
        <v>11.11556785714286</v>
      </c>
      <c r="EJ141">
        <v>-18.65509</v>
      </c>
      <c r="EK141">
        <v>433.7306071428572</v>
      </c>
      <c r="EL141">
        <v>452.1776071428571</v>
      </c>
      <c r="EM141">
        <v>1.391855357142857</v>
      </c>
      <c r="EN141">
        <v>442.4793214285714</v>
      </c>
      <c r="EO141">
        <v>21.44770357142857</v>
      </c>
      <c r="EP141">
        <v>2.062075357142857</v>
      </c>
      <c r="EQ141">
        <v>1.936410714285714</v>
      </c>
      <c r="ER141">
        <v>17.92920714285714</v>
      </c>
      <c r="ES141">
        <v>16.93375</v>
      </c>
      <c r="ET141">
        <v>2000.012142857143</v>
      </c>
      <c r="EU141">
        <v>0.9799986785714285</v>
      </c>
      <c r="EV141">
        <v>0.02000093928571429</v>
      </c>
      <c r="EW141">
        <v>0</v>
      </c>
      <c r="EX141">
        <v>212.1055357142857</v>
      </c>
      <c r="EY141">
        <v>5.000560000000001</v>
      </c>
      <c r="EZ141">
        <v>4381.766785714286</v>
      </c>
      <c r="FA141">
        <v>17294.97142857143</v>
      </c>
      <c r="FB141">
        <v>40.95049999999999</v>
      </c>
      <c r="FC141">
        <v>41.125</v>
      </c>
      <c r="FD141">
        <v>40.68699999999999</v>
      </c>
      <c r="FE141">
        <v>40.31199999999999</v>
      </c>
      <c r="FF141">
        <v>41.75</v>
      </c>
      <c r="FG141">
        <v>1955.112142857143</v>
      </c>
      <c r="FH141">
        <v>39.9</v>
      </c>
      <c r="FI141">
        <v>0</v>
      </c>
      <c r="FJ141">
        <v>1758472885.2</v>
      </c>
      <c r="FK141">
        <v>0</v>
      </c>
      <c r="FL141">
        <v>212.0888076923077</v>
      </c>
      <c r="FM141">
        <v>-0.3292649616184753</v>
      </c>
      <c r="FN141">
        <v>6.521367561984992</v>
      </c>
      <c r="FO141">
        <v>4381.755769230769</v>
      </c>
      <c r="FP141">
        <v>15</v>
      </c>
      <c r="FQ141">
        <v>0</v>
      </c>
      <c r="FR141" t="s">
        <v>440</v>
      </c>
      <c r="FS141">
        <v>1747148579.5</v>
      </c>
      <c r="FT141">
        <v>1747148584.5</v>
      </c>
      <c r="FU141">
        <v>0</v>
      </c>
      <c r="FV141">
        <v>0.162</v>
      </c>
      <c r="FW141">
        <v>-0.001</v>
      </c>
      <c r="FX141">
        <v>0.139</v>
      </c>
      <c r="FY141">
        <v>0.058</v>
      </c>
      <c r="FZ141">
        <v>420</v>
      </c>
      <c r="GA141">
        <v>16</v>
      </c>
      <c r="GB141">
        <v>0.19</v>
      </c>
      <c r="GC141">
        <v>0.02</v>
      </c>
      <c r="GD141">
        <v>-14.9768235</v>
      </c>
      <c r="GE141">
        <v>-76.58237223264538</v>
      </c>
      <c r="GF141">
        <v>7.455271254124007</v>
      </c>
      <c r="GG141">
        <v>0</v>
      </c>
      <c r="GH141">
        <v>212.0816764705882</v>
      </c>
      <c r="GI141">
        <v>0.2516577489517273</v>
      </c>
      <c r="GJ141">
        <v>0.1629333534966388</v>
      </c>
      <c r="GK141">
        <v>1</v>
      </c>
      <c r="GL141">
        <v>1.39398725</v>
      </c>
      <c r="GM141">
        <v>-0.03330878048781272</v>
      </c>
      <c r="GN141">
        <v>0.007474938457104498</v>
      </c>
      <c r="GO141">
        <v>1</v>
      </c>
      <c r="GP141">
        <v>2</v>
      </c>
      <c r="GQ141">
        <v>3</v>
      </c>
      <c r="GR141" t="s">
        <v>441</v>
      </c>
      <c r="GS141">
        <v>3.12801</v>
      </c>
      <c r="GT141">
        <v>2.73117</v>
      </c>
      <c r="GU141">
        <v>0.088769</v>
      </c>
      <c r="GV141">
        <v>0.0932886</v>
      </c>
      <c r="GW141">
        <v>0.103324</v>
      </c>
      <c r="GX141">
        <v>0.09938809999999999</v>
      </c>
      <c r="GY141">
        <v>27376.2</v>
      </c>
      <c r="GZ141">
        <v>26408.1</v>
      </c>
      <c r="HA141">
        <v>30582.6</v>
      </c>
      <c r="HB141">
        <v>29377.2</v>
      </c>
      <c r="HC141">
        <v>37841.5</v>
      </c>
      <c r="HD141">
        <v>34798.5</v>
      </c>
      <c r="HE141">
        <v>46781.9</v>
      </c>
      <c r="HF141">
        <v>43640.1</v>
      </c>
      <c r="HG141">
        <v>1.82792</v>
      </c>
      <c r="HH141">
        <v>1.87175</v>
      </c>
      <c r="HI141">
        <v>0.1055</v>
      </c>
      <c r="HJ141">
        <v>0</v>
      </c>
      <c r="HK141">
        <v>28.2858</v>
      </c>
      <c r="HL141">
        <v>999.9</v>
      </c>
      <c r="HM141">
        <v>49.5</v>
      </c>
      <c r="HN141">
        <v>31.7</v>
      </c>
      <c r="HO141">
        <v>25.7402</v>
      </c>
      <c r="HP141">
        <v>63.558</v>
      </c>
      <c r="HQ141">
        <v>17.1274</v>
      </c>
      <c r="HR141">
        <v>1</v>
      </c>
      <c r="HS141">
        <v>0.103608</v>
      </c>
      <c r="HT141">
        <v>-0.44137</v>
      </c>
      <c r="HU141">
        <v>20.1964</v>
      </c>
      <c r="HV141">
        <v>5.22897</v>
      </c>
      <c r="HW141">
        <v>11.974</v>
      </c>
      <c r="HX141">
        <v>4.97015</v>
      </c>
      <c r="HY141">
        <v>3.28965</v>
      </c>
      <c r="HZ141">
        <v>9999</v>
      </c>
      <c r="IA141">
        <v>9999</v>
      </c>
      <c r="IB141">
        <v>9999</v>
      </c>
      <c r="IC141">
        <v>999.9</v>
      </c>
      <c r="ID141">
        <v>4.97297</v>
      </c>
      <c r="IE141">
        <v>1.87745</v>
      </c>
      <c r="IF141">
        <v>1.87558</v>
      </c>
      <c r="IG141">
        <v>1.87836</v>
      </c>
      <c r="IH141">
        <v>1.87508</v>
      </c>
      <c r="II141">
        <v>1.87866</v>
      </c>
      <c r="IJ141">
        <v>1.87576</v>
      </c>
      <c r="IK141">
        <v>1.87694</v>
      </c>
      <c r="IL141">
        <v>0</v>
      </c>
      <c r="IM141">
        <v>0</v>
      </c>
      <c r="IN141">
        <v>0</v>
      </c>
      <c r="IO141">
        <v>0</v>
      </c>
      <c r="IP141" t="s">
        <v>442</v>
      </c>
      <c r="IQ141" t="s">
        <v>443</v>
      </c>
      <c r="IR141" t="s">
        <v>444</v>
      </c>
      <c r="IS141" t="s">
        <v>444</v>
      </c>
      <c r="IT141" t="s">
        <v>444</v>
      </c>
      <c r="IU141" t="s">
        <v>444</v>
      </c>
      <c r="IV141">
        <v>0</v>
      </c>
      <c r="IW141">
        <v>100</v>
      </c>
      <c r="IX141">
        <v>100</v>
      </c>
      <c r="IY141">
        <v>0.572</v>
      </c>
      <c r="IZ141">
        <v>0.213</v>
      </c>
      <c r="JA141">
        <v>0.05401698482025668</v>
      </c>
      <c r="JB141">
        <v>0.001251749769105588</v>
      </c>
      <c r="JC141">
        <v>-2.340677956668878E-07</v>
      </c>
      <c r="JD141">
        <v>1.443975168909104E-10</v>
      </c>
      <c r="JE141">
        <v>-0.0473756660369021</v>
      </c>
      <c r="JF141">
        <v>-0.000763777970416037</v>
      </c>
      <c r="JG141">
        <v>0.0006633184790446218</v>
      </c>
      <c r="JH141">
        <v>-5.365384051273601E-06</v>
      </c>
      <c r="JI141">
        <v>1</v>
      </c>
      <c r="JJ141">
        <v>2129</v>
      </c>
      <c r="JK141">
        <v>1</v>
      </c>
      <c r="JL141">
        <v>27</v>
      </c>
      <c r="JM141">
        <v>188738.4</v>
      </c>
      <c r="JN141">
        <v>188738.3</v>
      </c>
      <c r="JO141">
        <v>1.2439</v>
      </c>
      <c r="JP141">
        <v>2.55127</v>
      </c>
      <c r="JQ141">
        <v>1.39893</v>
      </c>
      <c r="JR141">
        <v>2.34009</v>
      </c>
      <c r="JS141">
        <v>1.44897</v>
      </c>
      <c r="JT141">
        <v>2.54028</v>
      </c>
      <c r="JU141">
        <v>38.135</v>
      </c>
      <c r="JV141">
        <v>24.2013</v>
      </c>
      <c r="JW141">
        <v>18</v>
      </c>
      <c r="JX141">
        <v>476.977</v>
      </c>
      <c r="JY141">
        <v>474.444</v>
      </c>
      <c r="JZ141">
        <v>28.0611</v>
      </c>
      <c r="KA141">
        <v>28.4861</v>
      </c>
      <c r="KB141">
        <v>29.9999</v>
      </c>
      <c r="KC141">
        <v>28.2287</v>
      </c>
      <c r="KD141">
        <v>28.2991</v>
      </c>
      <c r="KE141">
        <v>24.929</v>
      </c>
      <c r="KF141">
        <v>24.3682</v>
      </c>
      <c r="KG141">
        <v>87.3537</v>
      </c>
      <c r="KH141">
        <v>28.0571</v>
      </c>
      <c r="KI141">
        <v>493.477</v>
      </c>
      <c r="KJ141">
        <v>21.5011</v>
      </c>
      <c r="KK141">
        <v>101.101</v>
      </c>
      <c r="KL141">
        <v>100.391</v>
      </c>
    </row>
    <row r="142" spans="1:298">
      <c r="A142">
        <v>126</v>
      </c>
      <c r="B142">
        <v>1758472889.1</v>
      </c>
      <c r="C142">
        <v>3785.599999904633</v>
      </c>
      <c r="D142" t="s">
        <v>696</v>
      </c>
      <c r="E142" t="s">
        <v>697</v>
      </c>
      <c r="F142">
        <v>5</v>
      </c>
      <c r="G142" t="s">
        <v>639</v>
      </c>
      <c r="H142" t="s">
        <v>436</v>
      </c>
      <c r="I142" t="s">
        <v>437</v>
      </c>
      <c r="J142">
        <v>1758472881.6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484.0210293469654</v>
      </c>
      <c r="AL142">
        <v>464.7101151515148</v>
      </c>
      <c r="AM142">
        <v>3.07417888415375</v>
      </c>
      <c r="AN142">
        <v>65.52333187770783</v>
      </c>
      <c r="AO142">
        <f>(AQ142 - AP142 + DZ142*1E3/(8.314*(EB142+273.15)) * AS142/DY142 * AR142) * DY142/(100*DM142) * 1000/(1000 - AQ142)</f>
        <v>0</v>
      </c>
      <c r="AP142">
        <v>21.44815915052297</v>
      </c>
      <c r="AQ142">
        <v>22.85677272727272</v>
      </c>
      <c r="AR142">
        <v>2.527689553725868E-05</v>
      </c>
      <c r="AS142">
        <v>124.8874596164578</v>
      </c>
      <c r="AT142">
        <v>4</v>
      </c>
      <c r="AU142">
        <v>1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438</v>
      </c>
      <c r="AZ142" t="s">
        <v>438</v>
      </c>
      <c r="BA142">
        <v>0</v>
      </c>
      <c r="BB142">
        <v>0</v>
      </c>
      <c r="BC142">
        <f>1-BA142/BB142</f>
        <v>0</v>
      </c>
      <c r="BD142">
        <v>0</v>
      </c>
      <c r="BE142" t="s">
        <v>438</v>
      </c>
      <c r="BF142" t="s">
        <v>438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438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1.37</v>
      </c>
      <c r="DN142">
        <v>0.5</v>
      </c>
      <c r="DO142" t="s">
        <v>439</v>
      </c>
      <c r="DP142">
        <v>2</v>
      </c>
      <c r="DQ142" t="b">
        <v>1</v>
      </c>
      <c r="DR142">
        <v>1758472881.6</v>
      </c>
      <c r="DS142">
        <v>434.8582592592593</v>
      </c>
      <c r="DT142">
        <v>459.0427777777779</v>
      </c>
      <c r="DU142">
        <v>22.84807777777777</v>
      </c>
      <c r="DV142">
        <v>21.45193703703704</v>
      </c>
      <c r="DW142">
        <v>434.2928888888888</v>
      </c>
      <c r="DX142">
        <v>22.63510740740741</v>
      </c>
      <c r="DY142">
        <v>499.9905555555557</v>
      </c>
      <c r="DZ142">
        <v>90.28617777777778</v>
      </c>
      <c r="EA142">
        <v>0.05369864814814816</v>
      </c>
      <c r="EB142">
        <v>29.49491111111111</v>
      </c>
      <c r="EC142">
        <v>30.00184814814815</v>
      </c>
      <c r="ED142">
        <v>999.9000000000001</v>
      </c>
      <c r="EE142">
        <v>0</v>
      </c>
      <c r="EF142">
        <v>0</v>
      </c>
      <c r="EG142">
        <v>9982.36037037037</v>
      </c>
      <c r="EH142">
        <v>0</v>
      </c>
      <c r="EI142">
        <v>11.11827777777778</v>
      </c>
      <c r="EJ142">
        <v>-24.18447777777778</v>
      </c>
      <c r="EK142">
        <v>445.0262962962963</v>
      </c>
      <c r="EL142">
        <v>469.1059259259259</v>
      </c>
      <c r="EM142">
        <v>1.396140370370371</v>
      </c>
      <c r="EN142">
        <v>459.0427777777779</v>
      </c>
      <c r="EO142">
        <v>21.45193703703704</v>
      </c>
      <c r="EP142">
        <v>2.062866666666667</v>
      </c>
      <c r="EQ142">
        <v>1.936813333333333</v>
      </c>
      <c r="ER142">
        <v>17.93530740740741</v>
      </c>
      <c r="ES142">
        <v>16.93702592592593</v>
      </c>
      <c r="ET142">
        <v>2000.019259259259</v>
      </c>
      <c r="EU142">
        <v>0.9799987777777778</v>
      </c>
      <c r="EV142">
        <v>0.02000083703703704</v>
      </c>
      <c r="EW142">
        <v>0</v>
      </c>
      <c r="EX142">
        <v>212.1168518518518</v>
      </c>
      <c r="EY142">
        <v>5.000560000000001</v>
      </c>
      <c r="EZ142">
        <v>4382.267037037037</v>
      </c>
      <c r="FA142">
        <v>17295.02962962963</v>
      </c>
      <c r="FB142">
        <v>40.95333333333333</v>
      </c>
      <c r="FC142">
        <v>41.125</v>
      </c>
      <c r="FD142">
        <v>40.68699999999999</v>
      </c>
      <c r="FE142">
        <v>40.31199999999999</v>
      </c>
      <c r="FF142">
        <v>41.75</v>
      </c>
      <c r="FG142">
        <v>1955.119259259259</v>
      </c>
      <c r="FH142">
        <v>39.9</v>
      </c>
      <c r="FI142">
        <v>0</v>
      </c>
      <c r="FJ142">
        <v>1758472890</v>
      </c>
      <c r="FK142">
        <v>0</v>
      </c>
      <c r="FL142">
        <v>212.1174230769231</v>
      </c>
      <c r="FM142">
        <v>0.2140512829594518</v>
      </c>
      <c r="FN142">
        <v>7.510427340198935</v>
      </c>
      <c r="FO142">
        <v>4382.32076923077</v>
      </c>
      <c r="FP142">
        <v>15</v>
      </c>
      <c r="FQ142">
        <v>0</v>
      </c>
      <c r="FR142" t="s">
        <v>440</v>
      </c>
      <c r="FS142">
        <v>1747148579.5</v>
      </c>
      <c r="FT142">
        <v>1747148584.5</v>
      </c>
      <c r="FU142">
        <v>0</v>
      </c>
      <c r="FV142">
        <v>0.162</v>
      </c>
      <c r="FW142">
        <v>-0.001</v>
      </c>
      <c r="FX142">
        <v>0.139</v>
      </c>
      <c r="FY142">
        <v>0.058</v>
      </c>
      <c r="FZ142">
        <v>420</v>
      </c>
      <c r="GA142">
        <v>16</v>
      </c>
      <c r="GB142">
        <v>0.19</v>
      </c>
      <c r="GC142">
        <v>0.02</v>
      </c>
      <c r="GD142">
        <v>-20.39042725</v>
      </c>
      <c r="GE142">
        <v>-65.11259515947467</v>
      </c>
      <c r="GF142">
        <v>6.453242283743493</v>
      </c>
      <c r="GG142">
        <v>0</v>
      </c>
      <c r="GH142">
        <v>212.1035</v>
      </c>
      <c r="GI142">
        <v>0.01181054130288208</v>
      </c>
      <c r="GJ142">
        <v>0.1414207843115524</v>
      </c>
      <c r="GK142">
        <v>1</v>
      </c>
      <c r="GL142">
        <v>1.39489575</v>
      </c>
      <c r="GM142">
        <v>0.04495981238273734</v>
      </c>
      <c r="GN142">
        <v>0.00849746400036505</v>
      </c>
      <c r="GO142">
        <v>1</v>
      </c>
      <c r="GP142">
        <v>2</v>
      </c>
      <c r="GQ142">
        <v>3</v>
      </c>
      <c r="GR142" t="s">
        <v>441</v>
      </c>
      <c r="GS142">
        <v>3.12802</v>
      </c>
      <c r="GT142">
        <v>2.73155</v>
      </c>
      <c r="GU142">
        <v>0.0910096</v>
      </c>
      <c r="GV142">
        <v>0.0957436</v>
      </c>
      <c r="GW142">
        <v>0.10334</v>
      </c>
      <c r="GX142">
        <v>0.09937940000000001</v>
      </c>
      <c r="GY142">
        <v>27308.7</v>
      </c>
      <c r="GZ142">
        <v>26336.8</v>
      </c>
      <c r="HA142">
        <v>30582.4</v>
      </c>
      <c r="HB142">
        <v>29377.4</v>
      </c>
      <c r="HC142">
        <v>37840.6</v>
      </c>
      <c r="HD142">
        <v>34799.4</v>
      </c>
      <c r="HE142">
        <v>46781.4</v>
      </c>
      <c r="HF142">
        <v>43640.6</v>
      </c>
      <c r="HG142">
        <v>1.82808</v>
      </c>
      <c r="HH142">
        <v>1.87192</v>
      </c>
      <c r="HI142">
        <v>0.105035</v>
      </c>
      <c r="HJ142">
        <v>0</v>
      </c>
      <c r="HK142">
        <v>28.2872</v>
      </c>
      <c r="HL142">
        <v>999.9</v>
      </c>
      <c r="HM142">
        <v>49.5</v>
      </c>
      <c r="HN142">
        <v>31.7</v>
      </c>
      <c r="HO142">
        <v>25.7389</v>
      </c>
      <c r="HP142">
        <v>63.478</v>
      </c>
      <c r="HQ142">
        <v>17.2115</v>
      </c>
      <c r="HR142">
        <v>1</v>
      </c>
      <c r="HS142">
        <v>0.10311</v>
      </c>
      <c r="HT142">
        <v>-0.433813</v>
      </c>
      <c r="HU142">
        <v>20.1965</v>
      </c>
      <c r="HV142">
        <v>5.22942</v>
      </c>
      <c r="HW142">
        <v>11.974</v>
      </c>
      <c r="HX142">
        <v>4.9702</v>
      </c>
      <c r="HY142">
        <v>3.28965</v>
      </c>
      <c r="HZ142">
        <v>9999</v>
      </c>
      <c r="IA142">
        <v>9999</v>
      </c>
      <c r="IB142">
        <v>9999</v>
      </c>
      <c r="IC142">
        <v>999.9</v>
      </c>
      <c r="ID142">
        <v>4.97299</v>
      </c>
      <c r="IE142">
        <v>1.87745</v>
      </c>
      <c r="IF142">
        <v>1.87557</v>
      </c>
      <c r="IG142">
        <v>1.87836</v>
      </c>
      <c r="IH142">
        <v>1.87509</v>
      </c>
      <c r="II142">
        <v>1.87866</v>
      </c>
      <c r="IJ142">
        <v>1.87576</v>
      </c>
      <c r="IK142">
        <v>1.87696</v>
      </c>
      <c r="IL142">
        <v>0</v>
      </c>
      <c r="IM142">
        <v>0</v>
      </c>
      <c r="IN142">
        <v>0</v>
      </c>
      <c r="IO142">
        <v>0</v>
      </c>
      <c r="IP142" t="s">
        <v>442</v>
      </c>
      <c r="IQ142" t="s">
        <v>443</v>
      </c>
      <c r="IR142" t="s">
        <v>444</v>
      </c>
      <c r="IS142" t="s">
        <v>444</v>
      </c>
      <c r="IT142" t="s">
        <v>444</v>
      </c>
      <c r="IU142" t="s">
        <v>444</v>
      </c>
      <c r="IV142">
        <v>0</v>
      </c>
      <c r="IW142">
        <v>100</v>
      </c>
      <c r="IX142">
        <v>100</v>
      </c>
      <c r="IY142">
        <v>0.588</v>
      </c>
      <c r="IZ142">
        <v>0.2131</v>
      </c>
      <c r="JA142">
        <v>0.05401698482025668</v>
      </c>
      <c r="JB142">
        <v>0.001251749769105588</v>
      </c>
      <c r="JC142">
        <v>-2.340677956668878E-07</v>
      </c>
      <c r="JD142">
        <v>1.443975168909104E-10</v>
      </c>
      <c r="JE142">
        <v>-0.0473756660369021</v>
      </c>
      <c r="JF142">
        <v>-0.000763777970416037</v>
      </c>
      <c r="JG142">
        <v>0.0006633184790446218</v>
      </c>
      <c r="JH142">
        <v>-5.365384051273601E-06</v>
      </c>
      <c r="JI142">
        <v>1</v>
      </c>
      <c r="JJ142">
        <v>2129</v>
      </c>
      <c r="JK142">
        <v>1</v>
      </c>
      <c r="JL142">
        <v>27</v>
      </c>
      <c r="JM142">
        <v>188738.5</v>
      </c>
      <c r="JN142">
        <v>188738.4</v>
      </c>
      <c r="JO142">
        <v>1.28052</v>
      </c>
      <c r="JP142">
        <v>2.56714</v>
      </c>
      <c r="JQ142">
        <v>1.39893</v>
      </c>
      <c r="JR142">
        <v>2.33887</v>
      </c>
      <c r="JS142">
        <v>1.44897</v>
      </c>
      <c r="JT142">
        <v>2.46948</v>
      </c>
      <c r="JU142">
        <v>38.1106</v>
      </c>
      <c r="JV142">
        <v>24.1926</v>
      </c>
      <c r="JW142">
        <v>18</v>
      </c>
      <c r="JX142">
        <v>477.046</v>
      </c>
      <c r="JY142">
        <v>474.548</v>
      </c>
      <c r="JZ142">
        <v>28.0576</v>
      </c>
      <c r="KA142">
        <v>28.4848</v>
      </c>
      <c r="KB142">
        <v>30</v>
      </c>
      <c r="KC142">
        <v>28.2266</v>
      </c>
      <c r="KD142">
        <v>28.2979</v>
      </c>
      <c r="KE142">
        <v>25.658</v>
      </c>
      <c r="KF142">
        <v>24.3682</v>
      </c>
      <c r="KG142">
        <v>87.3537</v>
      </c>
      <c r="KH142">
        <v>28.0548</v>
      </c>
      <c r="KI142">
        <v>506.85</v>
      </c>
      <c r="KJ142">
        <v>21.5011</v>
      </c>
      <c r="KK142">
        <v>101.1</v>
      </c>
      <c r="KL142">
        <v>100.392</v>
      </c>
    </row>
    <row r="143" spans="1:298">
      <c r="A143">
        <v>127</v>
      </c>
      <c r="B143">
        <v>1758472894.1</v>
      </c>
      <c r="C143">
        <v>3790.599999904633</v>
      </c>
      <c r="D143" t="s">
        <v>698</v>
      </c>
      <c r="E143" t="s">
        <v>699</v>
      </c>
      <c r="F143">
        <v>5</v>
      </c>
      <c r="G143" t="s">
        <v>639</v>
      </c>
      <c r="H143" t="s">
        <v>436</v>
      </c>
      <c r="I143" t="s">
        <v>437</v>
      </c>
      <c r="J143">
        <v>1758472886.314285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501.1459683052307</v>
      </c>
      <c r="AL143">
        <v>480.8651818181817</v>
      </c>
      <c r="AM143">
        <v>3.245596903779235</v>
      </c>
      <c r="AN143">
        <v>65.52333187770783</v>
      </c>
      <c r="AO143">
        <f>(AQ143 - AP143 + DZ143*1E3/(8.314*(EB143+273.15)) * AS143/DY143 * AR143) * DY143/(100*DM143) * 1000/(1000 - AQ143)</f>
        <v>0</v>
      </c>
      <c r="AP143">
        <v>21.44393159494134</v>
      </c>
      <c r="AQ143">
        <v>22.85600787878788</v>
      </c>
      <c r="AR143">
        <v>-1.227417300438453E-05</v>
      </c>
      <c r="AS143">
        <v>124.8874596164578</v>
      </c>
      <c r="AT143">
        <v>4</v>
      </c>
      <c r="AU143">
        <v>1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438</v>
      </c>
      <c r="AZ143" t="s">
        <v>438</v>
      </c>
      <c r="BA143">
        <v>0</v>
      </c>
      <c r="BB143">
        <v>0</v>
      </c>
      <c r="BC143">
        <f>1-BA143/BB143</f>
        <v>0</v>
      </c>
      <c r="BD143">
        <v>0</v>
      </c>
      <c r="BE143" t="s">
        <v>438</v>
      </c>
      <c r="BF143" t="s">
        <v>438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438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1.37</v>
      </c>
      <c r="DN143">
        <v>0.5</v>
      </c>
      <c r="DO143" t="s">
        <v>439</v>
      </c>
      <c r="DP143">
        <v>2</v>
      </c>
      <c r="DQ143" t="b">
        <v>1</v>
      </c>
      <c r="DR143">
        <v>1758472886.314285</v>
      </c>
      <c r="DS143">
        <v>447.7151785714286</v>
      </c>
      <c r="DT143">
        <v>474.6206785714286</v>
      </c>
      <c r="DU143">
        <v>22.85347857142857</v>
      </c>
      <c r="DV143">
        <v>21.44905</v>
      </c>
      <c r="DW143">
        <v>447.1353214285714</v>
      </c>
      <c r="DX143">
        <v>22.64039642857143</v>
      </c>
      <c r="DY143">
        <v>500.0115357142857</v>
      </c>
      <c r="DZ143">
        <v>90.28707142857142</v>
      </c>
      <c r="EA143">
        <v>0.05377084285714285</v>
      </c>
      <c r="EB143">
        <v>29.49469285714286</v>
      </c>
      <c r="EC143">
        <v>30.00068928571429</v>
      </c>
      <c r="ED143">
        <v>999.9000000000002</v>
      </c>
      <c r="EE143">
        <v>0</v>
      </c>
      <c r="EF143">
        <v>0</v>
      </c>
      <c r="EG143">
        <v>9979.531071428572</v>
      </c>
      <c r="EH143">
        <v>0</v>
      </c>
      <c r="EI143">
        <v>11.12058928571428</v>
      </c>
      <c r="EJ143">
        <v>-26.90548928571429</v>
      </c>
      <c r="EK143">
        <v>458.1863928571429</v>
      </c>
      <c r="EL143">
        <v>485.0239285714286</v>
      </c>
      <c r="EM143">
        <v>1.404436428571429</v>
      </c>
      <c r="EN143">
        <v>474.6206785714286</v>
      </c>
      <c r="EO143">
        <v>21.44905</v>
      </c>
      <c r="EP143">
        <v>2.063374642857143</v>
      </c>
      <c r="EQ143">
        <v>1.936571428571428</v>
      </c>
      <c r="ER143">
        <v>17.93921785714286</v>
      </c>
      <c r="ES143">
        <v>16.93505</v>
      </c>
      <c r="ET143">
        <v>2000.018571428571</v>
      </c>
      <c r="EU143">
        <v>0.9799987857142857</v>
      </c>
      <c r="EV143">
        <v>0.02000082857142858</v>
      </c>
      <c r="EW143">
        <v>0</v>
      </c>
      <c r="EX143">
        <v>212.157</v>
      </c>
      <c r="EY143">
        <v>5.000560000000001</v>
      </c>
      <c r="EZ143">
        <v>4382.776071428571</v>
      </c>
      <c r="FA143">
        <v>17295.025</v>
      </c>
      <c r="FB143">
        <v>40.95049999999999</v>
      </c>
      <c r="FC143">
        <v>41.10924999999999</v>
      </c>
      <c r="FD143">
        <v>40.68257142857141</v>
      </c>
      <c r="FE143">
        <v>40.31199999999999</v>
      </c>
      <c r="FF143">
        <v>41.75</v>
      </c>
      <c r="FG143">
        <v>1955.118571428572</v>
      </c>
      <c r="FH143">
        <v>39.9</v>
      </c>
      <c r="FI143">
        <v>0</v>
      </c>
      <c r="FJ143">
        <v>1758472895.4</v>
      </c>
      <c r="FK143">
        <v>0</v>
      </c>
      <c r="FL143">
        <v>212.16804</v>
      </c>
      <c r="FM143">
        <v>1.114538458639415</v>
      </c>
      <c r="FN143">
        <v>7.622307708327959</v>
      </c>
      <c r="FO143">
        <v>4382.9884</v>
      </c>
      <c r="FP143">
        <v>15</v>
      </c>
      <c r="FQ143">
        <v>0</v>
      </c>
      <c r="FR143" t="s">
        <v>440</v>
      </c>
      <c r="FS143">
        <v>1747148579.5</v>
      </c>
      <c r="FT143">
        <v>1747148584.5</v>
      </c>
      <c r="FU143">
        <v>0</v>
      </c>
      <c r="FV143">
        <v>0.162</v>
      </c>
      <c r="FW143">
        <v>-0.001</v>
      </c>
      <c r="FX143">
        <v>0.139</v>
      </c>
      <c r="FY143">
        <v>0.058</v>
      </c>
      <c r="FZ143">
        <v>420</v>
      </c>
      <c r="GA143">
        <v>16</v>
      </c>
      <c r="GB143">
        <v>0.19</v>
      </c>
      <c r="GC143">
        <v>0.02</v>
      </c>
      <c r="GD143">
        <v>-24.93033902439025</v>
      </c>
      <c r="GE143">
        <v>-36.97311637630663</v>
      </c>
      <c r="GF143">
        <v>3.837125680981512</v>
      </c>
      <c r="GG143">
        <v>0</v>
      </c>
      <c r="GH143">
        <v>212.1533823529412</v>
      </c>
      <c r="GI143">
        <v>0.510420166876518</v>
      </c>
      <c r="GJ143">
        <v>0.1959833448364624</v>
      </c>
      <c r="GK143">
        <v>1</v>
      </c>
      <c r="GL143">
        <v>1.399279756097561</v>
      </c>
      <c r="GM143">
        <v>0.1067968641115001</v>
      </c>
      <c r="GN143">
        <v>0.01065603492995009</v>
      </c>
      <c r="GO143">
        <v>0</v>
      </c>
      <c r="GP143">
        <v>1</v>
      </c>
      <c r="GQ143">
        <v>3</v>
      </c>
      <c r="GR143" t="s">
        <v>447</v>
      </c>
      <c r="GS143">
        <v>3.12795</v>
      </c>
      <c r="GT143">
        <v>2.73151</v>
      </c>
      <c r="GU143">
        <v>0.09334439999999999</v>
      </c>
      <c r="GV143">
        <v>0.0981587</v>
      </c>
      <c r="GW143">
        <v>0.103339</v>
      </c>
      <c r="GX143">
        <v>0.09936830000000001</v>
      </c>
      <c r="GY143">
        <v>27238.4</v>
      </c>
      <c r="GZ143">
        <v>26267.3</v>
      </c>
      <c r="HA143">
        <v>30582.3</v>
      </c>
      <c r="HB143">
        <v>29378.3</v>
      </c>
      <c r="HC143">
        <v>37840.7</v>
      </c>
      <c r="HD143">
        <v>34801.2</v>
      </c>
      <c r="HE143">
        <v>46781.3</v>
      </c>
      <c r="HF143">
        <v>43642.1</v>
      </c>
      <c r="HG143">
        <v>1.82798</v>
      </c>
      <c r="HH143">
        <v>1.87208</v>
      </c>
      <c r="HI143">
        <v>0.104718</v>
      </c>
      <c r="HJ143">
        <v>0</v>
      </c>
      <c r="HK143">
        <v>28.2882</v>
      </c>
      <c r="HL143">
        <v>999.9</v>
      </c>
      <c r="HM143">
        <v>49.5</v>
      </c>
      <c r="HN143">
        <v>31.7</v>
      </c>
      <c r="HO143">
        <v>25.7386</v>
      </c>
      <c r="HP143">
        <v>63.608</v>
      </c>
      <c r="HQ143">
        <v>17.2396</v>
      </c>
      <c r="HR143">
        <v>1</v>
      </c>
      <c r="HS143">
        <v>0.103148</v>
      </c>
      <c r="HT143">
        <v>-0.440338</v>
      </c>
      <c r="HU143">
        <v>20.1964</v>
      </c>
      <c r="HV143">
        <v>5.22882</v>
      </c>
      <c r="HW143">
        <v>11.974</v>
      </c>
      <c r="HX143">
        <v>4.9699</v>
      </c>
      <c r="HY143">
        <v>3.28955</v>
      </c>
      <c r="HZ143">
        <v>9999</v>
      </c>
      <c r="IA143">
        <v>9999</v>
      </c>
      <c r="IB143">
        <v>9999</v>
      </c>
      <c r="IC143">
        <v>999.9</v>
      </c>
      <c r="ID143">
        <v>4.97294</v>
      </c>
      <c r="IE143">
        <v>1.87745</v>
      </c>
      <c r="IF143">
        <v>1.87552</v>
      </c>
      <c r="IG143">
        <v>1.87836</v>
      </c>
      <c r="IH143">
        <v>1.87503</v>
      </c>
      <c r="II143">
        <v>1.87865</v>
      </c>
      <c r="IJ143">
        <v>1.87575</v>
      </c>
      <c r="IK143">
        <v>1.87693</v>
      </c>
      <c r="IL143">
        <v>0</v>
      </c>
      <c r="IM143">
        <v>0</v>
      </c>
      <c r="IN143">
        <v>0</v>
      </c>
      <c r="IO143">
        <v>0</v>
      </c>
      <c r="IP143" t="s">
        <v>442</v>
      </c>
      <c r="IQ143" t="s">
        <v>443</v>
      </c>
      <c r="IR143" t="s">
        <v>444</v>
      </c>
      <c r="IS143" t="s">
        <v>444</v>
      </c>
      <c r="IT143" t="s">
        <v>444</v>
      </c>
      <c r="IU143" t="s">
        <v>444</v>
      </c>
      <c r="IV143">
        <v>0</v>
      </c>
      <c r="IW143">
        <v>100</v>
      </c>
      <c r="IX143">
        <v>100</v>
      </c>
      <c r="IY143">
        <v>0.607</v>
      </c>
      <c r="IZ143">
        <v>0.2131</v>
      </c>
      <c r="JA143">
        <v>0.05401698482025668</v>
      </c>
      <c r="JB143">
        <v>0.001251749769105588</v>
      </c>
      <c r="JC143">
        <v>-2.340677956668878E-07</v>
      </c>
      <c r="JD143">
        <v>1.443975168909104E-10</v>
      </c>
      <c r="JE143">
        <v>-0.0473756660369021</v>
      </c>
      <c r="JF143">
        <v>-0.000763777970416037</v>
      </c>
      <c r="JG143">
        <v>0.0006633184790446218</v>
      </c>
      <c r="JH143">
        <v>-5.365384051273601E-06</v>
      </c>
      <c r="JI143">
        <v>1</v>
      </c>
      <c r="JJ143">
        <v>2129</v>
      </c>
      <c r="JK143">
        <v>1</v>
      </c>
      <c r="JL143">
        <v>27</v>
      </c>
      <c r="JM143">
        <v>188738.6</v>
      </c>
      <c r="JN143">
        <v>188738.5</v>
      </c>
      <c r="JO143">
        <v>1.31348</v>
      </c>
      <c r="JP143">
        <v>2.54761</v>
      </c>
      <c r="JQ143">
        <v>1.39893</v>
      </c>
      <c r="JR143">
        <v>2.34009</v>
      </c>
      <c r="JS143">
        <v>1.44897</v>
      </c>
      <c r="JT143">
        <v>2.56348</v>
      </c>
      <c r="JU143">
        <v>38.1106</v>
      </c>
      <c r="JV143">
        <v>24.2013</v>
      </c>
      <c r="JW143">
        <v>18</v>
      </c>
      <c r="JX143">
        <v>476.98</v>
      </c>
      <c r="JY143">
        <v>474.629</v>
      </c>
      <c r="JZ143">
        <v>28.0548</v>
      </c>
      <c r="KA143">
        <v>28.4827</v>
      </c>
      <c r="KB143">
        <v>30</v>
      </c>
      <c r="KC143">
        <v>28.2248</v>
      </c>
      <c r="KD143">
        <v>28.2957</v>
      </c>
      <c r="KE143">
        <v>26.3081</v>
      </c>
      <c r="KF143">
        <v>24.3682</v>
      </c>
      <c r="KG143">
        <v>87.3537</v>
      </c>
      <c r="KH143">
        <v>28.0583</v>
      </c>
      <c r="KI143">
        <v>526.885</v>
      </c>
      <c r="KJ143">
        <v>21.5011</v>
      </c>
      <c r="KK143">
        <v>101.1</v>
      </c>
      <c r="KL143">
        <v>100.396</v>
      </c>
    </row>
    <row r="144" spans="1:298">
      <c r="A144">
        <v>128</v>
      </c>
      <c r="B144">
        <v>1758472899.1</v>
      </c>
      <c r="C144">
        <v>3795.599999904633</v>
      </c>
      <c r="D144" t="s">
        <v>700</v>
      </c>
      <c r="E144" t="s">
        <v>701</v>
      </c>
      <c r="F144">
        <v>5</v>
      </c>
      <c r="G144" t="s">
        <v>639</v>
      </c>
      <c r="H144" t="s">
        <v>436</v>
      </c>
      <c r="I144" t="s">
        <v>437</v>
      </c>
      <c r="J144">
        <v>1758472891.6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518.276556205552</v>
      </c>
      <c r="AL144">
        <v>497.620593939394</v>
      </c>
      <c r="AM144">
        <v>3.3637931804807</v>
      </c>
      <c r="AN144">
        <v>65.52333187770783</v>
      </c>
      <c r="AO144">
        <f>(AQ144 - AP144 + DZ144*1E3/(8.314*(EB144+273.15)) * AS144/DY144 * AR144) * DY144/(100*DM144) * 1000/(1000 - AQ144)</f>
        <v>0</v>
      </c>
      <c r="AP144">
        <v>21.44162977325911</v>
      </c>
      <c r="AQ144">
        <v>22.85640848484848</v>
      </c>
      <c r="AR144">
        <v>1.907070434114513E-07</v>
      </c>
      <c r="AS144">
        <v>124.8874596164578</v>
      </c>
      <c r="AT144">
        <v>4</v>
      </c>
      <c r="AU144">
        <v>1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438</v>
      </c>
      <c r="AZ144" t="s">
        <v>438</v>
      </c>
      <c r="BA144">
        <v>0</v>
      </c>
      <c r="BB144">
        <v>0</v>
      </c>
      <c r="BC144">
        <f>1-BA144/BB144</f>
        <v>0</v>
      </c>
      <c r="BD144">
        <v>0</v>
      </c>
      <c r="BE144" t="s">
        <v>438</v>
      </c>
      <c r="BF144" t="s">
        <v>438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438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1.37</v>
      </c>
      <c r="DN144">
        <v>0.5</v>
      </c>
      <c r="DO144" t="s">
        <v>439</v>
      </c>
      <c r="DP144">
        <v>2</v>
      </c>
      <c r="DQ144" t="b">
        <v>1</v>
      </c>
      <c r="DR144">
        <v>1758472891.6</v>
      </c>
      <c r="DS144">
        <v>463.7362592592593</v>
      </c>
      <c r="DT144">
        <v>492.3014444444444</v>
      </c>
      <c r="DU144">
        <v>22.85616296296297</v>
      </c>
      <c r="DV144">
        <v>21.44523333333333</v>
      </c>
      <c r="DW144">
        <v>463.1383703703704</v>
      </c>
      <c r="DX144">
        <v>22.64303703703704</v>
      </c>
      <c r="DY144">
        <v>499.9993333333333</v>
      </c>
      <c r="DZ144">
        <v>90.28792222222221</v>
      </c>
      <c r="EA144">
        <v>0.05381154074074074</v>
      </c>
      <c r="EB144">
        <v>29.49357037037037</v>
      </c>
      <c r="EC144">
        <v>29.99883333333334</v>
      </c>
      <c r="ED144">
        <v>999.9000000000001</v>
      </c>
      <c r="EE144">
        <v>0</v>
      </c>
      <c r="EF144">
        <v>0</v>
      </c>
      <c r="EG144">
        <v>9981.483703703703</v>
      </c>
      <c r="EH144">
        <v>0</v>
      </c>
      <c r="EI144">
        <v>11.12178888888889</v>
      </c>
      <c r="EJ144">
        <v>-28.56508518518519</v>
      </c>
      <c r="EK144">
        <v>474.5834814814815</v>
      </c>
      <c r="EL144">
        <v>503.0902962962962</v>
      </c>
      <c r="EM144">
        <v>1.410946666666667</v>
      </c>
      <c r="EN144">
        <v>492.3014444444444</v>
      </c>
      <c r="EO144">
        <v>21.44523333333333</v>
      </c>
      <c r="EP144">
        <v>2.063636666666667</v>
      </c>
      <c r="EQ144">
        <v>1.936244444444444</v>
      </c>
      <c r="ER144">
        <v>17.94124444444445</v>
      </c>
      <c r="ES144">
        <v>16.93238888888889</v>
      </c>
      <c r="ET144">
        <v>2000.018888888889</v>
      </c>
      <c r="EU144">
        <v>0.9799987777777778</v>
      </c>
      <c r="EV144">
        <v>0.02000083703703704</v>
      </c>
      <c r="EW144">
        <v>0</v>
      </c>
      <c r="EX144">
        <v>212.2538148148149</v>
      </c>
      <c r="EY144">
        <v>5.000560000000001</v>
      </c>
      <c r="EZ144">
        <v>4383.506666666667</v>
      </c>
      <c r="FA144">
        <v>17295.03703703704</v>
      </c>
      <c r="FB144">
        <v>40.95566666666667</v>
      </c>
      <c r="FC144">
        <v>41.09466666666665</v>
      </c>
      <c r="FD144">
        <v>40.67781481481481</v>
      </c>
      <c r="FE144">
        <v>40.31199999999999</v>
      </c>
      <c r="FF144">
        <v>41.75</v>
      </c>
      <c r="FG144">
        <v>1955.118888888889</v>
      </c>
      <c r="FH144">
        <v>39.9</v>
      </c>
      <c r="FI144">
        <v>0</v>
      </c>
      <c r="FJ144">
        <v>1758472900.2</v>
      </c>
      <c r="FK144">
        <v>0</v>
      </c>
      <c r="FL144">
        <v>212.28016</v>
      </c>
      <c r="FM144">
        <v>0.6615384592147494</v>
      </c>
      <c r="FN144">
        <v>10.56846158260411</v>
      </c>
      <c r="FO144">
        <v>4383.606400000001</v>
      </c>
      <c r="FP144">
        <v>15</v>
      </c>
      <c r="FQ144">
        <v>0</v>
      </c>
      <c r="FR144" t="s">
        <v>440</v>
      </c>
      <c r="FS144">
        <v>1747148579.5</v>
      </c>
      <c r="FT144">
        <v>1747148584.5</v>
      </c>
      <c r="FU144">
        <v>0</v>
      </c>
      <c r="FV144">
        <v>0.162</v>
      </c>
      <c r="FW144">
        <v>-0.001</v>
      </c>
      <c r="FX144">
        <v>0.139</v>
      </c>
      <c r="FY144">
        <v>0.058</v>
      </c>
      <c r="FZ144">
        <v>420</v>
      </c>
      <c r="GA144">
        <v>16</v>
      </c>
      <c r="GB144">
        <v>0.19</v>
      </c>
      <c r="GC144">
        <v>0.02</v>
      </c>
      <c r="GD144">
        <v>-27.05527317073171</v>
      </c>
      <c r="GE144">
        <v>-22.07355888501742</v>
      </c>
      <c r="GF144">
        <v>2.308261176627137</v>
      </c>
      <c r="GG144">
        <v>0</v>
      </c>
      <c r="GH144">
        <v>212.1988823529412</v>
      </c>
      <c r="GI144">
        <v>0.8620931972686517</v>
      </c>
      <c r="GJ144">
        <v>0.2015286820494341</v>
      </c>
      <c r="GK144">
        <v>1</v>
      </c>
      <c r="GL144">
        <v>1.405337317073171</v>
      </c>
      <c r="GM144">
        <v>0.08197128919861127</v>
      </c>
      <c r="GN144">
        <v>0.008374059837841924</v>
      </c>
      <c r="GO144">
        <v>1</v>
      </c>
      <c r="GP144">
        <v>2</v>
      </c>
      <c r="GQ144">
        <v>3</v>
      </c>
      <c r="GR144" t="s">
        <v>441</v>
      </c>
      <c r="GS144">
        <v>3.12796</v>
      </c>
      <c r="GT144">
        <v>2.73142</v>
      </c>
      <c r="GU144">
        <v>0.0957172</v>
      </c>
      <c r="GV144">
        <v>0.100552</v>
      </c>
      <c r="GW144">
        <v>0.103339</v>
      </c>
      <c r="GX144">
        <v>0.0993609</v>
      </c>
      <c r="GY144">
        <v>27167.3</v>
      </c>
      <c r="GZ144">
        <v>26197.6</v>
      </c>
      <c r="HA144">
        <v>30582.4</v>
      </c>
      <c r="HB144">
        <v>29378.3</v>
      </c>
      <c r="HC144">
        <v>37841</v>
      </c>
      <c r="HD144">
        <v>34801.6</v>
      </c>
      <c r="HE144">
        <v>46781.4</v>
      </c>
      <c r="HF144">
        <v>43642.1</v>
      </c>
      <c r="HG144">
        <v>1.82782</v>
      </c>
      <c r="HH144">
        <v>1.87227</v>
      </c>
      <c r="HI144">
        <v>0.104997</v>
      </c>
      <c r="HJ144">
        <v>0</v>
      </c>
      <c r="HK144">
        <v>28.2882</v>
      </c>
      <c r="HL144">
        <v>999.9</v>
      </c>
      <c r="HM144">
        <v>49.5</v>
      </c>
      <c r="HN144">
        <v>31.7</v>
      </c>
      <c r="HO144">
        <v>25.7354</v>
      </c>
      <c r="HP144">
        <v>63.678</v>
      </c>
      <c r="HQ144">
        <v>17.2035</v>
      </c>
      <c r="HR144">
        <v>1</v>
      </c>
      <c r="HS144">
        <v>0.103084</v>
      </c>
      <c r="HT144">
        <v>-0.449654</v>
      </c>
      <c r="HU144">
        <v>20.1963</v>
      </c>
      <c r="HV144">
        <v>5.22852</v>
      </c>
      <c r="HW144">
        <v>11.974</v>
      </c>
      <c r="HX144">
        <v>4.9701</v>
      </c>
      <c r="HY144">
        <v>3.28953</v>
      </c>
      <c r="HZ144">
        <v>9999</v>
      </c>
      <c r="IA144">
        <v>9999</v>
      </c>
      <c r="IB144">
        <v>9999</v>
      </c>
      <c r="IC144">
        <v>999.9</v>
      </c>
      <c r="ID144">
        <v>4.97299</v>
      </c>
      <c r="IE144">
        <v>1.87745</v>
      </c>
      <c r="IF144">
        <v>1.87549</v>
      </c>
      <c r="IG144">
        <v>1.87836</v>
      </c>
      <c r="IH144">
        <v>1.87502</v>
      </c>
      <c r="II144">
        <v>1.87864</v>
      </c>
      <c r="IJ144">
        <v>1.87575</v>
      </c>
      <c r="IK144">
        <v>1.87692</v>
      </c>
      <c r="IL144">
        <v>0</v>
      </c>
      <c r="IM144">
        <v>0</v>
      </c>
      <c r="IN144">
        <v>0</v>
      </c>
      <c r="IO144">
        <v>0</v>
      </c>
      <c r="IP144" t="s">
        <v>442</v>
      </c>
      <c r="IQ144" t="s">
        <v>443</v>
      </c>
      <c r="IR144" t="s">
        <v>444</v>
      </c>
      <c r="IS144" t="s">
        <v>444</v>
      </c>
      <c r="IT144" t="s">
        <v>444</v>
      </c>
      <c r="IU144" t="s">
        <v>444</v>
      </c>
      <c r="IV144">
        <v>0</v>
      </c>
      <c r="IW144">
        <v>100</v>
      </c>
      <c r="IX144">
        <v>100</v>
      </c>
      <c r="IY144">
        <v>0.625</v>
      </c>
      <c r="IZ144">
        <v>0.2132</v>
      </c>
      <c r="JA144">
        <v>0.05401698482025668</v>
      </c>
      <c r="JB144">
        <v>0.001251749769105588</v>
      </c>
      <c r="JC144">
        <v>-2.340677956668878E-07</v>
      </c>
      <c r="JD144">
        <v>1.443975168909104E-10</v>
      </c>
      <c r="JE144">
        <v>-0.0473756660369021</v>
      </c>
      <c r="JF144">
        <v>-0.000763777970416037</v>
      </c>
      <c r="JG144">
        <v>0.0006633184790446218</v>
      </c>
      <c r="JH144">
        <v>-5.365384051273601E-06</v>
      </c>
      <c r="JI144">
        <v>1</v>
      </c>
      <c r="JJ144">
        <v>2129</v>
      </c>
      <c r="JK144">
        <v>1</v>
      </c>
      <c r="JL144">
        <v>27</v>
      </c>
      <c r="JM144">
        <v>188738.7</v>
      </c>
      <c r="JN144">
        <v>188738.6</v>
      </c>
      <c r="JO144">
        <v>1.34888</v>
      </c>
      <c r="JP144">
        <v>2.55981</v>
      </c>
      <c r="JQ144">
        <v>1.39893</v>
      </c>
      <c r="JR144">
        <v>2.34009</v>
      </c>
      <c r="JS144">
        <v>1.44897</v>
      </c>
      <c r="JT144">
        <v>2.55859</v>
      </c>
      <c r="JU144">
        <v>38.1106</v>
      </c>
      <c r="JV144">
        <v>24.1926</v>
      </c>
      <c r="JW144">
        <v>18</v>
      </c>
      <c r="JX144">
        <v>476.89</v>
      </c>
      <c r="JY144">
        <v>474.744</v>
      </c>
      <c r="JZ144">
        <v>28.0572</v>
      </c>
      <c r="KA144">
        <v>28.4806</v>
      </c>
      <c r="KB144">
        <v>30</v>
      </c>
      <c r="KC144">
        <v>28.2235</v>
      </c>
      <c r="KD144">
        <v>28.2937</v>
      </c>
      <c r="KE144">
        <v>27.0272</v>
      </c>
      <c r="KF144">
        <v>24.3682</v>
      </c>
      <c r="KG144">
        <v>87.3537</v>
      </c>
      <c r="KH144">
        <v>28.0594</v>
      </c>
      <c r="KI144">
        <v>540.248</v>
      </c>
      <c r="KJ144">
        <v>21.5011</v>
      </c>
      <c r="KK144">
        <v>101.1</v>
      </c>
      <c r="KL144">
        <v>100.396</v>
      </c>
    </row>
    <row r="145" spans="1:298">
      <c r="A145">
        <v>129</v>
      </c>
      <c r="B145">
        <v>1758472904.1</v>
      </c>
      <c r="C145">
        <v>3800.599999904633</v>
      </c>
      <c r="D145" t="s">
        <v>702</v>
      </c>
      <c r="E145" t="s">
        <v>703</v>
      </c>
      <c r="F145">
        <v>5</v>
      </c>
      <c r="G145" t="s">
        <v>639</v>
      </c>
      <c r="H145" t="s">
        <v>436</v>
      </c>
      <c r="I145" t="s">
        <v>437</v>
      </c>
      <c r="J145">
        <v>1758472896.314285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535.4727987999886</v>
      </c>
      <c r="AL145">
        <v>514.6064848484849</v>
      </c>
      <c r="AM145">
        <v>3.401685880694095</v>
      </c>
      <c r="AN145">
        <v>65.52333187770783</v>
      </c>
      <c r="AO145">
        <f>(AQ145 - AP145 + DZ145*1E3/(8.314*(EB145+273.15)) * AS145/DY145 * AR145) * DY145/(100*DM145) * 1000/(1000 - AQ145)</f>
        <v>0</v>
      </c>
      <c r="AP145">
        <v>21.43908674417785</v>
      </c>
      <c r="AQ145">
        <v>22.85632545454546</v>
      </c>
      <c r="AR145">
        <v>-1.589771956221173E-06</v>
      </c>
      <c r="AS145">
        <v>124.8874596164578</v>
      </c>
      <c r="AT145">
        <v>4</v>
      </c>
      <c r="AU145">
        <v>1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438</v>
      </c>
      <c r="AZ145" t="s">
        <v>438</v>
      </c>
      <c r="BA145">
        <v>0</v>
      </c>
      <c r="BB145">
        <v>0</v>
      </c>
      <c r="BC145">
        <f>1-BA145/BB145</f>
        <v>0</v>
      </c>
      <c r="BD145">
        <v>0</v>
      </c>
      <c r="BE145" t="s">
        <v>438</v>
      </c>
      <c r="BF145" t="s">
        <v>438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438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1.37</v>
      </c>
      <c r="DN145">
        <v>0.5</v>
      </c>
      <c r="DO145" t="s">
        <v>439</v>
      </c>
      <c r="DP145">
        <v>2</v>
      </c>
      <c r="DQ145" t="b">
        <v>1</v>
      </c>
      <c r="DR145">
        <v>1758472896.314285</v>
      </c>
      <c r="DS145">
        <v>478.8761785714286</v>
      </c>
      <c r="DT145">
        <v>508.1313571428571</v>
      </c>
      <c r="DU145">
        <v>22.85658571428571</v>
      </c>
      <c r="DV145">
        <v>21.442275</v>
      </c>
      <c r="DW145">
        <v>478.2612857142857</v>
      </c>
      <c r="DX145">
        <v>22.64345357142857</v>
      </c>
      <c r="DY145">
        <v>500.0208571428572</v>
      </c>
      <c r="DZ145">
        <v>90.28766785714285</v>
      </c>
      <c r="EA145">
        <v>0.05364758214285714</v>
      </c>
      <c r="EB145">
        <v>29.49130357142857</v>
      </c>
      <c r="EC145">
        <v>29.99634285714285</v>
      </c>
      <c r="ED145">
        <v>999.9000000000002</v>
      </c>
      <c r="EE145">
        <v>0</v>
      </c>
      <c r="EF145">
        <v>0</v>
      </c>
      <c r="EG145">
        <v>9995.135714285716</v>
      </c>
      <c r="EH145">
        <v>0</v>
      </c>
      <c r="EI145">
        <v>11.1223</v>
      </c>
      <c r="EJ145">
        <v>-29.25523214285714</v>
      </c>
      <c r="EK145">
        <v>490.0777142857143</v>
      </c>
      <c r="EL145">
        <v>519.2656785714286</v>
      </c>
      <c r="EM145">
        <v>1.414335357142857</v>
      </c>
      <c r="EN145">
        <v>508.1313571428571</v>
      </c>
      <c r="EO145">
        <v>21.442275</v>
      </c>
      <c r="EP145">
        <v>2.063668928571428</v>
      </c>
      <c r="EQ145">
        <v>1.935972142857143</v>
      </c>
      <c r="ER145">
        <v>17.94149285714285</v>
      </c>
      <c r="ES145">
        <v>16.93016785714286</v>
      </c>
      <c r="ET145">
        <v>2000.013571428571</v>
      </c>
      <c r="EU145">
        <v>0.9799986785714285</v>
      </c>
      <c r="EV145">
        <v>0.02000094642857143</v>
      </c>
      <c r="EW145">
        <v>0</v>
      </c>
      <c r="EX145">
        <v>212.2699642857143</v>
      </c>
      <c r="EY145">
        <v>5.000560000000001</v>
      </c>
      <c r="EZ145">
        <v>4383.972857142858</v>
      </c>
      <c r="FA145">
        <v>17295.00357142857</v>
      </c>
      <c r="FB145">
        <v>40.95049999999999</v>
      </c>
      <c r="FC145">
        <v>41.08674999999999</v>
      </c>
      <c r="FD145">
        <v>40.67371428571428</v>
      </c>
      <c r="FE145">
        <v>40.31199999999999</v>
      </c>
      <c r="FF145">
        <v>41.75</v>
      </c>
      <c r="FG145">
        <v>1955.113571428572</v>
      </c>
      <c r="FH145">
        <v>39.9</v>
      </c>
      <c r="FI145">
        <v>0</v>
      </c>
      <c r="FJ145">
        <v>1758472905.6</v>
      </c>
      <c r="FK145">
        <v>0</v>
      </c>
      <c r="FL145">
        <v>212.2976538461539</v>
      </c>
      <c r="FM145">
        <v>-0.1378803407103531</v>
      </c>
      <c r="FN145">
        <v>5.755213735449272</v>
      </c>
      <c r="FO145">
        <v>4384.028461538461</v>
      </c>
      <c r="FP145">
        <v>15</v>
      </c>
      <c r="FQ145">
        <v>0</v>
      </c>
      <c r="FR145" t="s">
        <v>440</v>
      </c>
      <c r="FS145">
        <v>1747148579.5</v>
      </c>
      <c r="FT145">
        <v>1747148584.5</v>
      </c>
      <c r="FU145">
        <v>0</v>
      </c>
      <c r="FV145">
        <v>0.162</v>
      </c>
      <c r="FW145">
        <v>-0.001</v>
      </c>
      <c r="FX145">
        <v>0.139</v>
      </c>
      <c r="FY145">
        <v>0.058</v>
      </c>
      <c r="FZ145">
        <v>420</v>
      </c>
      <c r="GA145">
        <v>16</v>
      </c>
      <c r="GB145">
        <v>0.19</v>
      </c>
      <c r="GC145">
        <v>0.02</v>
      </c>
      <c r="GD145">
        <v>-28.71752</v>
      </c>
      <c r="GE145">
        <v>-9.792704690431496</v>
      </c>
      <c r="GF145">
        <v>0.9996468854550591</v>
      </c>
      <c r="GG145">
        <v>0</v>
      </c>
      <c r="GH145">
        <v>212.2459117647059</v>
      </c>
      <c r="GI145">
        <v>0.4096409484350123</v>
      </c>
      <c r="GJ145">
        <v>0.1930855293032043</v>
      </c>
      <c r="GK145">
        <v>1</v>
      </c>
      <c r="GL145">
        <v>1.411789</v>
      </c>
      <c r="GM145">
        <v>0.04513035647279245</v>
      </c>
      <c r="GN145">
        <v>0.004576080637401387</v>
      </c>
      <c r="GO145">
        <v>1</v>
      </c>
      <c r="GP145">
        <v>2</v>
      </c>
      <c r="GQ145">
        <v>3</v>
      </c>
      <c r="GR145" t="s">
        <v>441</v>
      </c>
      <c r="GS145">
        <v>3.12794</v>
      </c>
      <c r="GT145">
        <v>2.73122</v>
      </c>
      <c r="GU145">
        <v>0.0980799</v>
      </c>
      <c r="GV145">
        <v>0.102891</v>
      </c>
      <c r="GW145">
        <v>0.103338</v>
      </c>
      <c r="GX145">
        <v>0.0993507</v>
      </c>
      <c r="GY145">
        <v>27096.6</v>
      </c>
      <c r="GZ145">
        <v>26129.3</v>
      </c>
      <c r="HA145">
        <v>30582.7</v>
      </c>
      <c r="HB145">
        <v>29378.1</v>
      </c>
      <c r="HC145">
        <v>37841.6</v>
      </c>
      <c r="HD145">
        <v>34802.1</v>
      </c>
      <c r="HE145">
        <v>46781.9</v>
      </c>
      <c r="HF145">
        <v>43642</v>
      </c>
      <c r="HG145">
        <v>1.82798</v>
      </c>
      <c r="HH145">
        <v>1.87227</v>
      </c>
      <c r="HI145">
        <v>0.104889</v>
      </c>
      <c r="HJ145">
        <v>0</v>
      </c>
      <c r="HK145">
        <v>28.2875</v>
      </c>
      <c r="HL145">
        <v>999.9</v>
      </c>
      <c r="HM145">
        <v>49.5</v>
      </c>
      <c r="HN145">
        <v>31.7</v>
      </c>
      <c r="HO145">
        <v>25.7403</v>
      </c>
      <c r="HP145">
        <v>63.508</v>
      </c>
      <c r="HQ145">
        <v>17.3718</v>
      </c>
      <c r="HR145">
        <v>1</v>
      </c>
      <c r="HS145">
        <v>0.103077</v>
      </c>
      <c r="HT145">
        <v>-0.453148</v>
      </c>
      <c r="HU145">
        <v>20.1963</v>
      </c>
      <c r="HV145">
        <v>5.22837</v>
      </c>
      <c r="HW145">
        <v>11.974</v>
      </c>
      <c r="HX145">
        <v>4.9702</v>
      </c>
      <c r="HY145">
        <v>3.28953</v>
      </c>
      <c r="HZ145">
        <v>9999</v>
      </c>
      <c r="IA145">
        <v>9999</v>
      </c>
      <c r="IB145">
        <v>9999</v>
      </c>
      <c r="IC145">
        <v>999.9</v>
      </c>
      <c r="ID145">
        <v>4.97295</v>
      </c>
      <c r="IE145">
        <v>1.87744</v>
      </c>
      <c r="IF145">
        <v>1.87552</v>
      </c>
      <c r="IG145">
        <v>1.87835</v>
      </c>
      <c r="IH145">
        <v>1.87505</v>
      </c>
      <c r="II145">
        <v>1.87864</v>
      </c>
      <c r="IJ145">
        <v>1.87576</v>
      </c>
      <c r="IK145">
        <v>1.87691</v>
      </c>
      <c r="IL145">
        <v>0</v>
      </c>
      <c r="IM145">
        <v>0</v>
      </c>
      <c r="IN145">
        <v>0</v>
      </c>
      <c r="IO145">
        <v>0</v>
      </c>
      <c r="IP145" t="s">
        <v>442</v>
      </c>
      <c r="IQ145" t="s">
        <v>443</v>
      </c>
      <c r="IR145" t="s">
        <v>444</v>
      </c>
      <c r="IS145" t="s">
        <v>444</v>
      </c>
      <c r="IT145" t="s">
        <v>444</v>
      </c>
      <c r="IU145" t="s">
        <v>444</v>
      </c>
      <c r="IV145">
        <v>0</v>
      </c>
      <c r="IW145">
        <v>100</v>
      </c>
      <c r="IX145">
        <v>100</v>
      </c>
      <c r="IY145">
        <v>0.644</v>
      </c>
      <c r="IZ145">
        <v>0.2132</v>
      </c>
      <c r="JA145">
        <v>0.05401698482025668</v>
      </c>
      <c r="JB145">
        <v>0.001251749769105588</v>
      </c>
      <c r="JC145">
        <v>-2.340677956668878E-07</v>
      </c>
      <c r="JD145">
        <v>1.443975168909104E-10</v>
      </c>
      <c r="JE145">
        <v>-0.0473756660369021</v>
      </c>
      <c r="JF145">
        <v>-0.000763777970416037</v>
      </c>
      <c r="JG145">
        <v>0.0006633184790446218</v>
      </c>
      <c r="JH145">
        <v>-5.365384051273601E-06</v>
      </c>
      <c r="JI145">
        <v>1</v>
      </c>
      <c r="JJ145">
        <v>2129</v>
      </c>
      <c r="JK145">
        <v>1</v>
      </c>
      <c r="JL145">
        <v>27</v>
      </c>
      <c r="JM145">
        <v>188738.7</v>
      </c>
      <c r="JN145">
        <v>188738.7</v>
      </c>
      <c r="JO145">
        <v>1.38062</v>
      </c>
      <c r="JP145">
        <v>2.54761</v>
      </c>
      <c r="JQ145">
        <v>1.39893</v>
      </c>
      <c r="JR145">
        <v>2.34009</v>
      </c>
      <c r="JS145">
        <v>1.44897</v>
      </c>
      <c r="JT145">
        <v>2.53784</v>
      </c>
      <c r="JU145">
        <v>38.1106</v>
      </c>
      <c r="JV145">
        <v>24.1926</v>
      </c>
      <c r="JW145">
        <v>18</v>
      </c>
      <c r="JX145">
        <v>476.957</v>
      </c>
      <c r="JY145">
        <v>474.73</v>
      </c>
      <c r="JZ145">
        <v>28.0591</v>
      </c>
      <c r="KA145">
        <v>28.48</v>
      </c>
      <c r="KB145">
        <v>29.9999</v>
      </c>
      <c r="KC145">
        <v>28.2214</v>
      </c>
      <c r="KD145">
        <v>28.2919</v>
      </c>
      <c r="KE145">
        <v>27.6699</v>
      </c>
      <c r="KF145">
        <v>24.3682</v>
      </c>
      <c r="KG145">
        <v>87.3537</v>
      </c>
      <c r="KH145">
        <v>28.0634</v>
      </c>
      <c r="KI145">
        <v>560.2809999999999</v>
      </c>
      <c r="KJ145">
        <v>21.5011</v>
      </c>
      <c r="KK145">
        <v>101.101</v>
      </c>
      <c r="KL145">
        <v>100.395</v>
      </c>
    </row>
    <row r="146" spans="1:298">
      <c r="A146">
        <v>130</v>
      </c>
      <c r="B146">
        <v>1758472909.1</v>
      </c>
      <c r="C146">
        <v>3805.599999904633</v>
      </c>
      <c r="D146" t="s">
        <v>704</v>
      </c>
      <c r="E146" t="s">
        <v>705</v>
      </c>
      <c r="F146">
        <v>5</v>
      </c>
      <c r="G146" t="s">
        <v>639</v>
      </c>
      <c r="H146" t="s">
        <v>436</v>
      </c>
      <c r="I146" t="s">
        <v>437</v>
      </c>
      <c r="J146">
        <v>1758472901.6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552.6017174172622</v>
      </c>
      <c r="AL146">
        <v>531.5966</v>
      </c>
      <c r="AM146">
        <v>3.404736190540131</v>
      </c>
      <c r="AN146">
        <v>65.52333187770783</v>
      </c>
      <c r="AO146">
        <f>(AQ146 - AP146 + DZ146*1E3/(8.314*(EB146+273.15)) * AS146/DY146 * AR146) * DY146/(100*DM146) * 1000/(1000 - AQ146)</f>
        <v>0</v>
      </c>
      <c r="AP146">
        <v>21.43580054160963</v>
      </c>
      <c r="AQ146">
        <v>22.85378242424242</v>
      </c>
      <c r="AR146">
        <v>-1.344240743134711E-05</v>
      </c>
      <c r="AS146">
        <v>124.8874596164578</v>
      </c>
      <c r="AT146">
        <v>4</v>
      </c>
      <c r="AU146">
        <v>1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438</v>
      </c>
      <c r="AZ146" t="s">
        <v>438</v>
      </c>
      <c r="BA146">
        <v>0</v>
      </c>
      <c r="BB146">
        <v>0</v>
      </c>
      <c r="BC146">
        <f>1-BA146/BB146</f>
        <v>0</v>
      </c>
      <c r="BD146">
        <v>0</v>
      </c>
      <c r="BE146" t="s">
        <v>438</v>
      </c>
      <c r="BF146" t="s">
        <v>438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438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1.37</v>
      </c>
      <c r="DN146">
        <v>0.5</v>
      </c>
      <c r="DO146" t="s">
        <v>439</v>
      </c>
      <c r="DP146">
        <v>2</v>
      </c>
      <c r="DQ146" t="b">
        <v>1</v>
      </c>
      <c r="DR146">
        <v>1758472901.6</v>
      </c>
      <c r="DS146">
        <v>496.2189999999999</v>
      </c>
      <c r="DT146">
        <v>525.8835555555556</v>
      </c>
      <c r="DU146">
        <v>22.85592592592592</v>
      </c>
      <c r="DV146">
        <v>21.43942222222222</v>
      </c>
      <c r="DW146">
        <v>495.5845925925926</v>
      </c>
      <c r="DX146">
        <v>22.64280740740741</v>
      </c>
      <c r="DY146">
        <v>500.0097407407407</v>
      </c>
      <c r="DZ146">
        <v>90.28678148148148</v>
      </c>
      <c r="EA146">
        <v>0.05357207777777778</v>
      </c>
      <c r="EB146">
        <v>29.48830740740741</v>
      </c>
      <c r="EC146">
        <v>29.99549259259259</v>
      </c>
      <c r="ED146">
        <v>999.9000000000001</v>
      </c>
      <c r="EE146">
        <v>0</v>
      </c>
      <c r="EF146">
        <v>0</v>
      </c>
      <c r="EG146">
        <v>10001.39222222222</v>
      </c>
      <c r="EH146">
        <v>0</v>
      </c>
      <c r="EI146">
        <v>11.12102592592593</v>
      </c>
      <c r="EJ146">
        <v>-29.66460370370371</v>
      </c>
      <c r="EK146">
        <v>507.8258148148147</v>
      </c>
      <c r="EL146">
        <v>537.4052962962963</v>
      </c>
      <c r="EM146">
        <v>1.416517777777778</v>
      </c>
      <c r="EN146">
        <v>525.8835555555556</v>
      </c>
      <c r="EO146">
        <v>21.43942222222222</v>
      </c>
      <c r="EP146">
        <v>2.063588518518519</v>
      </c>
      <c r="EQ146">
        <v>1.935695555555556</v>
      </c>
      <c r="ER146">
        <v>17.94087037037037</v>
      </c>
      <c r="ES146">
        <v>16.92792222222222</v>
      </c>
      <c r="ET146">
        <v>2000.007777777777</v>
      </c>
      <c r="EU146">
        <v>0.9799985555555556</v>
      </c>
      <c r="EV146">
        <v>0.02000107777777778</v>
      </c>
      <c r="EW146">
        <v>0</v>
      </c>
      <c r="EX146">
        <v>212.2431111111111</v>
      </c>
      <c r="EY146">
        <v>5.000560000000001</v>
      </c>
      <c r="EZ146">
        <v>4384.698518518519</v>
      </c>
      <c r="FA146">
        <v>17294.95925925926</v>
      </c>
      <c r="FB146">
        <v>40.94633333333333</v>
      </c>
      <c r="FC146">
        <v>41.09699999999999</v>
      </c>
      <c r="FD146">
        <v>40.67781481481481</v>
      </c>
      <c r="FE146">
        <v>40.31199999999999</v>
      </c>
      <c r="FF146">
        <v>41.75</v>
      </c>
      <c r="FG146">
        <v>1955.107777777778</v>
      </c>
      <c r="FH146">
        <v>39.9</v>
      </c>
      <c r="FI146">
        <v>0</v>
      </c>
      <c r="FJ146">
        <v>1758472910.4</v>
      </c>
      <c r="FK146">
        <v>0</v>
      </c>
      <c r="FL146">
        <v>212.2684230769231</v>
      </c>
      <c r="FM146">
        <v>-0.7740512754915456</v>
      </c>
      <c r="FN146">
        <v>6.275213723960158</v>
      </c>
      <c r="FO146">
        <v>4384.720384615384</v>
      </c>
      <c r="FP146">
        <v>15</v>
      </c>
      <c r="FQ146">
        <v>0</v>
      </c>
      <c r="FR146" t="s">
        <v>440</v>
      </c>
      <c r="FS146">
        <v>1747148579.5</v>
      </c>
      <c r="FT146">
        <v>1747148584.5</v>
      </c>
      <c r="FU146">
        <v>0</v>
      </c>
      <c r="FV146">
        <v>0.162</v>
      </c>
      <c r="FW146">
        <v>-0.001</v>
      </c>
      <c r="FX146">
        <v>0.139</v>
      </c>
      <c r="FY146">
        <v>0.058</v>
      </c>
      <c r="FZ146">
        <v>420</v>
      </c>
      <c r="GA146">
        <v>16</v>
      </c>
      <c r="GB146">
        <v>0.19</v>
      </c>
      <c r="GC146">
        <v>0.02</v>
      </c>
      <c r="GD146">
        <v>-29.3763975</v>
      </c>
      <c r="GE146">
        <v>-4.854379362101276</v>
      </c>
      <c r="GF146">
        <v>0.4980906190079771</v>
      </c>
      <c r="GG146">
        <v>0</v>
      </c>
      <c r="GH146">
        <v>212.2712647058823</v>
      </c>
      <c r="GI146">
        <v>-0.2135217722214721</v>
      </c>
      <c r="GJ146">
        <v>0.1971474976081344</v>
      </c>
      <c r="GK146">
        <v>1</v>
      </c>
      <c r="GL146">
        <v>1.41504175</v>
      </c>
      <c r="GM146">
        <v>0.02576836772983078</v>
      </c>
      <c r="GN146">
        <v>0.002564002620415981</v>
      </c>
      <c r="GO146">
        <v>1</v>
      </c>
      <c r="GP146">
        <v>2</v>
      </c>
      <c r="GQ146">
        <v>3</v>
      </c>
      <c r="GR146" t="s">
        <v>441</v>
      </c>
      <c r="GS146">
        <v>3.12798</v>
      </c>
      <c r="GT146">
        <v>2.73138</v>
      </c>
      <c r="GU146">
        <v>0.100409</v>
      </c>
      <c r="GV146">
        <v>0.105193</v>
      </c>
      <c r="GW146">
        <v>0.103331</v>
      </c>
      <c r="GX146">
        <v>0.0993368</v>
      </c>
      <c r="GY146">
        <v>27026.4</v>
      </c>
      <c r="GZ146">
        <v>26062</v>
      </c>
      <c r="HA146">
        <v>30582.6</v>
      </c>
      <c r="HB146">
        <v>29377.8</v>
      </c>
      <c r="HC146">
        <v>37841.9</v>
      </c>
      <c r="HD146">
        <v>34802.3</v>
      </c>
      <c r="HE146">
        <v>46781.7</v>
      </c>
      <c r="HF146">
        <v>43641.4</v>
      </c>
      <c r="HG146">
        <v>1.8282</v>
      </c>
      <c r="HH146">
        <v>1.87225</v>
      </c>
      <c r="HI146">
        <v>0.105072</v>
      </c>
      <c r="HJ146">
        <v>0</v>
      </c>
      <c r="HK146">
        <v>28.285</v>
      </c>
      <c r="HL146">
        <v>999.9</v>
      </c>
      <c r="HM146">
        <v>49.5</v>
      </c>
      <c r="HN146">
        <v>31.7</v>
      </c>
      <c r="HO146">
        <v>25.7413</v>
      </c>
      <c r="HP146">
        <v>63.728</v>
      </c>
      <c r="HQ146">
        <v>17.2236</v>
      </c>
      <c r="HR146">
        <v>1</v>
      </c>
      <c r="HS146">
        <v>0.10266</v>
      </c>
      <c r="HT146">
        <v>-0.459847</v>
      </c>
      <c r="HU146">
        <v>20.1965</v>
      </c>
      <c r="HV146">
        <v>5.22882</v>
      </c>
      <c r="HW146">
        <v>11.974</v>
      </c>
      <c r="HX146">
        <v>4.9702</v>
      </c>
      <c r="HY146">
        <v>3.2895</v>
      </c>
      <c r="HZ146">
        <v>9999</v>
      </c>
      <c r="IA146">
        <v>9999</v>
      </c>
      <c r="IB146">
        <v>9999</v>
      </c>
      <c r="IC146">
        <v>999.9</v>
      </c>
      <c r="ID146">
        <v>4.97297</v>
      </c>
      <c r="IE146">
        <v>1.87745</v>
      </c>
      <c r="IF146">
        <v>1.87555</v>
      </c>
      <c r="IG146">
        <v>1.87836</v>
      </c>
      <c r="IH146">
        <v>1.87506</v>
      </c>
      <c r="II146">
        <v>1.87865</v>
      </c>
      <c r="IJ146">
        <v>1.87576</v>
      </c>
      <c r="IK146">
        <v>1.87693</v>
      </c>
      <c r="IL146">
        <v>0</v>
      </c>
      <c r="IM146">
        <v>0</v>
      </c>
      <c r="IN146">
        <v>0</v>
      </c>
      <c r="IO146">
        <v>0</v>
      </c>
      <c r="IP146" t="s">
        <v>442</v>
      </c>
      <c r="IQ146" t="s">
        <v>443</v>
      </c>
      <c r="IR146" t="s">
        <v>444</v>
      </c>
      <c r="IS146" t="s">
        <v>444</v>
      </c>
      <c r="IT146" t="s">
        <v>444</v>
      </c>
      <c r="IU146" t="s">
        <v>444</v>
      </c>
      <c r="IV146">
        <v>0</v>
      </c>
      <c r="IW146">
        <v>100</v>
      </c>
      <c r="IX146">
        <v>100</v>
      </c>
      <c r="IY146">
        <v>0.663</v>
      </c>
      <c r="IZ146">
        <v>0.2131</v>
      </c>
      <c r="JA146">
        <v>0.05401698482025668</v>
      </c>
      <c r="JB146">
        <v>0.001251749769105588</v>
      </c>
      <c r="JC146">
        <v>-2.340677956668878E-07</v>
      </c>
      <c r="JD146">
        <v>1.443975168909104E-10</v>
      </c>
      <c r="JE146">
        <v>-0.0473756660369021</v>
      </c>
      <c r="JF146">
        <v>-0.000763777970416037</v>
      </c>
      <c r="JG146">
        <v>0.0006633184790446218</v>
      </c>
      <c r="JH146">
        <v>-5.365384051273601E-06</v>
      </c>
      <c r="JI146">
        <v>1</v>
      </c>
      <c r="JJ146">
        <v>2129</v>
      </c>
      <c r="JK146">
        <v>1</v>
      </c>
      <c r="JL146">
        <v>27</v>
      </c>
      <c r="JM146">
        <v>188738.8</v>
      </c>
      <c r="JN146">
        <v>188738.7</v>
      </c>
      <c r="JO146">
        <v>1.41724</v>
      </c>
      <c r="JP146">
        <v>2.55859</v>
      </c>
      <c r="JQ146">
        <v>1.39893</v>
      </c>
      <c r="JR146">
        <v>2.33887</v>
      </c>
      <c r="JS146">
        <v>1.44897</v>
      </c>
      <c r="JT146">
        <v>2.55859</v>
      </c>
      <c r="JU146">
        <v>38.1106</v>
      </c>
      <c r="JV146">
        <v>24.1926</v>
      </c>
      <c r="JW146">
        <v>18</v>
      </c>
      <c r="JX146">
        <v>477.066</v>
      </c>
      <c r="JY146">
        <v>474.703</v>
      </c>
      <c r="JZ146">
        <v>28.0631</v>
      </c>
      <c r="KA146">
        <v>28.4778</v>
      </c>
      <c r="KB146">
        <v>30.0001</v>
      </c>
      <c r="KC146">
        <v>28.2193</v>
      </c>
      <c r="KD146">
        <v>28.2907</v>
      </c>
      <c r="KE146">
        <v>28.3816</v>
      </c>
      <c r="KF146">
        <v>24.3682</v>
      </c>
      <c r="KG146">
        <v>87.3537</v>
      </c>
      <c r="KH146">
        <v>28.0674</v>
      </c>
      <c r="KI146">
        <v>573.655</v>
      </c>
      <c r="KJ146">
        <v>21.5011</v>
      </c>
      <c r="KK146">
        <v>101.101</v>
      </c>
      <c r="KL146">
        <v>100.394</v>
      </c>
    </row>
    <row r="147" spans="1:298">
      <c r="A147">
        <v>131</v>
      </c>
      <c r="B147">
        <v>1758472914.1</v>
      </c>
      <c r="C147">
        <v>3810.599999904633</v>
      </c>
      <c r="D147" t="s">
        <v>706</v>
      </c>
      <c r="E147" t="s">
        <v>707</v>
      </c>
      <c r="F147">
        <v>5</v>
      </c>
      <c r="G147" t="s">
        <v>639</v>
      </c>
      <c r="H147" t="s">
        <v>436</v>
      </c>
      <c r="I147" t="s">
        <v>437</v>
      </c>
      <c r="J147">
        <v>1758472906.314285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569.9323921250625</v>
      </c>
      <c r="AL147">
        <v>548.722612121212</v>
      </c>
      <c r="AM147">
        <v>3.429650782727463</v>
      </c>
      <c r="AN147">
        <v>65.52333187770783</v>
      </c>
      <c r="AO147">
        <f>(AQ147 - AP147 + DZ147*1E3/(8.314*(EB147+273.15)) * AS147/DY147 * AR147) * DY147/(100*DM147) * 1000/(1000 - AQ147)</f>
        <v>0</v>
      </c>
      <c r="AP147">
        <v>21.43377766668192</v>
      </c>
      <c r="AQ147">
        <v>22.85233696969697</v>
      </c>
      <c r="AR147">
        <v>-2.265323229366296E-05</v>
      </c>
      <c r="AS147">
        <v>124.8874596164578</v>
      </c>
      <c r="AT147">
        <v>3</v>
      </c>
      <c r="AU147">
        <v>1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438</v>
      </c>
      <c r="AZ147" t="s">
        <v>438</v>
      </c>
      <c r="BA147">
        <v>0</v>
      </c>
      <c r="BB147">
        <v>0</v>
      </c>
      <c r="BC147">
        <f>1-BA147/BB147</f>
        <v>0</v>
      </c>
      <c r="BD147">
        <v>0</v>
      </c>
      <c r="BE147" t="s">
        <v>438</v>
      </c>
      <c r="BF147" t="s">
        <v>438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438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1.37</v>
      </c>
      <c r="DN147">
        <v>0.5</v>
      </c>
      <c r="DO147" t="s">
        <v>439</v>
      </c>
      <c r="DP147">
        <v>2</v>
      </c>
      <c r="DQ147" t="b">
        <v>1</v>
      </c>
      <c r="DR147">
        <v>1758472906.314285</v>
      </c>
      <c r="DS147">
        <v>511.8729285714285</v>
      </c>
      <c r="DT147">
        <v>541.7520714285714</v>
      </c>
      <c r="DU147">
        <v>22.85515714285714</v>
      </c>
      <c r="DV147">
        <v>21.43677857142857</v>
      </c>
      <c r="DW147">
        <v>511.2208571428571</v>
      </c>
      <c r="DX147">
        <v>22.64205357142857</v>
      </c>
      <c r="DY147">
        <v>500.0125357142857</v>
      </c>
      <c r="DZ147">
        <v>90.28558928571428</v>
      </c>
      <c r="EA147">
        <v>0.05359692857142858</v>
      </c>
      <c r="EB147">
        <v>29.48554642857143</v>
      </c>
      <c r="EC147">
        <v>29.99219285714285</v>
      </c>
      <c r="ED147">
        <v>999.9000000000002</v>
      </c>
      <c r="EE147">
        <v>0</v>
      </c>
      <c r="EF147">
        <v>0</v>
      </c>
      <c r="EG147">
        <v>9999.711428571429</v>
      </c>
      <c r="EH147">
        <v>0</v>
      </c>
      <c r="EI147">
        <v>11.11691785714286</v>
      </c>
      <c r="EJ147">
        <v>-29.87915</v>
      </c>
      <c r="EK147">
        <v>523.8455357142856</v>
      </c>
      <c r="EL147">
        <v>553.6199285714285</v>
      </c>
      <c r="EM147">
        <v>1.418390357142857</v>
      </c>
      <c r="EN147">
        <v>541.7520714285714</v>
      </c>
      <c r="EO147">
        <v>21.43677857142857</v>
      </c>
      <c r="EP147">
        <v>2.0634925</v>
      </c>
      <c r="EQ147">
        <v>1.935432142857142</v>
      </c>
      <c r="ER147">
        <v>17.940125</v>
      </c>
      <c r="ES147">
        <v>16.92577142857143</v>
      </c>
      <c r="ET147">
        <v>1999.990357142857</v>
      </c>
      <c r="EU147">
        <v>0.9799983571428571</v>
      </c>
      <c r="EV147">
        <v>0.02000126785714286</v>
      </c>
      <c r="EW147">
        <v>0</v>
      </c>
      <c r="EX147">
        <v>212.2648928571429</v>
      </c>
      <c r="EY147">
        <v>5.000560000000001</v>
      </c>
      <c r="EZ147">
        <v>4385.2325</v>
      </c>
      <c r="FA147">
        <v>17294.79642857143</v>
      </c>
      <c r="FB147">
        <v>40.93924999999999</v>
      </c>
      <c r="FC147">
        <v>41.09349999999998</v>
      </c>
      <c r="FD147">
        <v>40.68035714285713</v>
      </c>
      <c r="FE147">
        <v>40.31199999999999</v>
      </c>
      <c r="FF147">
        <v>41.75</v>
      </c>
      <c r="FG147">
        <v>1955.090357142857</v>
      </c>
      <c r="FH147">
        <v>39.9</v>
      </c>
      <c r="FI147">
        <v>0</v>
      </c>
      <c r="FJ147">
        <v>1758472915.2</v>
      </c>
      <c r="FK147">
        <v>0</v>
      </c>
      <c r="FL147">
        <v>212.3077307692308</v>
      </c>
      <c r="FM147">
        <v>0.958119665524628</v>
      </c>
      <c r="FN147">
        <v>9.859829113158117</v>
      </c>
      <c r="FO147">
        <v>4385.300000000001</v>
      </c>
      <c r="FP147">
        <v>15</v>
      </c>
      <c r="FQ147">
        <v>0</v>
      </c>
      <c r="FR147" t="s">
        <v>440</v>
      </c>
      <c r="FS147">
        <v>1747148579.5</v>
      </c>
      <c r="FT147">
        <v>1747148584.5</v>
      </c>
      <c r="FU147">
        <v>0</v>
      </c>
      <c r="FV147">
        <v>0.162</v>
      </c>
      <c r="FW147">
        <v>-0.001</v>
      </c>
      <c r="FX147">
        <v>0.139</v>
      </c>
      <c r="FY147">
        <v>0.058</v>
      </c>
      <c r="FZ147">
        <v>420</v>
      </c>
      <c r="GA147">
        <v>16</v>
      </c>
      <c r="GB147">
        <v>0.19</v>
      </c>
      <c r="GC147">
        <v>0.02</v>
      </c>
      <c r="GD147">
        <v>-29.74475853658537</v>
      </c>
      <c r="GE147">
        <v>-2.751081533101051</v>
      </c>
      <c r="GF147">
        <v>0.2820479832690726</v>
      </c>
      <c r="GG147">
        <v>0</v>
      </c>
      <c r="GH147">
        <v>212.2959411764706</v>
      </c>
      <c r="GI147">
        <v>0.4052864811871291</v>
      </c>
      <c r="GJ147">
        <v>0.1853506916435272</v>
      </c>
      <c r="GK147">
        <v>1</v>
      </c>
      <c r="GL147">
        <v>1.417337073170732</v>
      </c>
      <c r="GM147">
        <v>0.02295867595818866</v>
      </c>
      <c r="GN147">
        <v>0.00267617331815269</v>
      </c>
      <c r="GO147">
        <v>1</v>
      </c>
      <c r="GP147">
        <v>2</v>
      </c>
      <c r="GQ147">
        <v>3</v>
      </c>
      <c r="GR147" t="s">
        <v>441</v>
      </c>
      <c r="GS147">
        <v>3.12797</v>
      </c>
      <c r="GT147">
        <v>2.73141</v>
      </c>
      <c r="GU147">
        <v>0.102723</v>
      </c>
      <c r="GV147">
        <v>0.107463</v>
      </c>
      <c r="GW147">
        <v>0.103327</v>
      </c>
      <c r="GX147">
        <v>0.0993733</v>
      </c>
      <c r="GY147">
        <v>26957.2</v>
      </c>
      <c r="GZ147">
        <v>25996.1</v>
      </c>
      <c r="HA147">
        <v>30582.9</v>
      </c>
      <c r="HB147">
        <v>29378</v>
      </c>
      <c r="HC147">
        <v>37842.5</v>
      </c>
      <c r="HD147">
        <v>34801.2</v>
      </c>
      <c r="HE147">
        <v>46782</v>
      </c>
      <c r="HF147">
        <v>43641.6</v>
      </c>
      <c r="HG147">
        <v>1.8283</v>
      </c>
      <c r="HH147">
        <v>1.87248</v>
      </c>
      <c r="HI147">
        <v>0.103768</v>
      </c>
      <c r="HJ147">
        <v>0</v>
      </c>
      <c r="HK147">
        <v>28.2826</v>
      </c>
      <c r="HL147">
        <v>999.9</v>
      </c>
      <c r="HM147">
        <v>49.5</v>
      </c>
      <c r="HN147">
        <v>31.7</v>
      </c>
      <c r="HO147">
        <v>25.7401</v>
      </c>
      <c r="HP147">
        <v>63.798</v>
      </c>
      <c r="HQ147">
        <v>17.1875</v>
      </c>
      <c r="HR147">
        <v>1</v>
      </c>
      <c r="HS147">
        <v>0.102622</v>
      </c>
      <c r="HT147">
        <v>-0.468066</v>
      </c>
      <c r="HU147">
        <v>20.1965</v>
      </c>
      <c r="HV147">
        <v>5.22882</v>
      </c>
      <c r="HW147">
        <v>11.974</v>
      </c>
      <c r="HX147">
        <v>4.9699</v>
      </c>
      <c r="HY147">
        <v>3.28948</v>
      </c>
      <c r="HZ147">
        <v>9999</v>
      </c>
      <c r="IA147">
        <v>9999</v>
      </c>
      <c r="IB147">
        <v>9999</v>
      </c>
      <c r="IC147">
        <v>999.9</v>
      </c>
      <c r="ID147">
        <v>4.97298</v>
      </c>
      <c r="IE147">
        <v>1.87744</v>
      </c>
      <c r="IF147">
        <v>1.87556</v>
      </c>
      <c r="IG147">
        <v>1.87836</v>
      </c>
      <c r="IH147">
        <v>1.87508</v>
      </c>
      <c r="II147">
        <v>1.87865</v>
      </c>
      <c r="IJ147">
        <v>1.87575</v>
      </c>
      <c r="IK147">
        <v>1.87691</v>
      </c>
      <c r="IL147">
        <v>0</v>
      </c>
      <c r="IM147">
        <v>0</v>
      </c>
      <c r="IN147">
        <v>0</v>
      </c>
      <c r="IO147">
        <v>0</v>
      </c>
      <c r="IP147" t="s">
        <v>442</v>
      </c>
      <c r="IQ147" t="s">
        <v>443</v>
      </c>
      <c r="IR147" t="s">
        <v>444</v>
      </c>
      <c r="IS147" t="s">
        <v>444</v>
      </c>
      <c r="IT147" t="s">
        <v>444</v>
      </c>
      <c r="IU147" t="s">
        <v>444</v>
      </c>
      <c r="IV147">
        <v>0</v>
      </c>
      <c r="IW147">
        <v>100</v>
      </c>
      <c r="IX147">
        <v>100</v>
      </c>
      <c r="IY147">
        <v>0.6820000000000001</v>
      </c>
      <c r="IZ147">
        <v>0.2131</v>
      </c>
      <c r="JA147">
        <v>0.05401698482025668</v>
      </c>
      <c r="JB147">
        <v>0.001251749769105588</v>
      </c>
      <c r="JC147">
        <v>-2.340677956668878E-07</v>
      </c>
      <c r="JD147">
        <v>1.443975168909104E-10</v>
      </c>
      <c r="JE147">
        <v>-0.0473756660369021</v>
      </c>
      <c r="JF147">
        <v>-0.000763777970416037</v>
      </c>
      <c r="JG147">
        <v>0.0006633184790446218</v>
      </c>
      <c r="JH147">
        <v>-5.365384051273601E-06</v>
      </c>
      <c r="JI147">
        <v>1</v>
      </c>
      <c r="JJ147">
        <v>2129</v>
      </c>
      <c r="JK147">
        <v>1</v>
      </c>
      <c r="JL147">
        <v>27</v>
      </c>
      <c r="JM147">
        <v>188738.9</v>
      </c>
      <c r="JN147">
        <v>188738.8</v>
      </c>
      <c r="JO147">
        <v>1.44897</v>
      </c>
      <c r="JP147">
        <v>2.5415</v>
      </c>
      <c r="JQ147">
        <v>1.39893</v>
      </c>
      <c r="JR147">
        <v>2.34009</v>
      </c>
      <c r="JS147">
        <v>1.44897</v>
      </c>
      <c r="JT147">
        <v>2.56958</v>
      </c>
      <c r="JU147">
        <v>38.1106</v>
      </c>
      <c r="JV147">
        <v>24.1926</v>
      </c>
      <c r="JW147">
        <v>18</v>
      </c>
      <c r="JX147">
        <v>477.113</v>
      </c>
      <c r="JY147">
        <v>474.832</v>
      </c>
      <c r="JZ147">
        <v>28.0674</v>
      </c>
      <c r="KA147">
        <v>28.4769</v>
      </c>
      <c r="KB147">
        <v>30.0001</v>
      </c>
      <c r="KC147">
        <v>28.2181</v>
      </c>
      <c r="KD147">
        <v>28.2884</v>
      </c>
      <c r="KE147">
        <v>29.0161</v>
      </c>
      <c r="KF147">
        <v>24.0968</v>
      </c>
      <c r="KG147">
        <v>87.3537</v>
      </c>
      <c r="KH147">
        <v>28.0735</v>
      </c>
      <c r="KI147">
        <v>593.689</v>
      </c>
      <c r="KJ147">
        <v>21.5011</v>
      </c>
      <c r="KK147">
        <v>101.102</v>
      </c>
      <c r="KL147">
        <v>100.395</v>
      </c>
    </row>
    <row r="148" spans="1:298">
      <c r="A148">
        <v>132</v>
      </c>
      <c r="B148">
        <v>1758472919.1</v>
      </c>
      <c r="C148">
        <v>3815.599999904633</v>
      </c>
      <c r="D148" t="s">
        <v>708</v>
      </c>
      <c r="E148" t="s">
        <v>709</v>
      </c>
      <c r="F148">
        <v>5</v>
      </c>
      <c r="G148" t="s">
        <v>639</v>
      </c>
      <c r="H148" t="s">
        <v>436</v>
      </c>
      <c r="I148" t="s">
        <v>437</v>
      </c>
      <c r="J148">
        <v>1758472911.6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586.8995871326475</v>
      </c>
      <c r="AL148">
        <v>565.7730484848483</v>
      </c>
      <c r="AM148">
        <v>3.409625182226593</v>
      </c>
      <c r="AN148">
        <v>65.52333187770783</v>
      </c>
      <c r="AO148">
        <f>(AQ148 - AP148 + DZ148*1E3/(8.314*(EB148+273.15)) * AS148/DY148 * AR148) * DY148/(100*DM148) * 1000/(1000 - AQ148)</f>
        <v>0</v>
      </c>
      <c r="AP148">
        <v>21.50391880179441</v>
      </c>
      <c r="AQ148">
        <v>22.86715999999998</v>
      </c>
      <c r="AR148">
        <v>0.005337989846435048</v>
      </c>
      <c r="AS148">
        <v>124.8874596164578</v>
      </c>
      <c r="AT148">
        <v>4</v>
      </c>
      <c r="AU148">
        <v>1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438</v>
      </c>
      <c r="AZ148" t="s">
        <v>438</v>
      </c>
      <c r="BA148">
        <v>0</v>
      </c>
      <c r="BB148">
        <v>0</v>
      </c>
      <c r="BC148">
        <f>1-BA148/BB148</f>
        <v>0</v>
      </c>
      <c r="BD148">
        <v>0</v>
      </c>
      <c r="BE148" t="s">
        <v>438</v>
      </c>
      <c r="BF148" t="s">
        <v>438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438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1.37</v>
      </c>
      <c r="DN148">
        <v>0.5</v>
      </c>
      <c r="DO148" t="s">
        <v>439</v>
      </c>
      <c r="DP148">
        <v>2</v>
      </c>
      <c r="DQ148" t="b">
        <v>1</v>
      </c>
      <c r="DR148">
        <v>1758472911.6</v>
      </c>
      <c r="DS148">
        <v>529.4769629629629</v>
      </c>
      <c r="DT148">
        <v>559.4884444444444</v>
      </c>
      <c r="DU148">
        <v>22.85555925925926</v>
      </c>
      <c r="DV148">
        <v>21.45211851851852</v>
      </c>
      <c r="DW148">
        <v>528.8051481481482</v>
      </c>
      <c r="DX148">
        <v>22.64244814814815</v>
      </c>
      <c r="DY148">
        <v>499.9972962962963</v>
      </c>
      <c r="DZ148">
        <v>90.28530740740742</v>
      </c>
      <c r="EA148">
        <v>0.05375379629629631</v>
      </c>
      <c r="EB148">
        <v>29.48196296296296</v>
      </c>
      <c r="EC148">
        <v>29.98151111111111</v>
      </c>
      <c r="ED148">
        <v>999.9000000000001</v>
      </c>
      <c r="EE148">
        <v>0</v>
      </c>
      <c r="EF148">
        <v>0</v>
      </c>
      <c r="EG148">
        <v>9991.228888888889</v>
      </c>
      <c r="EH148">
        <v>0</v>
      </c>
      <c r="EI148">
        <v>11.11818888888889</v>
      </c>
      <c r="EJ148">
        <v>-30.0114</v>
      </c>
      <c r="EK148">
        <v>541.8617407407407</v>
      </c>
      <c r="EL148">
        <v>571.754111111111</v>
      </c>
      <c r="EM148">
        <v>1.403448518518519</v>
      </c>
      <c r="EN148">
        <v>559.4884444444444</v>
      </c>
      <c r="EO148">
        <v>21.45211851851852</v>
      </c>
      <c r="EP148">
        <v>2.063522222222222</v>
      </c>
      <c r="EQ148">
        <v>1.936811111111111</v>
      </c>
      <c r="ER148">
        <v>17.94034814814815</v>
      </c>
      <c r="ES148">
        <v>16.9369962962963</v>
      </c>
      <c r="ET148">
        <v>1999.975925925926</v>
      </c>
      <c r="EU148">
        <v>0.9799982222222222</v>
      </c>
      <c r="EV148">
        <v>0.0200014</v>
      </c>
      <c r="EW148">
        <v>0</v>
      </c>
      <c r="EX148">
        <v>212.3241111111112</v>
      </c>
      <c r="EY148">
        <v>5.000560000000001</v>
      </c>
      <c r="EZ148">
        <v>4386.058148148149</v>
      </c>
      <c r="FA148">
        <v>17294.66296296296</v>
      </c>
      <c r="FB148">
        <v>40.93699999999999</v>
      </c>
      <c r="FC148">
        <v>41.09933333333333</v>
      </c>
      <c r="FD148">
        <v>40.68699999999999</v>
      </c>
      <c r="FE148">
        <v>40.31199999999999</v>
      </c>
      <c r="FF148">
        <v>41.75</v>
      </c>
      <c r="FG148">
        <v>1955.075925925926</v>
      </c>
      <c r="FH148">
        <v>39.9</v>
      </c>
      <c r="FI148">
        <v>0</v>
      </c>
      <c r="FJ148">
        <v>1758472920</v>
      </c>
      <c r="FK148">
        <v>0</v>
      </c>
      <c r="FL148">
        <v>212.3766923076923</v>
      </c>
      <c r="FM148">
        <v>1.455794871579049</v>
      </c>
      <c r="FN148">
        <v>10.73367521598069</v>
      </c>
      <c r="FO148">
        <v>4386.147692307693</v>
      </c>
      <c r="FP148">
        <v>15</v>
      </c>
      <c r="FQ148">
        <v>0</v>
      </c>
      <c r="FR148" t="s">
        <v>440</v>
      </c>
      <c r="FS148">
        <v>1747148579.5</v>
      </c>
      <c r="FT148">
        <v>1747148584.5</v>
      </c>
      <c r="FU148">
        <v>0</v>
      </c>
      <c r="FV148">
        <v>0.162</v>
      </c>
      <c r="FW148">
        <v>-0.001</v>
      </c>
      <c r="FX148">
        <v>0.139</v>
      </c>
      <c r="FY148">
        <v>0.058</v>
      </c>
      <c r="FZ148">
        <v>420</v>
      </c>
      <c r="GA148">
        <v>16</v>
      </c>
      <c r="GB148">
        <v>0.19</v>
      </c>
      <c r="GC148">
        <v>0.02</v>
      </c>
      <c r="GD148">
        <v>-29.88815365853659</v>
      </c>
      <c r="GE148">
        <v>-1.666076655052249</v>
      </c>
      <c r="GF148">
        <v>0.1816812876756801</v>
      </c>
      <c r="GG148">
        <v>0</v>
      </c>
      <c r="GH148">
        <v>212.3282941176471</v>
      </c>
      <c r="GI148">
        <v>0.8427807516875813</v>
      </c>
      <c r="GJ148">
        <v>0.1908916430259904</v>
      </c>
      <c r="GK148">
        <v>1</v>
      </c>
      <c r="GL148">
        <v>1.410616829268293</v>
      </c>
      <c r="GM148">
        <v>-0.101823972125435</v>
      </c>
      <c r="GN148">
        <v>0.01718680271334479</v>
      </c>
      <c r="GO148">
        <v>0</v>
      </c>
      <c r="GP148">
        <v>1</v>
      </c>
      <c r="GQ148">
        <v>3</v>
      </c>
      <c r="GR148" t="s">
        <v>447</v>
      </c>
      <c r="GS148">
        <v>3.12795</v>
      </c>
      <c r="GT148">
        <v>2.73158</v>
      </c>
      <c r="GU148">
        <v>0.104987</v>
      </c>
      <c r="GV148">
        <v>0.109716</v>
      </c>
      <c r="GW148">
        <v>0.103381</v>
      </c>
      <c r="GX148">
        <v>0.09958019999999999</v>
      </c>
      <c r="GY148">
        <v>26889.2</v>
      </c>
      <c r="GZ148">
        <v>25930.5</v>
      </c>
      <c r="HA148">
        <v>30583</v>
      </c>
      <c r="HB148">
        <v>29378.2</v>
      </c>
      <c r="HC148">
        <v>37840.6</v>
      </c>
      <c r="HD148">
        <v>34793.5</v>
      </c>
      <c r="HE148">
        <v>46782.2</v>
      </c>
      <c r="HF148">
        <v>43641.8</v>
      </c>
      <c r="HG148">
        <v>1.8281</v>
      </c>
      <c r="HH148">
        <v>1.8727</v>
      </c>
      <c r="HI148">
        <v>0.103936</v>
      </c>
      <c r="HJ148">
        <v>0</v>
      </c>
      <c r="HK148">
        <v>28.2796</v>
      </c>
      <c r="HL148">
        <v>999.9</v>
      </c>
      <c r="HM148">
        <v>49.5</v>
      </c>
      <c r="HN148">
        <v>31.7</v>
      </c>
      <c r="HO148">
        <v>25.7376</v>
      </c>
      <c r="HP148">
        <v>63.148</v>
      </c>
      <c r="HQ148">
        <v>17.2155</v>
      </c>
      <c r="HR148">
        <v>1</v>
      </c>
      <c r="HS148">
        <v>0.102655</v>
      </c>
      <c r="HT148">
        <v>-0.489431</v>
      </c>
      <c r="HU148">
        <v>20.1963</v>
      </c>
      <c r="HV148">
        <v>5.22837</v>
      </c>
      <c r="HW148">
        <v>11.9737</v>
      </c>
      <c r="HX148">
        <v>4.97005</v>
      </c>
      <c r="HY148">
        <v>3.2895</v>
      </c>
      <c r="HZ148">
        <v>9999</v>
      </c>
      <c r="IA148">
        <v>9999</v>
      </c>
      <c r="IB148">
        <v>9999</v>
      </c>
      <c r="IC148">
        <v>999.9</v>
      </c>
      <c r="ID148">
        <v>4.97295</v>
      </c>
      <c r="IE148">
        <v>1.87744</v>
      </c>
      <c r="IF148">
        <v>1.87549</v>
      </c>
      <c r="IG148">
        <v>1.87834</v>
      </c>
      <c r="IH148">
        <v>1.87504</v>
      </c>
      <c r="II148">
        <v>1.87864</v>
      </c>
      <c r="IJ148">
        <v>1.87576</v>
      </c>
      <c r="IK148">
        <v>1.87689</v>
      </c>
      <c r="IL148">
        <v>0</v>
      </c>
      <c r="IM148">
        <v>0</v>
      </c>
      <c r="IN148">
        <v>0</v>
      </c>
      <c r="IO148">
        <v>0</v>
      </c>
      <c r="IP148" t="s">
        <v>442</v>
      </c>
      <c r="IQ148" t="s">
        <v>443</v>
      </c>
      <c r="IR148" t="s">
        <v>444</v>
      </c>
      <c r="IS148" t="s">
        <v>444</v>
      </c>
      <c r="IT148" t="s">
        <v>444</v>
      </c>
      <c r="IU148" t="s">
        <v>444</v>
      </c>
      <c r="IV148">
        <v>0</v>
      </c>
      <c r="IW148">
        <v>100</v>
      </c>
      <c r="IX148">
        <v>100</v>
      </c>
      <c r="IY148">
        <v>0.7</v>
      </c>
      <c r="IZ148">
        <v>0.2134</v>
      </c>
      <c r="JA148">
        <v>0.05401698482025668</v>
      </c>
      <c r="JB148">
        <v>0.001251749769105588</v>
      </c>
      <c r="JC148">
        <v>-2.340677956668878E-07</v>
      </c>
      <c r="JD148">
        <v>1.443975168909104E-10</v>
      </c>
      <c r="JE148">
        <v>-0.0473756660369021</v>
      </c>
      <c r="JF148">
        <v>-0.000763777970416037</v>
      </c>
      <c r="JG148">
        <v>0.0006633184790446218</v>
      </c>
      <c r="JH148">
        <v>-5.365384051273601E-06</v>
      </c>
      <c r="JI148">
        <v>1</v>
      </c>
      <c r="JJ148">
        <v>2129</v>
      </c>
      <c r="JK148">
        <v>1</v>
      </c>
      <c r="JL148">
        <v>27</v>
      </c>
      <c r="JM148">
        <v>188739</v>
      </c>
      <c r="JN148">
        <v>188738.9</v>
      </c>
      <c r="JO148">
        <v>1.48438</v>
      </c>
      <c r="JP148">
        <v>2.55615</v>
      </c>
      <c r="JQ148">
        <v>1.39893</v>
      </c>
      <c r="JR148">
        <v>2.33887</v>
      </c>
      <c r="JS148">
        <v>1.44897</v>
      </c>
      <c r="JT148">
        <v>2.54761</v>
      </c>
      <c r="JU148">
        <v>38.0863</v>
      </c>
      <c r="JV148">
        <v>24.1926</v>
      </c>
      <c r="JW148">
        <v>18</v>
      </c>
      <c r="JX148">
        <v>476.994</v>
      </c>
      <c r="JY148">
        <v>474.974</v>
      </c>
      <c r="JZ148">
        <v>28.0737</v>
      </c>
      <c r="KA148">
        <v>28.4754</v>
      </c>
      <c r="KB148">
        <v>30.0001</v>
      </c>
      <c r="KC148">
        <v>28.2166</v>
      </c>
      <c r="KD148">
        <v>28.2876</v>
      </c>
      <c r="KE148">
        <v>29.7213</v>
      </c>
      <c r="KF148">
        <v>24.0968</v>
      </c>
      <c r="KG148">
        <v>87.3537</v>
      </c>
      <c r="KH148">
        <v>28.0984</v>
      </c>
      <c r="KI148">
        <v>607.063</v>
      </c>
      <c r="KJ148">
        <v>21.5011</v>
      </c>
      <c r="KK148">
        <v>101.102</v>
      </c>
      <c r="KL148">
        <v>100.395</v>
      </c>
    </row>
    <row r="149" spans="1:298">
      <c r="A149">
        <v>133</v>
      </c>
      <c r="B149">
        <v>1758472924.1</v>
      </c>
      <c r="C149">
        <v>3820.599999904633</v>
      </c>
      <c r="D149" t="s">
        <v>710</v>
      </c>
      <c r="E149" t="s">
        <v>711</v>
      </c>
      <c r="F149">
        <v>5</v>
      </c>
      <c r="G149" t="s">
        <v>639</v>
      </c>
      <c r="H149" t="s">
        <v>436</v>
      </c>
      <c r="I149" t="s">
        <v>437</v>
      </c>
      <c r="J149">
        <v>1758472916.314285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604.1657711498759</v>
      </c>
      <c r="AL149">
        <v>582.9140848484848</v>
      </c>
      <c r="AM149">
        <v>3.417821264895997</v>
      </c>
      <c r="AN149">
        <v>65.52333187770783</v>
      </c>
      <c r="AO149">
        <f>(AQ149 - AP149 + DZ149*1E3/(8.314*(EB149+273.15)) * AS149/DY149 * AR149) * DY149/(100*DM149) * 1000/(1000 - AQ149)</f>
        <v>0</v>
      </c>
      <c r="AP149">
        <v>21.5108275834017</v>
      </c>
      <c r="AQ149">
        <v>22.89113212121212</v>
      </c>
      <c r="AR149">
        <v>0.001891413413417456</v>
      </c>
      <c r="AS149">
        <v>124.8874596164578</v>
      </c>
      <c r="AT149">
        <v>4</v>
      </c>
      <c r="AU149">
        <v>1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438</v>
      </c>
      <c r="AZ149" t="s">
        <v>438</v>
      </c>
      <c r="BA149">
        <v>0</v>
      </c>
      <c r="BB149">
        <v>0</v>
      </c>
      <c r="BC149">
        <f>1-BA149/BB149</f>
        <v>0</v>
      </c>
      <c r="BD149">
        <v>0</v>
      </c>
      <c r="BE149" t="s">
        <v>438</v>
      </c>
      <c r="BF149" t="s">
        <v>438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438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1.37</v>
      </c>
      <c r="DN149">
        <v>0.5</v>
      </c>
      <c r="DO149" t="s">
        <v>439</v>
      </c>
      <c r="DP149">
        <v>2</v>
      </c>
      <c r="DQ149" t="b">
        <v>1</v>
      </c>
      <c r="DR149">
        <v>1758472916.314285</v>
      </c>
      <c r="DS149">
        <v>545.22675</v>
      </c>
      <c r="DT149">
        <v>575.3353571428571</v>
      </c>
      <c r="DU149">
        <v>22.86431071428571</v>
      </c>
      <c r="DV149">
        <v>21.47511785714286</v>
      </c>
      <c r="DW149">
        <v>544.5372857142858</v>
      </c>
      <c r="DX149">
        <v>22.65102857142857</v>
      </c>
      <c r="DY149">
        <v>500.0207857142858</v>
      </c>
      <c r="DZ149">
        <v>90.28525714285715</v>
      </c>
      <c r="EA149">
        <v>0.053718275</v>
      </c>
      <c r="EB149">
        <v>29.47917857142857</v>
      </c>
      <c r="EC149">
        <v>29.9777</v>
      </c>
      <c r="ED149">
        <v>999.9000000000002</v>
      </c>
      <c r="EE149">
        <v>0</v>
      </c>
      <c r="EF149">
        <v>0</v>
      </c>
      <c r="EG149">
        <v>9992.546785714285</v>
      </c>
      <c r="EH149">
        <v>0</v>
      </c>
      <c r="EI149">
        <v>11.1225</v>
      </c>
      <c r="EJ149">
        <v>-30.10850714285714</v>
      </c>
      <c r="EK149">
        <v>557.9850714285715</v>
      </c>
      <c r="EL149">
        <v>587.9624642857143</v>
      </c>
      <c r="EM149">
        <v>1.389211428571429</v>
      </c>
      <c r="EN149">
        <v>575.3353571428571</v>
      </c>
      <c r="EO149">
        <v>21.47511785714286</v>
      </c>
      <c r="EP149">
        <v>2.064311428571429</v>
      </c>
      <c r="EQ149">
        <v>1.938886428571429</v>
      </c>
      <c r="ER149">
        <v>17.94643571428571</v>
      </c>
      <c r="ES149">
        <v>16.953875</v>
      </c>
      <c r="ET149">
        <v>1999.973928571429</v>
      </c>
      <c r="EU149">
        <v>0.9799982500000001</v>
      </c>
      <c r="EV149">
        <v>0.02000136785714286</v>
      </c>
      <c r="EW149">
        <v>0</v>
      </c>
      <c r="EX149">
        <v>212.4305357142857</v>
      </c>
      <c r="EY149">
        <v>5.000560000000001</v>
      </c>
      <c r="EZ149">
        <v>4386.820714285715</v>
      </c>
      <c r="FA149">
        <v>17294.63928571429</v>
      </c>
      <c r="FB149">
        <v>40.9415</v>
      </c>
      <c r="FC149">
        <v>41.08224999999999</v>
      </c>
      <c r="FD149">
        <v>40.68699999999999</v>
      </c>
      <c r="FE149">
        <v>40.31199999999999</v>
      </c>
      <c r="FF149">
        <v>41.74549999999999</v>
      </c>
      <c r="FG149">
        <v>1955.073928571429</v>
      </c>
      <c r="FH149">
        <v>39.9</v>
      </c>
      <c r="FI149">
        <v>0</v>
      </c>
      <c r="FJ149">
        <v>1758472925.4</v>
      </c>
      <c r="FK149">
        <v>0</v>
      </c>
      <c r="FL149">
        <v>212.4906</v>
      </c>
      <c r="FM149">
        <v>0.5127692364351032</v>
      </c>
      <c r="FN149">
        <v>12.53230762637676</v>
      </c>
      <c r="FO149">
        <v>4387.2108</v>
      </c>
      <c r="FP149">
        <v>15</v>
      </c>
      <c r="FQ149">
        <v>0</v>
      </c>
      <c r="FR149" t="s">
        <v>440</v>
      </c>
      <c r="FS149">
        <v>1747148579.5</v>
      </c>
      <c r="FT149">
        <v>1747148584.5</v>
      </c>
      <c r="FU149">
        <v>0</v>
      </c>
      <c r="FV149">
        <v>0.162</v>
      </c>
      <c r="FW149">
        <v>-0.001</v>
      </c>
      <c r="FX149">
        <v>0.139</v>
      </c>
      <c r="FY149">
        <v>0.058</v>
      </c>
      <c r="FZ149">
        <v>420</v>
      </c>
      <c r="GA149">
        <v>16</v>
      </c>
      <c r="GB149">
        <v>0.19</v>
      </c>
      <c r="GC149">
        <v>0.02</v>
      </c>
      <c r="GD149">
        <v>-30.037105</v>
      </c>
      <c r="GE149">
        <v>-1.171643527204386</v>
      </c>
      <c r="GF149">
        <v>0.1335997622565248</v>
      </c>
      <c r="GG149">
        <v>0</v>
      </c>
      <c r="GH149">
        <v>212.406205882353</v>
      </c>
      <c r="GI149">
        <v>1.08013751329091</v>
      </c>
      <c r="GJ149">
        <v>0.1972591277857872</v>
      </c>
      <c r="GK149">
        <v>0</v>
      </c>
      <c r="GL149">
        <v>1.3971325</v>
      </c>
      <c r="GM149">
        <v>-0.2195261538461554</v>
      </c>
      <c r="GN149">
        <v>0.02508867311656796</v>
      </c>
      <c r="GO149">
        <v>0</v>
      </c>
      <c r="GP149">
        <v>0</v>
      </c>
      <c r="GQ149">
        <v>3</v>
      </c>
      <c r="GR149" t="s">
        <v>480</v>
      </c>
      <c r="GS149">
        <v>3.12778</v>
      </c>
      <c r="GT149">
        <v>2.7314</v>
      </c>
      <c r="GU149">
        <v>0.107227</v>
      </c>
      <c r="GV149">
        <v>0.111926</v>
      </c>
      <c r="GW149">
        <v>0.103453</v>
      </c>
      <c r="GX149">
        <v>0.09958409999999999</v>
      </c>
      <c r="GY149">
        <v>26822.4</v>
      </c>
      <c r="GZ149">
        <v>25865.7</v>
      </c>
      <c r="HA149">
        <v>30583.5</v>
      </c>
      <c r="HB149">
        <v>29377.6</v>
      </c>
      <c r="HC149">
        <v>37838.4</v>
      </c>
      <c r="HD149">
        <v>34792.9</v>
      </c>
      <c r="HE149">
        <v>46783.1</v>
      </c>
      <c r="HF149">
        <v>43641.1</v>
      </c>
      <c r="HG149">
        <v>1.82803</v>
      </c>
      <c r="HH149">
        <v>1.87297</v>
      </c>
      <c r="HI149">
        <v>0.104625</v>
      </c>
      <c r="HJ149">
        <v>0</v>
      </c>
      <c r="HK149">
        <v>28.2754</v>
      </c>
      <c r="HL149">
        <v>999.9</v>
      </c>
      <c r="HM149">
        <v>49.5</v>
      </c>
      <c r="HN149">
        <v>31.7</v>
      </c>
      <c r="HO149">
        <v>25.7391</v>
      </c>
      <c r="HP149">
        <v>63.548</v>
      </c>
      <c r="HQ149">
        <v>17.3037</v>
      </c>
      <c r="HR149">
        <v>1</v>
      </c>
      <c r="HS149">
        <v>0.10266</v>
      </c>
      <c r="HT149">
        <v>-0.547233</v>
      </c>
      <c r="HU149">
        <v>20.1962</v>
      </c>
      <c r="HV149">
        <v>5.22882</v>
      </c>
      <c r="HW149">
        <v>11.974</v>
      </c>
      <c r="HX149">
        <v>4.9699</v>
      </c>
      <c r="HY149">
        <v>3.28948</v>
      </c>
      <c r="HZ149">
        <v>9999</v>
      </c>
      <c r="IA149">
        <v>9999</v>
      </c>
      <c r="IB149">
        <v>9999</v>
      </c>
      <c r="IC149">
        <v>999.9</v>
      </c>
      <c r="ID149">
        <v>4.97296</v>
      </c>
      <c r="IE149">
        <v>1.87744</v>
      </c>
      <c r="IF149">
        <v>1.87549</v>
      </c>
      <c r="IG149">
        <v>1.87832</v>
      </c>
      <c r="IH149">
        <v>1.87503</v>
      </c>
      <c r="II149">
        <v>1.87863</v>
      </c>
      <c r="IJ149">
        <v>1.87573</v>
      </c>
      <c r="IK149">
        <v>1.87686</v>
      </c>
      <c r="IL149">
        <v>0</v>
      </c>
      <c r="IM149">
        <v>0</v>
      </c>
      <c r="IN149">
        <v>0</v>
      </c>
      <c r="IO149">
        <v>0</v>
      </c>
      <c r="IP149" t="s">
        <v>442</v>
      </c>
      <c r="IQ149" t="s">
        <v>443</v>
      </c>
      <c r="IR149" t="s">
        <v>444</v>
      </c>
      <c r="IS149" t="s">
        <v>444</v>
      </c>
      <c r="IT149" t="s">
        <v>444</v>
      </c>
      <c r="IU149" t="s">
        <v>444</v>
      </c>
      <c r="IV149">
        <v>0</v>
      </c>
      <c r="IW149">
        <v>100</v>
      </c>
      <c r="IX149">
        <v>100</v>
      </c>
      <c r="IY149">
        <v>0.718</v>
      </c>
      <c r="IZ149">
        <v>0.2138</v>
      </c>
      <c r="JA149">
        <v>0.05401698482025668</v>
      </c>
      <c r="JB149">
        <v>0.001251749769105588</v>
      </c>
      <c r="JC149">
        <v>-2.340677956668878E-07</v>
      </c>
      <c r="JD149">
        <v>1.443975168909104E-10</v>
      </c>
      <c r="JE149">
        <v>-0.0473756660369021</v>
      </c>
      <c r="JF149">
        <v>-0.000763777970416037</v>
      </c>
      <c r="JG149">
        <v>0.0006633184790446218</v>
      </c>
      <c r="JH149">
        <v>-5.365384051273601E-06</v>
      </c>
      <c r="JI149">
        <v>1</v>
      </c>
      <c r="JJ149">
        <v>2129</v>
      </c>
      <c r="JK149">
        <v>1</v>
      </c>
      <c r="JL149">
        <v>27</v>
      </c>
      <c r="JM149">
        <v>188739.1</v>
      </c>
      <c r="JN149">
        <v>188739</v>
      </c>
      <c r="JO149">
        <v>1.51489</v>
      </c>
      <c r="JP149">
        <v>2.5415</v>
      </c>
      <c r="JQ149">
        <v>1.39893</v>
      </c>
      <c r="JR149">
        <v>2.34009</v>
      </c>
      <c r="JS149">
        <v>1.44897</v>
      </c>
      <c r="JT149">
        <v>2.57324</v>
      </c>
      <c r="JU149">
        <v>38.0863</v>
      </c>
      <c r="JV149">
        <v>24.2013</v>
      </c>
      <c r="JW149">
        <v>18</v>
      </c>
      <c r="JX149">
        <v>476.937</v>
      </c>
      <c r="JY149">
        <v>475.141</v>
      </c>
      <c r="JZ149">
        <v>28.0947</v>
      </c>
      <c r="KA149">
        <v>28.4751</v>
      </c>
      <c r="KB149">
        <v>30.0001</v>
      </c>
      <c r="KC149">
        <v>28.2142</v>
      </c>
      <c r="KD149">
        <v>28.286</v>
      </c>
      <c r="KE149">
        <v>30.3457</v>
      </c>
      <c r="KF149">
        <v>24.0968</v>
      </c>
      <c r="KG149">
        <v>87.3537</v>
      </c>
      <c r="KH149">
        <v>28.1135</v>
      </c>
      <c r="KI149">
        <v>627.098</v>
      </c>
      <c r="KJ149">
        <v>21.4919</v>
      </c>
      <c r="KK149">
        <v>101.104</v>
      </c>
      <c r="KL149">
        <v>100.393</v>
      </c>
    </row>
    <row r="150" spans="1:298">
      <c r="A150">
        <v>134</v>
      </c>
      <c r="B150">
        <v>1758472929.1</v>
      </c>
      <c r="C150">
        <v>3825.599999904633</v>
      </c>
      <c r="D150" t="s">
        <v>712</v>
      </c>
      <c r="E150" t="s">
        <v>713</v>
      </c>
      <c r="F150">
        <v>5</v>
      </c>
      <c r="G150" t="s">
        <v>639</v>
      </c>
      <c r="H150" t="s">
        <v>436</v>
      </c>
      <c r="I150" t="s">
        <v>437</v>
      </c>
      <c r="J150">
        <v>1758472921.6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621.3653601392351</v>
      </c>
      <c r="AL150">
        <v>600.1302363636363</v>
      </c>
      <c r="AM150">
        <v>3.442760845278093</v>
      </c>
      <c r="AN150">
        <v>65.52333187770783</v>
      </c>
      <c r="AO150">
        <f>(AQ150 - AP150 + DZ150*1E3/(8.314*(EB150+273.15)) * AS150/DY150 * AR150) * DY150/(100*DM150) * 1000/(1000 - AQ150)</f>
        <v>0</v>
      </c>
      <c r="AP150">
        <v>21.50840115779015</v>
      </c>
      <c r="AQ150">
        <v>22.90382121212122</v>
      </c>
      <c r="AR150">
        <v>0.00041567938863037</v>
      </c>
      <c r="AS150">
        <v>124.8874596164578</v>
      </c>
      <c r="AT150">
        <v>4</v>
      </c>
      <c r="AU150">
        <v>1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438</v>
      </c>
      <c r="AZ150" t="s">
        <v>438</v>
      </c>
      <c r="BA150">
        <v>0</v>
      </c>
      <c r="BB150">
        <v>0</v>
      </c>
      <c r="BC150">
        <f>1-BA150/BB150</f>
        <v>0</v>
      </c>
      <c r="BD150">
        <v>0</v>
      </c>
      <c r="BE150" t="s">
        <v>438</v>
      </c>
      <c r="BF150" t="s">
        <v>438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438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1.37</v>
      </c>
      <c r="DN150">
        <v>0.5</v>
      </c>
      <c r="DO150" t="s">
        <v>439</v>
      </c>
      <c r="DP150">
        <v>2</v>
      </c>
      <c r="DQ150" t="b">
        <v>1</v>
      </c>
      <c r="DR150">
        <v>1758472921.6</v>
      </c>
      <c r="DS150">
        <v>562.9129259259259</v>
      </c>
      <c r="DT150">
        <v>593.0728518518519</v>
      </c>
      <c r="DU150">
        <v>22.87992222222222</v>
      </c>
      <c r="DV150">
        <v>21.50173703703704</v>
      </c>
      <c r="DW150">
        <v>562.2036296296296</v>
      </c>
      <c r="DX150">
        <v>22.66631481481481</v>
      </c>
      <c r="DY150">
        <v>499.9926666666666</v>
      </c>
      <c r="DZ150">
        <v>90.2852925925926</v>
      </c>
      <c r="EA150">
        <v>0.05372265185185186</v>
      </c>
      <c r="EB150">
        <v>29.47675925925926</v>
      </c>
      <c r="EC150">
        <v>29.9770037037037</v>
      </c>
      <c r="ED150">
        <v>999.9000000000001</v>
      </c>
      <c r="EE150">
        <v>0</v>
      </c>
      <c r="EF150">
        <v>0</v>
      </c>
      <c r="EG150">
        <v>9993.081851851852</v>
      </c>
      <c r="EH150">
        <v>0</v>
      </c>
      <c r="EI150">
        <v>11.12285555555555</v>
      </c>
      <c r="EJ150">
        <v>-30.15981851851852</v>
      </c>
      <c r="EK150">
        <v>576.0942962962963</v>
      </c>
      <c r="EL150">
        <v>606.1054074074074</v>
      </c>
      <c r="EM150">
        <v>1.378205925925926</v>
      </c>
      <c r="EN150">
        <v>593.0728518518519</v>
      </c>
      <c r="EO150">
        <v>21.50173703703704</v>
      </c>
      <c r="EP150">
        <v>2.065721111111111</v>
      </c>
      <c r="EQ150">
        <v>1.94128962962963</v>
      </c>
      <c r="ER150">
        <v>17.95728518518519</v>
      </c>
      <c r="ES150">
        <v>16.97342962962963</v>
      </c>
      <c r="ET150">
        <v>2000.006666666666</v>
      </c>
      <c r="EU150">
        <v>0.9799985555555556</v>
      </c>
      <c r="EV150">
        <v>0.02000105925925926</v>
      </c>
      <c r="EW150">
        <v>0</v>
      </c>
      <c r="EX150">
        <v>212.4804814814815</v>
      </c>
      <c r="EY150">
        <v>5.000560000000001</v>
      </c>
      <c r="EZ150">
        <v>4387.851851851852</v>
      </c>
      <c r="FA150">
        <v>17294.92222222223</v>
      </c>
      <c r="FB150">
        <v>40.94633333333333</v>
      </c>
      <c r="FC150">
        <v>41.08999999999998</v>
      </c>
      <c r="FD150">
        <v>40.68699999999999</v>
      </c>
      <c r="FE150">
        <v>40.30281481481481</v>
      </c>
      <c r="FF150">
        <v>41.74533333333333</v>
      </c>
      <c r="FG150">
        <v>1955.106666666667</v>
      </c>
      <c r="FH150">
        <v>39.9</v>
      </c>
      <c r="FI150">
        <v>0</v>
      </c>
      <c r="FJ150">
        <v>1758472930.2</v>
      </c>
      <c r="FK150">
        <v>0</v>
      </c>
      <c r="FL150">
        <v>212.49976</v>
      </c>
      <c r="FM150">
        <v>0.2146153930822217</v>
      </c>
      <c r="FN150">
        <v>8.721538392098005</v>
      </c>
      <c r="FO150">
        <v>4388.012</v>
      </c>
      <c r="FP150">
        <v>15</v>
      </c>
      <c r="FQ150">
        <v>0</v>
      </c>
      <c r="FR150" t="s">
        <v>440</v>
      </c>
      <c r="FS150">
        <v>1747148579.5</v>
      </c>
      <c r="FT150">
        <v>1747148584.5</v>
      </c>
      <c r="FU150">
        <v>0</v>
      </c>
      <c r="FV150">
        <v>0.162</v>
      </c>
      <c r="FW150">
        <v>-0.001</v>
      </c>
      <c r="FX150">
        <v>0.139</v>
      </c>
      <c r="FY150">
        <v>0.058</v>
      </c>
      <c r="FZ150">
        <v>420</v>
      </c>
      <c r="GA150">
        <v>16</v>
      </c>
      <c r="GB150">
        <v>0.19</v>
      </c>
      <c r="GC150">
        <v>0.02</v>
      </c>
      <c r="GD150">
        <v>-30.1333325</v>
      </c>
      <c r="GE150">
        <v>-0.8028461538460986</v>
      </c>
      <c r="GF150">
        <v>0.1023741602834913</v>
      </c>
      <c r="GG150">
        <v>0</v>
      </c>
      <c r="GH150">
        <v>212.4661470588235</v>
      </c>
      <c r="GI150">
        <v>0.4310313249318664</v>
      </c>
      <c r="GJ150">
        <v>0.1582474109727678</v>
      </c>
      <c r="GK150">
        <v>1</v>
      </c>
      <c r="GL150">
        <v>1.3897905</v>
      </c>
      <c r="GM150">
        <v>-0.1288489305816177</v>
      </c>
      <c r="GN150">
        <v>0.02215795499927735</v>
      </c>
      <c r="GO150">
        <v>0</v>
      </c>
      <c r="GP150">
        <v>1</v>
      </c>
      <c r="GQ150">
        <v>3</v>
      </c>
      <c r="GR150" t="s">
        <v>447</v>
      </c>
      <c r="GS150">
        <v>3.12805</v>
      </c>
      <c r="GT150">
        <v>2.73133</v>
      </c>
      <c r="GU150">
        <v>0.109445</v>
      </c>
      <c r="GV150">
        <v>0.114095</v>
      </c>
      <c r="GW150">
        <v>0.103491</v>
      </c>
      <c r="GX150">
        <v>0.09958069999999999</v>
      </c>
      <c r="GY150">
        <v>26755.9</v>
      </c>
      <c r="GZ150">
        <v>25802.5</v>
      </c>
      <c r="HA150">
        <v>30583.6</v>
      </c>
      <c r="HB150">
        <v>29377.5</v>
      </c>
      <c r="HC150">
        <v>37836.7</v>
      </c>
      <c r="HD150">
        <v>34793.3</v>
      </c>
      <c r="HE150">
        <v>46782.9</v>
      </c>
      <c r="HF150">
        <v>43641.2</v>
      </c>
      <c r="HG150">
        <v>1.82822</v>
      </c>
      <c r="HH150">
        <v>1.8726</v>
      </c>
      <c r="HI150">
        <v>0.105277</v>
      </c>
      <c r="HJ150">
        <v>0</v>
      </c>
      <c r="HK150">
        <v>28.2716</v>
      </c>
      <c r="HL150">
        <v>999.9</v>
      </c>
      <c r="HM150">
        <v>49.5</v>
      </c>
      <c r="HN150">
        <v>31.7</v>
      </c>
      <c r="HO150">
        <v>25.7384</v>
      </c>
      <c r="HP150">
        <v>63.468</v>
      </c>
      <c r="HQ150">
        <v>17.2196</v>
      </c>
      <c r="HR150">
        <v>1</v>
      </c>
      <c r="HS150">
        <v>0.102546</v>
      </c>
      <c r="HT150">
        <v>-0.546754</v>
      </c>
      <c r="HU150">
        <v>20.1964</v>
      </c>
      <c r="HV150">
        <v>5.22942</v>
      </c>
      <c r="HW150">
        <v>11.974</v>
      </c>
      <c r="HX150">
        <v>4.97025</v>
      </c>
      <c r="HY150">
        <v>3.28965</v>
      </c>
      <c r="HZ150">
        <v>9999</v>
      </c>
      <c r="IA150">
        <v>9999</v>
      </c>
      <c r="IB150">
        <v>9999</v>
      </c>
      <c r="IC150">
        <v>999.9</v>
      </c>
      <c r="ID150">
        <v>4.97294</v>
      </c>
      <c r="IE150">
        <v>1.87744</v>
      </c>
      <c r="IF150">
        <v>1.87552</v>
      </c>
      <c r="IG150">
        <v>1.87834</v>
      </c>
      <c r="IH150">
        <v>1.87503</v>
      </c>
      <c r="II150">
        <v>1.87864</v>
      </c>
      <c r="IJ150">
        <v>1.87575</v>
      </c>
      <c r="IK150">
        <v>1.87688</v>
      </c>
      <c r="IL150">
        <v>0</v>
      </c>
      <c r="IM150">
        <v>0</v>
      </c>
      <c r="IN150">
        <v>0</v>
      </c>
      <c r="IO150">
        <v>0</v>
      </c>
      <c r="IP150" t="s">
        <v>442</v>
      </c>
      <c r="IQ150" t="s">
        <v>443</v>
      </c>
      <c r="IR150" t="s">
        <v>444</v>
      </c>
      <c r="IS150" t="s">
        <v>444</v>
      </c>
      <c r="IT150" t="s">
        <v>444</v>
      </c>
      <c r="IU150" t="s">
        <v>444</v>
      </c>
      <c r="IV150">
        <v>0</v>
      </c>
      <c r="IW150">
        <v>100</v>
      </c>
      <c r="IX150">
        <v>100</v>
      </c>
      <c r="IY150">
        <v>0.738</v>
      </c>
      <c r="IZ150">
        <v>0.2142</v>
      </c>
      <c r="JA150">
        <v>0.05401698482025668</v>
      </c>
      <c r="JB150">
        <v>0.001251749769105588</v>
      </c>
      <c r="JC150">
        <v>-2.340677956668878E-07</v>
      </c>
      <c r="JD150">
        <v>1.443975168909104E-10</v>
      </c>
      <c r="JE150">
        <v>-0.0473756660369021</v>
      </c>
      <c r="JF150">
        <v>-0.000763777970416037</v>
      </c>
      <c r="JG150">
        <v>0.0006633184790446218</v>
      </c>
      <c r="JH150">
        <v>-5.365384051273601E-06</v>
      </c>
      <c r="JI150">
        <v>1</v>
      </c>
      <c r="JJ150">
        <v>2129</v>
      </c>
      <c r="JK150">
        <v>1</v>
      </c>
      <c r="JL150">
        <v>27</v>
      </c>
      <c r="JM150">
        <v>188739.2</v>
      </c>
      <c r="JN150">
        <v>188739.1</v>
      </c>
      <c r="JO150">
        <v>1.55029</v>
      </c>
      <c r="JP150">
        <v>2.55371</v>
      </c>
      <c r="JQ150">
        <v>1.39893</v>
      </c>
      <c r="JR150">
        <v>2.34009</v>
      </c>
      <c r="JS150">
        <v>1.44897</v>
      </c>
      <c r="JT150">
        <v>2.54761</v>
      </c>
      <c r="JU150">
        <v>38.062</v>
      </c>
      <c r="JV150">
        <v>24.1838</v>
      </c>
      <c r="JW150">
        <v>18</v>
      </c>
      <c r="JX150">
        <v>477.045</v>
      </c>
      <c r="JY150">
        <v>474.876</v>
      </c>
      <c r="JZ150">
        <v>28.1143</v>
      </c>
      <c r="KA150">
        <v>28.473</v>
      </c>
      <c r="KB150">
        <v>30</v>
      </c>
      <c r="KC150">
        <v>28.2139</v>
      </c>
      <c r="KD150">
        <v>28.2836</v>
      </c>
      <c r="KE150">
        <v>31.0473</v>
      </c>
      <c r="KF150">
        <v>24.0968</v>
      </c>
      <c r="KG150">
        <v>87.3537</v>
      </c>
      <c r="KH150">
        <v>28.123</v>
      </c>
      <c r="KI150">
        <v>640.472</v>
      </c>
      <c r="KJ150">
        <v>21.4804</v>
      </c>
      <c r="KK150">
        <v>101.104</v>
      </c>
      <c r="KL150">
        <v>100.393</v>
      </c>
    </row>
    <row r="151" spans="1:298">
      <c r="A151">
        <v>135</v>
      </c>
      <c r="B151">
        <v>1758472934.1</v>
      </c>
      <c r="C151">
        <v>3830.599999904633</v>
      </c>
      <c r="D151" t="s">
        <v>714</v>
      </c>
      <c r="E151" t="s">
        <v>715</v>
      </c>
      <c r="F151">
        <v>5</v>
      </c>
      <c r="G151" t="s">
        <v>639</v>
      </c>
      <c r="H151" t="s">
        <v>436</v>
      </c>
      <c r="I151" t="s">
        <v>437</v>
      </c>
      <c r="J151">
        <v>1758472926.314285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638.5196929788417</v>
      </c>
      <c r="AL151">
        <v>617.2284242424244</v>
      </c>
      <c r="AM151">
        <v>3.420823982678154</v>
      </c>
      <c r="AN151">
        <v>65.52333187770783</v>
      </c>
      <c r="AO151">
        <f>(AQ151 - AP151 + DZ151*1E3/(8.314*(EB151+273.15)) * AS151/DY151 * AR151) * DY151/(100*DM151) * 1000/(1000 - AQ151)</f>
        <v>0</v>
      </c>
      <c r="AP151">
        <v>21.50650387020221</v>
      </c>
      <c r="AQ151">
        <v>22.91384424242423</v>
      </c>
      <c r="AR151">
        <v>0.000178605618314983</v>
      </c>
      <c r="AS151">
        <v>124.8874596164578</v>
      </c>
      <c r="AT151">
        <v>4</v>
      </c>
      <c r="AU151">
        <v>1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438</v>
      </c>
      <c r="AZ151" t="s">
        <v>438</v>
      </c>
      <c r="BA151">
        <v>0</v>
      </c>
      <c r="BB151">
        <v>0</v>
      </c>
      <c r="BC151">
        <f>1-BA151/BB151</f>
        <v>0</v>
      </c>
      <c r="BD151">
        <v>0</v>
      </c>
      <c r="BE151" t="s">
        <v>438</v>
      </c>
      <c r="BF151" t="s">
        <v>438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438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1.37</v>
      </c>
      <c r="DN151">
        <v>0.5</v>
      </c>
      <c r="DO151" t="s">
        <v>439</v>
      </c>
      <c r="DP151">
        <v>2</v>
      </c>
      <c r="DQ151" t="b">
        <v>1</v>
      </c>
      <c r="DR151">
        <v>1758472926.314285</v>
      </c>
      <c r="DS151">
        <v>578.7012857142857</v>
      </c>
      <c r="DT151">
        <v>608.9348571428573</v>
      </c>
      <c r="DU151">
        <v>22.896525</v>
      </c>
      <c r="DV151">
        <v>21.50886071428571</v>
      </c>
      <c r="DW151">
        <v>577.9742142857143</v>
      </c>
      <c r="DX151">
        <v>22.68257142857143</v>
      </c>
      <c r="DY151">
        <v>500.02775</v>
      </c>
      <c r="DZ151">
        <v>90.28530714285714</v>
      </c>
      <c r="EA151">
        <v>0.05357626785714287</v>
      </c>
      <c r="EB151">
        <v>29.47757142857142</v>
      </c>
      <c r="EC151">
        <v>29.98448928571429</v>
      </c>
      <c r="ED151">
        <v>999.9000000000002</v>
      </c>
      <c r="EE151">
        <v>0</v>
      </c>
      <c r="EF151">
        <v>0</v>
      </c>
      <c r="EG151">
        <v>10002.0125</v>
      </c>
      <c r="EH151">
        <v>0</v>
      </c>
      <c r="EI151">
        <v>11.12210714285714</v>
      </c>
      <c r="EJ151">
        <v>-30.23343928571428</v>
      </c>
      <c r="EK151">
        <v>592.2622857142857</v>
      </c>
      <c r="EL151">
        <v>622.3202142857143</v>
      </c>
      <c r="EM151">
        <v>1.387674285714285</v>
      </c>
      <c r="EN151">
        <v>608.9348571428573</v>
      </c>
      <c r="EO151">
        <v>21.50886071428571</v>
      </c>
      <c r="EP151">
        <v>2.067220357142857</v>
      </c>
      <c r="EQ151">
        <v>1.941933214285714</v>
      </c>
      <c r="ER151">
        <v>17.968825</v>
      </c>
      <c r="ES151">
        <v>16.97867142857143</v>
      </c>
      <c r="ET151">
        <v>2000.001785714285</v>
      </c>
      <c r="EU151">
        <v>0.9799984642857142</v>
      </c>
      <c r="EV151">
        <v>0.02000115</v>
      </c>
      <c r="EW151">
        <v>0</v>
      </c>
      <c r="EX151">
        <v>212.5103214285714</v>
      </c>
      <c r="EY151">
        <v>5.000560000000001</v>
      </c>
      <c r="EZ151">
        <v>4388.288571428572</v>
      </c>
      <c r="FA151">
        <v>17294.88571428572</v>
      </c>
      <c r="FB151">
        <v>40.94599999999999</v>
      </c>
      <c r="FC151">
        <v>41.07549999999998</v>
      </c>
      <c r="FD151">
        <v>40.68699999999999</v>
      </c>
      <c r="FE151">
        <v>40.29649999999999</v>
      </c>
      <c r="FF151">
        <v>41.7455</v>
      </c>
      <c r="FG151">
        <v>1955.101785714286</v>
      </c>
      <c r="FH151">
        <v>39.9</v>
      </c>
      <c r="FI151">
        <v>0</v>
      </c>
      <c r="FJ151">
        <v>1758472935</v>
      </c>
      <c r="FK151">
        <v>0</v>
      </c>
      <c r="FL151">
        <v>212.51192</v>
      </c>
      <c r="FM151">
        <v>0.08846154474369861</v>
      </c>
      <c r="FN151">
        <v>2.198461466736279</v>
      </c>
      <c r="FO151">
        <v>4388.3948</v>
      </c>
      <c r="FP151">
        <v>15</v>
      </c>
      <c r="FQ151">
        <v>0</v>
      </c>
      <c r="FR151" t="s">
        <v>440</v>
      </c>
      <c r="FS151">
        <v>1747148579.5</v>
      </c>
      <c r="FT151">
        <v>1747148584.5</v>
      </c>
      <c r="FU151">
        <v>0</v>
      </c>
      <c r="FV151">
        <v>0.162</v>
      </c>
      <c r="FW151">
        <v>-0.001</v>
      </c>
      <c r="FX151">
        <v>0.139</v>
      </c>
      <c r="FY151">
        <v>0.058</v>
      </c>
      <c r="FZ151">
        <v>420</v>
      </c>
      <c r="GA151">
        <v>16</v>
      </c>
      <c r="GB151">
        <v>0.19</v>
      </c>
      <c r="GC151">
        <v>0.02</v>
      </c>
      <c r="GD151">
        <v>-30.18566097560976</v>
      </c>
      <c r="GE151">
        <v>-0.9085170731707398</v>
      </c>
      <c r="GF151">
        <v>0.1043434803508635</v>
      </c>
      <c r="GG151">
        <v>0</v>
      </c>
      <c r="GH151">
        <v>212.4995</v>
      </c>
      <c r="GI151">
        <v>-0.02559205247115392</v>
      </c>
      <c r="GJ151">
        <v>0.1497523936762422</v>
      </c>
      <c r="GK151">
        <v>1</v>
      </c>
      <c r="GL151">
        <v>1.385408048780488</v>
      </c>
      <c r="GM151">
        <v>0.09179707317073638</v>
      </c>
      <c r="GN151">
        <v>0.01628173182787057</v>
      </c>
      <c r="GO151">
        <v>1</v>
      </c>
      <c r="GP151">
        <v>2</v>
      </c>
      <c r="GQ151">
        <v>3</v>
      </c>
      <c r="GR151" t="s">
        <v>441</v>
      </c>
      <c r="GS151">
        <v>3.128</v>
      </c>
      <c r="GT151">
        <v>2.73119</v>
      </c>
      <c r="GU151">
        <v>0.111618</v>
      </c>
      <c r="GV151">
        <v>0.116251</v>
      </c>
      <c r="GW151">
        <v>0.103522</v>
      </c>
      <c r="GX151">
        <v>0.0995703</v>
      </c>
      <c r="GY151">
        <v>26690.7</v>
      </c>
      <c r="GZ151">
        <v>25739.3</v>
      </c>
      <c r="HA151">
        <v>30583.8</v>
      </c>
      <c r="HB151">
        <v>29377.2</v>
      </c>
      <c r="HC151">
        <v>37835.8</v>
      </c>
      <c r="HD151">
        <v>34793.1</v>
      </c>
      <c r="HE151">
        <v>46783.2</v>
      </c>
      <c r="HF151">
        <v>43640.3</v>
      </c>
      <c r="HG151">
        <v>1.82835</v>
      </c>
      <c r="HH151">
        <v>1.87255</v>
      </c>
      <c r="HI151">
        <v>0.106096</v>
      </c>
      <c r="HJ151">
        <v>0</v>
      </c>
      <c r="HK151">
        <v>28.2676</v>
      </c>
      <c r="HL151">
        <v>999.9</v>
      </c>
      <c r="HM151">
        <v>49.5</v>
      </c>
      <c r="HN151">
        <v>31.7</v>
      </c>
      <c r="HO151">
        <v>25.7378</v>
      </c>
      <c r="HP151">
        <v>63.658</v>
      </c>
      <c r="HQ151">
        <v>17.1955</v>
      </c>
      <c r="HR151">
        <v>1</v>
      </c>
      <c r="HS151">
        <v>0.102462</v>
      </c>
      <c r="HT151">
        <v>-0.533325</v>
      </c>
      <c r="HU151">
        <v>20.1966</v>
      </c>
      <c r="HV151">
        <v>5.22852</v>
      </c>
      <c r="HW151">
        <v>11.974</v>
      </c>
      <c r="HX151">
        <v>4.9699</v>
      </c>
      <c r="HY151">
        <v>3.28953</v>
      </c>
      <c r="HZ151">
        <v>9999</v>
      </c>
      <c r="IA151">
        <v>9999</v>
      </c>
      <c r="IB151">
        <v>9999</v>
      </c>
      <c r="IC151">
        <v>999.9</v>
      </c>
      <c r="ID151">
        <v>4.97295</v>
      </c>
      <c r="IE151">
        <v>1.87744</v>
      </c>
      <c r="IF151">
        <v>1.87553</v>
      </c>
      <c r="IG151">
        <v>1.87836</v>
      </c>
      <c r="IH151">
        <v>1.87504</v>
      </c>
      <c r="II151">
        <v>1.87865</v>
      </c>
      <c r="IJ151">
        <v>1.87575</v>
      </c>
      <c r="IK151">
        <v>1.87689</v>
      </c>
      <c r="IL151">
        <v>0</v>
      </c>
      <c r="IM151">
        <v>0</v>
      </c>
      <c r="IN151">
        <v>0</v>
      </c>
      <c r="IO151">
        <v>0</v>
      </c>
      <c r="IP151" t="s">
        <v>442</v>
      </c>
      <c r="IQ151" t="s">
        <v>443</v>
      </c>
      <c r="IR151" t="s">
        <v>444</v>
      </c>
      <c r="IS151" t="s">
        <v>444</v>
      </c>
      <c r="IT151" t="s">
        <v>444</v>
      </c>
      <c r="IU151" t="s">
        <v>444</v>
      </c>
      <c r="IV151">
        <v>0</v>
      </c>
      <c r="IW151">
        <v>100</v>
      </c>
      <c r="IX151">
        <v>100</v>
      </c>
      <c r="IY151">
        <v>0.756</v>
      </c>
      <c r="IZ151">
        <v>0.2143</v>
      </c>
      <c r="JA151">
        <v>0.05401698482025668</v>
      </c>
      <c r="JB151">
        <v>0.001251749769105588</v>
      </c>
      <c r="JC151">
        <v>-2.340677956668878E-07</v>
      </c>
      <c r="JD151">
        <v>1.443975168909104E-10</v>
      </c>
      <c r="JE151">
        <v>-0.0473756660369021</v>
      </c>
      <c r="JF151">
        <v>-0.000763777970416037</v>
      </c>
      <c r="JG151">
        <v>0.0006633184790446218</v>
      </c>
      <c r="JH151">
        <v>-5.365384051273601E-06</v>
      </c>
      <c r="JI151">
        <v>1</v>
      </c>
      <c r="JJ151">
        <v>2129</v>
      </c>
      <c r="JK151">
        <v>1</v>
      </c>
      <c r="JL151">
        <v>27</v>
      </c>
      <c r="JM151">
        <v>188739.2</v>
      </c>
      <c r="JN151">
        <v>188739.2</v>
      </c>
      <c r="JO151">
        <v>1.58081</v>
      </c>
      <c r="JP151">
        <v>2.54028</v>
      </c>
      <c r="JQ151">
        <v>1.39893</v>
      </c>
      <c r="JR151">
        <v>2.34009</v>
      </c>
      <c r="JS151">
        <v>1.44897</v>
      </c>
      <c r="JT151">
        <v>2.55615</v>
      </c>
      <c r="JU151">
        <v>38.062</v>
      </c>
      <c r="JV151">
        <v>24.2013</v>
      </c>
      <c r="JW151">
        <v>18</v>
      </c>
      <c r="JX151">
        <v>477.099</v>
      </c>
      <c r="JY151">
        <v>474.837</v>
      </c>
      <c r="JZ151">
        <v>28.1269</v>
      </c>
      <c r="KA151">
        <v>28.4727</v>
      </c>
      <c r="KB151">
        <v>29.9999</v>
      </c>
      <c r="KC151">
        <v>28.2118</v>
      </c>
      <c r="KD151">
        <v>28.2828</v>
      </c>
      <c r="KE151">
        <v>31.6633</v>
      </c>
      <c r="KF151">
        <v>24.0968</v>
      </c>
      <c r="KG151">
        <v>87.3537</v>
      </c>
      <c r="KH151">
        <v>28.1326</v>
      </c>
      <c r="KI151">
        <v>653.862</v>
      </c>
      <c r="KJ151">
        <v>21.4678</v>
      </c>
      <c r="KK151">
        <v>101.105</v>
      </c>
      <c r="KL151">
        <v>100.392</v>
      </c>
    </row>
    <row r="152" spans="1:298">
      <c r="A152">
        <v>136</v>
      </c>
      <c r="B152">
        <v>1758472939.1</v>
      </c>
      <c r="C152">
        <v>3835.599999904633</v>
      </c>
      <c r="D152" t="s">
        <v>716</v>
      </c>
      <c r="E152" t="s">
        <v>717</v>
      </c>
      <c r="F152">
        <v>5</v>
      </c>
      <c r="G152" t="s">
        <v>639</v>
      </c>
      <c r="H152" t="s">
        <v>436</v>
      </c>
      <c r="I152" t="s">
        <v>437</v>
      </c>
      <c r="J152">
        <v>1758472931.6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655.6765939728009</v>
      </c>
      <c r="AL152">
        <v>634.3413333333333</v>
      </c>
      <c r="AM152">
        <v>3.4232838099077</v>
      </c>
      <c r="AN152">
        <v>65.52333187770783</v>
      </c>
      <c r="AO152">
        <f>(AQ152 - AP152 + DZ152*1E3/(8.314*(EB152+273.15)) * AS152/DY152 * AR152) * DY152/(100*DM152) * 1000/(1000 - AQ152)</f>
        <v>0</v>
      </c>
      <c r="AP152">
        <v>21.5053469229457</v>
      </c>
      <c r="AQ152">
        <v>22.91661393939394</v>
      </c>
      <c r="AR152">
        <v>6.458708520456347E-05</v>
      </c>
      <c r="AS152">
        <v>124.8874596164578</v>
      </c>
      <c r="AT152">
        <v>4</v>
      </c>
      <c r="AU152">
        <v>1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438</v>
      </c>
      <c r="AZ152" t="s">
        <v>438</v>
      </c>
      <c r="BA152">
        <v>0</v>
      </c>
      <c r="BB152">
        <v>0</v>
      </c>
      <c r="BC152">
        <f>1-BA152/BB152</f>
        <v>0</v>
      </c>
      <c r="BD152">
        <v>0</v>
      </c>
      <c r="BE152" t="s">
        <v>438</v>
      </c>
      <c r="BF152" t="s">
        <v>438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438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1.37</v>
      </c>
      <c r="DN152">
        <v>0.5</v>
      </c>
      <c r="DO152" t="s">
        <v>439</v>
      </c>
      <c r="DP152">
        <v>2</v>
      </c>
      <c r="DQ152" t="b">
        <v>1</v>
      </c>
      <c r="DR152">
        <v>1758472931.6</v>
      </c>
      <c r="DS152">
        <v>596.3934074074074</v>
      </c>
      <c r="DT152">
        <v>626.6986666666667</v>
      </c>
      <c r="DU152">
        <v>22.90864814814815</v>
      </c>
      <c r="DV152">
        <v>21.50716666666666</v>
      </c>
      <c r="DW152">
        <v>595.6464074074073</v>
      </c>
      <c r="DX152">
        <v>22.69443333333334</v>
      </c>
      <c r="DY152">
        <v>500.027111111111</v>
      </c>
      <c r="DZ152">
        <v>90.28552592592592</v>
      </c>
      <c r="EA152">
        <v>0.05353212592592593</v>
      </c>
      <c r="EB152">
        <v>29.48012962962963</v>
      </c>
      <c r="EC152">
        <v>29.98868518518518</v>
      </c>
      <c r="ED152">
        <v>999.9000000000001</v>
      </c>
      <c r="EE152">
        <v>0</v>
      </c>
      <c r="EF152">
        <v>0</v>
      </c>
      <c r="EG152">
        <v>9996.805555555555</v>
      </c>
      <c r="EH152">
        <v>0</v>
      </c>
      <c r="EI152">
        <v>11.11925185185185</v>
      </c>
      <c r="EJ152">
        <v>-30.30511851851852</v>
      </c>
      <c r="EK152">
        <v>610.3764814814815</v>
      </c>
      <c r="EL152">
        <v>640.4733703703704</v>
      </c>
      <c r="EM152">
        <v>1.401475185185185</v>
      </c>
      <c r="EN152">
        <v>626.6986666666667</v>
      </c>
      <c r="EO152">
        <v>21.50716666666666</v>
      </c>
      <c r="EP152">
        <v>2.06831962962963</v>
      </c>
      <c r="EQ152">
        <v>1.941785555555556</v>
      </c>
      <c r="ER152">
        <v>17.97727037037037</v>
      </c>
      <c r="ES152">
        <v>16.97748148148148</v>
      </c>
      <c r="ET152">
        <v>2000.003703703704</v>
      </c>
      <c r="EU152">
        <v>0.9799984444444445</v>
      </c>
      <c r="EV152">
        <v>0.02000116666666667</v>
      </c>
      <c r="EW152">
        <v>0</v>
      </c>
      <c r="EX152">
        <v>212.521037037037</v>
      </c>
      <c r="EY152">
        <v>5.000560000000001</v>
      </c>
      <c r="EZ152">
        <v>4388.584074074074</v>
      </c>
      <c r="FA152">
        <v>17294.90370370371</v>
      </c>
      <c r="FB152">
        <v>40.94633333333333</v>
      </c>
      <c r="FC152">
        <v>41.07599999999999</v>
      </c>
      <c r="FD152">
        <v>40.68699999999999</v>
      </c>
      <c r="FE152">
        <v>40.29133333333333</v>
      </c>
      <c r="FF152">
        <v>41.75</v>
      </c>
      <c r="FG152">
        <v>1955.103703703704</v>
      </c>
      <c r="FH152">
        <v>39.9</v>
      </c>
      <c r="FI152">
        <v>0</v>
      </c>
      <c r="FJ152">
        <v>1758472940.4</v>
      </c>
      <c r="FK152">
        <v>0</v>
      </c>
      <c r="FL152">
        <v>212.5351538461538</v>
      </c>
      <c r="FM152">
        <v>0.3629401624179369</v>
      </c>
      <c r="FN152">
        <v>0.1258119154374837</v>
      </c>
      <c r="FO152">
        <v>4388.646153846154</v>
      </c>
      <c r="FP152">
        <v>15</v>
      </c>
      <c r="FQ152">
        <v>0</v>
      </c>
      <c r="FR152" t="s">
        <v>440</v>
      </c>
      <c r="FS152">
        <v>1747148579.5</v>
      </c>
      <c r="FT152">
        <v>1747148584.5</v>
      </c>
      <c r="FU152">
        <v>0</v>
      </c>
      <c r="FV152">
        <v>0.162</v>
      </c>
      <c r="FW152">
        <v>-0.001</v>
      </c>
      <c r="FX152">
        <v>0.139</v>
      </c>
      <c r="FY152">
        <v>0.058</v>
      </c>
      <c r="FZ152">
        <v>420</v>
      </c>
      <c r="GA152">
        <v>16</v>
      </c>
      <c r="GB152">
        <v>0.19</v>
      </c>
      <c r="GC152">
        <v>0.02</v>
      </c>
      <c r="GD152">
        <v>-30.2663325</v>
      </c>
      <c r="GE152">
        <v>-0.7573609756096632</v>
      </c>
      <c r="GF152">
        <v>0.0831676511256025</v>
      </c>
      <c r="GG152">
        <v>0</v>
      </c>
      <c r="GH152">
        <v>212.5380588235294</v>
      </c>
      <c r="GI152">
        <v>0.3154163463524868</v>
      </c>
      <c r="GJ152">
        <v>0.2032872411691045</v>
      </c>
      <c r="GK152">
        <v>1</v>
      </c>
      <c r="GL152">
        <v>1.39211</v>
      </c>
      <c r="GM152">
        <v>0.1630358724202582</v>
      </c>
      <c r="GN152">
        <v>0.01606961216084569</v>
      </c>
      <c r="GO152">
        <v>0</v>
      </c>
      <c r="GP152">
        <v>1</v>
      </c>
      <c r="GQ152">
        <v>3</v>
      </c>
      <c r="GR152" t="s">
        <v>447</v>
      </c>
      <c r="GS152">
        <v>3.12801</v>
      </c>
      <c r="GT152">
        <v>2.73107</v>
      </c>
      <c r="GU152">
        <v>0.113764</v>
      </c>
      <c r="GV152">
        <v>0.11837</v>
      </c>
      <c r="GW152">
        <v>0.10353</v>
      </c>
      <c r="GX152">
        <v>0.0995703</v>
      </c>
      <c r="GY152">
        <v>26626.3</v>
      </c>
      <c r="GZ152">
        <v>25678.2</v>
      </c>
      <c r="HA152">
        <v>30583.9</v>
      </c>
      <c r="HB152">
        <v>29377.8</v>
      </c>
      <c r="HC152">
        <v>37836</v>
      </c>
      <c r="HD152">
        <v>34794.3</v>
      </c>
      <c r="HE152">
        <v>46783.7</v>
      </c>
      <c r="HF152">
        <v>43641.6</v>
      </c>
      <c r="HG152">
        <v>1.82838</v>
      </c>
      <c r="HH152">
        <v>1.87305</v>
      </c>
      <c r="HI152">
        <v>0.10509</v>
      </c>
      <c r="HJ152">
        <v>0</v>
      </c>
      <c r="HK152">
        <v>28.2651</v>
      </c>
      <c r="HL152">
        <v>999.9</v>
      </c>
      <c r="HM152">
        <v>49.5</v>
      </c>
      <c r="HN152">
        <v>31.7</v>
      </c>
      <c r="HO152">
        <v>25.7377</v>
      </c>
      <c r="HP152">
        <v>62.678</v>
      </c>
      <c r="HQ152">
        <v>17.1795</v>
      </c>
      <c r="HR152">
        <v>1</v>
      </c>
      <c r="HS152">
        <v>0.102429</v>
      </c>
      <c r="HT152">
        <v>-0.523205</v>
      </c>
      <c r="HU152">
        <v>20.1965</v>
      </c>
      <c r="HV152">
        <v>5.22897</v>
      </c>
      <c r="HW152">
        <v>11.974</v>
      </c>
      <c r="HX152">
        <v>4.97025</v>
      </c>
      <c r="HY152">
        <v>3.28955</v>
      </c>
      <c r="HZ152">
        <v>9999</v>
      </c>
      <c r="IA152">
        <v>9999</v>
      </c>
      <c r="IB152">
        <v>9999</v>
      </c>
      <c r="IC152">
        <v>999.9</v>
      </c>
      <c r="ID152">
        <v>4.97297</v>
      </c>
      <c r="IE152">
        <v>1.87744</v>
      </c>
      <c r="IF152">
        <v>1.8755</v>
      </c>
      <c r="IG152">
        <v>1.87834</v>
      </c>
      <c r="IH152">
        <v>1.87503</v>
      </c>
      <c r="II152">
        <v>1.87863</v>
      </c>
      <c r="IJ152">
        <v>1.87575</v>
      </c>
      <c r="IK152">
        <v>1.87686</v>
      </c>
      <c r="IL152">
        <v>0</v>
      </c>
      <c r="IM152">
        <v>0</v>
      </c>
      <c r="IN152">
        <v>0</v>
      </c>
      <c r="IO152">
        <v>0</v>
      </c>
      <c r="IP152" t="s">
        <v>442</v>
      </c>
      <c r="IQ152" t="s">
        <v>443</v>
      </c>
      <c r="IR152" t="s">
        <v>444</v>
      </c>
      <c r="IS152" t="s">
        <v>444</v>
      </c>
      <c r="IT152" t="s">
        <v>444</v>
      </c>
      <c r="IU152" t="s">
        <v>444</v>
      </c>
      <c r="IV152">
        <v>0</v>
      </c>
      <c r="IW152">
        <v>100</v>
      </c>
      <c r="IX152">
        <v>100</v>
      </c>
      <c r="IY152">
        <v>0.775</v>
      </c>
      <c r="IZ152">
        <v>0.2143</v>
      </c>
      <c r="JA152">
        <v>0.05401698482025668</v>
      </c>
      <c r="JB152">
        <v>0.001251749769105588</v>
      </c>
      <c r="JC152">
        <v>-2.340677956668878E-07</v>
      </c>
      <c r="JD152">
        <v>1.443975168909104E-10</v>
      </c>
      <c r="JE152">
        <v>-0.0473756660369021</v>
      </c>
      <c r="JF152">
        <v>-0.000763777970416037</v>
      </c>
      <c r="JG152">
        <v>0.0006633184790446218</v>
      </c>
      <c r="JH152">
        <v>-5.365384051273601E-06</v>
      </c>
      <c r="JI152">
        <v>1</v>
      </c>
      <c r="JJ152">
        <v>2129</v>
      </c>
      <c r="JK152">
        <v>1</v>
      </c>
      <c r="JL152">
        <v>27</v>
      </c>
      <c r="JM152">
        <v>188739.3</v>
      </c>
      <c r="JN152">
        <v>188739.2</v>
      </c>
      <c r="JO152">
        <v>1.61621</v>
      </c>
      <c r="JP152">
        <v>2.55005</v>
      </c>
      <c r="JQ152">
        <v>1.39893</v>
      </c>
      <c r="JR152">
        <v>2.33887</v>
      </c>
      <c r="JS152">
        <v>1.44897</v>
      </c>
      <c r="JT152">
        <v>2.55371</v>
      </c>
      <c r="JU152">
        <v>38.062</v>
      </c>
      <c r="JV152">
        <v>24.1926</v>
      </c>
      <c r="JW152">
        <v>18</v>
      </c>
      <c r="JX152">
        <v>477.099</v>
      </c>
      <c r="JY152">
        <v>475.152</v>
      </c>
      <c r="JZ152">
        <v>28.1363</v>
      </c>
      <c r="KA152">
        <v>28.4705</v>
      </c>
      <c r="KB152">
        <v>29.9999</v>
      </c>
      <c r="KC152">
        <v>28.2097</v>
      </c>
      <c r="KD152">
        <v>28.2812</v>
      </c>
      <c r="KE152">
        <v>32.3549</v>
      </c>
      <c r="KF152">
        <v>24.0968</v>
      </c>
      <c r="KG152">
        <v>87.3537</v>
      </c>
      <c r="KH152">
        <v>28.1374</v>
      </c>
      <c r="KI152">
        <v>673.897</v>
      </c>
      <c r="KJ152">
        <v>21.4574</v>
      </c>
      <c r="KK152">
        <v>101.105</v>
      </c>
      <c r="KL152">
        <v>100.394</v>
      </c>
    </row>
    <row r="153" spans="1:298">
      <c r="A153">
        <v>137</v>
      </c>
      <c r="B153">
        <v>1758472944.1</v>
      </c>
      <c r="C153">
        <v>3840.599999904633</v>
      </c>
      <c r="D153" t="s">
        <v>718</v>
      </c>
      <c r="E153" t="s">
        <v>719</v>
      </c>
      <c r="F153">
        <v>5</v>
      </c>
      <c r="G153" t="s">
        <v>639</v>
      </c>
      <c r="H153" t="s">
        <v>436</v>
      </c>
      <c r="I153" t="s">
        <v>437</v>
      </c>
      <c r="J153">
        <v>1758472936.314285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672.7572199136013</v>
      </c>
      <c r="AL153">
        <v>651.4642545454544</v>
      </c>
      <c r="AM153">
        <v>3.42220496782888</v>
      </c>
      <c r="AN153">
        <v>65.52333187770783</v>
      </c>
      <c r="AO153">
        <f>(AQ153 - AP153 + DZ153*1E3/(8.314*(EB153+273.15)) * AS153/DY153 * AR153) * DY153/(100*DM153) * 1000/(1000 - AQ153)</f>
        <v>0</v>
      </c>
      <c r="AP153">
        <v>21.50173196427877</v>
      </c>
      <c r="AQ153">
        <v>22.91891575757576</v>
      </c>
      <c r="AR153">
        <v>-6.908193268919984E-05</v>
      </c>
      <c r="AS153">
        <v>124.8874596164578</v>
      </c>
      <c r="AT153">
        <v>4</v>
      </c>
      <c r="AU153">
        <v>1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438</v>
      </c>
      <c r="AZ153" t="s">
        <v>438</v>
      </c>
      <c r="BA153">
        <v>0</v>
      </c>
      <c r="BB153">
        <v>0</v>
      </c>
      <c r="BC153">
        <f>1-BA153/BB153</f>
        <v>0</v>
      </c>
      <c r="BD153">
        <v>0</v>
      </c>
      <c r="BE153" t="s">
        <v>438</v>
      </c>
      <c r="BF153" t="s">
        <v>438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438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1.37</v>
      </c>
      <c r="DN153">
        <v>0.5</v>
      </c>
      <c r="DO153" t="s">
        <v>439</v>
      </c>
      <c r="DP153">
        <v>2</v>
      </c>
      <c r="DQ153" t="b">
        <v>1</v>
      </c>
      <c r="DR153">
        <v>1758472936.314285</v>
      </c>
      <c r="DS153">
        <v>612.1673214285713</v>
      </c>
      <c r="DT153">
        <v>642.5090357142857</v>
      </c>
      <c r="DU153">
        <v>22.91495</v>
      </c>
      <c r="DV153">
        <v>21.50547142857143</v>
      </c>
      <c r="DW153">
        <v>611.4025357142857</v>
      </c>
      <c r="DX153">
        <v>22.70061071428572</v>
      </c>
      <c r="DY153">
        <v>500.0396071428572</v>
      </c>
      <c r="DZ153">
        <v>90.28523214285714</v>
      </c>
      <c r="EA153">
        <v>0.0534894107142857</v>
      </c>
      <c r="EB153">
        <v>29.48176785714285</v>
      </c>
      <c r="EC153">
        <v>29.98691071428572</v>
      </c>
      <c r="ED153">
        <v>999.9000000000002</v>
      </c>
      <c r="EE153">
        <v>0</v>
      </c>
      <c r="EF153">
        <v>0</v>
      </c>
      <c r="EG153">
        <v>9989.063214285716</v>
      </c>
      <c r="EH153">
        <v>0</v>
      </c>
      <c r="EI153">
        <v>11.119025</v>
      </c>
      <c r="EJ153">
        <v>-30.34165714285714</v>
      </c>
      <c r="EK153">
        <v>626.5241785714287</v>
      </c>
      <c r="EL153">
        <v>656.6301071428571</v>
      </c>
      <c r="EM153">
        <v>1.409474285714286</v>
      </c>
      <c r="EN153">
        <v>642.5090357142857</v>
      </c>
      <c r="EO153">
        <v>21.50547142857143</v>
      </c>
      <c r="EP153">
        <v>2.0688825</v>
      </c>
      <c r="EQ153">
        <v>1.941626071428571</v>
      </c>
      <c r="ER153">
        <v>17.98159642857143</v>
      </c>
      <c r="ES153">
        <v>16.97618571428571</v>
      </c>
      <c r="ET153">
        <v>1999.993214285714</v>
      </c>
      <c r="EU153">
        <v>0.9799983571428571</v>
      </c>
      <c r="EV153">
        <v>0.02000125357142857</v>
      </c>
      <c r="EW153">
        <v>0</v>
      </c>
      <c r="EX153">
        <v>212.5233928571429</v>
      </c>
      <c r="EY153">
        <v>5.000560000000001</v>
      </c>
      <c r="EZ153">
        <v>4388.892857142857</v>
      </c>
      <c r="FA153">
        <v>17294.81428571428</v>
      </c>
      <c r="FB153">
        <v>40.94600000000001</v>
      </c>
      <c r="FC153">
        <v>41.06424999999998</v>
      </c>
      <c r="FD153">
        <v>40.68699999999999</v>
      </c>
      <c r="FE153">
        <v>40.29207142857143</v>
      </c>
      <c r="FF153">
        <v>41.74549999999999</v>
      </c>
      <c r="FG153">
        <v>1955.093214285715</v>
      </c>
      <c r="FH153">
        <v>39.9</v>
      </c>
      <c r="FI153">
        <v>0</v>
      </c>
      <c r="FJ153">
        <v>1758472945.2</v>
      </c>
      <c r="FK153">
        <v>0</v>
      </c>
      <c r="FL153">
        <v>212.5268846153846</v>
      </c>
      <c r="FM153">
        <v>0.05753845351508807</v>
      </c>
      <c r="FN153">
        <v>6.755213631957581</v>
      </c>
      <c r="FO153">
        <v>4388.979615384615</v>
      </c>
      <c r="FP153">
        <v>15</v>
      </c>
      <c r="FQ153">
        <v>0</v>
      </c>
      <c r="FR153" t="s">
        <v>440</v>
      </c>
      <c r="FS153">
        <v>1747148579.5</v>
      </c>
      <c r="FT153">
        <v>1747148584.5</v>
      </c>
      <c r="FU153">
        <v>0</v>
      </c>
      <c r="FV153">
        <v>0.162</v>
      </c>
      <c r="FW153">
        <v>-0.001</v>
      </c>
      <c r="FX153">
        <v>0.139</v>
      </c>
      <c r="FY153">
        <v>0.058</v>
      </c>
      <c r="FZ153">
        <v>420</v>
      </c>
      <c r="GA153">
        <v>16</v>
      </c>
      <c r="GB153">
        <v>0.19</v>
      </c>
      <c r="GC153">
        <v>0.02</v>
      </c>
      <c r="GD153">
        <v>-30.31480243902439</v>
      </c>
      <c r="GE153">
        <v>-0.5728996515679643</v>
      </c>
      <c r="GF153">
        <v>0.07449128771387034</v>
      </c>
      <c r="GG153">
        <v>0</v>
      </c>
      <c r="GH153">
        <v>212.5204411764706</v>
      </c>
      <c r="GI153">
        <v>0.1355385771659142</v>
      </c>
      <c r="GJ153">
        <v>0.2087338850668156</v>
      </c>
      <c r="GK153">
        <v>1</v>
      </c>
      <c r="GL153">
        <v>1.404076829268293</v>
      </c>
      <c r="GM153">
        <v>0.1058368641114998</v>
      </c>
      <c r="GN153">
        <v>0.01072746200953294</v>
      </c>
      <c r="GO153">
        <v>0</v>
      </c>
      <c r="GP153">
        <v>1</v>
      </c>
      <c r="GQ153">
        <v>3</v>
      </c>
      <c r="GR153" t="s">
        <v>447</v>
      </c>
      <c r="GS153">
        <v>3.12768</v>
      </c>
      <c r="GT153">
        <v>2.73135</v>
      </c>
      <c r="GU153">
        <v>0.115876</v>
      </c>
      <c r="GV153">
        <v>0.120453</v>
      </c>
      <c r="GW153">
        <v>0.103533</v>
      </c>
      <c r="GX153">
        <v>0.09955219999999999</v>
      </c>
      <c r="GY153">
        <v>26563</v>
      </c>
      <c r="GZ153">
        <v>25617.8</v>
      </c>
      <c r="HA153">
        <v>30584.1</v>
      </c>
      <c r="HB153">
        <v>29378.2</v>
      </c>
      <c r="HC153">
        <v>37836.2</v>
      </c>
      <c r="HD153">
        <v>34795.7</v>
      </c>
      <c r="HE153">
        <v>46784</v>
      </c>
      <c r="HF153">
        <v>43642.2</v>
      </c>
      <c r="HG153">
        <v>1.82782</v>
      </c>
      <c r="HH153">
        <v>1.87345</v>
      </c>
      <c r="HI153">
        <v>0.105985</v>
      </c>
      <c r="HJ153">
        <v>0</v>
      </c>
      <c r="HK153">
        <v>28.2627</v>
      </c>
      <c r="HL153">
        <v>999.9</v>
      </c>
      <c r="HM153">
        <v>49.5</v>
      </c>
      <c r="HN153">
        <v>31.7</v>
      </c>
      <c r="HO153">
        <v>25.7374</v>
      </c>
      <c r="HP153">
        <v>63.468</v>
      </c>
      <c r="HQ153">
        <v>17.2796</v>
      </c>
      <c r="HR153">
        <v>1</v>
      </c>
      <c r="HS153">
        <v>0.10203</v>
      </c>
      <c r="HT153">
        <v>-0.520689</v>
      </c>
      <c r="HU153">
        <v>20.1963</v>
      </c>
      <c r="HV153">
        <v>5.22852</v>
      </c>
      <c r="HW153">
        <v>11.974</v>
      </c>
      <c r="HX153">
        <v>4.9702</v>
      </c>
      <c r="HY153">
        <v>3.2895</v>
      </c>
      <c r="HZ153">
        <v>9999</v>
      </c>
      <c r="IA153">
        <v>9999</v>
      </c>
      <c r="IB153">
        <v>9999</v>
      </c>
      <c r="IC153">
        <v>999.9</v>
      </c>
      <c r="ID153">
        <v>4.97297</v>
      </c>
      <c r="IE153">
        <v>1.87744</v>
      </c>
      <c r="IF153">
        <v>1.87547</v>
      </c>
      <c r="IG153">
        <v>1.87834</v>
      </c>
      <c r="IH153">
        <v>1.87501</v>
      </c>
      <c r="II153">
        <v>1.87863</v>
      </c>
      <c r="IJ153">
        <v>1.87574</v>
      </c>
      <c r="IK153">
        <v>1.87688</v>
      </c>
      <c r="IL153">
        <v>0</v>
      </c>
      <c r="IM153">
        <v>0</v>
      </c>
      <c r="IN153">
        <v>0</v>
      </c>
      <c r="IO153">
        <v>0</v>
      </c>
      <c r="IP153" t="s">
        <v>442</v>
      </c>
      <c r="IQ153" t="s">
        <v>443</v>
      </c>
      <c r="IR153" t="s">
        <v>444</v>
      </c>
      <c r="IS153" t="s">
        <v>444</v>
      </c>
      <c r="IT153" t="s">
        <v>444</v>
      </c>
      <c r="IU153" t="s">
        <v>444</v>
      </c>
      <c r="IV153">
        <v>0</v>
      </c>
      <c r="IW153">
        <v>100</v>
      </c>
      <c r="IX153">
        <v>100</v>
      </c>
      <c r="IY153">
        <v>0.795</v>
      </c>
      <c r="IZ153">
        <v>0.2144</v>
      </c>
      <c r="JA153">
        <v>0.05401698482025668</v>
      </c>
      <c r="JB153">
        <v>0.001251749769105588</v>
      </c>
      <c r="JC153">
        <v>-2.340677956668878E-07</v>
      </c>
      <c r="JD153">
        <v>1.443975168909104E-10</v>
      </c>
      <c r="JE153">
        <v>-0.0473756660369021</v>
      </c>
      <c r="JF153">
        <v>-0.000763777970416037</v>
      </c>
      <c r="JG153">
        <v>0.0006633184790446218</v>
      </c>
      <c r="JH153">
        <v>-5.365384051273601E-06</v>
      </c>
      <c r="JI153">
        <v>1</v>
      </c>
      <c r="JJ153">
        <v>2129</v>
      </c>
      <c r="JK153">
        <v>1</v>
      </c>
      <c r="JL153">
        <v>27</v>
      </c>
      <c r="JM153">
        <v>188739.4</v>
      </c>
      <c r="JN153">
        <v>188739.3</v>
      </c>
      <c r="JO153">
        <v>1.64673</v>
      </c>
      <c r="JP153">
        <v>2.53906</v>
      </c>
      <c r="JQ153">
        <v>1.39893</v>
      </c>
      <c r="JR153">
        <v>2.34009</v>
      </c>
      <c r="JS153">
        <v>1.44897</v>
      </c>
      <c r="JT153">
        <v>2.55737</v>
      </c>
      <c r="JU153">
        <v>38.062</v>
      </c>
      <c r="JV153">
        <v>24.1926</v>
      </c>
      <c r="JW153">
        <v>18</v>
      </c>
      <c r="JX153">
        <v>476.797</v>
      </c>
      <c r="JY153">
        <v>475.399</v>
      </c>
      <c r="JZ153">
        <v>28.1413</v>
      </c>
      <c r="KA153">
        <v>28.4705</v>
      </c>
      <c r="KB153">
        <v>29.9999</v>
      </c>
      <c r="KC153">
        <v>28.2094</v>
      </c>
      <c r="KD153">
        <v>28.2792</v>
      </c>
      <c r="KE153">
        <v>32.968</v>
      </c>
      <c r="KF153">
        <v>24.0968</v>
      </c>
      <c r="KG153">
        <v>87.3537</v>
      </c>
      <c r="KH153">
        <v>28.1504</v>
      </c>
      <c r="KI153">
        <v>687.259</v>
      </c>
      <c r="KJ153">
        <v>21.4471</v>
      </c>
      <c r="KK153">
        <v>101.106</v>
      </c>
      <c r="KL153">
        <v>100.396</v>
      </c>
    </row>
    <row r="154" spans="1:298">
      <c r="A154">
        <v>138</v>
      </c>
      <c r="B154">
        <v>1758472949.1</v>
      </c>
      <c r="C154">
        <v>3845.599999904633</v>
      </c>
      <c r="D154" t="s">
        <v>720</v>
      </c>
      <c r="E154" t="s">
        <v>721</v>
      </c>
      <c r="F154">
        <v>5</v>
      </c>
      <c r="G154" t="s">
        <v>639</v>
      </c>
      <c r="H154" t="s">
        <v>436</v>
      </c>
      <c r="I154" t="s">
        <v>437</v>
      </c>
      <c r="J154">
        <v>1758472941.6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689.909442087291</v>
      </c>
      <c r="AL154">
        <v>668.5398969696968</v>
      </c>
      <c r="AM154">
        <v>3.421864795058463</v>
      </c>
      <c r="AN154">
        <v>65.52333187770783</v>
      </c>
      <c r="AO154">
        <f>(AQ154 - AP154 + DZ154*1E3/(8.314*(EB154+273.15)) * AS154/DY154 * AR154) * DY154/(100*DM154) * 1000/(1000 - AQ154)</f>
        <v>0</v>
      </c>
      <c r="AP154">
        <v>21.49605869004451</v>
      </c>
      <c r="AQ154">
        <v>22.9192909090909</v>
      </c>
      <c r="AR154">
        <v>8.63972270163201E-06</v>
      </c>
      <c r="AS154">
        <v>124.8874596164578</v>
      </c>
      <c r="AT154">
        <v>4</v>
      </c>
      <c r="AU154">
        <v>1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438</v>
      </c>
      <c r="AZ154" t="s">
        <v>438</v>
      </c>
      <c r="BA154">
        <v>0</v>
      </c>
      <c r="BB154">
        <v>0</v>
      </c>
      <c r="BC154">
        <f>1-BA154/BB154</f>
        <v>0</v>
      </c>
      <c r="BD154">
        <v>0</v>
      </c>
      <c r="BE154" t="s">
        <v>438</v>
      </c>
      <c r="BF154" t="s">
        <v>438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438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1.37</v>
      </c>
      <c r="DN154">
        <v>0.5</v>
      </c>
      <c r="DO154" t="s">
        <v>439</v>
      </c>
      <c r="DP154">
        <v>2</v>
      </c>
      <c r="DQ154" t="b">
        <v>1</v>
      </c>
      <c r="DR154">
        <v>1758472941.6</v>
      </c>
      <c r="DS154">
        <v>629.8323703703704</v>
      </c>
      <c r="DT154">
        <v>660.2241851851852</v>
      </c>
      <c r="DU154">
        <v>22.91811111111111</v>
      </c>
      <c r="DV154">
        <v>21.50202222222222</v>
      </c>
      <c r="DW154">
        <v>629.0477407407407</v>
      </c>
      <c r="DX154">
        <v>22.70370740740741</v>
      </c>
      <c r="DY154">
        <v>499.9733703703704</v>
      </c>
      <c r="DZ154">
        <v>90.28502592592592</v>
      </c>
      <c r="EA154">
        <v>0.05364786666666667</v>
      </c>
      <c r="EB154">
        <v>29.48264074074074</v>
      </c>
      <c r="EC154">
        <v>29.99026666666666</v>
      </c>
      <c r="ED154">
        <v>999.9000000000001</v>
      </c>
      <c r="EE154">
        <v>0</v>
      </c>
      <c r="EF154">
        <v>0</v>
      </c>
      <c r="EG154">
        <v>9980.532222222222</v>
      </c>
      <c r="EH154">
        <v>0</v>
      </c>
      <c r="EI154">
        <v>11.11598888888889</v>
      </c>
      <c r="EJ154">
        <v>-30.39175925925926</v>
      </c>
      <c r="EK154">
        <v>644.6055185185186</v>
      </c>
      <c r="EL154">
        <v>674.7322222222223</v>
      </c>
      <c r="EM154">
        <v>1.41609</v>
      </c>
      <c r="EN154">
        <v>660.2241851851852</v>
      </c>
      <c r="EO154">
        <v>21.50202222222222</v>
      </c>
      <c r="EP154">
        <v>2.069162962962963</v>
      </c>
      <c r="EQ154">
        <v>1.94131</v>
      </c>
      <c r="ER154">
        <v>17.98375185185185</v>
      </c>
      <c r="ES154">
        <v>16.97361111111111</v>
      </c>
      <c r="ET154">
        <v>2000.002222222222</v>
      </c>
      <c r="EU154">
        <v>0.9799984444444445</v>
      </c>
      <c r="EV154">
        <v>0.02000117407407407</v>
      </c>
      <c r="EW154">
        <v>0</v>
      </c>
      <c r="EX154">
        <v>212.5723703703704</v>
      </c>
      <c r="EY154">
        <v>5.000560000000001</v>
      </c>
      <c r="EZ154">
        <v>4389.554074074073</v>
      </c>
      <c r="FA154">
        <v>17294.88518518519</v>
      </c>
      <c r="FB154">
        <v>40.95100000000001</v>
      </c>
      <c r="FC154">
        <v>41.06199999999999</v>
      </c>
      <c r="FD154">
        <v>40.6824074074074</v>
      </c>
      <c r="FE154">
        <v>40.28674074074074</v>
      </c>
      <c r="FF154">
        <v>41.743</v>
      </c>
      <c r="FG154">
        <v>1955.102222222223</v>
      </c>
      <c r="FH154">
        <v>39.9</v>
      </c>
      <c r="FI154">
        <v>0</v>
      </c>
      <c r="FJ154">
        <v>1758472950</v>
      </c>
      <c r="FK154">
        <v>0</v>
      </c>
      <c r="FL154">
        <v>212.5784230769231</v>
      </c>
      <c r="FM154">
        <v>0.1159316192646572</v>
      </c>
      <c r="FN154">
        <v>6.048888823395896</v>
      </c>
      <c r="FO154">
        <v>4389.626538461539</v>
      </c>
      <c r="FP154">
        <v>15</v>
      </c>
      <c r="FQ154">
        <v>0</v>
      </c>
      <c r="FR154" t="s">
        <v>440</v>
      </c>
      <c r="FS154">
        <v>1747148579.5</v>
      </c>
      <c r="FT154">
        <v>1747148584.5</v>
      </c>
      <c r="FU154">
        <v>0</v>
      </c>
      <c r="FV154">
        <v>0.162</v>
      </c>
      <c r="FW154">
        <v>-0.001</v>
      </c>
      <c r="FX154">
        <v>0.139</v>
      </c>
      <c r="FY154">
        <v>0.058</v>
      </c>
      <c r="FZ154">
        <v>420</v>
      </c>
      <c r="GA154">
        <v>16</v>
      </c>
      <c r="GB154">
        <v>0.19</v>
      </c>
      <c r="GC154">
        <v>0.02</v>
      </c>
      <c r="GD154">
        <v>-30.35259756097561</v>
      </c>
      <c r="GE154">
        <v>-0.6360083623693765</v>
      </c>
      <c r="GF154">
        <v>0.08148095539211664</v>
      </c>
      <c r="GG154">
        <v>0</v>
      </c>
      <c r="GH154">
        <v>212.5560294117647</v>
      </c>
      <c r="GI154">
        <v>0.468800609220105</v>
      </c>
      <c r="GJ154">
        <v>0.2202726232347384</v>
      </c>
      <c r="GK154">
        <v>1</v>
      </c>
      <c r="GL154">
        <v>1.410599024390244</v>
      </c>
      <c r="GM154">
        <v>0.08167547038327469</v>
      </c>
      <c r="GN154">
        <v>0.008255134338738809</v>
      </c>
      <c r="GO154">
        <v>1</v>
      </c>
      <c r="GP154">
        <v>2</v>
      </c>
      <c r="GQ154">
        <v>3</v>
      </c>
      <c r="GR154" t="s">
        <v>441</v>
      </c>
      <c r="GS154">
        <v>3.12794</v>
      </c>
      <c r="GT154">
        <v>2.7317</v>
      </c>
      <c r="GU154">
        <v>0.117962</v>
      </c>
      <c r="GV154">
        <v>0.122503</v>
      </c>
      <c r="GW154">
        <v>0.103536</v>
      </c>
      <c r="GX154">
        <v>0.0995386</v>
      </c>
      <c r="GY154">
        <v>26500.5</v>
      </c>
      <c r="GZ154">
        <v>25558.1</v>
      </c>
      <c r="HA154">
        <v>30584.2</v>
      </c>
      <c r="HB154">
        <v>29378.2</v>
      </c>
      <c r="HC154">
        <v>37836.3</v>
      </c>
      <c r="HD154">
        <v>34796.4</v>
      </c>
      <c r="HE154">
        <v>46784</v>
      </c>
      <c r="HF154">
        <v>43642.3</v>
      </c>
      <c r="HG154">
        <v>1.82833</v>
      </c>
      <c r="HH154">
        <v>1.87328</v>
      </c>
      <c r="HI154">
        <v>0.105724</v>
      </c>
      <c r="HJ154">
        <v>0</v>
      </c>
      <c r="HK154">
        <v>28.2603</v>
      </c>
      <c r="HL154">
        <v>999.9</v>
      </c>
      <c r="HM154">
        <v>49.5</v>
      </c>
      <c r="HN154">
        <v>31.7</v>
      </c>
      <c r="HO154">
        <v>25.7379</v>
      </c>
      <c r="HP154">
        <v>63.628</v>
      </c>
      <c r="HQ154">
        <v>17.2636</v>
      </c>
      <c r="HR154">
        <v>1</v>
      </c>
      <c r="HS154">
        <v>0.102073</v>
      </c>
      <c r="HT154">
        <v>-0.534461</v>
      </c>
      <c r="HU154">
        <v>20.1963</v>
      </c>
      <c r="HV154">
        <v>5.22927</v>
      </c>
      <c r="HW154">
        <v>11.974</v>
      </c>
      <c r="HX154">
        <v>4.96995</v>
      </c>
      <c r="HY154">
        <v>3.28963</v>
      </c>
      <c r="HZ154">
        <v>9999</v>
      </c>
      <c r="IA154">
        <v>9999</v>
      </c>
      <c r="IB154">
        <v>9999</v>
      </c>
      <c r="IC154">
        <v>999.9</v>
      </c>
      <c r="ID154">
        <v>4.97297</v>
      </c>
      <c r="IE154">
        <v>1.87744</v>
      </c>
      <c r="IF154">
        <v>1.87549</v>
      </c>
      <c r="IG154">
        <v>1.87835</v>
      </c>
      <c r="IH154">
        <v>1.87503</v>
      </c>
      <c r="II154">
        <v>1.87864</v>
      </c>
      <c r="IJ154">
        <v>1.87575</v>
      </c>
      <c r="IK154">
        <v>1.87689</v>
      </c>
      <c r="IL154">
        <v>0</v>
      </c>
      <c r="IM154">
        <v>0</v>
      </c>
      <c r="IN154">
        <v>0</v>
      </c>
      <c r="IO154">
        <v>0</v>
      </c>
      <c r="IP154" t="s">
        <v>442</v>
      </c>
      <c r="IQ154" t="s">
        <v>443</v>
      </c>
      <c r="IR154" t="s">
        <v>444</v>
      </c>
      <c r="IS154" t="s">
        <v>444</v>
      </c>
      <c r="IT154" t="s">
        <v>444</v>
      </c>
      <c r="IU154" t="s">
        <v>444</v>
      </c>
      <c r="IV154">
        <v>0</v>
      </c>
      <c r="IW154">
        <v>100</v>
      </c>
      <c r="IX154">
        <v>100</v>
      </c>
      <c r="IY154">
        <v>0.8129999999999999</v>
      </c>
      <c r="IZ154">
        <v>0.2144</v>
      </c>
      <c r="JA154">
        <v>0.05401698482025668</v>
      </c>
      <c r="JB154">
        <v>0.001251749769105588</v>
      </c>
      <c r="JC154">
        <v>-2.340677956668878E-07</v>
      </c>
      <c r="JD154">
        <v>1.443975168909104E-10</v>
      </c>
      <c r="JE154">
        <v>-0.0473756660369021</v>
      </c>
      <c r="JF154">
        <v>-0.000763777970416037</v>
      </c>
      <c r="JG154">
        <v>0.0006633184790446218</v>
      </c>
      <c r="JH154">
        <v>-5.365384051273601E-06</v>
      </c>
      <c r="JI154">
        <v>1</v>
      </c>
      <c r="JJ154">
        <v>2129</v>
      </c>
      <c r="JK154">
        <v>1</v>
      </c>
      <c r="JL154">
        <v>27</v>
      </c>
      <c r="JM154">
        <v>188739.5</v>
      </c>
      <c r="JN154">
        <v>188739.4</v>
      </c>
      <c r="JO154">
        <v>1.68091</v>
      </c>
      <c r="JP154">
        <v>2.55005</v>
      </c>
      <c r="JQ154">
        <v>1.39893</v>
      </c>
      <c r="JR154">
        <v>2.34009</v>
      </c>
      <c r="JS154">
        <v>1.44897</v>
      </c>
      <c r="JT154">
        <v>2.56714</v>
      </c>
      <c r="JU154">
        <v>38.0377</v>
      </c>
      <c r="JV154">
        <v>24.1926</v>
      </c>
      <c r="JW154">
        <v>18</v>
      </c>
      <c r="JX154">
        <v>477.053</v>
      </c>
      <c r="JY154">
        <v>475.279</v>
      </c>
      <c r="JZ154">
        <v>28.1508</v>
      </c>
      <c r="KA154">
        <v>28.469</v>
      </c>
      <c r="KB154">
        <v>30.0001</v>
      </c>
      <c r="KC154">
        <v>28.2069</v>
      </c>
      <c r="KD154">
        <v>28.2786</v>
      </c>
      <c r="KE154">
        <v>33.6598</v>
      </c>
      <c r="KF154">
        <v>24.0968</v>
      </c>
      <c r="KG154">
        <v>87.3537</v>
      </c>
      <c r="KH154">
        <v>28.153</v>
      </c>
      <c r="KI154">
        <v>707.36</v>
      </c>
      <c r="KJ154">
        <v>21.4362</v>
      </c>
      <c r="KK154">
        <v>101.106</v>
      </c>
      <c r="KL154">
        <v>100.396</v>
      </c>
    </row>
    <row r="155" spans="1:298">
      <c r="A155">
        <v>139</v>
      </c>
      <c r="B155">
        <v>1758472954.1</v>
      </c>
      <c r="C155">
        <v>3850.599999904633</v>
      </c>
      <c r="D155" t="s">
        <v>722</v>
      </c>
      <c r="E155" t="s">
        <v>723</v>
      </c>
      <c r="F155">
        <v>5</v>
      </c>
      <c r="G155" t="s">
        <v>639</v>
      </c>
      <c r="H155" t="s">
        <v>436</v>
      </c>
      <c r="I155" t="s">
        <v>437</v>
      </c>
      <c r="J155">
        <v>1758472946.314285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707.1388176547656</v>
      </c>
      <c r="AL155">
        <v>685.6480787878787</v>
      </c>
      <c r="AM155">
        <v>3.425985947833231</v>
      </c>
      <c r="AN155">
        <v>65.52333187770783</v>
      </c>
      <c r="AO155">
        <f>(AQ155 - AP155 + DZ155*1E3/(8.314*(EB155+273.15)) * AS155/DY155 * AR155) * DY155/(100*DM155) * 1000/(1000 - AQ155)</f>
        <v>0</v>
      </c>
      <c r="AP155">
        <v>21.49431140000807</v>
      </c>
      <c r="AQ155">
        <v>22.91963878787879</v>
      </c>
      <c r="AR155">
        <v>1.05731367961453E-05</v>
      </c>
      <c r="AS155">
        <v>124.8874596164578</v>
      </c>
      <c r="AT155">
        <v>4</v>
      </c>
      <c r="AU155">
        <v>1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438</v>
      </c>
      <c r="AZ155" t="s">
        <v>438</v>
      </c>
      <c r="BA155">
        <v>0</v>
      </c>
      <c r="BB155">
        <v>0</v>
      </c>
      <c r="BC155">
        <f>1-BA155/BB155</f>
        <v>0</v>
      </c>
      <c r="BD155">
        <v>0</v>
      </c>
      <c r="BE155" t="s">
        <v>438</v>
      </c>
      <c r="BF155" t="s">
        <v>438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438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1.37</v>
      </c>
      <c r="DN155">
        <v>0.5</v>
      </c>
      <c r="DO155" t="s">
        <v>439</v>
      </c>
      <c r="DP155">
        <v>2</v>
      </c>
      <c r="DQ155" t="b">
        <v>1</v>
      </c>
      <c r="DR155">
        <v>1758472946.314285</v>
      </c>
      <c r="DS155">
        <v>645.5850714285715</v>
      </c>
      <c r="DT155">
        <v>676.0518571428572</v>
      </c>
      <c r="DU155">
        <v>22.91928571428572</v>
      </c>
      <c r="DV155">
        <v>21.49893214285714</v>
      </c>
      <c r="DW155">
        <v>644.7826071428572</v>
      </c>
      <c r="DX155">
        <v>22.70484642857143</v>
      </c>
      <c r="DY155">
        <v>499.9522857142857</v>
      </c>
      <c r="DZ155">
        <v>90.28506428571428</v>
      </c>
      <c r="EA155">
        <v>0.05371472857142857</v>
      </c>
      <c r="EB155">
        <v>29.48393928571429</v>
      </c>
      <c r="EC155">
        <v>29.98842142857143</v>
      </c>
      <c r="ED155">
        <v>999.9000000000002</v>
      </c>
      <c r="EE155">
        <v>0</v>
      </c>
      <c r="EF155">
        <v>0</v>
      </c>
      <c r="EG155">
        <v>9997.08</v>
      </c>
      <c r="EH155">
        <v>0</v>
      </c>
      <c r="EI155">
        <v>11.11214285714285</v>
      </c>
      <c r="EJ155">
        <v>-30.46674642857142</v>
      </c>
      <c r="EK155">
        <v>660.7284285714286</v>
      </c>
      <c r="EL155">
        <v>690.9054642857144</v>
      </c>
      <c r="EM155">
        <v>1.420353571428571</v>
      </c>
      <c r="EN155">
        <v>676.0518571428572</v>
      </c>
      <c r="EO155">
        <v>21.49893214285714</v>
      </c>
      <c r="EP155">
        <v>2.069269285714286</v>
      </c>
      <c r="EQ155">
        <v>1.941032142857143</v>
      </c>
      <c r="ER155">
        <v>17.98457857142857</v>
      </c>
      <c r="ES155">
        <v>16.97133928571429</v>
      </c>
      <c r="ET155">
        <v>2000.008928571429</v>
      </c>
      <c r="EU155">
        <v>0.9799984642857142</v>
      </c>
      <c r="EV155">
        <v>0.02000115357142857</v>
      </c>
      <c r="EW155">
        <v>0</v>
      </c>
      <c r="EX155">
        <v>212.5885</v>
      </c>
      <c r="EY155">
        <v>5.000560000000001</v>
      </c>
      <c r="EZ155">
        <v>4390.178571428572</v>
      </c>
      <c r="FA155">
        <v>17294.95</v>
      </c>
      <c r="FB155">
        <v>40.94599999999999</v>
      </c>
      <c r="FC155">
        <v>41.06199999999999</v>
      </c>
      <c r="FD155">
        <v>40.67592857142857</v>
      </c>
      <c r="FE155">
        <v>40.27214285714285</v>
      </c>
      <c r="FF155">
        <v>41.74325</v>
      </c>
      <c r="FG155">
        <v>1955.108928571428</v>
      </c>
      <c r="FH155">
        <v>39.9</v>
      </c>
      <c r="FI155">
        <v>0</v>
      </c>
      <c r="FJ155">
        <v>1758472955.4</v>
      </c>
      <c r="FK155">
        <v>0</v>
      </c>
      <c r="FL155">
        <v>212.60312</v>
      </c>
      <c r="FM155">
        <v>0.8936923086722083</v>
      </c>
      <c r="FN155">
        <v>3.73846154372757</v>
      </c>
      <c r="FO155">
        <v>4390.2812</v>
      </c>
      <c r="FP155">
        <v>15</v>
      </c>
      <c r="FQ155">
        <v>0</v>
      </c>
      <c r="FR155" t="s">
        <v>440</v>
      </c>
      <c r="FS155">
        <v>1747148579.5</v>
      </c>
      <c r="FT155">
        <v>1747148584.5</v>
      </c>
      <c r="FU155">
        <v>0</v>
      </c>
      <c r="FV155">
        <v>0.162</v>
      </c>
      <c r="FW155">
        <v>-0.001</v>
      </c>
      <c r="FX155">
        <v>0.139</v>
      </c>
      <c r="FY155">
        <v>0.058</v>
      </c>
      <c r="FZ155">
        <v>420</v>
      </c>
      <c r="GA155">
        <v>16</v>
      </c>
      <c r="GB155">
        <v>0.19</v>
      </c>
      <c r="GC155">
        <v>0.02</v>
      </c>
      <c r="GD155">
        <v>-30.44153414634146</v>
      </c>
      <c r="GE155">
        <v>-0.8282529616724568</v>
      </c>
      <c r="GF155">
        <v>0.1130856304294984</v>
      </c>
      <c r="GG155">
        <v>0</v>
      </c>
      <c r="GH155">
        <v>212.6007647058823</v>
      </c>
      <c r="GI155">
        <v>0.3894881561230609</v>
      </c>
      <c r="GJ155">
        <v>0.2269411764705895</v>
      </c>
      <c r="GK155">
        <v>1</v>
      </c>
      <c r="GL155">
        <v>1.417603170731707</v>
      </c>
      <c r="GM155">
        <v>0.0565929616724739</v>
      </c>
      <c r="GN155">
        <v>0.005699960821014004</v>
      </c>
      <c r="GO155">
        <v>1</v>
      </c>
      <c r="GP155">
        <v>2</v>
      </c>
      <c r="GQ155">
        <v>3</v>
      </c>
      <c r="GR155" t="s">
        <v>441</v>
      </c>
      <c r="GS155">
        <v>3.12792</v>
      </c>
      <c r="GT155">
        <v>2.73177</v>
      </c>
      <c r="GU155">
        <v>0.120027</v>
      </c>
      <c r="GV155">
        <v>0.124574</v>
      </c>
      <c r="GW155">
        <v>0.103542</v>
      </c>
      <c r="GX155">
        <v>0.099532</v>
      </c>
      <c r="GY155">
        <v>26438</v>
      </c>
      <c r="GZ155">
        <v>25497.8</v>
      </c>
      <c r="HA155">
        <v>30583.8</v>
      </c>
      <c r="HB155">
        <v>29378.2</v>
      </c>
      <c r="HC155">
        <v>37835.8</v>
      </c>
      <c r="HD155">
        <v>34796.9</v>
      </c>
      <c r="HE155">
        <v>46783.5</v>
      </c>
      <c r="HF155">
        <v>43642.4</v>
      </c>
      <c r="HG155">
        <v>1.82825</v>
      </c>
      <c r="HH155">
        <v>1.87295</v>
      </c>
      <c r="HI155">
        <v>0.107177</v>
      </c>
      <c r="HJ155">
        <v>0</v>
      </c>
      <c r="HK155">
        <v>28.2592</v>
      </c>
      <c r="HL155">
        <v>999.9</v>
      </c>
      <c r="HM155">
        <v>49.5</v>
      </c>
      <c r="HN155">
        <v>31.7</v>
      </c>
      <c r="HO155">
        <v>25.7377</v>
      </c>
      <c r="HP155">
        <v>63.368</v>
      </c>
      <c r="HQ155">
        <v>17.3037</v>
      </c>
      <c r="HR155">
        <v>1</v>
      </c>
      <c r="HS155">
        <v>0.102027</v>
      </c>
      <c r="HT155">
        <v>-0.52515</v>
      </c>
      <c r="HU155">
        <v>20.1963</v>
      </c>
      <c r="HV155">
        <v>5.22867</v>
      </c>
      <c r="HW155">
        <v>11.974</v>
      </c>
      <c r="HX155">
        <v>4.97025</v>
      </c>
      <c r="HY155">
        <v>3.28958</v>
      </c>
      <c r="HZ155">
        <v>9999</v>
      </c>
      <c r="IA155">
        <v>9999</v>
      </c>
      <c r="IB155">
        <v>9999</v>
      </c>
      <c r="IC155">
        <v>999.9</v>
      </c>
      <c r="ID155">
        <v>4.97298</v>
      </c>
      <c r="IE155">
        <v>1.87745</v>
      </c>
      <c r="IF155">
        <v>1.87554</v>
      </c>
      <c r="IG155">
        <v>1.87835</v>
      </c>
      <c r="IH155">
        <v>1.87505</v>
      </c>
      <c r="II155">
        <v>1.87865</v>
      </c>
      <c r="IJ155">
        <v>1.87576</v>
      </c>
      <c r="IK155">
        <v>1.87691</v>
      </c>
      <c r="IL155">
        <v>0</v>
      </c>
      <c r="IM155">
        <v>0</v>
      </c>
      <c r="IN155">
        <v>0</v>
      </c>
      <c r="IO155">
        <v>0</v>
      </c>
      <c r="IP155" t="s">
        <v>442</v>
      </c>
      <c r="IQ155" t="s">
        <v>443</v>
      </c>
      <c r="IR155" t="s">
        <v>444</v>
      </c>
      <c r="IS155" t="s">
        <v>444</v>
      </c>
      <c r="IT155" t="s">
        <v>444</v>
      </c>
      <c r="IU155" t="s">
        <v>444</v>
      </c>
      <c r="IV155">
        <v>0</v>
      </c>
      <c r="IW155">
        <v>100</v>
      </c>
      <c r="IX155">
        <v>100</v>
      </c>
      <c r="IY155">
        <v>0.832</v>
      </c>
      <c r="IZ155">
        <v>0.2145</v>
      </c>
      <c r="JA155">
        <v>0.05401698482025668</v>
      </c>
      <c r="JB155">
        <v>0.001251749769105588</v>
      </c>
      <c r="JC155">
        <v>-2.340677956668878E-07</v>
      </c>
      <c r="JD155">
        <v>1.443975168909104E-10</v>
      </c>
      <c r="JE155">
        <v>-0.0473756660369021</v>
      </c>
      <c r="JF155">
        <v>-0.000763777970416037</v>
      </c>
      <c r="JG155">
        <v>0.0006633184790446218</v>
      </c>
      <c r="JH155">
        <v>-5.365384051273601E-06</v>
      </c>
      <c r="JI155">
        <v>1</v>
      </c>
      <c r="JJ155">
        <v>2129</v>
      </c>
      <c r="JK155">
        <v>1</v>
      </c>
      <c r="JL155">
        <v>27</v>
      </c>
      <c r="JM155">
        <v>188739.6</v>
      </c>
      <c r="JN155">
        <v>188739.5</v>
      </c>
      <c r="JO155">
        <v>1.71143</v>
      </c>
      <c r="JP155">
        <v>2.53906</v>
      </c>
      <c r="JQ155">
        <v>1.39893</v>
      </c>
      <c r="JR155">
        <v>2.33887</v>
      </c>
      <c r="JS155">
        <v>1.44897</v>
      </c>
      <c r="JT155">
        <v>2.55005</v>
      </c>
      <c r="JU155">
        <v>38.0377</v>
      </c>
      <c r="JV155">
        <v>24.2013</v>
      </c>
      <c r="JW155">
        <v>18</v>
      </c>
      <c r="JX155">
        <v>477.012</v>
      </c>
      <c r="JY155">
        <v>475.047</v>
      </c>
      <c r="JZ155">
        <v>28.156</v>
      </c>
      <c r="KA155">
        <v>28.4681</v>
      </c>
      <c r="KB155">
        <v>30.0001</v>
      </c>
      <c r="KC155">
        <v>28.2069</v>
      </c>
      <c r="KD155">
        <v>28.2764</v>
      </c>
      <c r="KE155">
        <v>34.2666</v>
      </c>
      <c r="KF155">
        <v>24.0968</v>
      </c>
      <c r="KG155">
        <v>87.3537</v>
      </c>
      <c r="KH155">
        <v>28.1638</v>
      </c>
      <c r="KI155">
        <v>720.853</v>
      </c>
      <c r="KJ155">
        <v>21.4234</v>
      </c>
      <c r="KK155">
        <v>101.105</v>
      </c>
      <c r="KL155">
        <v>100.396</v>
      </c>
    </row>
    <row r="156" spans="1:298">
      <c r="A156">
        <v>140</v>
      </c>
      <c r="B156">
        <v>1758472959.1</v>
      </c>
      <c r="C156">
        <v>3855.599999904633</v>
      </c>
      <c r="D156" t="s">
        <v>724</v>
      </c>
      <c r="E156" t="s">
        <v>725</v>
      </c>
      <c r="F156">
        <v>5</v>
      </c>
      <c r="G156" t="s">
        <v>639</v>
      </c>
      <c r="H156" t="s">
        <v>436</v>
      </c>
      <c r="I156" t="s">
        <v>437</v>
      </c>
      <c r="J156">
        <v>1758472951.6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724.3880727321543</v>
      </c>
      <c r="AL156">
        <v>702.8674000000001</v>
      </c>
      <c r="AM156">
        <v>3.448883003569544</v>
      </c>
      <c r="AN156">
        <v>65.52333187770783</v>
      </c>
      <c r="AO156">
        <f>(AQ156 - AP156 + DZ156*1E3/(8.314*(EB156+273.15)) * AS156/DY156 * AR156) * DY156/(100*DM156) * 1000/(1000 - AQ156)</f>
        <v>0</v>
      </c>
      <c r="AP156">
        <v>21.49091784115089</v>
      </c>
      <c r="AQ156">
        <v>22.91937757575758</v>
      </c>
      <c r="AR156">
        <v>-3.261781378813569E-05</v>
      </c>
      <c r="AS156">
        <v>124.8874596164578</v>
      </c>
      <c r="AT156">
        <v>4</v>
      </c>
      <c r="AU156">
        <v>1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438</v>
      </c>
      <c r="AZ156" t="s">
        <v>438</v>
      </c>
      <c r="BA156">
        <v>0</v>
      </c>
      <c r="BB156">
        <v>0</v>
      </c>
      <c r="BC156">
        <f>1-BA156/BB156</f>
        <v>0</v>
      </c>
      <c r="BD156">
        <v>0</v>
      </c>
      <c r="BE156" t="s">
        <v>438</v>
      </c>
      <c r="BF156" t="s">
        <v>438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438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1.37</v>
      </c>
      <c r="DN156">
        <v>0.5</v>
      </c>
      <c r="DO156" t="s">
        <v>439</v>
      </c>
      <c r="DP156">
        <v>2</v>
      </c>
      <c r="DQ156" t="b">
        <v>1</v>
      </c>
      <c r="DR156">
        <v>1758472951.6</v>
      </c>
      <c r="DS156">
        <v>663.2611111111112</v>
      </c>
      <c r="DT156">
        <v>693.8142962962962</v>
      </c>
      <c r="DU156">
        <v>22.91952222222223</v>
      </c>
      <c r="DV156">
        <v>21.49474074074074</v>
      </c>
      <c r="DW156">
        <v>662.4386666666667</v>
      </c>
      <c r="DX156">
        <v>22.70507777777777</v>
      </c>
      <c r="DY156">
        <v>500.0178518518518</v>
      </c>
      <c r="DZ156">
        <v>90.28622962962963</v>
      </c>
      <c r="EA156">
        <v>0.0536470074074074</v>
      </c>
      <c r="EB156">
        <v>29.48714444444445</v>
      </c>
      <c r="EC156">
        <v>29.99637777777778</v>
      </c>
      <c r="ED156">
        <v>999.9000000000001</v>
      </c>
      <c r="EE156">
        <v>0</v>
      </c>
      <c r="EF156">
        <v>0</v>
      </c>
      <c r="EG156">
        <v>10013.75185185185</v>
      </c>
      <c r="EH156">
        <v>0</v>
      </c>
      <c r="EI156">
        <v>11.11581851851852</v>
      </c>
      <c r="EJ156">
        <v>-30.55314444444445</v>
      </c>
      <c r="EK156">
        <v>678.8192962962962</v>
      </c>
      <c r="EL156">
        <v>709.0551851851851</v>
      </c>
      <c r="EM156">
        <v>1.424778888888889</v>
      </c>
      <c r="EN156">
        <v>693.8142962962962</v>
      </c>
      <c r="EO156">
        <v>21.49474074074074</v>
      </c>
      <c r="EP156">
        <v>2.069317037037037</v>
      </c>
      <c r="EQ156">
        <v>1.940678888888889</v>
      </c>
      <c r="ER156">
        <v>17.98494814814815</v>
      </c>
      <c r="ES156">
        <v>16.96847037037037</v>
      </c>
      <c r="ET156">
        <v>2000.002592592592</v>
      </c>
      <c r="EU156">
        <v>0.9799983333333334</v>
      </c>
      <c r="EV156">
        <v>0.0200013</v>
      </c>
      <c r="EW156">
        <v>0</v>
      </c>
      <c r="EX156">
        <v>212.6498518518518</v>
      </c>
      <c r="EY156">
        <v>5.000560000000001</v>
      </c>
      <c r="EZ156">
        <v>4390.752592592593</v>
      </c>
      <c r="FA156">
        <v>17294.88518518519</v>
      </c>
      <c r="FB156">
        <v>40.94166666666666</v>
      </c>
      <c r="FC156">
        <v>41.06199999999999</v>
      </c>
      <c r="FD156">
        <v>40.67322222222222</v>
      </c>
      <c r="FE156">
        <v>40.26148148148148</v>
      </c>
      <c r="FF156">
        <v>41.74766666666666</v>
      </c>
      <c r="FG156">
        <v>1955.102592592593</v>
      </c>
      <c r="FH156">
        <v>39.9</v>
      </c>
      <c r="FI156">
        <v>0</v>
      </c>
      <c r="FJ156">
        <v>1758472960.2</v>
      </c>
      <c r="FK156">
        <v>0</v>
      </c>
      <c r="FL156">
        <v>212.65892</v>
      </c>
      <c r="FM156">
        <v>0.02869230808339875</v>
      </c>
      <c r="FN156">
        <v>6.824615409434046</v>
      </c>
      <c r="FO156">
        <v>4390.8068</v>
      </c>
      <c r="FP156">
        <v>15</v>
      </c>
      <c r="FQ156">
        <v>0</v>
      </c>
      <c r="FR156" t="s">
        <v>440</v>
      </c>
      <c r="FS156">
        <v>1747148579.5</v>
      </c>
      <c r="FT156">
        <v>1747148584.5</v>
      </c>
      <c r="FU156">
        <v>0</v>
      </c>
      <c r="FV156">
        <v>0.162</v>
      </c>
      <c r="FW156">
        <v>-0.001</v>
      </c>
      <c r="FX156">
        <v>0.139</v>
      </c>
      <c r="FY156">
        <v>0.058</v>
      </c>
      <c r="FZ156">
        <v>420</v>
      </c>
      <c r="GA156">
        <v>16</v>
      </c>
      <c r="GB156">
        <v>0.19</v>
      </c>
      <c r="GC156">
        <v>0.02</v>
      </c>
      <c r="GD156">
        <v>-30.50381707317073</v>
      </c>
      <c r="GE156">
        <v>-1.116700348432135</v>
      </c>
      <c r="GF156">
        <v>0.1402020787265242</v>
      </c>
      <c r="GG156">
        <v>0</v>
      </c>
      <c r="GH156">
        <v>212.6074705882353</v>
      </c>
      <c r="GI156">
        <v>0.2307715810551793</v>
      </c>
      <c r="GJ156">
        <v>0.2107802361666709</v>
      </c>
      <c r="GK156">
        <v>1</v>
      </c>
      <c r="GL156">
        <v>1.421248292682927</v>
      </c>
      <c r="GM156">
        <v>0.05404327526132482</v>
      </c>
      <c r="GN156">
        <v>0.005458321417324612</v>
      </c>
      <c r="GO156">
        <v>1</v>
      </c>
      <c r="GP156">
        <v>2</v>
      </c>
      <c r="GQ156">
        <v>3</v>
      </c>
      <c r="GR156" t="s">
        <v>441</v>
      </c>
      <c r="GS156">
        <v>3.12805</v>
      </c>
      <c r="GT156">
        <v>2.73089</v>
      </c>
      <c r="GU156">
        <v>0.122076</v>
      </c>
      <c r="GV156">
        <v>0.126546</v>
      </c>
      <c r="GW156">
        <v>0.103541</v>
      </c>
      <c r="GX156">
        <v>0.0995253</v>
      </c>
      <c r="GY156">
        <v>26377</v>
      </c>
      <c r="GZ156">
        <v>25440.5</v>
      </c>
      <c r="HA156">
        <v>30584.4</v>
      </c>
      <c r="HB156">
        <v>29378.3</v>
      </c>
      <c r="HC156">
        <v>37836.4</v>
      </c>
      <c r="HD156">
        <v>34797.2</v>
      </c>
      <c r="HE156">
        <v>46784</v>
      </c>
      <c r="HF156">
        <v>43642.3</v>
      </c>
      <c r="HG156">
        <v>1.8283</v>
      </c>
      <c r="HH156">
        <v>1.87307</v>
      </c>
      <c r="HI156">
        <v>0.107493</v>
      </c>
      <c r="HJ156">
        <v>0</v>
      </c>
      <c r="HK156">
        <v>28.2592</v>
      </c>
      <c r="HL156">
        <v>999.9</v>
      </c>
      <c r="HM156">
        <v>49.5</v>
      </c>
      <c r="HN156">
        <v>31.6</v>
      </c>
      <c r="HO156">
        <v>25.5924</v>
      </c>
      <c r="HP156">
        <v>63.918</v>
      </c>
      <c r="HQ156">
        <v>17.1434</v>
      </c>
      <c r="HR156">
        <v>1</v>
      </c>
      <c r="HS156">
        <v>0.102012</v>
      </c>
      <c r="HT156">
        <v>-0.464436</v>
      </c>
      <c r="HU156">
        <v>20.1963</v>
      </c>
      <c r="HV156">
        <v>5.22717</v>
      </c>
      <c r="HW156">
        <v>11.974</v>
      </c>
      <c r="HX156">
        <v>4.96985</v>
      </c>
      <c r="HY156">
        <v>3.2893</v>
      </c>
      <c r="HZ156">
        <v>9999</v>
      </c>
      <c r="IA156">
        <v>9999</v>
      </c>
      <c r="IB156">
        <v>9999</v>
      </c>
      <c r="IC156">
        <v>999.9</v>
      </c>
      <c r="ID156">
        <v>4.973</v>
      </c>
      <c r="IE156">
        <v>1.87745</v>
      </c>
      <c r="IF156">
        <v>1.87555</v>
      </c>
      <c r="IG156">
        <v>1.87836</v>
      </c>
      <c r="IH156">
        <v>1.87509</v>
      </c>
      <c r="II156">
        <v>1.87866</v>
      </c>
      <c r="IJ156">
        <v>1.87576</v>
      </c>
      <c r="IK156">
        <v>1.87696</v>
      </c>
      <c r="IL156">
        <v>0</v>
      </c>
      <c r="IM156">
        <v>0</v>
      </c>
      <c r="IN156">
        <v>0</v>
      </c>
      <c r="IO156">
        <v>0</v>
      </c>
      <c r="IP156" t="s">
        <v>442</v>
      </c>
      <c r="IQ156" t="s">
        <v>443</v>
      </c>
      <c r="IR156" t="s">
        <v>444</v>
      </c>
      <c r="IS156" t="s">
        <v>444</v>
      </c>
      <c r="IT156" t="s">
        <v>444</v>
      </c>
      <c r="IU156" t="s">
        <v>444</v>
      </c>
      <c r="IV156">
        <v>0</v>
      </c>
      <c r="IW156">
        <v>100</v>
      </c>
      <c r="IX156">
        <v>100</v>
      </c>
      <c r="IY156">
        <v>0.85</v>
      </c>
      <c r="IZ156">
        <v>0.2144</v>
      </c>
      <c r="JA156">
        <v>0.05401698482025668</v>
      </c>
      <c r="JB156">
        <v>0.001251749769105588</v>
      </c>
      <c r="JC156">
        <v>-2.340677956668878E-07</v>
      </c>
      <c r="JD156">
        <v>1.443975168909104E-10</v>
      </c>
      <c r="JE156">
        <v>-0.0473756660369021</v>
      </c>
      <c r="JF156">
        <v>-0.000763777970416037</v>
      </c>
      <c r="JG156">
        <v>0.0006633184790446218</v>
      </c>
      <c r="JH156">
        <v>-5.365384051273601E-06</v>
      </c>
      <c r="JI156">
        <v>1</v>
      </c>
      <c r="JJ156">
        <v>2129</v>
      </c>
      <c r="JK156">
        <v>1</v>
      </c>
      <c r="JL156">
        <v>27</v>
      </c>
      <c r="JM156">
        <v>188739.7</v>
      </c>
      <c r="JN156">
        <v>188739.6</v>
      </c>
      <c r="JO156">
        <v>1.74561</v>
      </c>
      <c r="JP156">
        <v>2.55249</v>
      </c>
      <c r="JQ156">
        <v>1.39893</v>
      </c>
      <c r="JR156">
        <v>2.33887</v>
      </c>
      <c r="JS156">
        <v>1.44897</v>
      </c>
      <c r="JT156">
        <v>2.56592</v>
      </c>
      <c r="JU156">
        <v>38.062</v>
      </c>
      <c r="JV156">
        <v>24.1926</v>
      </c>
      <c r="JW156">
        <v>18</v>
      </c>
      <c r="JX156">
        <v>477.024</v>
      </c>
      <c r="JY156">
        <v>475.123</v>
      </c>
      <c r="JZ156">
        <v>28.1644</v>
      </c>
      <c r="KA156">
        <v>28.4681</v>
      </c>
      <c r="KB156">
        <v>30.0001</v>
      </c>
      <c r="KC156">
        <v>28.2045</v>
      </c>
      <c r="KD156">
        <v>28.2756</v>
      </c>
      <c r="KE156">
        <v>34.947</v>
      </c>
      <c r="KF156">
        <v>24.0968</v>
      </c>
      <c r="KG156">
        <v>87.3537</v>
      </c>
      <c r="KH156">
        <v>28.1107</v>
      </c>
      <c r="KI156">
        <v>741.047</v>
      </c>
      <c r="KJ156">
        <v>21.4167</v>
      </c>
      <c r="KK156">
        <v>101.106</v>
      </c>
      <c r="KL156">
        <v>100.396</v>
      </c>
    </row>
    <row r="157" spans="1:298">
      <c r="A157">
        <v>141</v>
      </c>
      <c r="B157">
        <v>1758472964.1</v>
      </c>
      <c r="C157">
        <v>3860.599999904633</v>
      </c>
      <c r="D157" t="s">
        <v>726</v>
      </c>
      <c r="E157" t="s">
        <v>727</v>
      </c>
      <c r="F157">
        <v>5</v>
      </c>
      <c r="G157" t="s">
        <v>639</v>
      </c>
      <c r="H157" t="s">
        <v>436</v>
      </c>
      <c r="I157" t="s">
        <v>437</v>
      </c>
      <c r="J157">
        <v>1758472956.314285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741.1914563281067</v>
      </c>
      <c r="AL157">
        <v>719.9575393939393</v>
      </c>
      <c r="AM157">
        <v>3.420457736525283</v>
      </c>
      <c r="AN157">
        <v>65.52333187770783</v>
      </c>
      <c r="AO157">
        <f>(AQ157 - AP157 + DZ157*1E3/(8.314*(EB157+273.15)) * AS157/DY157 * AR157) * DY157/(100*DM157) * 1000/(1000 - AQ157)</f>
        <v>0</v>
      </c>
      <c r="AP157">
        <v>21.48653005311361</v>
      </c>
      <c r="AQ157">
        <v>22.92026909090909</v>
      </c>
      <c r="AR157">
        <v>2.31580468945721E-05</v>
      </c>
      <c r="AS157">
        <v>124.8874596164578</v>
      </c>
      <c r="AT157">
        <v>3</v>
      </c>
      <c r="AU157">
        <v>1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438</v>
      </c>
      <c r="AZ157" t="s">
        <v>438</v>
      </c>
      <c r="BA157">
        <v>0</v>
      </c>
      <c r="BB157">
        <v>0</v>
      </c>
      <c r="BC157">
        <f>1-BA157/BB157</f>
        <v>0</v>
      </c>
      <c r="BD157">
        <v>0</v>
      </c>
      <c r="BE157" t="s">
        <v>438</v>
      </c>
      <c r="BF157" t="s">
        <v>438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438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1.37</v>
      </c>
      <c r="DN157">
        <v>0.5</v>
      </c>
      <c r="DO157" t="s">
        <v>439</v>
      </c>
      <c r="DP157">
        <v>2</v>
      </c>
      <c r="DQ157" t="b">
        <v>1</v>
      </c>
      <c r="DR157">
        <v>1758472956.314285</v>
      </c>
      <c r="DS157">
        <v>679.0449642857144</v>
      </c>
      <c r="DT157">
        <v>709.6168214285715</v>
      </c>
      <c r="DU157">
        <v>22.91962857142858</v>
      </c>
      <c r="DV157">
        <v>21.49164285714286</v>
      </c>
      <c r="DW157">
        <v>678.2046071428571</v>
      </c>
      <c r="DX157">
        <v>22.70518571428571</v>
      </c>
      <c r="DY157">
        <v>500.0174285714286</v>
      </c>
      <c r="DZ157">
        <v>90.2878035714286</v>
      </c>
      <c r="EA157">
        <v>0.05359031785714285</v>
      </c>
      <c r="EB157">
        <v>29.49052142857144</v>
      </c>
      <c r="EC157">
        <v>29.99685357142857</v>
      </c>
      <c r="ED157">
        <v>999.9000000000002</v>
      </c>
      <c r="EE157">
        <v>0</v>
      </c>
      <c r="EF157">
        <v>0</v>
      </c>
      <c r="EG157">
        <v>10014.24392857143</v>
      </c>
      <c r="EH157">
        <v>0</v>
      </c>
      <c r="EI157">
        <v>11.11685</v>
      </c>
      <c r="EJ157">
        <v>-30.57191785714286</v>
      </c>
      <c r="EK157">
        <v>694.9734999999999</v>
      </c>
      <c r="EL157">
        <v>725.2025357142857</v>
      </c>
      <c r="EM157">
        <v>1.427983214285714</v>
      </c>
      <c r="EN157">
        <v>709.6168214285715</v>
      </c>
      <c r="EO157">
        <v>21.49164285714286</v>
      </c>
      <c r="EP157">
        <v>2.069363214285715</v>
      </c>
      <c r="EQ157">
        <v>1.940433214285714</v>
      </c>
      <c r="ER157">
        <v>17.98530357142857</v>
      </c>
      <c r="ES157">
        <v>16.96647142857143</v>
      </c>
      <c r="ET157">
        <v>1999.991785714285</v>
      </c>
      <c r="EU157">
        <v>0.9799981428571428</v>
      </c>
      <c r="EV157">
        <v>0.02000148571428572</v>
      </c>
      <c r="EW157">
        <v>0</v>
      </c>
      <c r="EX157">
        <v>212.6707857142858</v>
      </c>
      <c r="EY157">
        <v>5.000560000000001</v>
      </c>
      <c r="EZ157">
        <v>4391.1375</v>
      </c>
      <c r="FA157">
        <v>17294.78928571428</v>
      </c>
      <c r="FB157">
        <v>40.93924999999999</v>
      </c>
      <c r="FC157">
        <v>41.06199999999999</v>
      </c>
      <c r="FD157">
        <v>40.67371428571428</v>
      </c>
      <c r="FE157">
        <v>40.25442857142857</v>
      </c>
      <c r="FF157">
        <v>41.73875</v>
      </c>
      <c r="FG157">
        <v>1955.091785714286</v>
      </c>
      <c r="FH157">
        <v>39.9</v>
      </c>
      <c r="FI157">
        <v>0</v>
      </c>
      <c r="FJ157">
        <v>1758472965</v>
      </c>
      <c r="FK157">
        <v>0</v>
      </c>
      <c r="FL157">
        <v>212.68396</v>
      </c>
      <c r="FM157">
        <v>0.533076919618562</v>
      </c>
      <c r="FN157">
        <v>5.50076928382561</v>
      </c>
      <c r="FO157">
        <v>4391.142</v>
      </c>
      <c r="FP157">
        <v>15</v>
      </c>
      <c r="FQ157">
        <v>0</v>
      </c>
      <c r="FR157" t="s">
        <v>440</v>
      </c>
      <c r="FS157">
        <v>1747148579.5</v>
      </c>
      <c r="FT157">
        <v>1747148584.5</v>
      </c>
      <c r="FU157">
        <v>0</v>
      </c>
      <c r="FV157">
        <v>0.162</v>
      </c>
      <c r="FW157">
        <v>-0.001</v>
      </c>
      <c r="FX157">
        <v>0.139</v>
      </c>
      <c r="FY157">
        <v>0.058</v>
      </c>
      <c r="FZ157">
        <v>420</v>
      </c>
      <c r="GA157">
        <v>16</v>
      </c>
      <c r="GB157">
        <v>0.19</v>
      </c>
      <c r="GC157">
        <v>0.02</v>
      </c>
      <c r="GD157">
        <v>-30.52953902439024</v>
      </c>
      <c r="GE157">
        <v>-0.3214390243901887</v>
      </c>
      <c r="GF157">
        <v>0.1495944678741842</v>
      </c>
      <c r="GG157">
        <v>1</v>
      </c>
      <c r="GH157">
        <v>212.673205882353</v>
      </c>
      <c r="GI157">
        <v>0.3612375849218584</v>
      </c>
      <c r="GJ157">
        <v>0.1740766868554609</v>
      </c>
      <c r="GK157">
        <v>1</v>
      </c>
      <c r="GL157">
        <v>1.426110243902439</v>
      </c>
      <c r="GM157">
        <v>0.043015400696865</v>
      </c>
      <c r="GN157">
        <v>0.004322102293235848</v>
      </c>
      <c r="GO157">
        <v>1</v>
      </c>
      <c r="GP157">
        <v>3</v>
      </c>
      <c r="GQ157">
        <v>3</v>
      </c>
      <c r="GR157" t="s">
        <v>728</v>
      </c>
      <c r="GS157">
        <v>3.12803</v>
      </c>
      <c r="GT157">
        <v>2.73135</v>
      </c>
      <c r="GU157">
        <v>0.124083</v>
      </c>
      <c r="GV157">
        <v>0.128584</v>
      </c>
      <c r="GW157">
        <v>0.103539</v>
      </c>
      <c r="GX157">
        <v>0.09951160000000001</v>
      </c>
      <c r="GY157">
        <v>26316.7</v>
      </c>
      <c r="GZ157">
        <v>25381.2</v>
      </c>
      <c r="HA157">
        <v>30584.4</v>
      </c>
      <c r="HB157">
        <v>29378.5</v>
      </c>
      <c r="HC157">
        <v>37836.3</v>
      </c>
      <c r="HD157">
        <v>34798.1</v>
      </c>
      <c r="HE157">
        <v>46783.7</v>
      </c>
      <c r="HF157">
        <v>43642.6</v>
      </c>
      <c r="HG157">
        <v>1.82885</v>
      </c>
      <c r="HH157">
        <v>1.87305</v>
      </c>
      <c r="HI157">
        <v>0.106227</v>
      </c>
      <c r="HJ157">
        <v>0</v>
      </c>
      <c r="HK157">
        <v>28.2594</v>
      </c>
      <c r="HL157">
        <v>999.9</v>
      </c>
      <c r="HM157">
        <v>49.5</v>
      </c>
      <c r="HN157">
        <v>31.6</v>
      </c>
      <c r="HO157">
        <v>25.5904</v>
      </c>
      <c r="HP157">
        <v>63.688</v>
      </c>
      <c r="HQ157">
        <v>17.2756</v>
      </c>
      <c r="HR157">
        <v>1</v>
      </c>
      <c r="HS157">
        <v>0.102027</v>
      </c>
      <c r="HT157">
        <v>-0.35652</v>
      </c>
      <c r="HU157">
        <v>20.1967</v>
      </c>
      <c r="HV157">
        <v>5.22852</v>
      </c>
      <c r="HW157">
        <v>11.974</v>
      </c>
      <c r="HX157">
        <v>4.96995</v>
      </c>
      <c r="HY157">
        <v>3.28955</v>
      </c>
      <c r="HZ157">
        <v>9999</v>
      </c>
      <c r="IA157">
        <v>9999</v>
      </c>
      <c r="IB157">
        <v>9999</v>
      </c>
      <c r="IC157">
        <v>999.9</v>
      </c>
      <c r="ID157">
        <v>4.97302</v>
      </c>
      <c r="IE157">
        <v>1.87745</v>
      </c>
      <c r="IF157">
        <v>1.87555</v>
      </c>
      <c r="IG157">
        <v>1.87836</v>
      </c>
      <c r="IH157">
        <v>1.87508</v>
      </c>
      <c r="II157">
        <v>1.87866</v>
      </c>
      <c r="IJ157">
        <v>1.87576</v>
      </c>
      <c r="IK157">
        <v>1.87695</v>
      </c>
      <c r="IL157">
        <v>0</v>
      </c>
      <c r="IM157">
        <v>0</v>
      </c>
      <c r="IN157">
        <v>0</v>
      </c>
      <c r="IO157">
        <v>0</v>
      </c>
      <c r="IP157" t="s">
        <v>442</v>
      </c>
      <c r="IQ157" t="s">
        <v>443</v>
      </c>
      <c r="IR157" t="s">
        <v>444</v>
      </c>
      <c r="IS157" t="s">
        <v>444</v>
      </c>
      <c r="IT157" t="s">
        <v>444</v>
      </c>
      <c r="IU157" t="s">
        <v>444</v>
      </c>
      <c r="IV157">
        <v>0</v>
      </c>
      <c r="IW157">
        <v>100</v>
      </c>
      <c r="IX157">
        <v>100</v>
      </c>
      <c r="IY157">
        <v>0.87</v>
      </c>
      <c r="IZ157">
        <v>0.2144</v>
      </c>
      <c r="JA157">
        <v>0.05401698482025668</v>
      </c>
      <c r="JB157">
        <v>0.001251749769105588</v>
      </c>
      <c r="JC157">
        <v>-2.340677956668878E-07</v>
      </c>
      <c r="JD157">
        <v>1.443975168909104E-10</v>
      </c>
      <c r="JE157">
        <v>-0.0473756660369021</v>
      </c>
      <c r="JF157">
        <v>-0.000763777970416037</v>
      </c>
      <c r="JG157">
        <v>0.0006633184790446218</v>
      </c>
      <c r="JH157">
        <v>-5.365384051273601E-06</v>
      </c>
      <c r="JI157">
        <v>1</v>
      </c>
      <c r="JJ157">
        <v>2129</v>
      </c>
      <c r="JK157">
        <v>1</v>
      </c>
      <c r="JL157">
        <v>27</v>
      </c>
      <c r="JM157">
        <v>188739.7</v>
      </c>
      <c r="JN157">
        <v>188739.7</v>
      </c>
      <c r="JO157">
        <v>1.7749</v>
      </c>
      <c r="JP157">
        <v>2.5415</v>
      </c>
      <c r="JQ157">
        <v>1.39893</v>
      </c>
      <c r="JR157">
        <v>2.33887</v>
      </c>
      <c r="JS157">
        <v>1.44897</v>
      </c>
      <c r="JT157">
        <v>2.5293</v>
      </c>
      <c r="JU157">
        <v>38.0377</v>
      </c>
      <c r="JV157">
        <v>24.1926</v>
      </c>
      <c r="JW157">
        <v>18</v>
      </c>
      <c r="JX157">
        <v>477.318</v>
      </c>
      <c r="JY157">
        <v>475.093</v>
      </c>
      <c r="JZ157">
        <v>28.1223</v>
      </c>
      <c r="KA157">
        <v>28.4657</v>
      </c>
      <c r="KB157">
        <v>30.0001</v>
      </c>
      <c r="KC157">
        <v>28.2036</v>
      </c>
      <c r="KD157">
        <v>28.274</v>
      </c>
      <c r="KE157">
        <v>35.5494</v>
      </c>
      <c r="KF157">
        <v>24.3897</v>
      </c>
      <c r="KG157">
        <v>87.3537</v>
      </c>
      <c r="KH157">
        <v>28.1077</v>
      </c>
      <c r="KI157">
        <v>754.422</v>
      </c>
      <c r="KJ157">
        <v>21.4091</v>
      </c>
      <c r="KK157">
        <v>101.106</v>
      </c>
      <c r="KL157">
        <v>100.397</v>
      </c>
    </row>
    <row r="158" spans="1:298">
      <c r="A158">
        <v>142</v>
      </c>
      <c r="B158">
        <v>1758472969.1</v>
      </c>
      <c r="C158">
        <v>3865.599999904633</v>
      </c>
      <c r="D158" t="s">
        <v>729</v>
      </c>
      <c r="E158" t="s">
        <v>730</v>
      </c>
      <c r="F158">
        <v>5</v>
      </c>
      <c r="G158" t="s">
        <v>639</v>
      </c>
      <c r="H158" t="s">
        <v>436</v>
      </c>
      <c r="I158" t="s">
        <v>437</v>
      </c>
      <c r="J158">
        <v>1758472961.6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758.7455317849707</v>
      </c>
      <c r="AL158">
        <v>737.2061757575756</v>
      </c>
      <c r="AM158">
        <v>3.458055650967303</v>
      </c>
      <c r="AN158">
        <v>65.52333187770783</v>
      </c>
      <c r="AO158">
        <f>(AQ158 - AP158 + DZ158*1E3/(8.314*(EB158+273.15)) * AS158/DY158 * AR158) * DY158/(100*DM158) * 1000/(1000 - AQ158)</f>
        <v>0</v>
      </c>
      <c r="AP158">
        <v>21.44951193374646</v>
      </c>
      <c r="AQ158">
        <v>22.91253696969696</v>
      </c>
      <c r="AR158">
        <v>-8.585981361740733E-05</v>
      </c>
      <c r="AS158">
        <v>124.8874596164578</v>
      </c>
      <c r="AT158">
        <v>4</v>
      </c>
      <c r="AU158">
        <v>1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438</v>
      </c>
      <c r="AZ158" t="s">
        <v>438</v>
      </c>
      <c r="BA158">
        <v>0</v>
      </c>
      <c r="BB158">
        <v>0</v>
      </c>
      <c r="BC158">
        <f>1-BA158/BB158</f>
        <v>0</v>
      </c>
      <c r="BD158">
        <v>0</v>
      </c>
      <c r="BE158" t="s">
        <v>438</v>
      </c>
      <c r="BF158" t="s">
        <v>438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438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1.37</v>
      </c>
      <c r="DN158">
        <v>0.5</v>
      </c>
      <c r="DO158" t="s">
        <v>439</v>
      </c>
      <c r="DP158">
        <v>2</v>
      </c>
      <c r="DQ158" t="b">
        <v>1</v>
      </c>
      <c r="DR158">
        <v>1758472961.6</v>
      </c>
      <c r="DS158">
        <v>696.7766666666668</v>
      </c>
      <c r="DT158">
        <v>727.3820370370371</v>
      </c>
      <c r="DU158">
        <v>22.91863333333333</v>
      </c>
      <c r="DV158">
        <v>21.48158518518519</v>
      </c>
      <c r="DW158">
        <v>695.9162222222222</v>
      </c>
      <c r="DX158">
        <v>22.70421481481481</v>
      </c>
      <c r="DY158">
        <v>499.9988518518517</v>
      </c>
      <c r="DZ158">
        <v>90.28863703703702</v>
      </c>
      <c r="EA158">
        <v>0.05354745185185186</v>
      </c>
      <c r="EB158">
        <v>29.49328148148149</v>
      </c>
      <c r="EC158">
        <v>30.00185925925926</v>
      </c>
      <c r="ED158">
        <v>999.9000000000001</v>
      </c>
      <c r="EE158">
        <v>0</v>
      </c>
      <c r="EF158">
        <v>0</v>
      </c>
      <c r="EG158">
        <v>10007.52407407408</v>
      </c>
      <c r="EH158">
        <v>0</v>
      </c>
      <c r="EI158">
        <v>11.1194037037037</v>
      </c>
      <c r="EJ158">
        <v>-30.60542592592592</v>
      </c>
      <c r="EK158">
        <v>713.1203703703702</v>
      </c>
      <c r="EL158">
        <v>743.3501851851853</v>
      </c>
      <c r="EM158">
        <v>1.437046296296296</v>
      </c>
      <c r="EN158">
        <v>727.3820370370371</v>
      </c>
      <c r="EO158">
        <v>21.48158518518519</v>
      </c>
      <c r="EP158">
        <v>2.069292222222223</v>
      </c>
      <c r="EQ158">
        <v>1.939542962962963</v>
      </c>
      <c r="ER158">
        <v>17.98475555555556</v>
      </c>
      <c r="ES158">
        <v>16.95923333333333</v>
      </c>
      <c r="ET158">
        <v>1999.982222222222</v>
      </c>
      <c r="EU158">
        <v>0.9799979999999998</v>
      </c>
      <c r="EV158">
        <v>0.02000162962962963</v>
      </c>
      <c r="EW158">
        <v>0</v>
      </c>
      <c r="EX158">
        <v>212.7030740740741</v>
      </c>
      <c r="EY158">
        <v>5.000560000000001</v>
      </c>
      <c r="EZ158">
        <v>4391.630370370371</v>
      </c>
      <c r="FA158">
        <v>17294.70740740741</v>
      </c>
      <c r="FB158">
        <v>40.93699999999999</v>
      </c>
      <c r="FC158">
        <v>41.06199999999999</v>
      </c>
      <c r="FD158">
        <v>40.6801111111111</v>
      </c>
      <c r="FE158">
        <v>40.25459259259259</v>
      </c>
      <c r="FF158">
        <v>41.72666666666666</v>
      </c>
      <c r="FG158">
        <v>1955.082222222222</v>
      </c>
      <c r="FH158">
        <v>39.9</v>
      </c>
      <c r="FI158">
        <v>0</v>
      </c>
      <c r="FJ158">
        <v>1758472970.4</v>
      </c>
      <c r="FK158">
        <v>0</v>
      </c>
      <c r="FL158">
        <v>212.6807692307693</v>
      </c>
      <c r="FM158">
        <v>0.1432478618544701</v>
      </c>
      <c r="FN158">
        <v>2.116581191484417</v>
      </c>
      <c r="FO158">
        <v>4391.543461538461</v>
      </c>
      <c r="FP158">
        <v>15</v>
      </c>
      <c r="FQ158">
        <v>0</v>
      </c>
      <c r="FR158" t="s">
        <v>440</v>
      </c>
      <c r="FS158">
        <v>1747148579.5</v>
      </c>
      <c r="FT158">
        <v>1747148584.5</v>
      </c>
      <c r="FU158">
        <v>0</v>
      </c>
      <c r="FV158">
        <v>0.162</v>
      </c>
      <c r="FW158">
        <v>-0.001</v>
      </c>
      <c r="FX158">
        <v>0.139</v>
      </c>
      <c r="FY158">
        <v>0.058</v>
      </c>
      <c r="FZ158">
        <v>420</v>
      </c>
      <c r="GA158">
        <v>16</v>
      </c>
      <c r="GB158">
        <v>0.19</v>
      </c>
      <c r="GC158">
        <v>0.02</v>
      </c>
      <c r="GD158">
        <v>-30.59797804878049</v>
      </c>
      <c r="GE158">
        <v>-0.3097839721254627</v>
      </c>
      <c r="GF158">
        <v>0.16677477365567</v>
      </c>
      <c r="GG158">
        <v>1</v>
      </c>
      <c r="GH158">
        <v>212.6875294117647</v>
      </c>
      <c r="GI158">
        <v>0.2593124525449426</v>
      </c>
      <c r="GJ158">
        <v>0.1518947459289829</v>
      </c>
      <c r="GK158">
        <v>1</v>
      </c>
      <c r="GL158">
        <v>1.433003170731707</v>
      </c>
      <c r="GM158">
        <v>0.09686696864111555</v>
      </c>
      <c r="GN158">
        <v>0.01251877759150169</v>
      </c>
      <c r="GO158">
        <v>1</v>
      </c>
      <c r="GP158">
        <v>3</v>
      </c>
      <c r="GQ158">
        <v>3</v>
      </c>
      <c r="GR158" t="s">
        <v>728</v>
      </c>
      <c r="GS158">
        <v>3.12782</v>
      </c>
      <c r="GT158">
        <v>2.73174</v>
      </c>
      <c r="GU158">
        <v>0.126087</v>
      </c>
      <c r="GV158">
        <v>0.130496</v>
      </c>
      <c r="GW158">
        <v>0.103514</v>
      </c>
      <c r="GX158">
        <v>0.0993126</v>
      </c>
      <c r="GY158">
        <v>26256.4</v>
      </c>
      <c r="GZ158">
        <v>25325.4</v>
      </c>
      <c r="HA158">
        <v>30584.3</v>
      </c>
      <c r="HB158">
        <v>29378.3</v>
      </c>
      <c r="HC158">
        <v>37837.6</v>
      </c>
      <c r="HD158">
        <v>34806.1</v>
      </c>
      <c r="HE158">
        <v>46783.7</v>
      </c>
      <c r="HF158">
        <v>43642.7</v>
      </c>
      <c r="HG158">
        <v>1.82817</v>
      </c>
      <c r="HH158">
        <v>1.87353</v>
      </c>
      <c r="HI158">
        <v>0.106767</v>
      </c>
      <c r="HJ158">
        <v>0</v>
      </c>
      <c r="HK158">
        <v>28.2617</v>
      </c>
      <c r="HL158">
        <v>999.9</v>
      </c>
      <c r="HM158">
        <v>49.5</v>
      </c>
      <c r="HN158">
        <v>31.6</v>
      </c>
      <c r="HO158">
        <v>25.5917</v>
      </c>
      <c r="HP158">
        <v>63.278</v>
      </c>
      <c r="HQ158">
        <v>17.2035</v>
      </c>
      <c r="HR158">
        <v>1</v>
      </c>
      <c r="HS158">
        <v>0.10189</v>
      </c>
      <c r="HT158">
        <v>-0.418611</v>
      </c>
      <c r="HU158">
        <v>20.1965</v>
      </c>
      <c r="HV158">
        <v>5.22792</v>
      </c>
      <c r="HW158">
        <v>11.974</v>
      </c>
      <c r="HX158">
        <v>4.97</v>
      </c>
      <c r="HY158">
        <v>3.2895</v>
      </c>
      <c r="HZ158">
        <v>9999</v>
      </c>
      <c r="IA158">
        <v>9999</v>
      </c>
      <c r="IB158">
        <v>9999</v>
      </c>
      <c r="IC158">
        <v>999.9</v>
      </c>
      <c r="ID158">
        <v>4.97297</v>
      </c>
      <c r="IE158">
        <v>1.87744</v>
      </c>
      <c r="IF158">
        <v>1.87552</v>
      </c>
      <c r="IG158">
        <v>1.87836</v>
      </c>
      <c r="IH158">
        <v>1.87505</v>
      </c>
      <c r="II158">
        <v>1.87865</v>
      </c>
      <c r="IJ158">
        <v>1.87576</v>
      </c>
      <c r="IK158">
        <v>1.87692</v>
      </c>
      <c r="IL158">
        <v>0</v>
      </c>
      <c r="IM158">
        <v>0</v>
      </c>
      <c r="IN158">
        <v>0</v>
      </c>
      <c r="IO158">
        <v>0</v>
      </c>
      <c r="IP158" t="s">
        <v>442</v>
      </c>
      <c r="IQ158" t="s">
        <v>443</v>
      </c>
      <c r="IR158" t="s">
        <v>444</v>
      </c>
      <c r="IS158" t="s">
        <v>444</v>
      </c>
      <c r="IT158" t="s">
        <v>444</v>
      </c>
      <c r="IU158" t="s">
        <v>444</v>
      </c>
      <c r="IV158">
        <v>0</v>
      </c>
      <c r="IW158">
        <v>100</v>
      </c>
      <c r="IX158">
        <v>100</v>
      </c>
      <c r="IY158">
        <v>0.889</v>
      </c>
      <c r="IZ158">
        <v>0.2142</v>
      </c>
      <c r="JA158">
        <v>0.05401698482025668</v>
      </c>
      <c r="JB158">
        <v>0.001251749769105588</v>
      </c>
      <c r="JC158">
        <v>-2.340677956668878E-07</v>
      </c>
      <c r="JD158">
        <v>1.443975168909104E-10</v>
      </c>
      <c r="JE158">
        <v>-0.0473756660369021</v>
      </c>
      <c r="JF158">
        <v>-0.000763777970416037</v>
      </c>
      <c r="JG158">
        <v>0.0006633184790446218</v>
      </c>
      <c r="JH158">
        <v>-5.365384051273601E-06</v>
      </c>
      <c r="JI158">
        <v>1</v>
      </c>
      <c r="JJ158">
        <v>2129</v>
      </c>
      <c r="JK158">
        <v>1</v>
      </c>
      <c r="JL158">
        <v>27</v>
      </c>
      <c r="JM158">
        <v>188739.8</v>
      </c>
      <c r="JN158">
        <v>188739.7</v>
      </c>
      <c r="JO158">
        <v>1.80664</v>
      </c>
      <c r="JP158">
        <v>2.55005</v>
      </c>
      <c r="JQ158">
        <v>1.39893</v>
      </c>
      <c r="JR158">
        <v>2.33887</v>
      </c>
      <c r="JS158">
        <v>1.44897</v>
      </c>
      <c r="JT158">
        <v>2.59033</v>
      </c>
      <c r="JU158">
        <v>38.0377</v>
      </c>
      <c r="JV158">
        <v>24.1926</v>
      </c>
      <c r="JW158">
        <v>18</v>
      </c>
      <c r="JX158">
        <v>476.94</v>
      </c>
      <c r="JY158">
        <v>475.39</v>
      </c>
      <c r="JZ158">
        <v>28.1043</v>
      </c>
      <c r="KA158">
        <v>28.4657</v>
      </c>
      <c r="KB158">
        <v>30</v>
      </c>
      <c r="KC158">
        <v>28.2021</v>
      </c>
      <c r="KD158">
        <v>28.272</v>
      </c>
      <c r="KE158">
        <v>36.1768</v>
      </c>
      <c r="KF158">
        <v>24.3897</v>
      </c>
      <c r="KG158">
        <v>87.3537</v>
      </c>
      <c r="KH158">
        <v>28.1083</v>
      </c>
      <c r="KI158">
        <v>774.497</v>
      </c>
      <c r="KJ158">
        <v>21.4088</v>
      </c>
      <c r="KK158">
        <v>101.106</v>
      </c>
      <c r="KL158">
        <v>100.397</v>
      </c>
    </row>
    <row r="159" spans="1:298">
      <c r="A159">
        <v>143</v>
      </c>
      <c r="B159">
        <v>1758472974.1</v>
      </c>
      <c r="C159">
        <v>3870.599999904633</v>
      </c>
      <c r="D159" t="s">
        <v>731</v>
      </c>
      <c r="E159" t="s">
        <v>732</v>
      </c>
      <c r="F159">
        <v>5</v>
      </c>
      <c r="G159" t="s">
        <v>639</v>
      </c>
      <c r="H159" t="s">
        <v>436</v>
      </c>
      <c r="I159" t="s">
        <v>437</v>
      </c>
      <c r="J159">
        <v>1758472966.314285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774.9177612798834</v>
      </c>
      <c r="AL159">
        <v>753.9213818181819</v>
      </c>
      <c r="AM159">
        <v>3.319219393287885</v>
      </c>
      <c r="AN159">
        <v>65.52333187770783</v>
      </c>
      <c r="AO159">
        <f>(AQ159 - AP159 + DZ159*1E3/(8.314*(EB159+273.15)) * AS159/DY159 * AR159) * DY159/(100*DM159) * 1000/(1000 - AQ159)</f>
        <v>0</v>
      </c>
      <c r="AP159">
        <v>21.40029127281865</v>
      </c>
      <c r="AQ159">
        <v>22.88057212121211</v>
      </c>
      <c r="AR159">
        <v>-0.006781163644109615</v>
      </c>
      <c r="AS159">
        <v>124.8874596164578</v>
      </c>
      <c r="AT159">
        <v>3</v>
      </c>
      <c r="AU159">
        <v>1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438</v>
      </c>
      <c r="AZ159" t="s">
        <v>438</v>
      </c>
      <c r="BA159">
        <v>0</v>
      </c>
      <c r="BB159">
        <v>0</v>
      </c>
      <c r="BC159">
        <f>1-BA159/BB159</f>
        <v>0</v>
      </c>
      <c r="BD159">
        <v>0</v>
      </c>
      <c r="BE159" t="s">
        <v>438</v>
      </c>
      <c r="BF159" t="s">
        <v>438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438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1.37</v>
      </c>
      <c r="DN159">
        <v>0.5</v>
      </c>
      <c r="DO159" t="s">
        <v>439</v>
      </c>
      <c r="DP159">
        <v>2</v>
      </c>
      <c r="DQ159" t="b">
        <v>1</v>
      </c>
      <c r="DR159">
        <v>1758472966.314285</v>
      </c>
      <c r="DS159">
        <v>712.5438928571429</v>
      </c>
      <c r="DT159">
        <v>742.9436071428571</v>
      </c>
      <c r="DU159">
        <v>22.91028214285714</v>
      </c>
      <c r="DV159">
        <v>21.45426071428571</v>
      </c>
      <c r="DW159">
        <v>711.6654642857142</v>
      </c>
      <c r="DX159">
        <v>22.69603571428572</v>
      </c>
      <c r="DY159">
        <v>499.9495</v>
      </c>
      <c r="DZ159">
        <v>90.28936785714284</v>
      </c>
      <c r="EA159">
        <v>0.05362726428571429</v>
      </c>
      <c r="EB159">
        <v>29.49441071428572</v>
      </c>
      <c r="EC159">
        <v>29.99981785714285</v>
      </c>
      <c r="ED159">
        <v>999.9000000000002</v>
      </c>
      <c r="EE159">
        <v>0</v>
      </c>
      <c r="EF159">
        <v>0</v>
      </c>
      <c r="EG159">
        <v>10009.50892857143</v>
      </c>
      <c r="EH159">
        <v>0</v>
      </c>
      <c r="EI159">
        <v>11.11569642857143</v>
      </c>
      <c r="EJ159">
        <v>-30.39979642857143</v>
      </c>
      <c r="EK159">
        <v>729.2509285714285</v>
      </c>
      <c r="EL159">
        <v>759.2317857142858</v>
      </c>
      <c r="EM159">
        <v>1.456022857142857</v>
      </c>
      <c r="EN159">
        <v>742.9436071428571</v>
      </c>
      <c r="EO159">
        <v>21.45426071428571</v>
      </c>
      <c r="EP159">
        <v>2.068555</v>
      </c>
      <c r="EQ159">
        <v>1.937090714285714</v>
      </c>
      <c r="ER159">
        <v>17.97908571428571</v>
      </c>
      <c r="ES159">
        <v>16.93926785714286</v>
      </c>
      <c r="ET159">
        <v>1999.9725</v>
      </c>
      <c r="EU159">
        <v>0.9799979285714286</v>
      </c>
      <c r="EV159">
        <v>0.02000169642857143</v>
      </c>
      <c r="EW159">
        <v>0</v>
      </c>
      <c r="EX159">
        <v>212.7346428571429</v>
      </c>
      <c r="EY159">
        <v>5.000560000000001</v>
      </c>
      <c r="EZ159">
        <v>4391.907857142856</v>
      </c>
      <c r="FA159">
        <v>17294.63214285714</v>
      </c>
      <c r="FB159">
        <v>40.93699999999999</v>
      </c>
      <c r="FC159">
        <v>41.06199999999999</v>
      </c>
      <c r="FD159">
        <v>40.68257142857142</v>
      </c>
      <c r="FE159">
        <v>40.25</v>
      </c>
      <c r="FF159">
        <v>41.72075</v>
      </c>
      <c r="FG159">
        <v>1955.0725</v>
      </c>
      <c r="FH159">
        <v>39.9</v>
      </c>
      <c r="FI159">
        <v>0</v>
      </c>
      <c r="FJ159">
        <v>1758472975.2</v>
      </c>
      <c r="FK159">
        <v>0</v>
      </c>
      <c r="FL159">
        <v>212.7079615384615</v>
      </c>
      <c r="FM159">
        <v>0.1348034175520701</v>
      </c>
      <c r="FN159">
        <v>2.659145237392285</v>
      </c>
      <c r="FO159">
        <v>4391.870000000001</v>
      </c>
      <c r="FP159">
        <v>15</v>
      </c>
      <c r="FQ159">
        <v>0</v>
      </c>
      <c r="FR159" t="s">
        <v>440</v>
      </c>
      <c r="FS159">
        <v>1747148579.5</v>
      </c>
      <c r="FT159">
        <v>1747148584.5</v>
      </c>
      <c r="FU159">
        <v>0</v>
      </c>
      <c r="FV159">
        <v>0.162</v>
      </c>
      <c r="FW159">
        <v>-0.001</v>
      </c>
      <c r="FX159">
        <v>0.139</v>
      </c>
      <c r="FY159">
        <v>0.058</v>
      </c>
      <c r="FZ159">
        <v>420</v>
      </c>
      <c r="GA159">
        <v>16</v>
      </c>
      <c r="GB159">
        <v>0.19</v>
      </c>
      <c r="GC159">
        <v>0.02</v>
      </c>
      <c r="GD159">
        <v>-30.50035853658537</v>
      </c>
      <c r="GE159">
        <v>1.563528919860612</v>
      </c>
      <c r="GF159">
        <v>0.2799564783036816</v>
      </c>
      <c r="GG159">
        <v>0</v>
      </c>
      <c r="GH159">
        <v>212.7112058823529</v>
      </c>
      <c r="GI159">
        <v>0.1462337642590632</v>
      </c>
      <c r="GJ159">
        <v>0.17506331281799</v>
      </c>
      <c r="GK159">
        <v>1</v>
      </c>
      <c r="GL159">
        <v>1.445965609756098</v>
      </c>
      <c r="GM159">
        <v>0.2136169337979087</v>
      </c>
      <c r="GN159">
        <v>0.02450979764758899</v>
      </c>
      <c r="GO159">
        <v>0</v>
      </c>
      <c r="GP159">
        <v>1</v>
      </c>
      <c r="GQ159">
        <v>3</v>
      </c>
      <c r="GR159" t="s">
        <v>447</v>
      </c>
      <c r="GS159">
        <v>3.12802</v>
      </c>
      <c r="GT159">
        <v>2.73144</v>
      </c>
      <c r="GU159">
        <v>0.128004</v>
      </c>
      <c r="GV159">
        <v>0.132362</v>
      </c>
      <c r="GW159">
        <v>0.103416</v>
      </c>
      <c r="GX159">
        <v>0.0992304</v>
      </c>
      <c r="GY159">
        <v>26199.1</v>
      </c>
      <c r="GZ159">
        <v>25270.9</v>
      </c>
      <c r="HA159">
        <v>30584.7</v>
      </c>
      <c r="HB159">
        <v>29378.1</v>
      </c>
      <c r="HC159">
        <v>37842.4</v>
      </c>
      <c r="HD159">
        <v>34809</v>
      </c>
      <c r="HE159">
        <v>46784.3</v>
      </c>
      <c r="HF159">
        <v>43642.1</v>
      </c>
      <c r="HG159">
        <v>1.82865</v>
      </c>
      <c r="HH159">
        <v>1.87307</v>
      </c>
      <c r="HI159">
        <v>0.10645</v>
      </c>
      <c r="HJ159">
        <v>0</v>
      </c>
      <c r="HK159">
        <v>28.2625</v>
      </c>
      <c r="HL159">
        <v>999.9</v>
      </c>
      <c r="HM159">
        <v>49.5</v>
      </c>
      <c r="HN159">
        <v>31.6</v>
      </c>
      <c r="HO159">
        <v>25.59</v>
      </c>
      <c r="HP159">
        <v>63.738</v>
      </c>
      <c r="HQ159">
        <v>17.3077</v>
      </c>
      <c r="HR159">
        <v>1</v>
      </c>
      <c r="HS159">
        <v>0.101878</v>
      </c>
      <c r="HT159">
        <v>-0.454077</v>
      </c>
      <c r="HU159">
        <v>20.1966</v>
      </c>
      <c r="HV159">
        <v>5.22837</v>
      </c>
      <c r="HW159">
        <v>11.974</v>
      </c>
      <c r="HX159">
        <v>4.9704</v>
      </c>
      <c r="HY159">
        <v>3.28965</v>
      </c>
      <c r="HZ159">
        <v>9999</v>
      </c>
      <c r="IA159">
        <v>9999</v>
      </c>
      <c r="IB159">
        <v>9999</v>
      </c>
      <c r="IC159">
        <v>999.9</v>
      </c>
      <c r="ID159">
        <v>4.97295</v>
      </c>
      <c r="IE159">
        <v>1.87744</v>
      </c>
      <c r="IF159">
        <v>1.8755</v>
      </c>
      <c r="IG159">
        <v>1.87833</v>
      </c>
      <c r="IH159">
        <v>1.875</v>
      </c>
      <c r="II159">
        <v>1.87861</v>
      </c>
      <c r="IJ159">
        <v>1.87573</v>
      </c>
      <c r="IK159">
        <v>1.87687</v>
      </c>
      <c r="IL159">
        <v>0</v>
      </c>
      <c r="IM159">
        <v>0</v>
      </c>
      <c r="IN159">
        <v>0</v>
      </c>
      <c r="IO159">
        <v>0</v>
      </c>
      <c r="IP159" t="s">
        <v>442</v>
      </c>
      <c r="IQ159" t="s">
        <v>443</v>
      </c>
      <c r="IR159" t="s">
        <v>444</v>
      </c>
      <c r="IS159" t="s">
        <v>444</v>
      </c>
      <c r="IT159" t="s">
        <v>444</v>
      </c>
      <c r="IU159" t="s">
        <v>444</v>
      </c>
      <c r="IV159">
        <v>0</v>
      </c>
      <c r="IW159">
        <v>100</v>
      </c>
      <c r="IX159">
        <v>100</v>
      </c>
      <c r="IY159">
        <v>0.907</v>
      </c>
      <c r="IZ159">
        <v>0.2136</v>
      </c>
      <c r="JA159">
        <v>0.05401698482025668</v>
      </c>
      <c r="JB159">
        <v>0.001251749769105588</v>
      </c>
      <c r="JC159">
        <v>-2.340677956668878E-07</v>
      </c>
      <c r="JD159">
        <v>1.443975168909104E-10</v>
      </c>
      <c r="JE159">
        <v>-0.0473756660369021</v>
      </c>
      <c r="JF159">
        <v>-0.000763777970416037</v>
      </c>
      <c r="JG159">
        <v>0.0006633184790446218</v>
      </c>
      <c r="JH159">
        <v>-5.365384051273601E-06</v>
      </c>
      <c r="JI159">
        <v>1</v>
      </c>
      <c r="JJ159">
        <v>2129</v>
      </c>
      <c r="JK159">
        <v>1</v>
      </c>
      <c r="JL159">
        <v>27</v>
      </c>
      <c r="JM159">
        <v>188739.9</v>
      </c>
      <c r="JN159">
        <v>188739.8</v>
      </c>
      <c r="JO159">
        <v>1.83594</v>
      </c>
      <c r="JP159">
        <v>2.54395</v>
      </c>
      <c r="JQ159">
        <v>1.39893</v>
      </c>
      <c r="JR159">
        <v>2.33887</v>
      </c>
      <c r="JS159">
        <v>1.44897</v>
      </c>
      <c r="JT159">
        <v>2.52197</v>
      </c>
      <c r="JU159">
        <v>38.0377</v>
      </c>
      <c r="JV159">
        <v>24.1926</v>
      </c>
      <c r="JW159">
        <v>18</v>
      </c>
      <c r="JX159">
        <v>477.19</v>
      </c>
      <c r="JY159">
        <v>475.09</v>
      </c>
      <c r="JZ159">
        <v>28.1026</v>
      </c>
      <c r="KA159">
        <v>28.4657</v>
      </c>
      <c r="KB159">
        <v>30</v>
      </c>
      <c r="KC159">
        <v>28.2006</v>
      </c>
      <c r="KD159">
        <v>28.2716</v>
      </c>
      <c r="KE159">
        <v>36.7694</v>
      </c>
      <c r="KF159">
        <v>24.3897</v>
      </c>
      <c r="KG159">
        <v>87.3537</v>
      </c>
      <c r="KH159">
        <v>28.1086</v>
      </c>
      <c r="KI159">
        <v>787.861</v>
      </c>
      <c r="KJ159">
        <v>21.4183</v>
      </c>
      <c r="KK159">
        <v>101.107</v>
      </c>
      <c r="KL159">
        <v>100.395</v>
      </c>
    </row>
    <row r="160" spans="1:298">
      <c r="A160">
        <v>144</v>
      </c>
      <c r="B160">
        <v>1758472979.1</v>
      </c>
      <c r="C160">
        <v>3875.599999904633</v>
      </c>
      <c r="D160" t="s">
        <v>733</v>
      </c>
      <c r="E160" t="s">
        <v>734</v>
      </c>
      <c r="F160">
        <v>5</v>
      </c>
      <c r="G160" t="s">
        <v>639</v>
      </c>
      <c r="H160" t="s">
        <v>436</v>
      </c>
      <c r="I160" t="s">
        <v>437</v>
      </c>
      <c r="J160">
        <v>1758472971.6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791.5013437410314</v>
      </c>
      <c r="AL160">
        <v>770.6127818181816</v>
      </c>
      <c r="AM160">
        <v>3.340070235768857</v>
      </c>
      <c r="AN160">
        <v>65.52333187770783</v>
      </c>
      <c r="AO160">
        <f>(AQ160 - AP160 + DZ160*1E3/(8.314*(EB160+273.15)) * AS160/DY160 * AR160) * DY160/(100*DM160) * 1000/(1000 - AQ160)</f>
        <v>0</v>
      </c>
      <c r="AP160">
        <v>21.39194506011218</v>
      </c>
      <c r="AQ160">
        <v>22.86045151515152</v>
      </c>
      <c r="AR160">
        <v>-0.001299135668689715</v>
      </c>
      <c r="AS160">
        <v>124.8874596164578</v>
      </c>
      <c r="AT160">
        <v>3</v>
      </c>
      <c r="AU160">
        <v>1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438</v>
      </c>
      <c r="AZ160" t="s">
        <v>438</v>
      </c>
      <c r="BA160">
        <v>0</v>
      </c>
      <c r="BB160">
        <v>0</v>
      </c>
      <c r="BC160">
        <f>1-BA160/BB160</f>
        <v>0</v>
      </c>
      <c r="BD160">
        <v>0</v>
      </c>
      <c r="BE160" t="s">
        <v>438</v>
      </c>
      <c r="BF160" t="s">
        <v>438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438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1.37</v>
      </c>
      <c r="DN160">
        <v>0.5</v>
      </c>
      <c r="DO160" t="s">
        <v>439</v>
      </c>
      <c r="DP160">
        <v>2</v>
      </c>
      <c r="DQ160" t="b">
        <v>1</v>
      </c>
      <c r="DR160">
        <v>1758472971.6</v>
      </c>
      <c r="DS160">
        <v>730.0728888888889</v>
      </c>
      <c r="DT160">
        <v>760.2886296296296</v>
      </c>
      <c r="DU160">
        <v>22.89271481481482</v>
      </c>
      <c r="DV160">
        <v>21.42156296296296</v>
      </c>
      <c r="DW160">
        <v>729.1745185185183</v>
      </c>
      <c r="DX160">
        <v>22.67882222222222</v>
      </c>
      <c r="DY160">
        <v>500.011962962963</v>
      </c>
      <c r="DZ160">
        <v>90.2899</v>
      </c>
      <c r="EA160">
        <v>0.05356200740740741</v>
      </c>
      <c r="EB160">
        <v>29.49532222222222</v>
      </c>
      <c r="EC160">
        <v>30.00225185185185</v>
      </c>
      <c r="ED160">
        <v>999.9000000000001</v>
      </c>
      <c r="EE160">
        <v>0</v>
      </c>
      <c r="EF160">
        <v>0</v>
      </c>
      <c r="EG160">
        <v>10016.34</v>
      </c>
      <c r="EH160">
        <v>0</v>
      </c>
      <c r="EI160">
        <v>11.11965925925926</v>
      </c>
      <c r="EJ160">
        <v>-30.21575555555556</v>
      </c>
      <c r="EK160">
        <v>747.1773333333332</v>
      </c>
      <c r="EL160">
        <v>776.9312962962963</v>
      </c>
      <c r="EM160">
        <v>1.471149629629629</v>
      </c>
      <c r="EN160">
        <v>760.2886296296296</v>
      </c>
      <c r="EO160">
        <v>21.42156296296296</v>
      </c>
      <c r="EP160">
        <v>2.066980740740741</v>
      </c>
      <c r="EQ160">
        <v>1.93414962962963</v>
      </c>
      <c r="ER160">
        <v>17.96697407407407</v>
      </c>
      <c r="ES160">
        <v>16.91531481481481</v>
      </c>
      <c r="ET160">
        <v>1999.991481481481</v>
      </c>
      <c r="EU160">
        <v>0.9799982222222222</v>
      </c>
      <c r="EV160">
        <v>0.02000140370370371</v>
      </c>
      <c r="EW160">
        <v>0</v>
      </c>
      <c r="EX160">
        <v>212.739074074074</v>
      </c>
      <c r="EY160">
        <v>5.000560000000001</v>
      </c>
      <c r="EZ160">
        <v>4392.561851851852</v>
      </c>
      <c r="FA160">
        <v>17294.80370370371</v>
      </c>
      <c r="FB160">
        <v>40.93699999999999</v>
      </c>
      <c r="FC160">
        <v>41.06199999999999</v>
      </c>
      <c r="FD160">
        <v>40.68699999999999</v>
      </c>
      <c r="FE160">
        <v>40.25</v>
      </c>
      <c r="FF160">
        <v>41.71499999999998</v>
      </c>
      <c r="FG160">
        <v>1955.091481481482</v>
      </c>
      <c r="FH160">
        <v>39.9</v>
      </c>
      <c r="FI160">
        <v>0</v>
      </c>
      <c r="FJ160">
        <v>1758472980</v>
      </c>
      <c r="FK160">
        <v>0</v>
      </c>
      <c r="FL160">
        <v>212.7218846153846</v>
      </c>
      <c r="FM160">
        <v>0.7228376093953313</v>
      </c>
      <c r="FN160">
        <v>8.668717889804597</v>
      </c>
      <c r="FO160">
        <v>4392.409230769231</v>
      </c>
      <c r="FP160">
        <v>15</v>
      </c>
      <c r="FQ160">
        <v>0</v>
      </c>
      <c r="FR160" t="s">
        <v>440</v>
      </c>
      <c r="FS160">
        <v>1747148579.5</v>
      </c>
      <c r="FT160">
        <v>1747148584.5</v>
      </c>
      <c r="FU160">
        <v>0</v>
      </c>
      <c r="FV160">
        <v>0.162</v>
      </c>
      <c r="FW160">
        <v>-0.001</v>
      </c>
      <c r="FX160">
        <v>0.139</v>
      </c>
      <c r="FY160">
        <v>0.058</v>
      </c>
      <c r="FZ160">
        <v>420</v>
      </c>
      <c r="GA160">
        <v>16</v>
      </c>
      <c r="GB160">
        <v>0.19</v>
      </c>
      <c r="GC160">
        <v>0.02</v>
      </c>
      <c r="GD160">
        <v>-30.30285750000001</v>
      </c>
      <c r="GE160">
        <v>2.465866041275805</v>
      </c>
      <c r="GF160">
        <v>0.3348918824691783</v>
      </c>
      <c r="GG160">
        <v>0</v>
      </c>
      <c r="GH160">
        <v>212.7238529411765</v>
      </c>
      <c r="GI160">
        <v>0.1250572959061791</v>
      </c>
      <c r="GJ160">
        <v>0.1708806140440011</v>
      </c>
      <c r="GK160">
        <v>1</v>
      </c>
      <c r="GL160">
        <v>1.459851</v>
      </c>
      <c r="GM160">
        <v>0.2083915947467167</v>
      </c>
      <c r="GN160">
        <v>0.02422338991553412</v>
      </c>
      <c r="GO160">
        <v>0</v>
      </c>
      <c r="GP160">
        <v>1</v>
      </c>
      <c r="GQ160">
        <v>3</v>
      </c>
      <c r="GR160" t="s">
        <v>447</v>
      </c>
      <c r="GS160">
        <v>3.12799</v>
      </c>
      <c r="GT160">
        <v>2.73123</v>
      </c>
      <c r="GU160">
        <v>0.129897</v>
      </c>
      <c r="GV160">
        <v>0.134231</v>
      </c>
      <c r="GW160">
        <v>0.103357</v>
      </c>
      <c r="GX160">
        <v>0.09920850000000001</v>
      </c>
      <c r="GY160">
        <v>26141.8</v>
      </c>
      <c r="GZ160">
        <v>25216.4</v>
      </c>
      <c r="HA160">
        <v>30584.2</v>
      </c>
      <c r="HB160">
        <v>29378.1</v>
      </c>
      <c r="HC160">
        <v>37844.7</v>
      </c>
      <c r="HD160">
        <v>34810.2</v>
      </c>
      <c r="HE160">
        <v>46783.9</v>
      </c>
      <c r="HF160">
        <v>43642.5</v>
      </c>
      <c r="HG160">
        <v>1.82852</v>
      </c>
      <c r="HH160">
        <v>1.87328</v>
      </c>
      <c r="HI160">
        <v>0.107251</v>
      </c>
      <c r="HJ160">
        <v>0</v>
      </c>
      <c r="HK160">
        <v>28.2641</v>
      </c>
      <c r="HL160">
        <v>999.9</v>
      </c>
      <c r="HM160">
        <v>49.5</v>
      </c>
      <c r="HN160">
        <v>31.6</v>
      </c>
      <c r="HO160">
        <v>25.5931</v>
      </c>
      <c r="HP160">
        <v>62.548</v>
      </c>
      <c r="HQ160">
        <v>17.1034</v>
      </c>
      <c r="HR160">
        <v>1</v>
      </c>
      <c r="HS160">
        <v>0.101806</v>
      </c>
      <c r="HT160">
        <v>-0.46479</v>
      </c>
      <c r="HU160">
        <v>20.1964</v>
      </c>
      <c r="HV160">
        <v>5.22672</v>
      </c>
      <c r="HW160">
        <v>11.974</v>
      </c>
      <c r="HX160">
        <v>4.97</v>
      </c>
      <c r="HY160">
        <v>3.28935</v>
      </c>
      <c r="HZ160">
        <v>9999</v>
      </c>
      <c r="IA160">
        <v>9999</v>
      </c>
      <c r="IB160">
        <v>9999</v>
      </c>
      <c r="IC160">
        <v>999.9</v>
      </c>
      <c r="ID160">
        <v>4.97298</v>
      </c>
      <c r="IE160">
        <v>1.87744</v>
      </c>
      <c r="IF160">
        <v>1.87551</v>
      </c>
      <c r="IG160">
        <v>1.87836</v>
      </c>
      <c r="IH160">
        <v>1.87503</v>
      </c>
      <c r="II160">
        <v>1.87863</v>
      </c>
      <c r="IJ160">
        <v>1.87575</v>
      </c>
      <c r="IK160">
        <v>1.87687</v>
      </c>
      <c r="IL160">
        <v>0</v>
      </c>
      <c r="IM160">
        <v>0</v>
      </c>
      <c r="IN160">
        <v>0</v>
      </c>
      <c r="IO160">
        <v>0</v>
      </c>
      <c r="IP160" t="s">
        <v>442</v>
      </c>
      <c r="IQ160" t="s">
        <v>443</v>
      </c>
      <c r="IR160" t="s">
        <v>444</v>
      </c>
      <c r="IS160" t="s">
        <v>444</v>
      </c>
      <c r="IT160" t="s">
        <v>444</v>
      </c>
      <c r="IU160" t="s">
        <v>444</v>
      </c>
      <c r="IV160">
        <v>0</v>
      </c>
      <c r="IW160">
        <v>100</v>
      </c>
      <c r="IX160">
        <v>100</v>
      </c>
      <c r="IY160">
        <v>0.927</v>
      </c>
      <c r="IZ160">
        <v>0.2132</v>
      </c>
      <c r="JA160">
        <v>0.05401698482025668</v>
      </c>
      <c r="JB160">
        <v>0.001251749769105588</v>
      </c>
      <c r="JC160">
        <v>-2.340677956668878E-07</v>
      </c>
      <c r="JD160">
        <v>1.443975168909104E-10</v>
      </c>
      <c r="JE160">
        <v>-0.0473756660369021</v>
      </c>
      <c r="JF160">
        <v>-0.000763777970416037</v>
      </c>
      <c r="JG160">
        <v>0.0006633184790446218</v>
      </c>
      <c r="JH160">
        <v>-5.365384051273601E-06</v>
      </c>
      <c r="JI160">
        <v>1</v>
      </c>
      <c r="JJ160">
        <v>2129</v>
      </c>
      <c r="JK160">
        <v>1</v>
      </c>
      <c r="JL160">
        <v>27</v>
      </c>
      <c r="JM160">
        <v>188740</v>
      </c>
      <c r="JN160">
        <v>188739.9</v>
      </c>
      <c r="JO160">
        <v>1.87012</v>
      </c>
      <c r="JP160">
        <v>2.54639</v>
      </c>
      <c r="JQ160">
        <v>1.39893</v>
      </c>
      <c r="JR160">
        <v>2.33887</v>
      </c>
      <c r="JS160">
        <v>1.44897</v>
      </c>
      <c r="JT160">
        <v>2.59521</v>
      </c>
      <c r="JU160">
        <v>38.0377</v>
      </c>
      <c r="JV160">
        <v>24.2013</v>
      </c>
      <c r="JW160">
        <v>18</v>
      </c>
      <c r="JX160">
        <v>477.116</v>
      </c>
      <c r="JY160">
        <v>475.201</v>
      </c>
      <c r="JZ160">
        <v>28.1048</v>
      </c>
      <c r="KA160">
        <v>28.4632</v>
      </c>
      <c r="KB160">
        <v>29.9999</v>
      </c>
      <c r="KC160">
        <v>28.1998</v>
      </c>
      <c r="KD160">
        <v>28.2691</v>
      </c>
      <c r="KE160">
        <v>37.4347</v>
      </c>
      <c r="KF160">
        <v>24.3897</v>
      </c>
      <c r="KG160">
        <v>87.3537</v>
      </c>
      <c r="KH160">
        <v>28.1063</v>
      </c>
      <c r="KI160">
        <v>807.896</v>
      </c>
      <c r="KJ160">
        <v>21.4183</v>
      </c>
      <c r="KK160">
        <v>101.106</v>
      </c>
      <c r="KL160">
        <v>100.396</v>
      </c>
    </row>
    <row r="161" spans="1:298">
      <c r="A161">
        <v>145</v>
      </c>
      <c r="B161">
        <v>1758472984.1</v>
      </c>
      <c r="C161">
        <v>3880.599999904633</v>
      </c>
      <c r="D161" t="s">
        <v>735</v>
      </c>
      <c r="E161" t="s">
        <v>736</v>
      </c>
      <c r="F161">
        <v>5</v>
      </c>
      <c r="G161" t="s">
        <v>639</v>
      </c>
      <c r="H161" t="s">
        <v>436</v>
      </c>
      <c r="I161" t="s">
        <v>437</v>
      </c>
      <c r="J161">
        <v>1758472976.314285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808.6077837334558</v>
      </c>
      <c r="AL161">
        <v>787.5466787878785</v>
      </c>
      <c r="AM161">
        <v>3.406241260197564</v>
      </c>
      <c r="AN161">
        <v>65.52333187770783</v>
      </c>
      <c r="AO161">
        <f>(AQ161 - AP161 + DZ161*1E3/(8.314*(EB161+273.15)) * AS161/DY161 * AR161) * DY161/(100*DM161) * 1000/(1000 - AQ161)</f>
        <v>0</v>
      </c>
      <c r="AP161">
        <v>21.38823093491283</v>
      </c>
      <c r="AQ161">
        <v>22.84742727272726</v>
      </c>
      <c r="AR161">
        <v>-0.000360044982168744</v>
      </c>
      <c r="AS161">
        <v>124.8874596164578</v>
      </c>
      <c r="AT161">
        <v>3</v>
      </c>
      <c r="AU161">
        <v>1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438</v>
      </c>
      <c r="AZ161" t="s">
        <v>438</v>
      </c>
      <c r="BA161">
        <v>0</v>
      </c>
      <c r="BB161">
        <v>0</v>
      </c>
      <c r="BC161">
        <f>1-BA161/BB161</f>
        <v>0</v>
      </c>
      <c r="BD161">
        <v>0</v>
      </c>
      <c r="BE161" t="s">
        <v>438</v>
      </c>
      <c r="BF161" t="s">
        <v>438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438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1.37</v>
      </c>
      <c r="DN161">
        <v>0.5</v>
      </c>
      <c r="DO161" t="s">
        <v>439</v>
      </c>
      <c r="DP161">
        <v>2</v>
      </c>
      <c r="DQ161" t="b">
        <v>1</v>
      </c>
      <c r="DR161">
        <v>1758472976.314285</v>
      </c>
      <c r="DS161">
        <v>745.5738214285714</v>
      </c>
      <c r="DT161">
        <v>775.682107142857</v>
      </c>
      <c r="DU161">
        <v>22.87262857142857</v>
      </c>
      <c r="DV161">
        <v>21.39744285714286</v>
      </c>
      <c r="DW161">
        <v>744.6577142857143</v>
      </c>
      <c r="DX161">
        <v>22.65915357142857</v>
      </c>
      <c r="DY161">
        <v>500.0550357142857</v>
      </c>
      <c r="DZ161">
        <v>90.29056785714286</v>
      </c>
      <c r="EA161">
        <v>0.05357222142857143</v>
      </c>
      <c r="EB161">
        <v>29.49644642857143</v>
      </c>
      <c r="EC161">
        <v>30.0028</v>
      </c>
      <c r="ED161">
        <v>999.9000000000002</v>
      </c>
      <c r="EE161">
        <v>0</v>
      </c>
      <c r="EF161">
        <v>0</v>
      </c>
      <c r="EG161">
        <v>10000.98</v>
      </c>
      <c r="EH161">
        <v>0</v>
      </c>
      <c r="EI161">
        <v>11.12034285714286</v>
      </c>
      <c r="EJ161">
        <v>-30.10832142857143</v>
      </c>
      <c r="EK161">
        <v>763.0258214285714</v>
      </c>
      <c r="EL161">
        <v>792.6425357142856</v>
      </c>
      <c r="EM161">
        <v>1.47518</v>
      </c>
      <c r="EN161">
        <v>775.682107142857</v>
      </c>
      <c r="EO161">
        <v>21.39744285714286</v>
      </c>
      <c r="EP161">
        <v>2.0651825</v>
      </c>
      <c r="EQ161">
        <v>1.931986428571429</v>
      </c>
      <c r="ER161">
        <v>17.95313571428571</v>
      </c>
      <c r="ES161">
        <v>16.89768214285714</v>
      </c>
      <c r="ET161">
        <v>1999.996428571428</v>
      </c>
      <c r="EU161">
        <v>0.9799983571428571</v>
      </c>
      <c r="EV161">
        <v>0.02000126428571429</v>
      </c>
      <c r="EW161">
        <v>0</v>
      </c>
      <c r="EX161">
        <v>212.7742857142857</v>
      </c>
      <c r="EY161">
        <v>5.000560000000001</v>
      </c>
      <c r="EZ161">
        <v>4393.161785714286</v>
      </c>
      <c r="FA161">
        <v>17294.84285714286</v>
      </c>
      <c r="FB161">
        <v>40.93699999999999</v>
      </c>
      <c r="FC161">
        <v>41.06199999999999</v>
      </c>
      <c r="FD161">
        <v>40.68257142857142</v>
      </c>
      <c r="FE161">
        <v>40.25</v>
      </c>
      <c r="FF161">
        <v>41.7275</v>
      </c>
      <c r="FG161">
        <v>1955.096428571429</v>
      </c>
      <c r="FH161">
        <v>39.9</v>
      </c>
      <c r="FI161">
        <v>0</v>
      </c>
      <c r="FJ161">
        <v>1758472985.4</v>
      </c>
      <c r="FK161">
        <v>0</v>
      </c>
      <c r="FL161">
        <v>212.76828</v>
      </c>
      <c r="FM161">
        <v>0.3061538471871721</v>
      </c>
      <c r="FN161">
        <v>9.453076891807305</v>
      </c>
      <c r="FO161">
        <v>4393.333600000001</v>
      </c>
      <c r="FP161">
        <v>15</v>
      </c>
      <c r="FQ161">
        <v>0</v>
      </c>
      <c r="FR161" t="s">
        <v>440</v>
      </c>
      <c r="FS161">
        <v>1747148579.5</v>
      </c>
      <c r="FT161">
        <v>1747148584.5</v>
      </c>
      <c r="FU161">
        <v>0</v>
      </c>
      <c r="FV161">
        <v>0.162</v>
      </c>
      <c r="FW161">
        <v>-0.001</v>
      </c>
      <c r="FX161">
        <v>0.139</v>
      </c>
      <c r="FY161">
        <v>0.058</v>
      </c>
      <c r="FZ161">
        <v>420</v>
      </c>
      <c r="GA161">
        <v>16</v>
      </c>
      <c r="GB161">
        <v>0.19</v>
      </c>
      <c r="GC161">
        <v>0.02</v>
      </c>
      <c r="GD161">
        <v>-30.26314146341463</v>
      </c>
      <c r="GE161">
        <v>1.595042508710743</v>
      </c>
      <c r="GF161">
        <v>0.3255282236279154</v>
      </c>
      <c r="GG161">
        <v>0</v>
      </c>
      <c r="GH161">
        <v>212.7428529411765</v>
      </c>
      <c r="GI161">
        <v>0.6329870144338505</v>
      </c>
      <c r="GJ161">
        <v>0.1705818989695416</v>
      </c>
      <c r="GK161">
        <v>1</v>
      </c>
      <c r="GL161">
        <v>1.46789756097561</v>
      </c>
      <c r="GM161">
        <v>0.04860209059233438</v>
      </c>
      <c r="GN161">
        <v>0.01756032567902997</v>
      </c>
      <c r="GO161">
        <v>1</v>
      </c>
      <c r="GP161">
        <v>2</v>
      </c>
      <c r="GQ161">
        <v>3</v>
      </c>
      <c r="GR161" t="s">
        <v>441</v>
      </c>
      <c r="GS161">
        <v>3.12769</v>
      </c>
      <c r="GT161">
        <v>2.73124</v>
      </c>
      <c r="GU161">
        <v>0.131799</v>
      </c>
      <c r="GV161">
        <v>0.136153</v>
      </c>
      <c r="GW161">
        <v>0.103316</v>
      </c>
      <c r="GX161">
        <v>0.09919749999999999</v>
      </c>
      <c r="GY161">
        <v>26084.7</v>
      </c>
      <c r="GZ161">
        <v>25160.7</v>
      </c>
      <c r="HA161">
        <v>30584.3</v>
      </c>
      <c r="HB161">
        <v>29378.4</v>
      </c>
      <c r="HC161">
        <v>37846.7</v>
      </c>
      <c r="HD161">
        <v>34810.9</v>
      </c>
      <c r="HE161">
        <v>46784.1</v>
      </c>
      <c r="HF161">
        <v>43642.6</v>
      </c>
      <c r="HG161">
        <v>1.8282</v>
      </c>
      <c r="HH161">
        <v>1.8737</v>
      </c>
      <c r="HI161">
        <v>0.106264</v>
      </c>
      <c r="HJ161">
        <v>0</v>
      </c>
      <c r="HK161">
        <v>28.2643</v>
      </c>
      <c r="HL161">
        <v>999.9</v>
      </c>
      <c r="HM161">
        <v>49.5</v>
      </c>
      <c r="HN161">
        <v>31.6</v>
      </c>
      <c r="HO161">
        <v>25.5904</v>
      </c>
      <c r="HP161">
        <v>63.038</v>
      </c>
      <c r="HQ161">
        <v>17.3638</v>
      </c>
      <c r="HR161">
        <v>1</v>
      </c>
      <c r="HS161">
        <v>0.101776</v>
      </c>
      <c r="HT161">
        <v>-0.459744</v>
      </c>
      <c r="HU161">
        <v>20.1966</v>
      </c>
      <c r="HV161">
        <v>5.22732</v>
      </c>
      <c r="HW161">
        <v>11.974</v>
      </c>
      <c r="HX161">
        <v>4.9697</v>
      </c>
      <c r="HY161">
        <v>3.28953</v>
      </c>
      <c r="HZ161">
        <v>9999</v>
      </c>
      <c r="IA161">
        <v>9999</v>
      </c>
      <c r="IB161">
        <v>9999</v>
      </c>
      <c r="IC161">
        <v>999.9</v>
      </c>
      <c r="ID161">
        <v>4.97297</v>
      </c>
      <c r="IE161">
        <v>1.87744</v>
      </c>
      <c r="IF161">
        <v>1.87547</v>
      </c>
      <c r="IG161">
        <v>1.87834</v>
      </c>
      <c r="IH161">
        <v>1.87501</v>
      </c>
      <c r="II161">
        <v>1.87861</v>
      </c>
      <c r="IJ161">
        <v>1.87573</v>
      </c>
      <c r="IK161">
        <v>1.87686</v>
      </c>
      <c r="IL161">
        <v>0</v>
      </c>
      <c r="IM161">
        <v>0</v>
      </c>
      <c r="IN161">
        <v>0</v>
      </c>
      <c r="IO161">
        <v>0</v>
      </c>
      <c r="IP161" t="s">
        <v>442</v>
      </c>
      <c r="IQ161" t="s">
        <v>443</v>
      </c>
      <c r="IR161" t="s">
        <v>444</v>
      </c>
      <c r="IS161" t="s">
        <v>444</v>
      </c>
      <c r="IT161" t="s">
        <v>444</v>
      </c>
      <c r="IU161" t="s">
        <v>444</v>
      </c>
      <c r="IV161">
        <v>0</v>
      </c>
      <c r="IW161">
        <v>100</v>
      </c>
      <c r="IX161">
        <v>100</v>
      </c>
      <c r="IY161">
        <v>0.945</v>
      </c>
      <c r="IZ161">
        <v>0.2129</v>
      </c>
      <c r="JA161">
        <v>0.05401698482025668</v>
      </c>
      <c r="JB161">
        <v>0.001251749769105588</v>
      </c>
      <c r="JC161">
        <v>-2.340677956668878E-07</v>
      </c>
      <c r="JD161">
        <v>1.443975168909104E-10</v>
      </c>
      <c r="JE161">
        <v>-0.0473756660369021</v>
      </c>
      <c r="JF161">
        <v>-0.000763777970416037</v>
      </c>
      <c r="JG161">
        <v>0.0006633184790446218</v>
      </c>
      <c r="JH161">
        <v>-5.365384051273601E-06</v>
      </c>
      <c r="JI161">
        <v>1</v>
      </c>
      <c r="JJ161">
        <v>2129</v>
      </c>
      <c r="JK161">
        <v>1</v>
      </c>
      <c r="JL161">
        <v>27</v>
      </c>
      <c r="JM161">
        <v>188740.1</v>
      </c>
      <c r="JN161">
        <v>188740</v>
      </c>
      <c r="JO161">
        <v>1.89941</v>
      </c>
      <c r="JP161">
        <v>2.54517</v>
      </c>
      <c r="JQ161">
        <v>1.39893</v>
      </c>
      <c r="JR161">
        <v>2.34009</v>
      </c>
      <c r="JS161">
        <v>1.44897</v>
      </c>
      <c r="JT161">
        <v>2.48657</v>
      </c>
      <c r="JU161">
        <v>38.0377</v>
      </c>
      <c r="JV161">
        <v>24.2013</v>
      </c>
      <c r="JW161">
        <v>18</v>
      </c>
      <c r="JX161">
        <v>476.925</v>
      </c>
      <c r="JY161">
        <v>475.481</v>
      </c>
      <c r="JZ161">
        <v>28.1047</v>
      </c>
      <c r="KA161">
        <v>28.4632</v>
      </c>
      <c r="KB161">
        <v>30.0001</v>
      </c>
      <c r="KC161">
        <v>28.1976</v>
      </c>
      <c r="KD161">
        <v>28.2691</v>
      </c>
      <c r="KE161">
        <v>38.0302</v>
      </c>
      <c r="KF161">
        <v>24.3897</v>
      </c>
      <c r="KG161">
        <v>87.3537</v>
      </c>
      <c r="KH161">
        <v>28.1017</v>
      </c>
      <c r="KI161">
        <v>821.256</v>
      </c>
      <c r="KJ161">
        <v>21.4183</v>
      </c>
      <c r="KK161">
        <v>101.106</v>
      </c>
      <c r="KL161">
        <v>100.397</v>
      </c>
    </row>
    <row r="162" spans="1:298">
      <c r="A162">
        <v>146</v>
      </c>
      <c r="B162">
        <v>1758472989.1</v>
      </c>
      <c r="C162">
        <v>3885.599999904633</v>
      </c>
      <c r="D162" t="s">
        <v>737</v>
      </c>
      <c r="E162" t="s">
        <v>738</v>
      </c>
      <c r="F162">
        <v>5</v>
      </c>
      <c r="G162" t="s">
        <v>639</v>
      </c>
      <c r="H162" t="s">
        <v>436</v>
      </c>
      <c r="I162" t="s">
        <v>437</v>
      </c>
      <c r="J162">
        <v>1758472981.6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825.7094846854335</v>
      </c>
      <c r="AL162">
        <v>804.6079636363635</v>
      </c>
      <c r="AM162">
        <v>3.428589556771261</v>
      </c>
      <c r="AN162">
        <v>65.52333187770783</v>
      </c>
      <c r="AO162">
        <f>(AQ162 - AP162 + DZ162*1E3/(8.314*(EB162+273.15)) * AS162/DY162 * AR162) * DY162/(100*DM162) * 1000/(1000 - AQ162)</f>
        <v>0</v>
      </c>
      <c r="AP162">
        <v>21.38516483198875</v>
      </c>
      <c r="AQ162">
        <v>22.83755515151515</v>
      </c>
      <c r="AR162">
        <v>-0.0002192097384792229</v>
      </c>
      <c r="AS162">
        <v>124.8874596164578</v>
      </c>
      <c r="AT162">
        <v>4</v>
      </c>
      <c r="AU162">
        <v>1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438</v>
      </c>
      <c r="AZ162" t="s">
        <v>438</v>
      </c>
      <c r="BA162">
        <v>0</v>
      </c>
      <c r="BB162">
        <v>0</v>
      </c>
      <c r="BC162">
        <f>1-BA162/BB162</f>
        <v>0</v>
      </c>
      <c r="BD162">
        <v>0</v>
      </c>
      <c r="BE162" t="s">
        <v>438</v>
      </c>
      <c r="BF162" t="s">
        <v>438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438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1.37</v>
      </c>
      <c r="DN162">
        <v>0.5</v>
      </c>
      <c r="DO162" t="s">
        <v>439</v>
      </c>
      <c r="DP162">
        <v>2</v>
      </c>
      <c r="DQ162" t="b">
        <v>1</v>
      </c>
      <c r="DR162">
        <v>1758472981.6</v>
      </c>
      <c r="DS162">
        <v>762.959074074074</v>
      </c>
      <c r="DT162">
        <v>793.1936296296296</v>
      </c>
      <c r="DU162">
        <v>22.85347407407407</v>
      </c>
      <c r="DV162">
        <v>21.38964074074075</v>
      </c>
      <c r="DW162">
        <v>762.0230740740742</v>
      </c>
      <c r="DX162">
        <v>22.6403962962963</v>
      </c>
      <c r="DY162">
        <v>500.0650000000001</v>
      </c>
      <c r="DZ162">
        <v>90.29081481481482</v>
      </c>
      <c r="EA162">
        <v>0.05344776666666667</v>
      </c>
      <c r="EB162">
        <v>29.4976037037037</v>
      </c>
      <c r="EC162">
        <v>30.00448888888889</v>
      </c>
      <c r="ED162">
        <v>999.9000000000001</v>
      </c>
      <c r="EE162">
        <v>0</v>
      </c>
      <c r="EF162">
        <v>0</v>
      </c>
      <c r="EG162">
        <v>9990.459999999999</v>
      </c>
      <c r="EH162">
        <v>0</v>
      </c>
      <c r="EI162">
        <v>11.12255555555556</v>
      </c>
      <c r="EJ162">
        <v>-30.23465555555556</v>
      </c>
      <c r="EK162">
        <v>780.8029259259259</v>
      </c>
      <c r="EL162">
        <v>810.5306296296295</v>
      </c>
      <c r="EM162">
        <v>1.463827777777778</v>
      </c>
      <c r="EN162">
        <v>793.1936296296296</v>
      </c>
      <c r="EO162">
        <v>21.38964074074075</v>
      </c>
      <c r="EP162">
        <v>2.063458518518519</v>
      </c>
      <c r="EQ162">
        <v>1.931288518518518</v>
      </c>
      <c r="ER162">
        <v>17.93986666666667</v>
      </c>
      <c r="ES162">
        <v>16.89197407407407</v>
      </c>
      <c r="ET162">
        <v>2000.022592592593</v>
      </c>
      <c r="EU162">
        <v>0.9799986666666667</v>
      </c>
      <c r="EV162">
        <v>0.02000094814814815</v>
      </c>
      <c r="EW162">
        <v>0</v>
      </c>
      <c r="EX162">
        <v>212.7683703703704</v>
      </c>
      <c r="EY162">
        <v>5.000560000000001</v>
      </c>
      <c r="EZ162">
        <v>4393.962592592593</v>
      </c>
      <c r="FA162">
        <v>17295.07037037037</v>
      </c>
      <c r="FB162">
        <v>40.93699999999999</v>
      </c>
      <c r="FC162">
        <v>41.06199999999999</v>
      </c>
      <c r="FD162">
        <v>40.67781481481481</v>
      </c>
      <c r="FE162">
        <v>40.25</v>
      </c>
      <c r="FF162">
        <v>41.72199999999999</v>
      </c>
      <c r="FG162">
        <v>1955.122592592593</v>
      </c>
      <c r="FH162">
        <v>39.9</v>
      </c>
      <c r="FI162">
        <v>0</v>
      </c>
      <c r="FJ162">
        <v>1758472990.2</v>
      </c>
      <c r="FK162">
        <v>0</v>
      </c>
      <c r="FL162">
        <v>212.74392</v>
      </c>
      <c r="FM162">
        <v>-0.530538461421759</v>
      </c>
      <c r="FN162">
        <v>8.566153867120956</v>
      </c>
      <c r="FO162">
        <v>4394.0824</v>
      </c>
      <c r="FP162">
        <v>15</v>
      </c>
      <c r="FQ162">
        <v>0</v>
      </c>
      <c r="FR162" t="s">
        <v>440</v>
      </c>
      <c r="FS162">
        <v>1747148579.5</v>
      </c>
      <c r="FT162">
        <v>1747148584.5</v>
      </c>
      <c r="FU162">
        <v>0</v>
      </c>
      <c r="FV162">
        <v>0.162</v>
      </c>
      <c r="FW162">
        <v>-0.001</v>
      </c>
      <c r="FX162">
        <v>0.139</v>
      </c>
      <c r="FY162">
        <v>0.058</v>
      </c>
      <c r="FZ162">
        <v>420</v>
      </c>
      <c r="GA162">
        <v>16</v>
      </c>
      <c r="GB162">
        <v>0.19</v>
      </c>
      <c r="GC162">
        <v>0.02</v>
      </c>
      <c r="GD162">
        <v>-30.18095853658536</v>
      </c>
      <c r="GE162">
        <v>-1.494988850174223</v>
      </c>
      <c r="GF162">
        <v>0.2124575021786821</v>
      </c>
      <c r="GG162">
        <v>0</v>
      </c>
      <c r="GH162">
        <v>212.7451764705882</v>
      </c>
      <c r="GI162">
        <v>0.1396791441129731</v>
      </c>
      <c r="GJ162">
        <v>0.1658410774680944</v>
      </c>
      <c r="GK162">
        <v>1</v>
      </c>
      <c r="GL162">
        <v>1.470576829268293</v>
      </c>
      <c r="GM162">
        <v>-0.1254817421602746</v>
      </c>
      <c r="GN162">
        <v>0.01273523064975888</v>
      </c>
      <c r="GO162">
        <v>0</v>
      </c>
      <c r="GP162">
        <v>1</v>
      </c>
      <c r="GQ162">
        <v>3</v>
      </c>
      <c r="GR162" t="s">
        <v>447</v>
      </c>
      <c r="GS162">
        <v>3.12789</v>
      </c>
      <c r="GT162">
        <v>2.73105</v>
      </c>
      <c r="GU162">
        <v>0.133694</v>
      </c>
      <c r="GV162">
        <v>0.138022</v>
      </c>
      <c r="GW162">
        <v>0.103287</v>
      </c>
      <c r="GX162">
        <v>0.0991838</v>
      </c>
      <c r="GY162">
        <v>26027.6</v>
      </c>
      <c r="GZ162">
        <v>25106</v>
      </c>
      <c r="HA162">
        <v>30584.1</v>
      </c>
      <c r="HB162">
        <v>29378.1</v>
      </c>
      <c r="HC162">
        <v>37847.7</v>
      </c>
      <c r="HD162">
        <v>34811.3</v>
      </c>
      <c r="HE162">
        <v>46783.5</v>
      </c>
      <c r="HF162">
        <v>43642.3</v>
      </c>
      <c r="HG162">
        <v>1.82822</v>
      </c>
      <c r="HH162">
        <v>1.87353</v>
      </c>
      <c r="HI162">
        <v>0.107978</v>
      </c>
      <c r="HJ162">
        <v>0</v>
      </c>
      <c r="HK162">
        <v>28.2665</v>
      </c>
      <c r="HL162">
        <v>999.9</v>
      </c>
      <c r="HM162">
        <v>49.5</v>
      </c>
      <c r="HN162">
        <v>31.6</v>
      </c>
      <c r="HO162">
        <v>25.5927</v>
      </c>
      <c r="HP162">
        <v>63.738</v>
      </c>
      <c r="HQ162">
        <v>17.1234</v>
      </c>
      <c r="HR162">
        <v>1</v>
      </c>
      <c r="HS162">
        <v>0.101415</v>
      </c>
      <c r="HT162">
        <v>-0.454532</v>
      </c>
      <c r="HU162">
        <v>20.1965</v>
      </c>
      <c r="HV162">
        <v>5.22672</v>
      </c>
      <c r="HW162">
        <v>11.974</v>
      </c>
      <c r="HX162">
        <v>4.9701</v>
      </c>
      <c r="HY162">
        <v>3.28948</v>
      </c>
      <c r="HZ162">
        <v>9999</v>
      </c>
      <c r="IA162">
        <v>9999</v>
      </c>
      <c r="IB162">
        <v>9999</v>
      </c>
      <c r="IC162">
        <v>999.9</v>
      </c>
      <c r="ID162">
        <v>4.97297</v>
      </c>
      <c r="IE162">
        <v>1.87744</v>
      </c>
      <c r="IF162">
        <v>1.87548</v>
      </c>
      <c r="IG162">
        <v>1.87833</v>
      </c>
      <c r="IH162">
        <v>1.87501</v>
      </c>
      <c r="II162">
        <v>1.87862</v>
      </c>
      <c r="IJ162">
        <v>1.87575</v>
      </c>
      <c r="IK162">
        <v>1.87688</v>
      </c>
      <c r="IL162">
        <v>0</v>
      </c>
      <c r="IM162">
        <v>0</v>
      </c>
      <c r="IN162">
        <v>0</v>
      </c>
      <c r="IO162">
        <v>0</v>
      </c>
      <c r="IP162" t="s">
        <v>442</v>
      </c>
      <c r="IQ162" t="s">
        <v>443</v>
      </c>
      <c r="IR162" t="s">
        <v>444</v>
      </c>
      <c r="IS162" t="s">
        <v>444</v>
      </c>
      <c r="IT162" t="s">
        <v>444</v>
      </c>
      <c r="IU162" t="s">
        <v>444</v>
      </c>
      <c r="IV162">
        <v>0</v>
      </c>
      <c r="IW162">
        <v>100</v>
      </c>
      <c r="IX162">
        <v>100</v>
      </c>
      <c r="IY162">
        <v>0.965</v>
      </c>
      <c r="IZ162">
        <v>0.2127</v>
      </c>
      <c r="JA162">
        <v>0.05401698482025668</v>
      </c>
      <c r="JB162">
        <v>0.001251749769105588</v>
      </c>
      <c r="JC162">
        <v>-2.340677956668878E-07</v>
      </c>
      <c r="JD162">
        <v>1.443975168909104E-10</v>
      </c>
      <c r="JE162">
        <v>-0.0473756660369021</v>
      </c>
      <c r="JF162">
        <v>-0.000763777970416037</v>
      </c>
      <c r="JG162">
        <v>0.0006633184790446218</v>
      </c>
      <c r="JH162">
        <v>-5.365384051273601E-06</v>
      </c>
      <c r="JI162">
        <v>1</v>
      </c>
      <c r="JJ162">
        <v>2129</v>
      </c>
      <c r="JK162">
        <v>1</v>
      </c>
      <c r="JL162">
        <v>27</v>
      </c>
      <c r="JM162">
        <v>188740.2</v>
      </c>
      <c r="JN162">
        <v>188740.1</v>
      </c>
      <c r="JO162">
        <v>1.93237</v>
      </c>
      <c r="JP162">
        <v>2.54028</v>
      </c>
      <c r="JQ162">
        <v>1.39893</v>
      </c>
      <c r="JR162">
        <v>2.33887</v>
      </c>
      <c r="JS162">
        <v>1.44897</v>
      </c>
      <c r="JT162">
        <v>2.59399</v>
      </c>
      <c r="JU162">
        <v>38.0377</v>
      </c>
      <c r="JV162">
        <v>24.1926</v>
      </c>
      <c r="JW162">
        <v>18</v>
      </c>
      <c r="JX162">
        <v>476.936</v>
      </c>
      <c r="JY162">
        <v>475.346</v>
      </c>
      <c r="JZ162">
        <v>28.1016</v>
      </c>
      <c r="KA162">
        <v>28.4632</v>
      </c>
      <c r="KB162">
        <v>30</v>
      </c>
      <c r="KC162">
        <v>28.1973</v>
      </c>
      <c r="KD162">
        <v>28.2668</v>
      </c>
      <c r="KE162">
        <v>38.6856</v>
      </c>
      <c r="KF162">
        <v>24.3897</v>
      </c>
      <c r="KG162">
        <v>87.3537</v>
      </c>
      <c r="KH162">
        <v>28.1013</v>
      </c>
      <c r="KI162">
        <v>841.304</v>
      </c>
      <c r="KJ162">
        <v>21.4183</v>
      </c>
      <c r="KK162">
        <v>101.105</v>
      </c>
      <c r="KL162">
        <v>100.396</v>
      </c>
    </row>
    <row r="163" spans="1:298">
      <c r="A163">
        <v>147</v>
      </c>
      <c r="B163">
        <v>1758472994.1</v>
      </c>
      <c r="C163">
        <v>3890.599999904633</v>
      </c>
      <c r="D163" t="s">
        <v>739</v>
      </c>
      <c r="E163" t="s">
        <v>740</v>
      </c>
      <c r="F163">
        <v>5</v>
      </c>
      <c r="G163" t="s">
        <v>639</v>
      </c>
      <c r="H163" t="s">
        <v>436</v>
      </c>
      <c r="I163" t="s">
        <v>437</v>
      </c>
      <c r="J163">
        <v>1758472986.314285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842.7641961433917</v>
      </c>
      <c r="AL163">
        <v>821.6862484848483</v>
      </c>
      <c r="AM163">
        <v>3.42665089708801</v>
      </c>
      <c r="AN163">
        <v>65.52333187770783</v>
      </c>
      <c r="AO163">
        <f>(AQ163 - AP163 + DZ163*1E3/(8.314*(EB163+273.15)) * AS163/DY163 * AR163) * DY163/(100*DM163) * 1000/(1000 - AQ163)</f>
        <v>0</v>
      </c>
      <c r="AP163">
        <v>21.38071751782055</v>
      </c>
      <c r="AQ163">
        <v>22.82885272727272</v>
      </c>
      <c r="AR163">
        <v>-0.0001552200704734875</v>
      </c>
      <c r="AS163">
        <v>124.8874596164578</v>
      </c>
      <c r="AT163">
        <v>4</v>
      </c>
      <c r="AU163">
        <v>1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438</v>
      </c>
      <c r="AZ163" t="s">
        <v>438</v>
      </c>
      <c r="BA163">
        <v>0</v>
      </c>
      <c r="BB163">
        <v>0</v>
      </c>
      <c r="BC163">
        <f>1-BA163/BB163</f>
        <v>0</v>
      </c>
      <c r="BD163">
        <v>0</v>
      </c>
      <c r="BE163" t="s">
        <v>438</v>
      </c>
      <c r="BF163" t="s">
        <v>438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438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1.37</v>
      </c>
      <c r="DN163">
        <v>0.5</v>
      </c>
      <c r="DO163" t="s">
        <v>439</v>
      </c>
      <c r="DP163">
        <v>2</v>
      </c>
      <c r="DQ163" t="b">
        <v>1</v>
      </c>
      <c r="DR163">
        <v>1758472986.314285</v>
      </c>
      <c r="DS163">
        <v>778.5868928571427</v>
      </c>
      <c r="DT163">
        <v>808.9808928571427</v>
      </c>
      <c r="DU163">
        <v>22.842275</v>
      </c>
      <c r="DV163">
        <v>21.38575714285714</v>
      </c>
      <c r="DW163">
        <v>777.6329285714286</v>
      </c>
      <c r="DX163">
        <v>22.62943571428571</v>
      </c>
      <c r="DY163">
        <v>500.0181785714285</v>
      </c>
      <c r="DZ163">
        <v>90.29058571428573</v>
      </c>
      <c r="EA163">
        <v>0.05349297142857144</v>
      </c>
      <c r="EB163">
        <v>29.49891785714286</v>
      </c>
      <c r="EC163">
        <v>30.00615357142857</v>
      </c>
      <c r="ED163">
        <v>999.9000000000002</v>
      </c>
      <c r="EE163">
        <v>0</v>
      </c>
      <c r="EF163">
        <v>0</v>
      </c>
      <c r="EG163">
        <v>9988.523571428572</v>
      </c>
      <c r="EH163">
        <v>0</v>
      </c>
      <c r="EI163">
        <v>11.12266071428571</v>
      </c>
      <c r="EJ163">
        <v>-30.39413928571428</v>
      </c>
      <c r="EK163">
        <v>796.7871428571428</v>
      </c>
      <c r="EL163">
        <v>826.6596428571427</v>
      </c>
      <c r="EM163">
        <v>1.456520357142857</v>
      </c>
      <c r="EN163">
        <v>808.9808928571427</v>
      </c>
      <c r="EO163">
        <v>21.38575714285714</v>
      </c>
      <c r="EP163">
        <v>2.062442142857142</v>
      </c>
      <c r="EQ163">
        <v>1.9309325</v>
      </c>
      <c r="ER163">
        <v>17.93203928571429</v>
      </c>
      <c r="ES163">
        <v>16.88906785714286</v>
      </c>
      <c r="ET163">
        <v>2000.010714285715</v>
      </c>
      <c r="EU163">
        <v>0.9799985714285714</v>
      </c>
      <c r="EV163">
        <v>0.02000104285714286</v>
      </c>
      <c r="EW163">
        <v>0</v>
      </c>
      <c r="EX163">
        <v>212.8148214285715</v>
      </c>
      <c r="EY163">
        <v>5.000560000000001</v>
      </c>
      <c r="EZ163">
        <v>4394.474642857143</v>
      </c>
      <c r="FA163">
        <v>17294.96428571429</v>
      </c>
      <c r="FB163">
        <v>40.93699999999999</v>
      </c>
      <c r="FC163">
        <v>41.06199999999999</v>
      </c>
      <c r="FD163">
        <v>40.66485714285714</v>
      </c>
      <c r="FE163">
        <v>40.25</v>
      </c>
      <c r="FF163">
        <v>41.72075</v>
      </c>
      <c r="FG163">
        <v>1955.110714285714</v>
      </c>
      <c r="FH163">
        <v>39.9</v>
      </c>
      <c r="FI163">
        <v>0</v>
      </c>
      <c r="FJ163">
        <v>1758472995</v>
      </c>
      <c r="FK163">
        <v>0</v>
      </c>
      <c r="FL163">
        <v>212.7804</v>
      </c>
      <c r="FM163">
        <v>0.4837692293927617</v>
      </c>
      <c r="FN163">
        <v>6.810769213112284</v>
      </c>
      <c r="FO163">
        <v>4394.608</v>
      </c>
      <c r="FP163">
        <v>15</v>
      </c>
      <c r="FQ163">
        <v>0</v>
      </c>
      <c r="FR163" t="s">
        <v>440</v>
      </c>
      <c r="FS163">
        <v>1747148579.5</v>
      </c>
      <c r="FT163">
        <v>1747148584.5</v>
      </c>
      <c r="FU163">
        <v>0</v>
      </c>
      <c r="FV163">
        <v>0.162</v>
      </c>
      <c r="FW163">
        <v>-0.001</v>
      </c>
      <c r="FX163">
        <v>0.139</v>
      </c>
      <c r="FY163">
        <v>0.058</v>
      </c>
      <c r="FZ163">
        <v>420</v>
      </c>
      <c r="GA163">
        <v>16</v>
      </c>
      <c r="GB163">
        <v>0.19</v>
      </c>
      <c r="GC163">
        <v>0.02</v>
      </c>
      <c r="GD163">
        <v>-30.2496</v>
      </c>
      <c r="GE163">
        <v>-1.918398606271805</v>
      </c>
      <c r="GF163">
        <v>0.2205693475376185</v>
      </c>
      <c r="GG163">
        <v>0</v>
      </c>
      <c r="GH163">
        <v>212.7567352941176</v>
      </c>
      <c r="GI163">
        <v>0.2127578320960847</v>
      </c>
      <c r="GJ163">
        <v>0.166549817458627</v>
      </c>
      <c r="GK163">
        <v>1</v>
      </c>
      <c r="GL163">
        <v>1.463248292682927</v>
      </c>
      <c r="GM163">
        <v>-0.1038921951219504</v>
      </c>
      <c r="GN163">
        <v>0.01048940368981932</v>
      </c>
      <c r="GO163">
        <v>0</v>
      </c>
      <c r="GP163">
        <v>1</v>
      </c>
      <c r="GQ163">
        <v>3</v>
      </c>
      <c r="GR163" t="s">
        <v>447</v>
      </c>
      <c r="GS163">
        <v>3.12806</v>
      </c>
      <c r="GT163">
        <v>2.73131</v>
      </c>
      <c r="GU163">
        <v>0.13557</v>
      </c>
      <c r="GV163">
        <v>0.139896</v>
      </c>
      <c r="GW163">
        <v>0.103264</v>
      </c>
      <c r="GX163">
        <v>0.0991746</v>
      </c>
      <c r="GY163">
        <v>25971.3</v>
      </c>
      <c r="GZ163">
        <v>25051.3</v>
      </c>
      <c r="HA163">
        <v>30584.2</v>
      </c>
      <c r="HB163">
        <v>29378</v>
      </c>
      <c r="HC163">
        <v>37849</v>
      </c>
      <c r="HD163">
        <v>34811.7</v>
      </c>
      <c r="HE163">
        <v>46783.8</v>
      </c>
      <c r="HF163">
        <v>43642.2</v>
      </c>
      <c r="HG163">
        <v>1.82852</v>
      </c>
      <c r="HH163">
        <v>1.87335</v>
      </c>
      <c r="HI163">
        <v>0.106413</v>
      </c>
      <c r="HJ163">
        <v>0</v>
      </c>
      <c r="HK163">
        <v>28.2673</v>
      </c>
      <c r="HL163">
        <v>999.9</v>
      </c>
      <c r="HM163">
        <v>49.5</v>
      </c>
      <c r="HN163">
        <v>31.6</v>
      </c>
      <c r="HO163">
        <v>25.5913</v>
      </c>
      <c r="HP163">
        <v>63.508</v>
      </c>
      <c r="HQ163">
        <v>17.3077</v>
      </c>
      <c r="HR163">
        <v>1</v>
      </c>
      <c r="HS163">
        <v>0.10159</v>
      </c>
      <c r="HT163">
        <v>-0.441634</v>
      </c>
      <c r="HU163">
        <v>20.1968</v>
      </c>
      <c r="HV163">
        <v>5.22717</v>
      </c>
      <c r="HW163">
        <v>11.974</v>
      </c>
      <c r="HX163">
        <v>4.97015</v>
      </c>
      <c r="HY163">
        <v>3.28953</v>
      </c>
      <c r="HZ163">
        <v>9999</v>
      </c>
      <c r="IA163">
        <v>9999</v>
      </c>
      <c r="IB163">
        <v>9999</v>
      </c>
      <c r="IC163">
        <v>999.9</v>
      </c>
      <c r="ID163">
        <v>4.97296</v>
      </c>
      <c r="IE163">
        <v>1.87744</v>
      </c>
      <c r="IF163">
        <v>1.87547</v>
      </c>
      <c r="IG163">
        <v>1.87834</v>
      </c>
      <c r="IH163">
        <v>1.87502</v>
      </c>
      <c r="II163">
        <v>1.8786</v>
      </c>
      <c r="IJ163">
        <v>1.87572</v>
      </c>
      <c r="IK163">
        <v>1.87686</v>
      </c>
      <c r="IL163">
        <v>0</v>
      </c>
      <c r="IM163">
        <v>0</v>
      </c>
      <c r="IN163">
        <v>0</v>
      </c>
      <c r="IO163">
        <v>0</v>
      </c>
      <c r="IP163" t="s">
        <v>442</v>
      </c>
      <c r="IQ163" t="s">
        <v>443</v>
      </c>
      <c r="IR163" t="s">
        <v>444</v>
      </c>
      <c r="IS163" t="s">
        <v>444</v>
      </c>
      <c r="IT163" t="s">
        <v>444</v>
      </c>
      <c r="IU163" t="s">
        <v>444</v>
      </c>
      <c r="IV163">
        <v>0</v>
      </c>
      <c r="IW163">
        <v>100</v>
      </c>
      <c r="IX163">
        <v>100</v>
      </c>
      <c r="IY163">
        <v>0.984</v>
      </c>
      <c r="IZ163">
        <v>0.2126</v>
      </c>
      <c r="JA163">
        <v>0.05401698482025668</v>
      </c>
      <c r="JB163">
        <v>0.001251749769105588</v>
      </c>
      <c r="JC163">
        <v>-2.340677956668878E-07</v>
      </c>
      <c r="JD163">
        <v>1.443975168909104E-10</v>
      </c>
      <c r="JE163">
        <v>-0.0473756660369021</v>
      </c>
      <c r="JF163">
        <v>-0.000763777970416037</v>
      </c>
      <c r="JG163">
        <v>0.0006633184790446218</v>
      </c>
      <c r="JH163">
        <v>-5.365384051273601E-06</v>
      </c>
      <c r="JI163">
        <v>1</v>
      </c>
      <c r="JJ163">
        <v>2129</v>
      </c>
      <c r="JK163">
        <v>1</v>
      </c>
      <c r="JL163">
        <v>27</v>
      </c>
      <c r="JM163">
        <v>188740.2</v>
      </c>
      <c r="JN163">
        <v>188740.2</v>
      </c>
      <c r="JO163">
        <v>1.96167</v>
      </c>
      <c r="JP163">
        <v>2.54883</v>
      </c>
      <c r="JQ163">
        <v>1.39893</v>
      </c>
      <c r="JR163">
        <v>2.33887</v>
      </c>
      <c r="JS163">
        <v>1.44897</v>
      </c>
      <c r="JT163">
        <v>2.45728</v>
      </c>
      <c r="JU163">
        <v>38.0134</v>
      </c>
      <c r="JV163">
        <v>24.1926</v>
      </c>
      <c r="JW163">
        <v>18</v>
      </c>
      <c r="JX163">
        <v>477.086</v>
      </c>
      <c r="JY163">
        <v>475.23</v>
      </c>
      <c r="JZ163">
        <v>28.1004</v>
      </c>
      <c r="KA163">
        <v>28.4608</v>
      </c>
      <c r="KB163">
        <v>30.0001</v>
      </c>
      <c r="KC163">
        <v>28.1952</v>
      </c>
      <c r="KD163">
        <v>28.2666</v>
      </c>
      <c r="KE163">
        <v>39.2776</v>
      </c>
      <c r="KF163">
        <v>24.3897</v>
      </c>
      <c r="KG163">
        <v>87.3537</v>
      </c>
      <c r="KH163">
        <v>28.0855</v>
      </c>
      <c r="KI163">
        <v>854.6609999999999</v>
      </c>
      <c r="KJ163">
        <v>21.4186</v>
      </c>
      <c r="KK163">
        <v>101.106</v>
      </c>
      <c r="KL163">
        <v>100.395</v>
      </c>
    </row>
    <row r="164" spans="1:298">
      <c r="A164">
        <v>148</v>
      </c>
      <c r="B164">
        <v>1758472999.1</v>
      </c>
      <c r="C164">
        <v>3895.599999904633</v>
      </c>
      <c r="D164" t="s">
        <v>741</v>
      </c>
      <c r="E164" t="s">
        <v>742</v>
      </c>
      <c r="F164">
        <v>5</v>
      </c>
      <c r="G164" t="s">
        <v>639</v>
      </c>
      <c r="H164" t="s">
        <v>436</v>
      </c>
      <c r="I164" t="s">
        <v>437</v>
      </c>
      <c r="J164">
        <v>1758472991.6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860.0343294554965</v>
      </c>
      <c r="AL164">
        <v>838.7896787878786</v>
      </c>
      <c r="AM164">
        <v>3.419991149529829</v>
      </c>
      <c r="AN164">
        <v>65.52333187770783</v>
      </c>
      <c r="AO164">
        <f>(AQ164 - AP164 + DZ164*1E3/(8.314*(EB164+273.15)) * AS164/DY164 * AR164) * DY164/(100*DM164) * 1000/(1000 - AQ164)</f>
        <v>0</v>
      </c>
      <c r="AP164">
        <v>21.37846006034896</v>
      </c>
      <c r="AQ164">
        <v>22.82103878787879</v>
      </c>
      <c r="AR164">
        <v>-0.0001659171909970942</v>
      </c>
      <c r="AS164">
        <v>124.8874596164578</v>
      </c>
      <c r="AT164">
        <v>4</v>
      </c>
      <c r="AU164">
        <v>1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438</v>
      </c>
      <c r="AZ164" t="s">
        <v>438</v>
      </c>
      <c r="BA164">
        <v>0</v>
      </c>
      <c r="BB164">
        <v>0</v>
      </c>
      <c r="BC164">
        <f>1-BA164/BB164</f>
        <v>0</v>
      </c>
      <c r="BD164">
        <v>0</v>
      </c>
      <c r="BE164" t="s">
        <v>438</v>
      </c>
      <c r="BF164" t="s">
        <v>438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438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1.37</v>
      </c>
      <c r="DN164">
        <v>0.5</v>
      </c>
      <c r="DO164" t="s">
        <v>439</v>
      </c>
      <c r="DP164">
        <v>2</v>
      </c>
      <c r="DQ164" t="b">
        <v>1</v>
      </c>
      <c r="DR164">
        <v>1758472991.6</v>
      </c>
      <c r="DS164">
        <v>796.229074074074</v>
      </c>
      <c r="DT164">
        <v>826.7306296296296</v>
      </c>
      <c r="DU164">
        <v>22.83276666666666</v>
      </c>
      <c r="DV164">
        <v>21.3822</v>
      </c>
      <c r="DW164">
        <v>795.2548888888888</v>
      </c>
      <c r="DX164">
        <v>22.62012222222222</v>
      </c>
      <c r="DY164">
        <v>500.013074074074</v>
      </c>
      <c r="DZ164">
        <v>90.29024074074074</v>
      </c>
      <c r="EA164">
        <v>0.05340417777777778</v>
      </c>
      <c r="EB164">
        <v>29.49904074074074</v>
      </c>
      <c r="EC164">
        <v>30.00425925925926</v>
      </c>
      <c r="ED164">
        <v>999.9000000000001</v>
      </c>
      <c r="EE164">
        <v>0</v>
      </c>
      <c r="EF164">
        <v>0</v>
      </c>
      <c r="EG164">
        <v>9996.664814814816</v>
      </c>
      <c r="EH164">
        <v>0</v>
      </c>
      <c r="EI164">
        <v>11.12022222222222</v>
      </c>
      <c r="EJ164">
        <v>-30.50167777777778</v>
      </c>
      <c r="EK164">
        <v>814.8337777777779</v>
      </c>
      <c r="EL164">
        <v>844.7941851851851</v>
      </c>
      <c r="EM164">
        <v>1.450574074074074</v>
      </c>
      <c r="EN164">
        <v>826.7306296296296</v>
      </c>
      <c r="EO164">
        <v>21.3822</v>
      </c>
      <c r="EP164">
        <v>2.061576296296296</v>
      </c>
      <c r="EQ164">
        <v>1.930604444444445</v>
      </c>
      <c r="ER164">
        <v>17.92536296296296</v>
      </c>
      <c r="ES164">
        <v>16.88639259259259</v>
      </c>
      <c r="ET164">
        <v>2000.007037037037</v>
      </c>
      <c r="EU164">
        <v>0.9799985555555556</v>
      </c>
      <c r="EV164">
        <v>0.02000105925925926</v>
      </c>
      <c r="EW164">
        <v>0</v>
      </c>
      <c r="EX164">
        <v>212.7957777777778</v>
      </c>
      <c r="EY164">
        <v>5.000560000000001</v>
      </c>
      <c r="EZ164">
        <v>4395.064814814814</v>
      </c>
      <c r="FA164">
        <v>17294.92962962963</v>
      </c>
      <c r="FB164">
        <v>40.93699999999999</v>
      </c>
      <c r="FC164">
        <v>41.06666666666666</v>
      </c>
      <c r="FD164">
        <v>40.66174074074074</v>
      </c>
      <c r="FE164">
        <v>40.25459259259259</v>
      </c>
      <c r="FF164">
        <v>41.70799999999999</v>
      </c>
      <c r="FG164">
        <v>1955.107037037037</v>
      </c>
      <c r="FH164">
        <v>39.9</v>
      </c>
      <c r="FI164">
        <v>0</v>
      </c>
      <c r="FJ164">
        <v>1758473000.4</v>
      </c>
      <c r="FK164">
        <v>0</v>
      </c>
      <c r="FL164">
        <v>212.7758846153846</v>
      </c>
      <c r="FM164">
        <v>0.9862222269076677</v>
      </c>
      <c r="FN164">
        <v>5.518632490194576</v>
      </c>
      <c r="FO164">
        <v>4395.186923076923</v>
      </c>
      <c r="FP164">
        <v>15</v>
      </c>
      <c r="FQ164">
        <v>0</v>
      </c>
      <c r="FR164" t="s">
        <v>440</v>
      </c>
      <c r="FS164">
        <v>1747148579.5</v>
      </c>
      <c r="FT164">
        <v>1747148584.5</v>
      </c>
      <c r="FU164">
        <v>0</v>
      </c>
      <c r="FV164">
        <v>0.162</v>
      </c>
      <c r="FW164">
        <v>-0.001</v>
      </c>
      <c r="FX164">
        <v>0.139</v>
      </c>
      <c r="FY164">
        <v>0.058</v>
      </c>
      <c r="FZ164">
        <v>420</v>
      </c>
      <c r="GA164">
        <v>16</v>
      </c>
      <c r="GB164">
        <v>0.19</v>
      </c>
      <c r="GC164">
        <v>0.02</v>
      </c>
      <c r="GD164">
        <v>-30.4307575</v>
      </c>
      <c r="GE164">
        <v>-1.321874296435188</v>
      </c>
      <c r="GF164">
        <v>0.1542894015924295</v>
      </c>
      <c r="GG164">
        <v>0</v>
      </c>
      <c r="GH164">
        <v>212.7741470588235</v>
      </c>
      <c r="GI164">
        <v>-0.09896103731642374</v>
      </c>
      <c r="GJ164">
        <v>0.1925403139380177</v>
      </c>
      <c r="GK164">
        <v>1</v>
      </c>
      <c r="GL164">
        <v>1.45452975</v>
      </c>
      <c r="GM164">
        <v>-0.06818015009381174</v>
      </c>
      <c r="GN164">
        <v>0.006666360134098666</v>
      </c>
      <c r="GO164">
        <v>1</v>
      </c>
      <c r="GP164">
        <v>2</v>
      </c>
      <c r="GQ164">
        <v>3</v>
      </c>
      <c r="GR164" t="s">
        <v>441</v>
      </c>
      <c r="GS164">
        <v>3.12795</v>
      </c>
      <c r="GT164">
        <v>2.73098</v>
      </c>
      <c r="GU164">
        <v>0.137423</v>
      </c>
      <c r="GV164">
        <v>0.141745</v>
      </c>
      <c r="GW164">
        <v>0.103234</v>
      </c>
      <c r="GX164">
        <v>0.0991639</v>
      </c>
      <c r="GY164">
        <v>25916.4</v>
      </c>
      <c r="GZ164">
        <v>24997.1</v>
      </c>
      <c r="HA164">
        <v>30585</v>
      </c>
      <c r="HB164">
        <v>29377.6</v>
      </c>
      <c r="HC164">
        <v>37851.6</v>
      </c>
      <c r="HD164">
        <v>34811.6</v>
      </c>
      <c r="HE164">
        <v>46785.2</v>
      </c>
      <c r="HF164">
        <v>43641.4</v>
      </c>
      <c r="HG164">
        <v>1.82843</v>
      </c>
      <c r="HH164">
        <v>1.8737</v>
      </c>
      <c r="HI164">
        <v>0.106245</v>
      </c>
      <c r="HJ164">
        <v>0</v>
      </c>
      <c r="HK164">
        <v>28.2689</v>
      </c>
      <c r="HL164">
        <v>999.9</v>
      </c>
      <c r="HM164">
        <v>49.5</v>
      </c>
      <c r="HN164">
        <v>31.6</v>
      </c>
      <c r="HO164">
        <v>25.5924</v>
      </c>
      <c r="HP164">
        <v>63.338</v>
      </c>
      <c r="HQ164">
        <v>17.1074</v>
      </c>
      <c r="HR164">
        <v>1</v>
      </c>
      <c r="HS164">
        <v>0.101527</v>
      </c>
      <c r="HT164">
        <v>-0.430637</v>
      </c>
      <c r="HU164">
        <v>20.1967</v>
      </c>
      <c r="HV164">
        <v>5.22627</v>
      </c>
      <c r="HW164">
        <v>11.974</v>
      </c>
      <c r="HX164">
        <v>4.96965</v>
      </c>
      <c r="HY164">
        <v>3.28945</v>
      </c>
      <c r="HZ164">
        <v>9999</v>
      </c>
      <c r="IA164">
        <v>9999</v>
      </c>
      <c r="IB164">
        <v>9999</v>
      </c>
      <c r="IC164">
        <v>999.9</v>
      </c>
      <c r="ID164">
        <v>4.97297</v>
      </c>
      <c r="IE164">
        <v>1.87744</v>
      </c>
      <c r="IF164">
        <v>1.8755</v>
      </c>
      <c r="IG164">
        <v>1.87834</v>
      </c>
      <c r="IH164">
        <v>1.875</v>
      </c>
      <c r="II164">
        <v>1.87859</v>
      </c>
      <c r="IJ164">
        <v>1.87575</v>
      </c>
      <c r="IK164">
        <v>1.87684</v>
      </c>
      <c r="IL164">
        <v>0</v>
      </c>
      <c r="IM164">
        <v>0</v>
      </c>
      <c r="IN164">
        <v>0</v>
      </c>
      <c r="IO164">
        <v>0</v>
      </c>
      <c r="IP164" t="s">
        <v>442</v>
      </c>
      <c r="IQ164" t="s">
        <v>443</v>
      </c>
      <c r="IR164" t="s">
        <v>444</v>
      </c>
      <c r="IS164" t="s">
        <v>444</v>
      </c>
      <c r="IT164" t="s">
        <v>444</v>
      </c>
      <c r="IU164" t="s">
        <v>444</v>
      </c>
      <c r="IV164">
        <v>0</v>
      </c>
      <c r="IW164">
        <v>100</v>
      </c>
      <c r="IX164">
        <v>100</v>
      </c>
      <c r="IY164">
        <v>1.003</v>
      </c>
      <c r="IZ164">
        <v>0.2124</v>
      </c>
      <c r="JA164">
        <v>0.05401698482025668</v>
      </c>
      <c r="JB164">
        <v>0.001251749769105588</v>
      </c>
      <c r="JC164">
        <v>-2.340677956668878E-07</v>
      </c>
      <c r="JD164">
        <v>1.443975168909104E-10</v>
      </c>
      <c r="JE164">
        <v>-0.0473756660369021</v>
      </c>
      <c r="JF164">
        <v>-0.000763777970416037</v>
      </c>
      <c r="JG164">
        <v>0.0006633184790446218</v>
      </c>
      <c r="JH164">
        <v>-5.365384051273601E-06</v>
      </c>
      <c r="JI164">
        <v>1</v>
      </c>
      <c r="JJ164">
        <v>2129</v>
      </c>
      <c r="JK164">
        <v>1</v>
      </c>
      <c r="JL164">
        <v>27</v>
      </c>
      <c r="JM164">
        <v>188740.3</v>
      </c>
      <c r="JN164">
        <v>188740.2</v>
      </c>
      <c r="JO164">
        <v>1.99341</v>
      </c>
      <c r="JP164">
        <v>2.54028</v>
      </c>
      <c r="JQ164">
        <v>1.39893</v>
      </c>
      <c r="JR164">
        <v>2.33887</v>
      </c>
      <c r="JS164">
        <v>1.44897</v>
      </c>
      <c r="JT164">
        <v>2.59644</v>
      </c>
      <c r="JU164">
        <v>38.0134</v>
      </c>
      <c r="JV164">
        <v>24.2013</v>
      </c>
      <c r="JW164">
        <v>18</v>
      </c>
      <c r="JX164">
        <v>477.029</v>
      </c>
      <c r="JY164">
        <v>475.442</v>
      </c>
      <c r="JZ164">
        <v>28.088</v>
      </c>
      <c r="KA164">
        <v>28.4608</v>
      </c>
      <c r="KB164">
        <v>30</v>
      </c>
      <c r="KC164">
        <v>28.1949</v>
      </c>
      <c r="KD164">
        <v>28.2643</v>
      </c>
      <c r="KE164">
        <v>39.921</v>
      </c>
      <c r="KF164">
        <v>24.3897</v>
      </c>
      <c r="KG164">
        <v>87.3537</v>
      </c>
      <c r="KH164">
        <v>28.0987</v>
      </c>
      <c r="KI164">
        <v>874.724</v>
      </c>
      <c r="KJ164">
        <v>21.4309</v>
      </c>
      <c r="KK164">
        <v>101.109</v>
      </c>
      <c r="KL164">
        <v>100.394</v>
      </c>
    </row>
    <row r="165" spans="1:298">
      <c r="A165">
        <v>149</v>
      </c>
      <c r="B165">
        <v>1758473004.1</v>
      </c>
      <c r="C165">
        <v>3900.599999904633</v>
      </c>
      <c r="D165" t="s">
        <v>743</v>
      </c>
      <c r="E165" t="s">
        <v>744</v>
      </c>
      <c r="F165">
        <v>5</v>
      </c>
      <c r="G165" t="s">
        <v>639</v>
      </c>
      <c r="H165" t="s">
        <v>436</v>
      </c>
      <c r="I165" t="s">
        <v>437</v>
      </c>
      <c r="J165">
        <v>1758472996.314285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877.2152237438108</v>
      </c>
      <c r="AL165">
        <v>855.8917151515153</v>
      </c>
      <c r="AM165">
        <v>3.411203569102309</v>
      </c>
      <c r="AN165">
        <v>65.52333187770783</v>
      </c>
      <c r="AO165">
        <f>(AQ165 - AP165 + DZ165*1E3/(8.314*(EB165+273.15)) * AS165/DY165 * AR165) * DY165/(100*DM165) * 1000/(1000 - AQ165)</f>
        <v>0</v>
      </c>
      <c r="AP165">
        <v>21.37220102330212</v>
      </c>
      <c r="AQ165">
        <v>22.81125212121212</v>
      </c>
      <c r="AR165">
        <v>-0.0001251036269361461</v>
      </c>
      <c r="AS165">
        <v>124.8874596164578</v>
      </c>
      <c r="AT165">
        <v>3</v>
      </c>
      <c r="AU165">
        <v>1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438</v>
      </c>
      <c r="AZ165" t="s">
        <v>438</v>
      </c>
      <c r="BA165">
        <v>0</v>
      </c>
      <c r="BB165">
        <v>0</v>
      </c>
      <c r="BC165">
        <f>1-BA165/BB165</f>
        <v>0</v>
      </c>
      <c r="BD165">
        <v>0</v>
      </c>
      <c r="BE165" t="s">
        <v>438</v>
      </c>
      <c r="BF165" t="s">
        <v>438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438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1.37</v>
      </c>
      <c r="DN165">
        <v>0.5</v>
      </c>
      <c r="DO165" t="s">
        <v>439</v>
      </c>
      <c r="DP165">
        <v>2</v>
      </c>
      <c r="DQ165" t="b">
        <v>1</v>
      </c>
      <c r="DR165">
        <v>1758472996.314285</v>
      </c>
      <c r="DS165">
        <v>811.9994642857142</v>
      </c>
      <c r="DT165">
        <v>842.5742857142857</v>
      </c>
      <c r="DU165">
        <v>22.82457142857143</v>
      </c>
      <c r="DV165">
        <v>21.37835357142857</v>
      </c>
      <c r="DW165">
        <v>811.0071071428571</v>
      </c>
      <c r="DX165">
        <v>22.61209642857143</v>
      </c>
      <c r="DY165">
        <v>500.0022857142857</v>
      </c>
      <c r="DZ165">
        <v>90.29004642857144</v>
      </c>
      <c r="EA165">
        <v>0.05345571785714286</v>
      </c>
      <c r="EB165">
        <v>29.49841428571429</v>
      </c>
      <c r="EC165">
        <v>30.00297142857143</v>
      </c>
      <c r="ED165">
        <v>999.9000000000002</v>
      </c>
      <c r="EE165">
        <v>0</v>
      </c>
      <c r="EF165">
        <v>0</v>
      </c>
      <c r="EG165">
        <v>9992.032499999999</v>
      </c>
      <c r="EH165">
        <v>0</v>
      </c>
      <c r="EI165">
        <v>11.11261428571429</v>
      </c>
      <c r="EJ165">
        <v>-30.57483214285714</v>
      </c>
      <c r="EK165">
        <v>830.9657500000002</v>
      </c>
      <c r="EL165">
        <v>860.9805714285715</v>
      </c>
      <c r="EM165">
        <v>1.446223928571429</v>
      </c>
      <c r="EN165">
        <v>842.5742857142857</v>
      </c>
      <c r="EO165">
        <v>21.37835357142857</v>
      </c>
      <c r="EP165">
        <v>2.060831428571429</v>
      </c>
      <c r="EQ165">
        <v>1.930251785714286</v>
      </c>
      <c r="ER165">
        <v>17.91962142857143</v>
      </c>
      <c r="ES165">
        <v>16.88352857142857</v>
      </c>
      <c r="ET165">
        <v>1999.997857142858</v>
      </c>
      <c r="EU165">
        <v>0.9799984642857142</v>
      </c>
      <c r="EV165">
        <v>0.02000115</v>
      </c>
      <c r="EW165">
        <v>0</v>
      </c>
      <c r="EX165">
        <v>212.8663928571429</v>
      </c>
      <c r="EY165">
        <v>5.000560000000001</v>
      </c>
      <c r="EZ165">
        <v>4395.634642857143</v>
      </c>
      <c r="FA165">
        <v>17294.85</v>
      </c>
      <c r="FB165">
        <v>40.93699999999999</v>
      </c>
      <c r="FC165">
        <v>41.06649999999998</v>
      </c>
      <c r="FD165">
        <v>40.65157142857142</v>
      </c>
      <c r="FE165">
        <v>40.25442857142857</v>
      </c>
      <c r="FF165">
        <v>41.71175</v>
      </c>
      <c r="FG165">
        <v>1955.097857142857</v>
      </c>
      <c r="FH165">
        <v>39.9</v>
      </c>
      <c r="FI165">
        <v>0</v>
      </c>
      <c r="FJ165">
        <v>1758473005.2</v>
      </c>
      <c r="FK165">
        <v>0</v>
      </c>
      <c r="FL165">
        <v>212.8399230769231</v>
      </c>
      <c r="FM165">
        <v>0.8073162510863853</v>
      </c>
      <c r="FN165">
        <v>4.768205168866753</v>
      </c>
      <c r="FO165">
        <v>4395.620384615385</v>
      </c>
      <c r="FP165">
        <v>15</v>
      </c>
      <c r="FQ165">
        <v>0</v>
      </c>
      <c r="FR165" t="s">
        <v>440</v>
      </c>
      <c r="FS165">
        <v>1747148579.5</v>
      </c>
      <c r="FT165">
        <v>1747148584.5</v>
      </c>
      <c r="FU165">
        <v>0</v>
      </c>
      <c r="FV165">
        <v>0.162</v>
      </c>
      <c r="FW165">
        <v>-0.001</v>
      </c>
      <c r="FX165">
        <v>0.139</v>
      </c>
      <c r="FY165">
        <v>0.058</v>
      </c>
      <c r="FZ165">
        <v>420</v>
      </c>
      <c r="GA165">
        <v>16</v>
      </c>
      <c r="GB165">
        <v>0.19</v>
      </c>
      <c r="GC165">
        <v>0.02</v>
      </c>
      <c r="GD165">
        <v>-30.527555</v>
      </c>
      <c r="GE165">
        <v>-1.051839399624722</v>
      </c>
      <c r="GF165">
        <v>0.1101767487948342</v>
      </c>
      <c r="GG165">
        <v>0</v>
      </c>
      <c r="GH165">
        <v>212.8039411764706</v>
      </c>
      <c r="GI165">
        <v>0.6880366729587698</v>
      </c>
      <c r="GJ165">
        <v>0.2247692857885859</v>
      </c>
      <c r="GK165">
        <v>1</v>
      </c>
      <c r="GL165">
        <v>1.44898925</v>
      </c>
      <c r="GM165">
        <v>-0.05785384615384658</v>
      </c>
      <c r="GN165">
        <v>0.005599751953211857</v>
      </c>
      <c r="GO165">
        <v>1</v>
      </c>
      <c r="GP165">
        <v>2</v>
      </c>
      <c r="GQ165">
        <v>3</v>
      </c>
      <c r="GR165" t="s">
        <v>441</v>
      </c>
      <c r="GS165">
        <v>3.12804</v>
      </c>
      <c r="GT165">
        <v>2.73107</v>
      </c>
      <c r="GU165">
        <v>0.139259</v>
      </c>
      <c r="GV165">
        <v>0.14356</v>
      </c>
      <c r="GW165">
        <v>0.103203</v>
      </c>
      <c r="GX165">
        <v>0.0991403</v>
      </c>
      <c r="GY165">
        <v>25860.9</v>
      </c>
      <c r="GZ165">
        <v>24944.5</v>
      </c>
      <c r="HA165">
        <v>30584.7</v>
      </c>
      <c r="HB165">
        <v>29377.9</v>
      </c>
      <c r="HC165">
        <v>37852.8</v>
      </c>
      <c r="HD165">
        <v>34813.1</v>
      </c>
      <c r="HE165">
        <v>46784.8</v>
      </c>
      <c r="HF165">
        <v>43641.9</v>
      </c>
      <c r="HG165">
        <v>1.8287</v>
      </c>
      <c r="HH165">
        <v>1.8737</v>
      </c>
      <c r="HI165">
        <v>0.106394</v>
      </c>
      <c r="HJ165">
        <v>0</v>
      </c>
      <c r="HK165">
        <v>28.2687</v>
      </c>
      <c r="HL165">
        <v>999.9</v>
      </c>
      <c r="HM165">
        <v>49.5</v>
      </c>
      <c r="HN165">
        <v>31.6</v>
      </c>
      <c r="HO165">
        <v>25.5953</v>
      </c>
      <c r="HP165">
        <v>63.288</v>
      </c>
      <c r="HQ165">
        <v>17.2636</v>
      </c>
      <c r="HR165">
        <v>1</v>
      </c>
      <c r="HS165">
        <v>0.101517</v>
      </c>
      <c r="HT165">
        <v>-0.475509</v>
      </c>
      <c r="HU165">
        <v>20.1966</v>
      </c>
      <c r="HV165">
        <v>5.22627</v>
      </c>
      <c r="HW165">
        <v>11.974</v>
      </c>
      <c r="HX165">
        <v>4.97005</v>
      </c>
      <c r="HY165">
        <v>3.28945</v>
      </c>
      <c r="HZ165">
        <v>9999</v>
      </c>
      <c r="IA165">
        <v>9999</v>
      </c>
      <c r="IB165">
        <v>9999</v>
      </c>
      <c r="IC165">
        <v>999.9</v>
      </c>
      <c r="ID165">
        <v>4.97296</v>
      </c>
      <c r="IE165">
        <v>1.87744</v>
      </c>
      <c r="IF165">
        <v>1.87551</v>
      </c>
      <c r="IG165">
        <v>1.87834</v>
      </c>
      <c r="IH165">
        <v>1.87501</v>
      </c>
      <c r="II165">
        <v>1.87862</v>
      </c>
      <c r="IJ165">
        <v>1.87575</v>
      </c>
      <c r="IK165">
        <v>1.87688</v>
      </c>
      <c r="IL165">
        <v>0</v>
      </c>
      <c r="IM165">
        <v>0</v>
      </c>
      <c r="IN165">
        <v>0</v>
      </c>
      <c r="IO165">
        <v>0</v>
      </c>
      <c r="IP165" t="s">
        <v>442</v>
      </c>
      <c r="IQ165" t="s">
        <v>443</v>
      </c>
      <c r="IR165" t="s">
        <v>444</v>
      </c>
      <c r="IS165" t="s">
        <v>444</v>
      </c>
      <c r="IT165" t="s">
        <v>444</v>
      </c>
      <c r="IU165" t="s">
        <v>444</v>
      </c>
      <c r="IV165">
        <v>0</v>
      </c>
      <c r="IW165">
        <v>100</v>
      </c>
      <c r="IX165">
        <v>100</v>
      </c>
      <c r="IY165">
        <v>1.022</v>
      </c>
      <c r="IZ165">
        <v>0.2122</v>
      </c>
      <c r="JA165">
        <v>0.05401698482025668</v>
      </c>
      <c r="JB165">
        <v>0.001251749769105588</v>
      </c>
      <c r="JC165">
        <v>-2.340677956668878E-07</v>
      </c>
      <c r="JD165">
        <v>1.443975168909104E-10</v>
      </c>
      <c r="JE165">
        <v>-0.0473756660369021</v>
      </c>
      <c r="JF165">
        <v>-0.000763777970416037</v>
      </c>
      <c r="JG165">
        <v>0.0006633184790446218</v>
      </c>
      <c r="JH165">
        <v>-5.365384051273601E-06</v>
      </c>
      <c r="JI165">
        <v>1</v>
      </c>
      <c r="JJ165">
        <v>2129</v>
      </c>
      <c r="JK165">
        <v>1</v>
      </c>
      <c r="JL165">
        <v>27</v>
      </c>
      <c r="JM165">
        <v>188740.4</v>
      </c>
      <c r="JN165">
        <v>188740.3</v>
      </c>
      <c r="JO165">
        <v>2.02271</v>
      </c>
      <c r="JP165">
        <v>2.54761</v>
      </c>
      <c r="JQ165">
        <v>1.39893</v>
      </c>
      <c r="JR165">
        <v>2.33887</v>
      </c>
      <c r="JS165">
        <v>1.44897</v>
      </c>
      <c r="JT165">
        <v>2.48413</v>
      </c>
      <c r="JU165">
        <v>38.0134</v>
      </c>
      <c r="JV165">
        <v>24.1838</v>
      </c>
      <c r="JW165">
        <v>18</v>
      </c>
      <c r="JX165">
        <v>477.166</v>
      </c>
      <c r="JY165">
        <v>475.441</v>
      </c>
      <c r="JZ165">
        <v>28.0947</v>
      </c>
      <c r="KA165">
        <v>28.4608</v>
      </c>
      <c r="KB165">
        <v>30.0001</v>
      </c>
      <c r="KC165">
        <v>28.1928</v>
      </c>
      <c r="KD165">
        <v>28.2642</v>
      </c>
      <c r="KE165">
        <v>40.5084</v>
      </c>
      <c r="KF165">
        <v>24.3897</v>
      </c>
      <c r="KG165">
        <v>87.3537</v>
      </c>
      <c r="KH165">
        <v>28.1004</v>
      </c>
      <c r="KI165">
        <v>888.079</v>
      </c>
      <c r="KJ165">
        <v>21.4433</v>
      </c>
      <c r="KK165">
        <v>101.108</v>
      </c>
      <c r="KL165">
        <v>100.395</v>
      </c>
    </row>
    <row r="166" spans="1:298">
      <c r="A166">
        <v>150</v>
      </c>
      <c r="B166">
        <v>1758473008.6</v>
      </c>
      <c r="C166">
        <v>3905.099999904633</v>
      </c>
      <c r="D166" t="s">
        <v>745</v>
      </c>
      <c r="E166" t="s">
        <v>746</v>
      </c>
      <c r="F166">
        <v>5</v>
      </c>
      <c r="G166" t="s">
        <v>639</v>
      </c>
      <c r="H166" t="s">
        <v>436</v>
      </c>
      <c r="I166" t="s">
        <v>437</v>
      </c>
      <c r="J166">
        <v>1758473000.760714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892.5332488735919</v>
      </c>
      <c r="AL166">
        <v>871.3395696969693</v>
      </c>
      <c r="AM166">
        <v>3.43715952622263</v>
      </c>
      <c r="AN166">
        <v>65.52333187770783</v>
      </c>
      <c r="AO166">
        <f>(AQ166 - AP166 + DZ166*1E3/(8.314*(EB166+273.15)) * AS166/DY166 * AR166) * DY166/(100*DM166) * 1000/(1000 - AQ166)</f>
        <v>0</v>
      </c>
      <c r="AP166">
        <v>21.36886238058292</v>
      </c>
      <c r="AQ166">
        <v>22.80176909090909</v>
      </c>
      <c r="AR166">
        <v>-0.0001196889313695702</v>
      </c>
      <c r="AS166">
        <v>124.8874596164578</v>
      </c>
      <c r="AT166">
        <v>4</v>
      </c>
      <c r="AU166">
        <v>1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438</v>
      </c>
      <c r="AZ166" t="s">
        <v>438</v>
      </c>
      <c r="BA166">
        <v>0</v>
      </c>
      <c r="BB166">
        <v>0</v>
      </c>
      <c r="BC166">
        <f>1-BA166/BB166</f>
        <v>0</v>
      </c>
      <c r="BD166">
        <v>0</v>
      </c>
      <c r="BE166" t="s">
        <v>438</v>
      </c>
      <c r="BF166" t="s">
        <v>438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438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1.37</v>
      </c>
      <c r="DN166">
        <v>0.5</v>
      </c>
      <c r="DO166" t="s">
        <v>439</v>
      </c>
      <c r="DP166">
        <v>2</v>
      </c>
      <c r="DQ166" t="b">
        <v>1</v>
      </c>
      <c r="DR166">
        <v>1758473000.760714</v>
      </c>
      <c r="DS166">
        <v>826.89125</v>
      </c>
      <c r="DT166">
        <v>857.4831785714287</v>
      </c>
      <c r="DU166">
        <v>22.81653214285714</v>
      </c>
      <c r="DV166">
        <v>21.37470357142858</v>
      </c>
      <c r="DW166">
        <v>825.8817142857145</v>
      </c>
      <c r="DX166">
        <v>22.60421428571428</v>
      </c>
      <c r="DY166">
        <v>500.0660000000001</v>
      </c>
      <c r="DZ166">
        <v>90.28879642857143</v>
      </c>
      <c r="EA166">
        <v>0.05325609642857143</v>
      </c>
      <c r="EB166">
        <v>29.49813571428572</v>
      </c>
      <c r="EC166">
        <v>30.00226428571429</v>
      </c>
      <c r="ED166">
        <v>999.9000000000002</v>
      </c>
      <c r="EE166">
        <v>0</v>
      </c>
      <c r="EF166">
        <v>0</v>
      </c>
      <c r="EG166">
        <v>9998.173214285713</v>
      </c>
      <c r="EH166">
        <v>0</v>
      </c>
      <c r="EI166">
        <v>11.10489285714286</v>
      </c>
      <c r="EJ166">
        <v>-30.59188571428572</v>
      </c>
      <c r="EK166">
        <v>846.1984642857142</v>
      </c>
      <c r="EL166">
        <v>876.2119285714286</v>
      </c>
      <c r="EM166">
        <v>1.441829285714286</v>
      </c>
      <c r="EN166">
        <v>857.4831785714287</v>
      </c>
      <c r="EO166">
        <v>21.37470357142858</v>
      </c>
      <c r="EP166">
        <v>2.060077142857142</v>
      </c>
      <c r="EQ166">
        <v>1.929895714285714</v>
      </c>
      <c r="ER166">
        <v>17.91380357142857</v>
      </c>
      <c r="ES166">
        <v>16.88061428571429</v>
      </c>
      <c r="ET166">
        <v>2000.010357142857</v>
      </c>
      <c r="EU166">
        <v>0.9799985714285714</v>
      </c>
      <c r="EV166">
        <v>0.02000104285714286</v>
      </c>
      <c r="EW166">
        <v>0</v>
      </c>
      <c r="EX166">
        <v>212.8960714285714</v>
      </c>
      <c r="EY166">
        <v>5.000560000000001</v>
      </c>
      <c r="EZ166">
        <v>4395.915</v>
      </c>
      <c r="FA166">
        <v>17294.96071428571</v>
      </c>
      <c r="FB166">
        <v>40.93699999999999</v>
      </c>
      <c r="FC166">
        <v>41.06649999999998</v>
      </c>
      <c r="FD166">
        <v>40.64714285714285</v>
      </c>
      <c r="FE166">
        <v>40.25442857142857</v>
      </c>
      <c r="FF166">
        <v>41.71624999999999</v>
      </c>
      <c r="FG166">
        <v>1955.110357142857</v>
      </c>
      <c r="FH166">
        <v>39.9</v>
      </c>
      <c r="FI166">
        <v>0</v>
      </c>
      <c r="FJ166">
        <v>1758473010</v>
      </c>
      <c r="FK166">
        <v>0</v>
      </c>
      <c r="FL166">
        <v>212.876923076923</v>
      </c>
      <c r="FM166">
        <v>0.9561025728845317</v>
      </c>
      <c r="FN166">
        <v>3.348376072652437</v>
      </c>
      <c r="FO166">
        <v>4395.958461538462</v>
      </c>
      <c r="FP166">
        <v>15</v>
      </c>
      <c r="FQ166">
        <v>0</v>
      </c>
      <c r="FR166" t="s">
        <v>440</v>
      </c>
      <c r="FS166">
        <v>1747148579.5</v>
      </c>
      <c r="FT166">
        <v>1747148584.5</v>
      </c>
      <c r="FU166">
        <v>0</v>
      </c>
      <c r="FV166">
        <v>0.162</v>
      </c>
      <c r="FW166">
        <v>-0.001</v>
      </c>
      <c r="FX166">
        <v>0.139</v>
      </c>
      <c r="FY166">
        <v>0.058</v>
      </c>
      <c r="FZ166">
        <v>420</v>
      </c>
      <c r="GA166">
        <v>16</v>
      </c>
      <c r="GB166">
        <v>0.19</v>
      </c>
      <c r="GC166">
        <v>0.02</v>
      </c>
      <c r="GD166">
        <v>-30.5594625</v>
      </c>
      <c r="GE166">
        <v>-0.3715733583488546</v>
      </c>
      <c r="GF166">
        <v>0.1059096211104071</v>
      </c>
      <c r="GG166">
        <v>1</v>
      </c>
      <c r="GH166">
        <v>212.8532058823529</v>
      </c>
      <c r="GI166">
        <v>0.7054698298626099</v>
      </c>
      <c r="GJ166">
        <v>0.217245426325887</v>
      </c>
      <c r="GK166">
        <v>1</v>
      </c>
      <c r="GL166">
        <v>1.444189</v>
      </c>
      <c r="GM166">
        <v>-0.05891932457786567</v>
      </c>
      <c r="GN166">
        <v>0.005697276015781588</v>
      </c>
      <c r="GO166">
        <v>1</v>
      </c>
      <c r="GP166">
        <v>3</v>
      </c>
      <c r="GQ166">
        <v>3</v>
      </c>
      <c r="GR166" t="s">
        <v>728</v>
      </c>
      <c r="GS166">
        <v>3.12805</v>
      </c>
      <c r="GT166">
        <v>2.73067</v>
      </c>
      <c r="GU166">
        <v>0.14089</v>
      </c>
      <c r="GV166">
        <v>0.145141</v>
      </c>
      <c r="GW166">
        <v>0.10317</v>
      </c>
      <c r="GX166">
        <v>0.0991281</v>
      </c>
      <c r="GY166">
        <v>25811.6</v>
      </c>
      <c r="GZ166">
        <v>24898.5</v>
      </c>
      <c r="HA166">
        <v>30584.3</v>
      </c>
      <c r="HB166">
        <v>29378</v>
      </c>
      <c r="HC166">
        <v>37853.6</v>
      </c>
      <c r="HD166">
        <v>34813.9</v>
      </c>
      <c r="HE166">
        <v>46784</v>
      </c>
      <c r="HF166">
        <v>43642.2</v>
      </c>
      <c r="HG166">
        <v>1.82833</v>
      </c>
      <c r="HH166">
        <v>1.87385</v>
      </c>
      <c r="HI166">
        <v>0.107259</v>
      </c>
      <c r="HJ166">
        <v>0</v>
      </c>
      <c r="HK166">
        <v>28.2665</v>
      </c>
      <c r="HL166">
        <v>999.9</v>
      </c>
      <c r="HM166">
        <v>49.5</v>
      </c>
      <c r="HN166">
        <v>31.6</v>
      </c>
      <c r="HO166">
        <v>25.5946</v>
      </c>
      <c r="HP166">
        <v>63.428</v>
      </c>
      <c r="HQ166">
        <v>17.0513</v>
      </c>
      <c r="HR166">
        <v>1</v>
      </c>
      <c r="HS166">
        <v>0.101616</v>
      </c>
      <c r="HT166">
        <v>-0.473167</v>
      </c>
      <c r="HU166">
        <v>20.1965</v>
      </c>
      <c r="HV166">
        <v>5.22598</v>
      </c>
      <c r="HW166">
        <v>11.974</v>
      </c>
      <c r="HX166">
        <v>4.96975</v>
      </c>
      <c r="HY166">
        <v>3.2895</v>
      </c>
      <c r="HZ166">
        <v>9999</v>
      </c>
      <c r="IA166">
        <v>9999</v>
      </c>
      <c r="IB166">
        <v>9999</v>
      </c>
      <c r="IC166">
        <v>999.9</v>
      </c>
      <c r="ID166">
        <v>4.97299</v>
      </c>
      <c r="IE166">
        <v>1.87744</v>
      </c>
      <c r="IF166">
        <v>1.87551</v>
      </c>
      <c r="IG166">
        <v>1.87835</v>
      </c>
      <c r="IH166">
        <v>1.87501</v>
      </c>
      <c r="II166">
        <v>1.8786</v>
      </c>
      <c r="IJ166">
        <v>1.87575</v>
      </c>
      <c r="IK166">
        <v>1.87685</v>
      </c>
      <c r="IL166">
        <v>0</v>
      </c>
      <c r="IM166">
        <v>0</v>
      </c>
      <c r="IN166">
        <v>0</v>
      </c>
      <c r="IO166">
        <v>0</v>
      </c>
      <c r="IP166" t="s">
        <v>442</v>
      </c>
      <c r="IQ166" t="s">
        <v>443</v>
      </c>
      <c r="IR166" t="s">
        <v>444</v>
      </c>
      <c r="IS166" t="s">
        <v>444</v>
      </c>
      <c r="IT166" t="s">
        <v>444</v>
      </c>
      <c r="IU166" t="s">
        <v>444</v>
      </c>
      <c r="IV166">
        <v>0</v>
      </c>
      <c r="IW166">
        <v>100</v>
      </c>
      <c r="IX166">
        <v>100</v>
      </c>
      <c r="IY166">
        <v>1.04</v>
      </c>
      <c r="IZ166">
        <v>0.212</v>
      </c>
      <c r="JA166">
        <v>0.05401698482025668</v>
      </c>
      <c r="JB166">
        <v>0.001251749769105588</v>
      </c>
      <c r="JC166">
        <v>-2.340677956668878E-07</v>
      </c>
      <c r="JD166">
        <v>1.443975168909104E-10</v>
      </c>
      <c r="JE166">
        <v>-0.0473756660369021</v>
      </c>
      <c r="JF166">
        <v>-0.000763777970416037</v>
      </c>
      <c r="JG166">
        <v>0.0006633184790446218</v>
      </c>
      <c r="JH166">
        <v>-5.365384051273601E-06</v>
      </c>
      <c r="JI166">
        <v>1</v>
      </c>
      <c r="JJ166">
        <v>2129</v>
      </c>
      <c r="JK166">
        <v>1</v>
      </c>
      <c r="JL166">
        <v>27</v>
      </c>
      <c r="JM166">
        <v>188740.5</v>
      </c>
      <c r="JN166">
        <v>188740.4</v>
      </c>
      <c r="JO166">
        <v>2.04956</v>
      </c>
      <c r="JP166">
        <v>2.54028</v>
      </c>
      <c r="JQ166">
        <v>1.39893</v>
      </c>
      <c r="JR166">
        <v>2.33887</v>
      </c>
      <c r="JS166">
        <v>1.44897</v>
      </c>
      <c r="JT166">
        <v>2.59766</v>
      </c>
      <c r="JU166">
        <v>37.9891</v>
      </c>
      <c r="JV166">
        <v>24.2013</v>
      </c>
      <c r="JW166">
        <v>18</v>
      </c>
      <c r="JX166">
        <v>476.959</v>
      </c>
      <c r="JY166">
        <v>475.521</v>
      </c>
      <c r="JZ166">
        <v>28.0987</v>
      </c>
      <c r="KA166">
        <v>28.4585</v>
      </c>
      <c r="KB166">
        <v>30.0001</v>
      </c>
      <c r="KC166">
        <v>28.1925</v>
      </c>
      <c r="KD166">
        <v>28.262</v>
      </c>
      <c r="KE166">
        <v>41.0504</v>
      </c>
      <c r="KF166">
        <v>24.3897</v>
      </c>
      <c r="KG166">
        <v>87.3537</v>
      </c>
      <c r="KH166">
        <v>28.0986</v>
      </c>
      <c r="KI166">
        <v>908.115</v>
      </c>
      <c r="KJ166">
        <v>21.4557</v>
      </c>
      <c r="KK166">
        <v>101.106</v>
      </c>
      <c r="KL166">
        <v>100.395</v>
      </c>
    </row>
    <row r="167" spans="1:298">
      <c r="A167">
        <v>151</v>
      </c>
      <c r="B167">
        <v>1758473014.1</v>
      </c>
      <c r="C167">
        <v>3910.599999904633</v>
      </c>
      <c r="D167" t="s">
        <v>747</v>
      </c>
      <c r="E167" t="s">
        <v>748</v>
      </c>
      <c r="F167">
        <v>5</v>
      </c>
      <c r="G167" t="s">
        <v>639</v>
      </c>
      <c r="H167" t="s">
        <v>436</v>
      </c>
      <c r="I167" t="s">
        <v>437</v>
      </c>
      <c r="J167">
        <v>1758473006.332142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911.3371732073797</v>
      </c>
      <c r="AL167">
        <v>890.0230909090914</v>
      </c>
      <c r="AM167">
        <v>3.408965887632189</v>
      </c>
      <c r="AN167">
        <v>65.52333187770783</v>
      </c>
      <c r="AO167">
        <f>(AQ167 - AP167 + DZ167*1E3/(8.314*(EB167+273.15)) * AS167/DY167 * AR167) * DY167/(100*DM167) * 1000/(1000 - AQ167)</f>
        <v>0</v>
      </c>
      <c r="AP167">
        <v>21.37663377758854</v>
      </c>
      <c r="AQ167">
        <v>22.791</v>
      </c>
      <c r="AR167">
        <v>-0.0001091923084860623</v>
      </c>
      <c r="AS167">
        <v>124.8874596164578</v>
      </c>
      <c r="AT167">
        <v>4</v>
      </c>
      <c r="AU167">
        <v>1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438</v>
      </c>
      <c r="AZ167" t="s">
        <v>438</v>
      </c>
      <c r="BA167">
        <v>0</v>
      </c>
      <c r="BB167">
        <v>0</v>
      </c>
      <c r="BC167">
        <f>1-BA167/BB167</f>
        <v>0</v>
      </c>
      <c r="BD167">
        <v>0</v>
      </c>
      <c r="BE167" t="s">
        <v>438</v>
      </c>
      <c r="BF167" t="s">
        <v>438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438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1.37</v>
      </c>
      <c r="DN167">
        <v>0.5</v>
      </c>
      <c r="DO167" t="s">
        <v>439</v>
      </c>
      <c r="DP167">
        <v>2</v>
      </c>
      <c r="DQ167" t="b">
        <v>1</v>
      </c>
      <c r="DR167">
        <v>1758473006.332142</v>
      </c>
      <c r="DS167">
        <v>845.5116785714287</v>
      </c>
      <c r="DT167">
        <v>876.1316071428571</v>
      </c>
      <c r="DU167">
        <v>22.80563571428572</v>
      </c>
      <c r="DV167">
        <v>21.37172142857143</v>
      </c>
      <c r="DW167">
        <v>844.4805357142857</v>
      </c>
      <c r="DX167">
        <v>22.59353928571429</v>
      </c>
      <c r="DY167">
        <v>500.0026785714285</v>
      </c>
      <c r="DZ167">
        <v>90.28684285714284</v>
      </c>
      <c r="EA167">
        <v>0.053219675</v>
      </c>
      <c r="EB167">
        <v>29.49803214285714</v>
      </c>
      <c r="EC167">
        <v>30.00701071428571</v>
      </c>
      <c r="ED167">
        <v>999.9000000000002</v>
      </c>
      <c r="EE167">
        <v>0</v>
      </c>
      <c r="EF167">
        <v>0</v>
      </c>
      <c r="EG167">
        <v>9993.351428571428</v>
      </c>
      <c r="EH167">
        <v>0</v>
      </c>
      <c r="EI167">
        <v>11.10198214285714</v>
      </c>
      <c r="EJ167">
        <v>-30.61991071428572</v>
      </c>
      <c r="EK167">
        <v>865.243892857143</v>
      </c>
      <c r="EL167">
        <v>895.2649285714285</v>
      </c>
      <c r="EM167">
        <v>1.433912142857143</v>
      </c>
      <c r="EN167">
        <v>876.1316071428571</v>
      </c>
      <c r="EO167">
        <v>21.37172142857143</v>
      </c>
      <c r="EP167">
        <v>2.059048571428572</v>
      </c>
      <c r="EQ167">
        <v>1.929584642857143</v>
      </c>
      <c r="ER167">
        <v>17.90586785714286</v>
      </c>
      <c r="ES167">
        <v>16.878075</v>
      </c>
      <c r="ET167">
        <v>2000.018571428571</v>
      </c>
      <c r="EU167">
        <v>0.9799985714285714</v>
      </c>
      <c r="EV167">
        <v>0.02000104285714286</v>
      </c>
      <c r="EW167">
        <v>0</v>
      </c>
      <c r="EX167">
        <v>212.9895357142857</v>
      </c>
      <c r="EY167">
        <v>5.000560000000001</v>
      </c>
      <c r="EZ167">
        <v>4396.491071428572</v>
      </c>
      <c r="FA167">
        <v>17295.04285714286</v>
      </c>
      <c r="FB167">
        <v>40.93699999999999</v>
      </c>
      <c r="FC167">
        <v>41.06199999999999</v>
      </c>
      <c r="FD167">
        <v>40.64714285714285</v>
      </c>
      <c r="FE167">
        <v>40.25221428571428</v>
      </c>
      <c r="FF167">
        <v>41.71849999999999</v>
      </c>
      <c r="FG167">
        <v>1955.118571428571</v>
      </c>
      <c r="FH167">
        <v>39.9</v>
      </c>
      <c r="FI167">
        <v>0</v>
      </c>
      <c r="FJ167">
        <v>1758473015.4</v>
      </c>
      <c r="FK167">
        <v>0</v>
      </c>
      <c r="FL167">
        <v>212.95612</v>
      </c>
      <c r="FM167">
        <v>0.5522307757967958</v>
      </c>
      <c r="FN167">
        <v>6.216923083419124</v>
      </c>
      <c r="FO167">
        <v>4396.4664</v>
      </c>
      <c r="FP167">
        <v>15</v>
      </c>
      <c r="FQ167">
        <v>0</v>
      </c>
      <c r="FR167" t="s">
        <v>440</v>
      </c>
      <c r="FS167">
        <v>1747148579.5</v>
      </c>
      <c r="FT167">
        <v>1747148584.5</v>
      </c>
      <c r="FU167">
        <v>0</v>
      </c>
      <c r="FV167">
        <v>0.162</v>
      </c>
      <c r="FW167">
        <v>-0.001</v>
      </c>
      <c r="FX167">
        <v>0.139</v>
      </c>
      <c r="FY167">
        <v>0.058</v>
      </c>
      <c r="FZ167">
        <v>420</v>
      </c>
      <c r="GA167">
        <v>16</v>
      </c>
      <c r="GB167">
        <v>0.19</v>
      </c>
      <c r="GC167">
        <v>0.02</v>
      </c>
      <c r="GD167">
        <v>-30.61089268292683</v>
      </c>
      <c r="GE167">
        <v>-0.1334655052265074</v>
      </c>
      <c r="GF167">
        <v>0.1243830264285829</v>
      </c>
      <c r="GG167">
        <v>1</v>
      </c>
      <c r="GH167">
        <v>212.9169117647059</v>
      </c>
      <c r="GI167">
        <v>0.9538731911571899</v>
      </c>
      <c r="GJ167">
        <v>0.2097699534990752</v>
      </c>
      <c r="GK167">
        <v>1</v>
      </c>
      <c r="GL167">
        <v>1.43739</v>
      </c>
      <c r="GM167">
        <v>-0.08600529616724546</v>
      </c>
      <c r="GN167">
        <v>0.009533676638312337</v>
      </c>
      <c r="GO167">
        <v>1</v>
      </c>
      <c r="GP167">
        <v>3</v>
      </c>
      <c r="GQ167">
        <v>3</v>
      </c>
      <c r="GR167" t="s">
        <v>728</v>
      </c>
      <c r="GS167">
        <v>3.12795</v>
      </c>
      <c r="GT167">
        <v>2.731</v>
      </c>
      <c r="GU167">
        <v>0.142865</v>
      </c>
      <c r="GV167">
        <v>0.14714</v>
      </c>
      <c r="GW167">
        <v>0.103139</v>
      </c>
      <c r="GX167">
        <v>0.0992236</v>
      </c>
      <c r="GY167">
        <v>25752</v>
      </c>
      <c r="GZ167">
        <v>24840.2</v>
      </c>
      <c r="HA167">
        <v>30584.1</v>
      </c>
      <c r="HB167">
        <v>29378</v>
      </c>
      <c r="HC167">
        <v>37854.8</v>
      </c>
      <c r="HD167">
        <v>34810.5</v>
      </c>
      <c r="HE167">
        <v>46783.7</v>
      </c>
      <c r="HF167">
        <v>43642.5</v>
      </c>
      <c r="HG167">
        <v>1.82852</v>
      </c>
      <c r="HH167">
        <v>1.87392</v>
      </c>
      <c r="HI167">
        <v>0.106767</v>
      </c>
      <c r="HJ167">
        <v>0</v>
      </c>
      <c r="HK167">
        <v>28.2665</v>
      </c>
      <c r="HL167">
        <v>999.9</v>
      </c>
      <c r="HM167">
        <v>49.5</v>
      </c>
      <c r="HN167">
        <v>31.6</v>
      </c>
      <c r="HO167">
        <v>25.5917</v>
      </c>
      <c r="HP167">
        <v>63.728</v>
      </c>
      <c r="HQ167">
        <v>17.2676</v>
      </c>
      <c r="HR167">
        <v>1</v>
      </c>
      <c r="HS167">
        <v>0.101291</v>
      </c>
      <c r="HT167">
        <v>-0.448143</v>
      </c>
      <c r="HU167">
        <v>20.1968</v>
      </c>
      <c r="HV167">
        <v>5.22702</v>
      </c>
      <c r="HW167">
        <v>11.974</v>
      </c>
      <c r="HX167">
        <v>4.9701</v>
      </c>
      <c r="HY167">
        <v>3.28968</v>
      </c>
      <c r="HZ167">
        <v>9999</v>
      </c>
      <c r="IA167">
        <v>9999</v>
      </c>
      <c r="IB167">
        <v>9999</v>
      </c>
      <c r="IC167">
        <v>999.9</v>
      </c>
      <c r="ID167">
        <v>4.97298</v>
      </c>
      <c r="IE167">
        <v>1.87744</v>
      </c>
      <c r="IF167">
        <v>1.8755</v>
      </c>
      <c r="IG167">
        <v>1.87834</v>
      </c>
      <c r="IH167">
        <v>1.875</v>
      </c>
      <c r="II167">
        <v>1.87863</v>
      </c>
      <c r="IJ167">
        <v>1.87575</v>
      </c>
      <c r="IK167">
        <v>1.87685</v>
      </c>
      <c r="IL167">
        <v>0</v>
      </c>
      <c r="IM167">
        <v>0</v>
      </c>
      <c r="IN167">
        <v>0</v>
      </c>
      <c r="IO167">
        <v>0</v>
      </c>
      <c r="IP167" t="s">
        <v>442</v>
      </c>
      <c r="IQ167" t="s">
        <v>443</v>
      </c>
      <c r="IR167" t="s">
        <v>444</v>
      </c>
      <c r="IS167" t="s">
        <v>444</v>
      </c>
      <c r="IT167" t="s">
        <v>444</v>
      </c>
      <c r="IU167" t="s">
        <v>444</v>
      </c>
      <c r="IV167">
        <v>0</v>
      </c>
      <c r="IW167">
        <v>100</v>
      </c>
      <c r="IX167">
        <v>100</v>
      </c>
      <c r="IY167">
        <v>1.061</v>
      </c>
      <c r="IZ167">
        <v>0.2118</v>
      </c>
      <c r="JA167">
        <v>0.05401698482025668</v>
      </c>
      <c r="JB167">
        <v>0.001251749769105588</v>
      </c>
      <c r="JC167">
        <v>-2.340677956668878E-07</v>
      </c>
      <c r="JD167">
        <v>1.443975168909104E-10</v>
      </c>
      <c r="JE167">
        <v>-0.0473756660369021</v>
      </c>
      <c r="JF167">
        <v>-0.000763777970416037</v>
      </c>
      <c r="JG167">
        <v>0.0006633184790446218</v>
      </c>
      <c r="JH167">
        <v>-5.365384051273601E-06</v>
      </c>
      <c r="JI167">
        <v>1</v>
      </c>
      <c r="JJ167">
        <v>2129</v>
      </c>
      <c r="JK167">
        <v>1</v>
      </c>
      <c r="JL167">
        <v>27</v>
      </c>
      <c r="JM167">
        <v>188740.6</v>
      </c>
      <c r="JN167">
        <v>188740.5</v>
      </c>
      <c r="JO167">
        <v>2.08496</v>
      </c>
      <c r="JP167">
        <v>2.54639</v>
      </c>
      <c r="JQ167">
        <v>1.39893</v>
      </c>
      <c r="JR167">
        <v>2.33887</v>
      </c>
      <c r="JS167">
        <v>1.44897</v>
      </c>
      <c r="JT167">
        <v>2.50732</v>
      </c>
      <c r="JU167">
        <v>37.9891</v>
      </c>
      <c r="JV167">
        <v>24.1926</v>
      </c>
      <c r="JW167">
        <v>18</v>
      </c>
      <c r="JX167">
        <v>477.059</v>
      </c>
      <c r="JY167">
        <v>475.57</v>
      </c>
      <c r="JZ167">
        <v>28.0993</v>
      </c>
      <c r="KA167">
        <v>28.4584</v>
      </c>
      <c r="KB167">
        <v>30</v>
      </c>
      <c r="KC167">
        <v>28.191</v>
      </c>
      <c r="KD167">
        <v>28.262</v>
      </c>
      <c r="KE167">
        <v>41.7409</v>
      </c>
      <c r="KF167">
        <v>24.1073</v>
      </c>
      <c r="KG167">
        <v>87.3537</v>
      </c>
      <c r="KH167">
        <v>28.087</v>
      </c>
      <c r="KI167">
        <v>921.489</v>
      </c>
      <c r="KJ167">
        <v>21.4762</v>
      </c>
      <c r="KK167">
        <v>101.106</v>
      </c>
      <c r="KL167">
        <v>100.396</v>
      </c>
    </row>
    <row r="168" spans="1:298">
      <c r="A168">
        <v>152</v>
      </c>
      <c r="B168">
        <v>1758473018.6</v>
      </c>
      <c r="C168">
        <v>3915.099999904633</v>
      </c>
      <c r="D168" t="s">
        <v>749</v>
      </c>
      <c r="E168" t="s">
        <v>750</v>
      </c>
      <c r="F168">
        <v>5</v>
      </c>
      <c r="G168" t="s">
        <v>639</v>
      </c>
      <c r="H168" t="s">
        <v>436</v>
      </c>
      <c r="I168" t="s">
        <v>437</v>
      </c>
      <c r="J168">
        <v>1758473010.778571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926.7423212511256</v>
      </c>
      <c r="AL168">
        <v>905.4582727272723</v>
      </c>
      <c r="AM168">
        <v>3.43126469546936</v>
      </c>
      <c r="AN168">
        <v>65.52333187770783</v>
      </c>
      <c r="AO168">
        <f>(AQ168 - AP168 + DZ168*1E3/(8.314*(EB168+273.15)) * AS168/DY168 * AR168) * DY168/(100*DM168) * 1000/(1000 - AQ168)</f>
        <v>0</v>
      </c>
      <c r="AP168">
        <v>21.43543418112144</v>
      </c>
      <c r="AQ168">
        <v>22.80028545454544</v>
      </c>
      <c r="AR168">
        <v>0.0001640044396155942</v>
      </c>
      <c r="AS168">
        <v>124.8874596164578</v>
      </c>
      <c r="AT168">
        <v>4</v>
      </c>
      <c r="AU168">
        <v>1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438</v>
      </c>
      <c r="AZ168" t="s">
        <v>438</v>
      </c>
      <c r="BA168">
        <v>0</v>
      </c>
      <c r="BB168">
        <v>0</v>
      </c>
      <c r="BC168">
        <f>1-BA168/BB168</f>
        <v>0</v>
      </c>
      <c r="BD168">
        <v>0</v>
      </c>
      <c r="BE168" t="s">
        <v>438</v>
      </c>
      <c r="BF168" t="s">
        <v>438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438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1.37</v>
      </c>
      <c r="DN168">
        <v>0.5</v>
      </c>
      <c r="DO168" t="s">
        <v>439</v>
      </c>
      <c r="DP168">
        <v>2</v>
      </c>
      <c r="DQ168" t="b">
        <v>1</v>
      </c>
      <c r="DR168">
        <v>1758473010.778571</v>
      </c>
      <c r="DS168">
        <v>860.3555357142858</v>
      </c>
      <c r="DT168">
        <v>890.981392857143</v>
      </c>
      <c r="DU168">
        <v>22.79921428571429</v>
      </c>
      <c r="DV168">
        <v>21.38623928571428</v>
      </c>
      <c r="DW168">
        <v>859.307107142857</v>
      </c>
      <c r="DX168">
        <v>22.58725</v>
      </c>
      <c r="DY168">
        <v>500.0079642857144</v>
      </c>
      <c r="DZ168">
        <v>90.28610714285716</v>
      </c>
      <c r="EA168">
        <v>0.05325534642857142</v>
      </c>
      <c r="EB168">
        <v>29.49811428571428</v>
      </c>
      <c r="EC168">
        <v>30.01125714285715</v>
      </c>
      <c r="ED168">
        <v>999.9000000000002</v>
      </c>
      <c r="EE168">
        <v>0</v>
      </c>
      <c r="EF168">
        <v>0</v>
      </c>
      <c r="EG168">
        <v>9992.74392857143</v>
      </c>
      <c r="EH168">
        <v>0</v>
      </c>
      <c r="EI168">
        <v>11.1079</v>
      </c>
      <c r="EJ168">
        <v>-30.62589285714285</v>
      </c>
      <c r="EK168">
        <v>880.4283571428571</v>
      </c>
      <c r="EL168">
        <v>910.4529642857143</v>
      </c>
      <c r="EM168">
        <v>1.412967857142857</v>
      </c>
      <c r="EN168">
        <v>890.981392857143</v>
      </c>
      <c r="EO168">
        <v>21.38623928571428</v>
      </c>
      <c r="EP168">
        <v>2.058452142857143</v>
      </c>
      <c r="EQ168">
        <v>1.930880357142857</v>
      </c>
      <c r="ER168">
        <v>17.90126428571429</v>
      </c>
      <c r="ES168">
        <v>16.88863571428571</v>
      </c>
      <c r="ET168">
        <v>2000.009642857143</v>
      </c>
      <c r="EU168">
        <v>0.9799984642857142</v>
      </c>
      <c r="EV168">
        <v>0.02000116071428572</v>
      </c>
      <c r="EW168">
        <v>0</v>
      </c>
      <c r="EX168">
        <v>212.9703214285714</v>
      </c>
      <c r="EY168">
        <v>5.000560000000001</v>
      </c>
      <c r="EZ168">
        <v>4396.674642857143</v>
      </c>
      <c r="FA168">
        <v>17294.96428571429</v>
      </c>
      <c r="FB168">
        <v>40.93699999999999</v>
      </c>
      <c r="FC168">
        <v>41.06199999999999</v>
      </c>
      <c r="FD168">
        <v>40.65157142857144</v>
      </c>
      <c r="FE168">
        <v>40.25</v>
      </c>
      <c r="FF168">
        <v>41.71849999999999</v>
      </c>
      <c r="FG168">
        <v>1955.109642857143</v>
      </c>
      <c r="FH168">
        <v>39.9</v>
      </c>
      <c r="FI168">
        <v>0</v>
      </c>
      <c r="FJ168">
        <v>1758473019.6</v>
      </c>
      <c r="FK168">
        <v>0</v>
      </c>
      <c r="FL168">
        <v>212.9449615384615</v>
      </c>
      <c r="FM168">
        <v>-0.3069743563347965</v>
      </c>
      <c r="FN168">
        <v>5.318974361857396</v>
      </c>
      <c r="FO168">
        <v>4396.670769230769</v>
      </c>
      <c r="FP168">
        <v>15</v>
      </c>
      <c r="FQ168">
        <v>0</v>
      </c>
      <c r="FR168" t="s">
        <v>440</v>
      </c>
      <c r="FS168">
        <v>1747148579.5</v>
      </c>
      <c r="FT168">
        <v>1747148584.5</v>
      </c>
      <c r="FU168">
        <v>0</v>
      </c>
      <c r="FV168">
        <v>0.162</v>
      </c>
      <c r="FW168">
        <v>-0.001</v>
      </c>
      <c r="FX168">
        <v>0.139</v>
      </c>
      <c r="FY168">
        <v>0.058</v>
      </c>
      <c r="FZ168">
        <v>420</v>
      </c>
      <c r="GA168">
        <v>16</v>
      </c>
      <c r="GB168">
        <v>0.19</v>
      </c>
      <c r="GC168">
        <v>0.02</v>
      </c>
      <c r="GD168">
        <v>-30.63180731707318</v>
      </c>
      <c r="GE168">
        <v>-0.2081351916375908</v>
      </c>
      <c r="GF168">
        <v>0.1265974865666651</v>
      </c>
      <c r="GG168">
        <v>1</v>
      </c>
      <c r="GH168">
        <v>212.9423235294118</v>
      </c>
      <c r="GI168">
        <v>-0.08392665795037889</v>
      </c>
      <c r="GJ168">
        <v>0.1768691308464154</v>
      </c>
      <c r="GK168">
        <v>1</v>
      </c>
      <c r="GL168">
        <v>1.422724634146342</v>
      </c>
      <c r="GM168">
        <v>-0.2283482926829257</v>
      </c>
      <c r="GN168">
        <v>0.02662998420976799</v>
      </c>
      <c r="GO168">
        <v>0</v>
      </c>
      <c r="GP168">
        <v>2</v>
      </c>
      <c r="GQ168">
        <v>3</v>
      </c>
      <c r="GR168" t="s">
        <v>441</v>
      </c>
      <c r="GS168">
        <v>3.1279</v>
      </c>
      <c r="GT168">
        <v>2.73137</v>
      </c>
      <c r="GU168">
        <v>0.144471</v>
      </c>
      <c r="GV168">
        <v>0.148723</v>
      </c>
      <c r="GW168">
        <v>0.103178</v>
      </c>
      <c r="GX168">
        <v>0.09935670000000001</v>
      </c>
      <c r="GY168">
        <v>25703.6</v>
      </c>
      <c r="GZ168">
        <v>24793.7</v>
      </c>
      <c r="HA168">
        <v>30584</v>
      </c>
      <c r="HB168">
        <v>29377.6</v>
      </c>
      <c r="HC168">
        <v>37853.2</v>
      </c>
      <c r="HD168">
        <v>34804.6</v>
      </c>
      <c r="HE168">
        <v>46783.6</v>
      </c>
      <c r="HF168">
        <v>43641.4</v>
      </c>
      <c r="HG168">
        <v>1.82822</v>
      </c>
      <c r="HH168">
        <v>1.87433</v>
      </c>
      <c r="HI168">
        <v>0.107184</v>
      </c>
      <c r="HJ168">
        <v>0</v>
      </c>
      <c r="HK168">
        <v>28.2675</v>
      </c>
      <c r="HL168">
        <v>999.9</v>
      </c>
      <c r="HM168">
        <v>49.5</v>
      </c>
      <c r="HN168">
        <v>31.6</v>
      </c>
      <c r="HO168">
        <v>25.5909</v>
      </c>
      <c r="HP168">
        <v>63.418</v>
      </c>
      <c r="HQ168">
        <v>17.2035</v>
      </c>
      <c r="HR168">
        <v>1</v>
      </c>
      <c r="HS168">
        <v>0.101382</v>
      </c>
      <c r="HT168">
        <v>-0.419529</v>
      </c>
      <c r="HU168">
        <v>20.1969</v>
      </c>
      <c r="HV168">
        <v>5.22702</v>
      </c>
      <c r="HW168">
        <v>11.974</v>
      </c>
      <c r="HX168">
        <v>4.97025</v>
      </c>
      <c r="HY168">
        <v>3.28965</v>
      </c>
      <c r="HZ168">
        <v>9999</v>
      </c>
      <c r="IA168">
        <v>9999</v>
      </c>
      <c r="IB168">
        <v>9999</v>
      </c>
      <c r="IC168">
        <v>999.9</v>
      </c>
      <c r="ID168">
        <v>4.97301</v>
      </c>
      <c r="IE168">
        <v>1.87744</v>
      </c>
      <c r="IF168">
        <v>1.8755</v>
      </c>
      <c r="IG168">
        <v>1.87835</v>
      </c>
      <c r="IH168">
        <v>1.87502</v>
      </c>
      <c r="II168">
        <v>1.87864</v>
      </c>
      <c r="IJ168">
        <v>1.87575</v>
      </c>
      <c r="IK168">
        <v>1.87686</v>
      </c>
      <c r="IL168">
        <v>0</v>
      </c>
      <c r="IM168">
        <v>0</v>
      </c>
      <c r="IN168">
        <v>0</v>
      </c>
      <c r="IO168">
        <v>0</v>
      </c>
      <c r="IP168" t="s">
        <v>442</v>
      </c>
      <c r="IQ168" t="s">
        <v>443</v>
      </c>
      <c r="IR168" t="s">
        <v>444</v>
      </c>
      <c r="IS168" t="s">
        <v>444</v>
      </c>
      <c r="IT168" t="s">
        <v>444</v>
      </c>
      <c r="IU168" t="s">
        <v>444</v>
      </c>
      <c r="IV168">
        <v>0</v>
      </c>
      <c r="IW168">
        <v>100</v>
      </c>
      <c r="IX168">
        <v>100</v>
      </c>
      <c r="IY168">
        <v>1.08</v>
      </c>
      <c r="IZ168">
        <v>0.212</v>
      </c>
      <c r="JA168">
        <v>0.05401698482025668</v>
      </c>
      <c r="JB168">
        <v>0.001251749769105588</v>
      </c>
      <c r="JC168">
        <v>-2.340677956668878E-07</v>
      </c>
      <c r="JD168">
        <v>1.443975168909104E-10</v>
      </c>
      <c r="JE168">
        <v>-0.0473756660369021</v>
      </c>
      <c r="JF168">
        <v>-0.000763777970416037</v>
      </c>
      <c r="JG168">
        <v>0.0006633184790446218</v>
      </c>
      <c r="JH168">
        <v>-5.365384051273601E-06</v>
      </c>
      <c r="JI168">
        <v>1</v>
      </c>
      <c r="JJ168">
        <v>2129</v>
      </c>
      <c r="JK168">
        <v>1</v>
      </c>
      <c r="JL168">
        <v>27</v>
      </c>
      <c r="JM168">
        <v>188740.7</v>
      </c>
      <c r="JN168">
        <v>188740.6</v>
      </c>
      <c r="JO168">
        <v>2.1106</v>
      </c>
      <c r="JP168">
        <v>2.53906</v>
      </c>
      <c r="JQ168">
        <v>1.39893</v>
      </c>
      <c r="JR168">
        <v>2.33887</v>
      </c>
      <c r="JS168">
        <v>1.44897</v>
      </c>
      <c r="JT168">
        <v>2.60132</v>
      </c>
      <c r="JU168">
        <v>37.9891</v>
      </c>
      <c r="JV168">
        <v>24.2013</v>
      </c>
      <c r="JW168">
        <v>18</v>
      </c>
      <c r="JX168">
        <v>476.89</v>
      </c>
      <c r="JY168">
        <v>475.816</v>
      </c>
      <c r="JZ168">
        <v>28.0907</v>
      </c>
      <c r="KA168">
        <v>28.4584</v>
      </c>
      <c r="KB168">
        <v>30</v>
      </c>
      <c r="KC168">
        <v>28.1901</v>
      </c>
      <c r="KD168">
        <v>28.2598</v>
      </c>
      <c r="KE168">
        <v>42.2716</v>
      </c>
      <c r="KF168">
        <v>24.1073</v>
      </c>
      <c r="KG168">
        <v>87.3537</v>
      </c>
      <c r="KH168">
        <v>28.0757</v>
      </c>
      <c r="KI168">
        <v>941.5309999999999</v>
      </c>
      <c r="KJ168">
        <v>21.4737</v>
      </c>
      <c r="KK168">
        <v>101.105</v>
      </c>
      <c r="KL168">
        <v>100.394</v>
      </c>
    </row>
    <row r="169" spans="1:298">
      <c r="A169">
        <v>153</v>
      </c>
      <c r="B169">
        <v>1758473024.1</v>
      </c>
      <c r="C169">
        <v>3920.599999904633</v>
      </c>
      <c r="D169" t="s">
        <v>751</v>
      </c>
      <c r="E169" t="s">
        <v>752</v>
      </c>
      <c r="F169">
        <v>5</v>
      </c>
      <c r="G169" t="s">
        <v>639</v>
      </c>
      <c r="H169" t="s">
        <v>436</v>
      </c>
      <c r="I169" t="s">
        <v>437</v>
      </c>
      <c r="J169">
        <v>1758473016.35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945.6907328781742</v>
      </c>
      <c r="AL169">
        <v>924.3754303030299</v>
      </c>
      <c r="AM169">
        <v>3.44676545458591</v>
      </c>
      <c r="AN169">
        <v>65.52333187770783</v>
      </c>
      <c r="AO169">
        <f>(AQ169 - AP169 + DZ169*1E3/(8.314*(EB169+273.15)) * AS169/DY169 * AR169) * DY169/(100*DM169) * 1000/(1000 - AQ169)</f>
        <v>0</v>
      </c>
      <c r="AP169">
        <v>21.43742887904764</v>
      </c>
      <c r="AQ169">
        <v>22.81199999999999</v>
      </c>
      <c r="AR169">
        <v>4.308548694600952E-05</v>
      </c>
      <c r="AS169">
        <v>124.8874596164578</v>
      </c>
      <c r="AT169">
        <v>4</v>
      </c>
      <c r="AU169">
        <v>1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438</v>
      </c>
      <c r="AZ169" t="s">
        <v>438</v>
      </c>
      <c r="BA169">
        <v>0</v>
      </c>
      <c r="BB169">
        <v>0</v>
      </c>
      <c r="BC169">
        <f>1-BA169/BB169</f>
        <v>0</v>
      </c>
      <c r="BD169">
        <v>0</v>
      </c>
      <c r="BE169" t="s">
        <v>438</v>
      </c>
      <c r="BF169" t="s">
        <v>438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438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1.37</v>
      </c>
      <c r="DN169">
        <v>0.5</v>
      </c>
      <c r="DO169" t="s">
        <v>439</v>
      </c>
      <c r="DP169">
        <v>2</v>
      </c>
      <c r="DQ169" t="b">
        <v>1</v>
      </c>
      <c r="DR169">
        <v>1758473016.35</v>
      </c>
      <c r="DS169">
        <v>878.9683928571429</v>
      </c>
      <c r="DT169">
        <v>909.6783928571429</v>
      </c>
      <c r="DU169">
        <v>22.79995714285715</v>
      </c>
      <c r="DV169">
        <v>21.41064642857143</v>
      </c>
      <c r="DW169">
        <v>877.8981428571429</v>
      </c>
      <c r="DX169">
        <v>22.58797857142857</v>
      </c>
      <c r="DY169">
        <v>499.9534642857143</v>
      </c>
      <c r="DZ169">
        <v>90.28598571428572</v>
      </c>
      <c r="EA169">
        <v>0.05348371785714286</v>
      </c>
      <c r="EB169">
        <v>29.49793214285714</v>
      </c>
      <c r="EC169">
        <v>30.00865</v>
      </c>
      <c r="ED169">
        <v>999.9000000000002</v>
      </c>
      <c r="EE169">
        <v>0</v>
      </c>
      <c r="EF169">
        <v>0</v>
      </c>
      <c r="EG169">
        <v>9990.823571428569</v>
      </c>
      <c r="EH169">
        <v>0</v>
      </c>
      <c r="EI169">
        <v>11.11866785714286</v>
      </c>
      <c r="EJ169">
        <v>-30.71006428571429</v>
      </c>
      <c r="EK169">
        <v>899.4763214285714</v>
      </c>
      <c r="EL169">
        <v>929.5818571428571</v>
      </c>
      <c r="EM169">
        <v>1.389304642857143</v>
      </c>
      <c r="EN169">
        <v>909.6783928571429</v>
      </c>
      <c r="EO169">
        <v>21.41064642857143</v>
      </c>
      <c r="EP169">
        <v>2.058515357142857</v>
      </c>
      <c r="EQ169">
        <v>1.933081428571429</v>
      </c>
      <c r="ER169">
        <v>17.90175714285715</v>
      </c>
      <c r="ES169">
        <v>16.90659642857143</v>
      </c>
      <c r="ET169">
        <v>1999.991428571429</v>
      </c>
      <c r="EU169">
        <v>0.9799982500000001</v>
      </c>
      <c r="EV169">
        <v>0.02000137857142857</v>
      </c>
      <c r="EW169">
        <v>0</v>
      </c>
      <c r="EX169">
        <v>213.0070714285714</v>
      </c>
      <c r="EY169">
        <v>5.000560000000001</v>
      </c>
      <c r="EZ169">
        <v>4397.035357142858</v>
      </c>
      <c r="FA169">
        <v>17294.79642857143</v>
      </c>
      <c r="FB169">
        <v>40.93699999999999</v>
      </c>
      <c r="FC169">
        <v>41.06199999999999</v>
      </c>
      <c r="FD169">
        <v>40.65599999999999</v>
      </c>
      <c r="FE169">
        <v>40.25442857142856</v>
      </c>
      <c r="FF169">
        <v>41.71399999999999</v>
      </c>
      <c r="FG169">
        <v>1955.091428571429</v>
      </c>
      <c r="FH169">
        <v>39.9</v>
      </c>
      <c r="FI169">
        <v>0</v>
      </c>
      <c r="FJ169">
        <v>1758473025</v>
      </c>
      <c r="FK169">
        <v>0</v>
      </c>
      <c r="FL169">
        <v>212.99316</v>
      </c>
      <c r="FM169">
        <v>0.205000007968315</v>
      </c>
      <c r="FN169">
        <v>2.44999997349147</v>
      </c>
      <c r="FO169">
        <v>4397.1624</v>
      </c>
      <c r="FP169">
        <v>15</v>
      </c>
      <c r="FQ169">
        <v>0</v>
      </c>
      <c r="FR169" t="s">
        <v>440</v>
      </c>
      <c r="FS169">
        <v>1747148579.5</v>
      </c>
      <c r="FT169">
        <v>1747148584.5</v>
      </c>
      <c r="FU169">
        <v>0</v>
      </c>
      <c r="FV169">
        <v>0.162</v>
      </c>
      <c r="FW169">
        <v>-0.001</v>
      </c>
      <c r="FX169">
        <v>0.139</v>
      </c>
      <c r="FY169">
        <v>0.058</v>
      </c>
      <c r="FZ169">
        <v>420</v>
      </c>
      <c r="GA169">
        <v>16</v>
      </c>
      <c r="GB169">
        <v>0.19</v>
      </c>
      <c r="GC169">
        <v>0.02</v>
      </c>
      <c r="GD169">
        <v>-30.65362195121951</v>
      </c>
      <c r="GE169">
        <v>-0.7290313588850429</v>
      </c>
      <c r="GF169">
        <v>0.1386912829170178</v>
      </c>
      <c r="GG169">
        <v>0</v>
      </c>
      <c r="GH169">
        <v>212.9769117647058</v>
      </c>
      <c r="GI169">
        <v>0.1501757108346201</v>
      </c>
      <c r="GJ169">
        <v>0.1775583363370113</v>
      </c>
      <c r="GK169">
        <v>1</v>
      </c>
      <c r="GL169">
        <v>1.404665609756098</v>
      </c>
      <c r="GM169">
        <v>-0.2963354006968666</v>
      </c>
      <c r="GN169">
        <v>0.03176295679920554</v>
      </c>
      <c r="GO169">
        <v>0</v>
      </c>
      <c r="GP169">
        <v>1</v>
      </c>
      <c r="GQ169">
        <v>3</v>
      </c>
      <c r="GR169" t="s">
        <v>447</v>
      </c>
      <c r="GS169">
        <v>3.12813</v>
      </c>
      <c r="GT169">
        <v>2.73128</v>
      </c>
      <c r="GU169">
        <v>0.146414</v>
      </c>
      <c r="GV169">
        <v>0.15066</v>
      </c>
      <c r="GW169">
        <v>0.103205</v>
      </c>
      <c r="GX169">
        <v>0.0993478</v>
      </c>
      <c r="GY169">
        <v>25645.2</v>
      </c>
      <c r="GZ169">
        <v>24737.7</v>
      </c>
      <c r="HA169">
        <v>30583.9</v>
      </c>
      <c r="HB169">
        <v>29378</v>
      </c>
      <c r="HC169">
        <v>37852.3</v>
      </c>
      <c r="HD169">
        <v>34805.7</v>
      </c>
      <c r="HE169">
        <v>46783.8</v>
      </c>
      <c r="HF169">
        <v>43642.2</v>
      </c>
      <c r="HG169">
        <v>1.82868</v>
      </c>
      <c r="HH169">
        <v>1.87425</v>
      </c>
      <c r="HI169">
        <v>0.10604</v>
      </c>
      <c r="HJ169">
        <v>0</v>
      </c>
      <c r="HK169">
        <v>28.267</v>
      </c>
      <c r="HL169">
        <v>999.9</v>
      </c>
      <c r="HM169">
        <v>49.4</v>
      </c>
      <c r="HN169">
        <v>31.6</v>
      </c>
      <c r="HO169">
        <v>25.5426</v>
      </c>
      <c r="HP169">
        <v>63.7179</v>
      </c>
      <c r="HQ169">
        <v>17.1635</v>
      </c>
      <c r="HR169">
        <v>1</v>
      </c>
      <c r="HS169">
        <v>0.101364</v>
      </c>
      <c r="HT169">
        <v>-0.405931</v>
      </c>
      <c r="HU169">
        <v>20.1968</v>
      </c>
      <c r="HV169">
        <v>5.22627</v>
      </c>
      <c r="HW169">
        <v>11.974</v>
      </c>
      <c r="HX169">
        <v>4.96995</v>
      </c>
      <c r="HY169">
        <v>3.2895</v>
      </c>
      <c r="HZ169">
        <v>9999</v>
      </c>
      <c r="IA169">
        <v>9999</v>
      </c>
      <c r="IB169">
        <v>9999</v>
      </c>
      <c r="IC169">
        <v>999.9</v>
      </c>
      <c r="ID169">
        <v>4.97298</v>
      </c>
      <c r="IE169">
        <v>1.87744</v>
      </c>
      <c r="IF169">
        <v>1.87547</v>
      </c>
      <c r="IG169">
        <v>1.87833</v>
      </c>
      <c r="IH169">
        <v>1.87502</v>
      </c>
      <c r="II169">
        <v>1.87863</v>
      </c>
      <c r="IJ169">
        <v>1.87575</v>
      </c>
      <c r="IK169">
        <v>1.87685</v>
      </c>
      <c r="IL169">
        <v>0</v>
      </c>
      <c r="IM169">
        <v>0</v>
      </c>
      <c r="IN169">
        <v>0</v>
      </c>
      <c r="IO169">
        <v>0</v>
      </c>
      <c r="IP169" t="s">
        <v>442</v>
      </c>
      <c r="IQ169" t="s">
        <v>443</v>
      </c>
      <c r="IR169" t="s">
        <v>444</v>
      </c>
      <c r="IS169" t="s">
        <v>444</v>
      </c>
      <c r="IT169" t="s">
        <v>444</v>
      </c>
      <c r="IU169" t="s">
        <v>444</v>
      </c>
      <c r="IV169">
        <v>0</v>
      </c>
      <c r="IW169">
        <v>100</v>
      </c>
      <c r="IX169">
        <v>100</v>
      </c>
      <c r="IY169">
        <v>1.1</v>
      </c>
      <c r="IZ169">
        <v>0.2123</v>
      </c>
      <c r="JA169">
        <v>0.05401698482025668</v>
      </c>
      <c r="JB169">
        <v>0.001251749769105588</v>
      </c>
      <c r="JC169">
        <v>-2.340677956668878E-07</v>
      </c>
      <c r="JD169">
        <v>1.443975168909104E-10</v>
      </c>
      <c r="JE169">
        <v>-0.0473756660369021</v>
      </c>
      <c r="JF169">
        <v>-0.000763777970416037</v>
      </c>
      <c r="JG169">
        <v>0.0006633184790446218</v>
      </c>
      <c r="JH169">
        <v>-5.365384051273601E-06</v>
      </c>
      <c r="JI169">
        <v>1</v>
      </c>
      <c r="JJ169">
        <v>2129</v>
      </c>
      <c r="JK169">
        <v>1</v>
      </c>
      <c r="JL169">
        <v>27</v>
      </c>
      <c r="JM169">
        <v>188740.7</v>
      </c>
      <c r="JN169">
        <v>188740.7</v>
      </c>
      <c r="JO169">
        <v>2.146</v>
      </c>
      <c r="JP169">
        <v>2.54272</v>
      </c>
      <c r="JQ169">
        <v>1.39893</v>
      </c>
      <c r="JR169">
        <v>2.33887</v>
      </c>
      <c r="JS169">
        <v>1.44897</v>
      </c>
      <c r="JT169">
        <v>2.55615</v>
      </c>
      <c r="JU169">
        <v>37.9891</v>
      </c>
      <c r="JV169">
        <v>24.1926</v>
      </c>
      <c r="JW169">
        <v>18</v>
      </c>
      <c r="JX169">
        <v>477.133</v>
      </c>
      <c r="JY169">
        <v>475.764</v>
      </c>
      <c r="JZ169">
        <v>28.0764</v>
      </c>
      <c r="KA169">
        <v>28.4581</v>
      </c>
      <c r="KB169">
        <v>30</v>
      </c>
      <c r="KC169">
        <v>28.1898</v>
      </c>
      <c r="KD169">
        <v>28.2596</v>
      </c>
      <c r="KE169">
        <v>42.9612</v>
      </c>
      <c r="KF169">
        <v>24.1073</v>
      </c>
      <c r="KG169">
        <v>87.3537</v>
      </c>
      <c r="KH169">
        <v>28.0703</v>
      </c>
      <c r="KI169">
        <v>954.908</v>
      </c>
      <c r="KJ169">
        <v>21.4736</v>
      </c>
      <c r="KK169">
        <v>101.105</v>
      </c>
      <c r="KL169">
        <v>100.395</v>
      </c>
    </row>
    <row r="170" spans="1:298">
      <c r="A170">
        <v>154</v>
      </c>
      <c r="B170">
        <v>1758473028.6</v>
      </c>
      <c r="C170">
        <v>3925.099999904633</v>
      </c>
      <c r="D170" t="s">
        <v>753</v>
      </c>
      <c r="E170" t="s">
        <v>754</v>
      </c>
      <c r="F170">
        <v>5</v>
      </c>
      <c r="G170" t="s">
        <v>639</v>
      </c>
      <c r="H170" t="s">
        <v>436</v>
      </c>
      <c r="I170" t="s">
        <v>437</v>
      </c>
      <c r="J170">
        <v>1758473020.778571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961.1439075855885</v>
      </c>
      <c r="AL170">
        <v>939.7984545454551</v>
      </c>
      <c r="AM170">
        <v>3.436686507772083</v>
      </c>
      <c r="AN170">
        <v>65.52333187770783</v>
      </c>
      <c r="AO170">
        <f>(AQ170 - AP170 + DZ170*1E3/(8.314*(EB170+273.15)) * AS170/DY170 * AR170) * DY170/(100*DM170) * 1000/(1000 - AQ170)</f>
        <v>0</v>
      </c>
      <c r="AP170">
        <v>21.43493226198931</v>
      </c>
      <c r="AQ170">
        <v>22.81054242424242</v>
      </c>
      <c r="AR170">
        <v>-2.879757714427706E-05</v>
      </c>
      <c r="AS170">
        <v>124.8874596164578</v>
      </c>
      <c r="AT170">
        <v>4</v>
      </c>
      <c r="AU170">
        <v>1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438</v>
      </c>
      <c r="AZ170" t="s">
        <v>438</v>
      </c>
      <c r="BA170">
        <v>0</v>
      </c>
      <c r="BB170">
        <v>0</v>
      </c>
      <c r="BC170">
        <f>1-BA170/BB170</f>
        <v>0</v>
      </c>
      <c r="BD170">
        <v>0</v>
      </c>
      <c r="BE170" t="s">
        <v>438</v>
      </c>
      <c r="BF170" t="s">
        <v>438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438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1.37</v>
      </c>
      <c r="DN170">
        <v>0.5</v>
      </c>
      <c r="DO170" t="s">
        <v>439</v>
      </c>
      <c r="DP170">
        <v>2</v>
      </c>
      <c r="DQ170" t="b">
        <v>1</v>
      </c>
      <c r="DR170">
        <v>1758473020.778571</v>
      </c>
      <c r="DS170">
        <v>893.7932857142857</v>
      </c>
      <c r="DT170">
        <v>924.5602857142858</v>
      </c>
      <c r="DU170">
        <v>22.80423571428571</v>
      </c>
      <c r="DV170">
        <v>21.429925</v>
      </c>
      <c r="DW170">
        <v>892.7055714285715</v>
      </c>
      <c r="DX170">
        <v>22.59216785714285</v>
      </c>
      <c r="DY170">
        <v>500.01</v>
      </c>
      <c r="DZ170">
        <v>90.28629285714285</v>
      </c>
      <c r="EA170">
        <v>0.05348881428571428</v>
      </c>
      <c r="EB170">
        <v>29.49675</v>
      </c>
      <c r="EC170">
        <v>30.00898214285714</v>
      </c>
      <c r="ED170">
        <v>999.9000000000002</v>
      </c>
      <c r="EE170">
        <v>0</v>
      </c>
      <c r="EF170">
        <v>0</v>
      </c>
      <c r="EG170">
        <v>9998.616071428571</v>
      </c>
      <c r="EH170">
        <v>0</v>
      </c>
      <c r="EI170">
        <v>11.12231785714285</v>
      </c>
      <c r="EJ170">
        <v>-30.76706428571429</v>
      </c>
      <c r="EK170">
        <v>914.6512857142859</v>
      </c>
      <c r="EL170">
        <v>944.8077857142856</v>
      </c>
      <c r="EM170">
        <v>1.374301071428571</v>
      </c>
      <c r="EN170">
        <v>924.5602857142858</v>
      </c>
      <c r="EO170">
        <v>21.429925</v>
      </c>
      <c r="EP170">
        <v>2.058908214285714</v>
      </c>
      <c r="EQ170">
        <v>1.934828571428572</v>
      </c>
      <c r="ER170">
        <v>17.9048</v>
      </c>
      <c r="ES170">
        <v>16.92085357142857</v>
      </c>
      <c r="ET170">
        <v>1999.979285714285</v>
      </c>
      <c r="EU170">
        <v>0.9799981428571429</v>
      </c>
      <c r="EV170">
        <v>0.02000149285714286</v>
      </c>
      <c r="EW170">
        <v>0</v>
      </c>
      <c r="EX170">
        <v>213.01275</v>
      </c>
      <c r="EY170">
        <v>5.000560000000001</v>
      </c>
      <c r="EZ170">
        <v>4397.465357142858</v>
      </c>
      <c r="FA170">
        <v>17294.68214285715</v>
      </c>
      <c r="FB170">
        <v>40.93699999999999</v>
      </c>
      <c r="FC170">
        <v>41.06199999999999</v>
      </c>
      <c r="FD170">
        <v>40.65157142857142</v>
      </c>
      <c r="FE170">
        <v>40.25885714285715</v>
      </c>
      <c r="FF170">
        <v>41.71625</v>
      </c>
      <c r="FG170">
        <v>1955.079285714286</v>
      </c>
      <c r="FH170">
        <v>39.9</v>
      </c>
      <c r="FI170">
        <v>0</v>
      </c>
      <c r="FJ170">
        <v>1758473029.8</v>
      </c>
      <c r="FK170">
        <v>0</v>
      </c>
      <c r="FL170">
        <v>212.98712</v>
      </c>
      <c r="FM170">
        <v>1.036230779593973</v>
      </c>
      <c r="FN170">
        <v>6.828461471238507</v>
      </c>
      <c r="FO170">
        <v>4397.5664</v>
      </c>
      <c r="FP170">
        <v>15</v>
      </c>
      <c r="FQ170">
        <v>0</v>
      </c>
      <c r="FR170" t="s">
        <v>440</v>
      </c>
      <c r="FS170">
        <v>1747148579.5</v>
      </c>
      <c r="FT170">
        <v>1747148584.5</v>
      </c>
      <c r="FU170">
        <v>0</v>
      </c>
      <c r="FV170">
        <v>0.162</v>
      </c>
      <c r="FW170">
        <v>-0.001</v>
      </c>
      <c r="FX170">
        <v>0.139</v>
      </c>
      <c r="FY170">
        <v>0.058</v>
      </c>
      <c r="FZ170">
        <v>420</v>
      </c>
      <c r="GA170">
        <v>16</v>
      </c>
      <c r="GB170">
        <v>0.19</v>
      </c>
      <c r="GC170">
        <v>0.02</v>
      </c>
      <c r="GD170">
        <v>-30.7308775</v>
      </c>
      <c r="GE170">
        <v>-0.8812108818011315</v>
      </c>
      <c r="GF170">
        <v>0.1259883992427475</v>
      </c>
      <c r="GG170">
        <v>0</v>
      </c>
      <c r="GH170">
        <v>212.9955588235294</v>
      </c>
      <c r="GI170">
        <v>0.2310007673955497</v>
      </c>
      <c r="GJ170">
        <v>0.1944402510944528</v>
      </c>
      <c r="GK170">
        <v>1</v>
      </c>
      <c r="GL170">
        <v>1.38701225</v>
      </c>
      <c r="GM170">
        <v>-0.1885748217635999</v>
      </c>
      <c r="GN170">
        <v>0.02491968895145965</v>
      </c>
      <c r="GO170">
        <v>0</v>
      </c>
      <c r="GP170">
        <v>1</v>
      </c>
      <c r="GQ170">
        <v>3</v>
      </c>
      <c r="GR170" t="s">
        <v>447</v>
      </c>
      <c r="GS170">
        <v>3.12795</v>
      </c>
      <c r="GT170">
        <v>2.7312</v>
      </c>
      <c r="GU170">
        <v>0.147997</v>
      </c>
      <c r="GV170">
        <v>0.152228</v>
      </c>
      <c r="GW170">
        <v>0.1032</v>
      </c>
      <c r="GX170">
        <v>0.09934560000000001</v>
      </c>
      <c r="GY170">
        <v>25598</v>
      </c>
      <c r="GZ170">
        <v>24692.2</v>
      </c>
      <c r="HA170">
        <v>30584.3</v>
      </c>
      <c r="HB170">
        <v>29378.3</v>
      </c>
      <c r="HC170">
        <v>37853</v>
      </c>
      <c r="HD170">
        <v>34806.3</v>
      </c>
      <c r="HE170">
        <v>46784.2</v>
      </c>
      <c r="HF170">
        <v>43642.8</v>
      </c>
      <c r="HG170">
        <v>1.82847</v>
      </c>
      <c r="HH170">
        <v>1.87437</v>
      </c>
      <c r="HI170">
        <v>0.107899</v>
      </c>
      <c r="HJ170">
        <v>0</v>
      </c>
      <c r="HK170">
        <v>28.2665</v>
      </c>
      <c r="HL170">
        <v>999.9</v>
      </c>
      <c r="HM170">
        <v>49.4</v>
      </c>
      <c r="HN170">
        <v>31.6</v>
      </c>
      <c r="HO170">
        <v>25.5409</v>
      </c>
      <c r="HP170">
        <v>63.2879</v>
      </c>
      <c r="HQ170">
        <v>17.0513</v>
      </c>
      <c r="HR170">
        <v>1</v>
      </c>
      <c r="HS170">
        <v>0.101336</v>
      </c>
      <c r="HT170">
        <v>-0.410782</v>
      </c>
      <c r="HU170">
        <v>20.1967</v>
      </c>
      <c r="HV170">
        <v>5.22642</v>
      </c>
      <c r="HW170">
        <v>11.974</v>
      </c>
      <c r="HX170">
        <v>4.97005</v>
      </c>
      <c r="HY170">
        <v>3.28958</v>
      </c>
      <c r="HZ170">
        <v>9999</v>
      </c>
      <c r="IA170">
        <v>9999</v>
      </c>
      <c r="IB170">
        <v>9999</v>
      </c>
      <c r="IC170">
        <v>999.9</v>
      </c>
      <c r="ID170">
        <v>4.97298</v>
      </c>
      <c r="IE170">
        <v>1.87744</v>
      </c>
      <c r="IF170">
        <v>1.87547</v>
      </c>
      <c r="IG170">
        <v>1.87833</v>
      </c>
      <c r="IH170">
        <v>1.87504</v>
      </c>
      <c r="II170">
        <v>1.87864</v>
      </c>
      <c r="IJ170">
        <v>1.87576</v>
      </c>
      <c r="IK170">
        <v>1.87687</v>
      </c>
      <c r="IL170">
        <v>0</v>
      </c>
      <c r="IM170">
        <v>0</v>
      </c>
      <c r="IN170">
        <v>0</v>
      </c>
      <c r="IO170">
        <v>0</v>
      </c>
      <c r="IP170" t="s">
        <v>442</v>
      </c>
      <c r="IQ170" t="s">
        <v>443</v>
      </c>
      <c r="IR170" t="s">
        <v>444</v>
      </c>
      <c r="IS170" t="s">
        <v>444</v>
      </c>
      <c r="IT170" t="s">
        <v>444</v>
      </c>
      <c r="IU170" t="s">
        <v>444</v>
      </c>
      <c r="IV170">
        <v>0</v>
      </c>
      <c r="IW170">
        <v>100</v>
      </c>
      <c r="IX170">
        <v>100</v>
      </c>
      <c r="IY170">
        <v>1.119</v>
      </c>
      <c r="IZ170">
        <v>0.2122</v>
      </c>
      <c r="JA170">
        <v>0.05401698482025668</v>
      </c>
      <c r="JB170">
        <v>0.001251749769105588</v>
      </c>
      <c r="JC170">
        <v>-2.340677956668878E-07</v>
      </c>
      <c r="JD170">
        <v>1.443975168909104E-10</v>
      </c>
      <c r="JE170">
        <v>-0.0473756660369021</v>
      </c>
      <c r="JF170">
        <v>-0.000763777970416037</v>
      </c>
      <c r="JG170">
        <v>0.0006633184790446218</v>
      </c>
      <c r="JH170">
        <v>-5.365384051273601E-06</v>
      </c>
      <c r="JI170">
        <v>1</v>
      </c>
      <c r="JJ170">
        <v>2129</v>
      </c>
      <c r="JK170">
        <v>1</v>
      </c>
      <c r="JL170">
        <v>27</v>
      </c>
      <c r="JM170">
        <v>188740.8</v>
      </c>
      <c r="JN170">
        <v>188740.7</v>
      </c>
      <c r="JO170">
        <v>2.17163</v>
      </c>
      <c r="JP170">
        <v>2.53052</v>
      </c>
      <c r="JQ170">
        <v>1.39893</v>
      </c>
      <c r="JR170">
        <v>2.33887</v>
      </c>
      <c r="JS170">
        <v>1.44897</v>
      </c>
      <c r="JT170">
        <v>2.58423</v>
      </c>
      <c r="JU170">
        <v>37.9891</v>
      </c>
      <c r="JV170">
        <v>24.2013</v>
      </c>
      <c r="JW170">
        <v>18</v>
      </c>
      <c r="JX170">
        <v>477.01</v>
      </c>
      <c r="JY170">
        <v>475.83</v>
      </c>
      <c r="JZ170">
        <v>28.0695</v>
      </c>
      <c r="KA170">
        <v>28.456</v>
      </c>
      <c r="KB170">
        <v>30</v>
      </c>
      <c r="KC170">
        <v>28.1877</v>
      </c>
      <c r="KD170">
        <v>28.2574</v>
      </c>
      <c r="KE170">
        <v>43.4791</v>
      </c>
      <c r="KF170">
        <v>24.1073</v>
      </c>
      <c r="KG170">
        <v>87.3537</v>
      </c>
      <c r="KH170">
        <v>28.061</v>
      </c>
      <c r="KI170">
        <v>974.952</v>
      </c>
      <c r="KJ170">
        <v>21.4856</v>
      </c>
      <c r="KK170">
        <v>101.107</v>
      </c>
      <c r="KL170">
        <v>100.397</v>
      </c>
    </row>
    <row r="171" spans="1:298">
      <c r="A171">
        <v>155</v>
      </c>
      <c r="B171">
        <v>1758473034.1</v>
      </c>
      <c r="C171">
        <v>3930.599999904633</v>
      </c>
      <c r="D171" t="s">
        <v>755</v>
      </c>
      <c r="E171" t="s">
        <v>756</v>
      </c>
      <c r="F171">
        <v>5</v>
      </c>
      <c r="G171" t="s">
        <v>639</v>
      </c>
      <c r="H171" t="s">
        <v>436</v>
      </c>
      <c r="I171" t="s">
        <v>437</v>
      </c>
      <c r="J171">
        <v>1758473026.35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980.0142481628961</v>
      </c>
      <c r="AL171">
        <v>958.6630363636364</v>
      </c>
      <c r="AM171">
        <v>3.436820333904491</v>
      </c>
      <c r="AN171">
        <v>65.52333187770783</v>
      </c>
      <c r="AO171">
        <f>(AQ171 - AP171 + DZ171*1E3/(8.314*(EB171+273.15)) * AS171/DY171 * AR171) * DY171/(100*DM171) * 1000/(1000 - AQ171)</f>
        <v>0</v>
      </c>
      <c r="AP171">
        <v>21.43136814874275</v>
      </c>
      <c r="AQ171">
        <v>22.80288666666667</v>
      </c>
      <c r="AR171">
        <v>-4.013953377839366E-05</v>
      </c>
      <c r="AS171">
        <v>124.8874596164578</v>
      </c>
      <c r="AT171">
        <v>4</v>
      </c>
      <c r="AU171">
        <v>1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438</v>
      </c>
      <c r="AZ171" t="s">
        <v>438</v>
      </c>
      <c r="BA171">
        <v>0</v>
      </c>
      <c r="BB171">
        <v>0</v>
      </c>
      <c r="BC171">
        <f>1-BA171/BB171</f>
        <v>0</v>
      </c>
      <c r="BD171">
        <v>0</v>
      </c>
      <c r="BE171" t="s">
        <v>438</v>
      </c>
      <c r="BF171" t="s">
        <v>438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438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1.37</v>
      </c>
      <c r="DN171">
        <v>0.5</v>
      </c>
      <c r="DO171" t="s">
        <v>439</v>
      </c>
      <c r="DP171">
        <v>2</v>
      </c>
      <c r="DQ171" t="b">
        <v>1</v>
      </c>
      <c r="DR171">
        <v>1758473026.35</v>
      </c>
      <c r="DS171">
        <v>912.4687142857143</v>
      </c>
      <c r="DT171">
        <v>943.2848571428573</v>
      </c>
      <c r="DU171">
        <v>22.80851428571429</v>
      </c>
      <c r="DV171">
        <v>21.43518214285714</v>
      </c>
      <c r="DW171">
        <v>911.3589285714286</v>
      </c>
      <c r="DX171">
        <v>22.59636428571428</v>
      </c>
      <c r="DY171">
        <v>499.9938928571428</v>
      </c>
      <c r="DZ171">
        <v>90.28642857142856</v>
      </c>
      <c r="EA171">
        <v>0.05347652142857142</v>
      </c>
      <c r="EB171">
        <v>29.49594642857143</v>
      </c>
      <c r="EC171">
        <v>30.00873928571428</v>
      </c>
      <c r="ED171">
        <v>999.9000000000002</v>
      </c>
      <c r="EE171">
        <v>0</v>
      </c>
      <c r="EF171">
        <v>0</v>
      </c>
      <c r="EG171">
        <v>10002.34428571428</v>
      </c>
      <c r="EH171">
        <v>0</v>
      </c>
      <c r="EI171">
        <v>11.12550357142857</v>
      </c>
      <c r="EJ171">
        <v>-30.81623571428571</v>
      </c>
      <c r="EK171">
        <v>933.7665</v>
      </c>
      <c r="EL171">
        <v>963.9473214285714</v>
      </c>
      <c r="EM171">
        <v>1.373324285714286</v>
      </c>
      <c r="EN171">
        <v>943.2848571428573</v>
      </c>
      <c r="EO171">
        <v>21.43518214285714</v>
      </c>
      <c r="EP171">
        <v>2.059297857142857</v>
      </c>
      <c r="EQ171">
        <v>1.935306428571429</v>
      </c>
      <c r="ER171">
        <v>17.90781071428571</v>
      </c>
      <c r="ES171">
        <v>16.92475357142857</v>
      </c>
      <c r="ET171">
        <v>1999.984285714286</v>
      </c>
      <c r="EU171">
        <v>0.9799981428571428</v>
      </c>
      <c r="EV171">
        <v>0.02000148214285715</v>
      </c>
      <c r="EW171">
        <v>0</v>
      </c>
      <c r="EX171">
        <v>213.0521785714286</v>
      </c>
      <c r="EY171">
        <v>5.000560000000001</v>
      </c>
      <c r="EZ171">
        <v>4397.904285714286</v>
      </c>
      <c r="FA171">
        <v>17294.71785714286</v>
      </c>
      <c r="FB171">
        <v>40.93699999999999</v>
      </c>
      <c r="FC171">
        <v>41.06199999999999</v>
      </c>
      <c r="FD171">
        <v>40.65157142857142</v>
      </c>
      <c r="FE171">
        <v>40.26771428571428</v>
      </c>
      <c r="FF171">
        <v>41.71174999999999</v>
      </c>
      <c r="FG171">
        <v>1955.084285714286</v>
      </c>
      <c r="FH171">
        <v>39.9</v>
      </c>
      <c r="FI171">
        <v>0</v>
      </c>
      <c r="FJ171">
        <v>1758473035.2</v>
      </c>
      <c r="FK171">
        <v>0</v>
      </c>
      <c r="FL171">
        <v>213.0526538461538</v>
      </c>
      <c r="FM171">
        <v>0.06758974995449796</v>
      </c>
      <c r="FN171">
        <v>3.859145230575842</v>
      </c>
      <c r="FO171">
        <v>4397.933846153846</v>
      </c>
      <c r="FP171">
        <v>15</v>
      </c>
      <c r="FQ171">
        <v>0</v>
      </c>
      <c r="FR171" t="s">
        <v>440</v>
      </c>
      <c r="FS171">
        <v>1747148579.5</v>
      </c>
      <c r="FT171">
        <v>1747148584.5</v>
      </c>
      <c r="FU171">
        <v>0</v>
      </c>
      <c r="FV171">
        <v>0.162</v>
      </c>
      <c r="FW171">
        <v>-0.001</v>
      </c>
      <c r="FX171">
        <v>0.139</v>
      </c>
      <c r="FY171">
        <v>0.058</v>
      </c>
      <c r="FZ171">
        <v>420</v>
      </c>
      <c r="GA171">
        <v>16</v>
      </c>
      <c r="GB171">
        <v>0.19</v>
      </c>
      <c r="GC171">
        <v>0.02</v>
      </c>
      <c r="GD171">
        <v>-30.78563658536585</v>
      </c>
      <c r="GE171">
        <v>-0.5600864111498363</v>
      </c>
      <c r="GF171">
        <v>0.07180263177491245</v>
      </c>
      <c r="GG171">
        <v>0</v>
      </c>
      <c r="GH171">
        <v>213.009705882353</v>
      </c>
      <c r="GI171">
        <v>0.3952330038456217</v>
      </c>
      <c r="GJ171">
        <v>0.1929685328525865</v>
      </c>
      <c r="GK171">
        <v>1</v>
      </c>
      <c r="GL171">
        <v>1.373517073170732</v>
      </c>
      <c r="GM171">
        <v>-0.001761742160276134</v>
      </c>
      <c r="GN171">
        <v>0.007612088026067333</v>
      </c>
      <c r="GO171">
        <v>1</v>
      </c>
      <c r="GP171">
        <v>2</v>
      </c>
      <c r="GQ171">
        <v>3</v>
      </c>
      <c r="GR171" t="s">
        <v>441</v>
      </c>
      <c r="GS171">
        <v>3.12787</v>
      </c>
      <c r="GT171">
        <v>2.73117</v>
      </c>
      <c r="GU171">
        <v>0.14991</v>
      </c>
      <c r="GV171">
        <v>0.154117</v>
      </c>
      <c r="GW171">
        <v>0.103178</v>
      </c>
      <c r="GX171">
        <v>0.0993378</v>
      </c>
      <c r="GY171">
        <v>25540.7</v>
      </c>
      <c r="GZ171">
        <v>24636.9</v>
      </c>
      <c r="HA171">
        <v>30584.6</v>
      </c>
      <c r="HB171">
        <v>29377.9</v>
      </c>
      <c r="HC171">
        <v>37854.4</v>
      </c>
      <c r="HD171">
        <v>34805.9</v>
      </c>
      <c r="HE171">
        <v>46784.6</v>
      </c>
      <c r="HF171">
        <v>43641.8</v>
      </c>
      <c r="HG171">
        <v>1.8283</v>
      </c>
      <c r="HH171">
        <v>1.87437</v>
      </c>
      <c r="HI171">
        <v>0.106506</v>
      </c>
      <c r="HJ171">
        <v>0</v>
      </c>
      <c r="HK171">
        <v>28.2665</v>
      </c>
      <c r="HL171">
        <v>999.9</v>
      </c>
      <c r="HM171">
        <v>49.4</v>
      </c>
      <c r="HN171">
        <v>31.6</v>
      </c>
      <c r="HO171">
        <v>25.5417</v>
      </c>
      <c r="HP171">
        <v>63.3479</v>
      </c>
      <c r="HQ171">
        <v>17.1635</v>
      </c>
      <c r="HR171">
        <v>1</v>
      </c>
      <c r="HS171">
        <v>0.101311</v>
      </c>
      <c r="HT171">
        <v>-0.393412</v>
      </c>
      <c r="HU171">
        <v>20.1967</v>
      </c>
      <c r="HV171">
        <v>5.22538</v>
      </c>
      <c r="HW171">
        <v>11.974</v>
      </c>
      <c r="HX171">
        <v>4.96975</v>
      </c>
      <c r="HY171">
        <v>3.2894</v>
      </c>
      <c r="HZ171">
        <v>9999</v>
      </c>
      <c r="IA171">
        <v>9999</v>
      </c>
      <c r="IB171">
        <v>9999</v>
      </c>
      <c r="IC171">
        <v>999.9</v>
      </c>
      <c r="ID171">
        <v>4.97297</v>
      </c>
      <c r="IE171">
        <v>1.87744</v>
      </c>
      <c r="IF171">
        <v>1.87551</v>
      </c>
      <c r="IG171">
        <v>1.87836</v>
      </c>
      <c r="IH171">
        <v>1.87504</v>
      </c>
      <c r="II171">
        <v>1.87864</v>
      </c>
      <c r="IJ171">
        <v>1.87576</v>
      </c>
      <c r="IK171">
        <v>1.87688</v>
      </c>
      <c r="IL171">
        <v>0</v>
      </c>
      <c r="IM171">
        <v>0</v>
      </c>
      <c r="IN171">
        <v>0</v>
      </c>
      <c r="IO171">
        <v>0</v>
      </c>
      <c r="IP171" t="s">
        <v>442</v>
      </c>
      <c r="IQ171" t="s">
        <v>443</v>
      </c>
      <c r="IR171" t="s">
        <v>444</v>
      </c>
      <c r="IS171" t="s">
        <v>444</v>
      </c>
      <c r="IT171" t="s">
        <v>444</v>
      </c>
      <c r="IU171" t="s">
        <v>444</v>
      </c>
      <c r="IV171">
        <v>0</v>
      </c>
      <c r="IW171">
        <v>100</v>
      </c>
      <c r="IX171">
        <v>100</v>
      </c>
      <c r="IY171">
        <v>1.141</v>
      </c>
      <c r="IZ171">
        <v>0.2121</v>
      </c>
      <c r="JA171">
        <v>0.05401698482025668</v>
      </c>
      <c r="JB171">
        <v>0.001251749769105588</v>
      </c>
      <c r="JC171">
        <v>-2.340677956668878E-07</v>
      </c>
      <c r="JD171">
        <v>1.443975168909104E-10</v>
      </c>
      <c r="JE171">
        <v>-0.0473756660369021</v>
      </c>
      <c r="JF171">
        <v>-0.000763777970416037</v>
      </c>
      <c r="JG171">
        <v>0.0006633184790446218</v>
      </c>
      <c r="JH171">
        <v>-5.365384051273601E-06</v>
      </c>
      <c r="JI171">
        <v>1</v>
      </c>
      <c r="JJ171">
        <v>2129</v>
      </c>
      <c r="JK171">
        <v>1</v>
      </c>
      <c r="JL171">
        <v>27</v>
      </c>
      <c r="JM171">
        <v>188740.9</v>
      </c>
      <c r="JN171">
        <v>188740.8</v>
      </c>
      <c r="JO171">
        <v>2.20581</v>
      </c>
      <c r="JP171">
        <v>2.54028</v>
      </c>
      <c r="JQ171">
        <v>1.39893</v>
      </c>
      <c r="JR171">
        <v>2.33887</v>
      </c>
      <c r="JS171">
        <v>1.44897</v>
      </c>
      <c r="JT171">
        <v>2.5708</v>
      </c>
      <c r="JU171">
        <v>37.9649</v>
      </c>
      <c r="JV171">
        <v>24.1926</v>
      </c>
      <c r="JW171">
        <v>18</v>
      </c>
      <c r="JX171">
        <v>476.915</v>
      </c>
      <c r="JY171">
        <v>475.827</v>
      </c>
      <c r="JZ171">
        <v>28.0598</v>
      </c>
      <c r="KA171">
        <v>28.456</v>
      </c>
      <c r="KB171">
        <v>30</v>
      </c>
      <c r="KC171">
        <v>28.1877</v>
      </c>
      <c r="KD171">
        <v>28.2571</v>
      </c>
      <c r="KE171">
        <v>44.1637</v>
      </c>
      <c r="KF171">
        <v>24.1073</v>
      </c>
      <c r="KG171">
        <v>87.3537</v>
      </c>
      <c r="KH171">
        <v>28.0481</v>
      </c>
      <c r="KI171">
        <v>988.327</v>
      </c>
      <c r="KJ171">
        <v>21.4989</v>
      </c>
      <c r="KK171">
        <v>101.107</v>
      </c>
      <c r="KL171">
        <v>100.395</v>
      </c>
    </row>
    <row r="172" spans="1:298">
      <c r="A172">
        <v>156</v>
      </c>
      <c r="B172">
        <v>1758473038.6</v>
      </c>
      <c r="C172">
        <v>3935.099999904633</v>
      </c>
      <c r="D172" t="s">
        <v>757</v>
      </c>
      <c r="E172" t="s">
        <v>758</v>
      </c>
      <c r="F172">
        <v>5</v>
      </c>
      <c r="G172" t="s">
        <v>639</v>
      </c>
      <c r="H172" t="s">
        <v>436</v>
      </c>
      <c r="I172" t="s">
        <v>437</v>
      </c>
      <c r="J172">
        <v>1758473030.778571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995.3324652885772</v>
      </c>
      <c r="AL172">
        <v>974.0685818181818</v>
      </c>
      <c r="AM172">
        <v>3.416374265220665</v>
      </c>
      <c r="AN172">
        <v>65.52333187770783</v>
      </c>
      <c r="AO172">
        <f>(AQ172 - AP172 + DZ172*1E3/(8.314*(EB172+273.15)) * AS172/DY172 * AR172) * DY172/(100*DM172) * 1000/(1000 - AQ172)</f>
        <v>0</v>
      </c>
      <c r="AP172">
        <v>21.42975139430251</v>
      </c>
      <c r="AQ172">
        <v>22.79134787878788</v>
      </c>
      <c r="AR172">
        <v>-8.436716576279149E-05</v>
      </c>
      <c r="AS172">
        <v>124.8874596164578</v>
      </c>
      <c r="AT172">
        <v>3</v>
      </c>
      <c r="AU172">
        <v>1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438</v>
      </c>
      <c r="AZ172" t="s">
        <v>438</v>
      </c>
      <c r="BA172">
        <v>0</v>
      </c>
      <c r="BB172">
        <v>0</v>
      </c>
      <c r="BC172">
        <f>1-BA172/BB172</f>
        <v>0</v>
      </c>
      <c r="BD172">
        <v>0</v>
      </c>
      <c r="BE172" t="s">
        <v>438</v>
      </c>
      <c r="BF172" t="s">
        <v>438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438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1.37</v>
      </c>
      <c r="DN172">
        <v>0.5</v>
      </c>
      <c r="DO172" t="s">
        <v>439</v>
      </c>
      <c r="DP172">
        <v>2</v>
      </c>
      <c r="DQ172" t="b">
        <v>1</v>
      </c>
      <c r="DR172">
        <v>1758473030.778571</v>
      </c>
      <c r="DS172">
        <v>927.3266071428571</v>
      </c>
      <c r="DT172">
        <v>958.1379642857142</v>
      </c>
      <c r="DU172">
        <v>22.80515714285714</v>
      </c>
      <c r="DV172">
        <v>21.43286785714286</v>
      </c>
      <c r="DW172">
        <v>926.1991785714287</v>
      </c>
      <c r="DX172">
        <v>22.593075</v>
      </c>
      <c r="DY172">
        <v>499.9954642857142</v>
      </c>
      <c r="DZ172">
        <v>90.28633928571428</v>
      </c>
      <c r="EA172">
        <v>0.05339008928571428</v>
      </c>
      <c r="EB172">
        <v>29.49398571428571</v>
      </c>
      <c r="EC172">
        <v>30.00917857142857</v>
      </c>
      <c r="ED172">
        <v>999.9000000000002</v>
      </c>
      <c r="EE172">
        <v>0</v>
      </c>
      <c r="EF172">
        <v>0</v>
      </c>
      <c r="EG172">
        <v>10006.47</v>
      </c>
      <c r="EH172">
        <v>0</v>
      </c>
      <c r="EI172">
        <v>11.11881071428571</v>
      </c>
      <c r="EJ172">
        <v>-30.811475</v>
      </c>
      <c r="EK172">
        <v>948.9678214285715</v>
      </c>
      <c r="EL172">
        <v>979.123642857143</v>
      </c>
      <c r="EM172">
        <v>1.372283571428572</v>
      </c>
      <c r="EN172">
        <v>958.1379642857142</v>
      </c>
      <c r="EO172">
        <v>21.43286785714286</v>
      </c>
      <c r="EP172">
        <v>2.058993571428572</v>
      </c>
      <c r="EQ172">
        <v>1.935095357142857</v>
      </c>
      <c r="ER172">
        <v>17.90546428571428</v>
      </c>
      <c r="ES172">
        <v>16.92302857142857</v>
      </c>
      <c r="ET172">
        <v>1999.9975</v>
      </c>
      <c r="EU172">
        <v>0.9799982500000001</v>
      </c>
      <c r="EV172">
        <v>0.02000137857142857</v>
      </c>
      <c r="EW172">
        <v>0</v>
      </c>
      <c r="EX172">
        <v>213.0452142857143</v>
      </c>
      <c r="EY172">
        <v>5.000560000000001</v>
      </c>
      <c r="EZ172">
        <v>4398.074642857143</v>
      </c>
      <c r="FA172">
        <v>17294.82857142857</v>
      </c>
      <c r="FB172">
        <v>40.93699999999999</v>
      </c>
      <c r="FC172">
        <v>41.06199999999999</v>
      </c>
      <c r="FD172">
        <v>40.65157142857142</v>
      </c>
      <c r="FE172">
        <v>40.27214285714285</v>
      </c>
      <c r="FF172">
        <v>41.71849999999999</v>
      </c>
      <c r="FG172">
        <v>1955.0975</v>
      </c>
      <c r="FH172">
        <v>39.9</v>
      </c>
      <c r="FI172">
        <v>0</v>
      </c>
      <c r="FJ172">
        <v>1758473040</v>
      </c>
      <c r="FK172">
        <v>0</v>
      </c>
      <c r="FL172">
        <v>213.0537692307693</v>
      </c>
      <c r="FM172">
        <v>0.4101880325416838</v>
      </c>
      <c r="FN172">
        <v>-0.1302563889023637</v>
      </c>
      <c r="FO172">
        <v>4398.182692307692</v>
      </c>
      <c r="FP172">
        <v>15</v>
      </c>
      <c r="FQ172">
        <v>0</v>
      </c>
      <c r="FR172" t="s">
        <v>440</v>
      </c>
      <c r="FS172">
        <v>1747148579.5</v>
      </c>
      <c r="FT172">
        <v>1747148584.5</v>
      </c>
      <c r="FU172">
        <v>0</v>
      </c>
      <c r="FV172">
        <v>0.162</v>
      </c>
      <c r="FW172">
        <v>-0.001</v>
      </c>
      <c r="FX172">
        <v>0.139</v>
      </c>
      <c r="FY172">
        <v>0.058</v>
      </c>
      <c r="FZ172">
        <v>420</v>
      </c>
      <c r="GA172">
        <v>16</v>
      </c>
      <c r="GB172">
        <v>0.19</v>
      </c>
      <c r="GC172">
        <v>0.02</v>
      </c>
      <c r="GD172">
        <v>-30.79091707317073</v>
      </c>
      <c r="GE172">
        <v>-0.1422752613240928</v>
      </c>
      <c r="GF172">
        <v>0.06506735310594797</v>
      </c>
      <c r="GG172">
        <v>1</v>
      </c>
      <c r="GH172">
        <v>213.0459705882353</v>
      </c>
      <c r="GI172">
        <v>0.2086631042534152</v>
      </c>
      <c r="GJ172">
        <v>0.1828651842356446</v>
      </c>
      <c r="GK172">
        <v>1</v>
      </c>
      <c r="GL172">
        <v>1.371481219512195</v>
      </c>
      <c r="GM172">
        <v>-0.0001864808362384597</v>
      </c>
      <c r="GN172">
        <v>0.004505483485667148</v>
      </c>
      <c r="GO172">
        <v>1</v>
      </c>
      <c r="GP172">
        <v>3</v>
      </c>
      <c r="GQ172">
        <v>3</v>
      </c>
      <c r="GR172" t="s">
        <v>728</v>
      </c>
      <c r="GS172">
        <v>3.12797</v>
      </c>
      <c r="GT172">
        <v>2.73129</v>
      </c>
      <c r="GU172">
        <v>0.15145</v>
      </c>
      <c r="GV172">
        <v>0.155654</v>
      </c>
      <c r="GW172">
        <v>0.103141</v>
      </c>
      <c r="GX172">
        <v>0.09932820000000001</v>
      </c>
      <c r="GY172">
        <v>25494.2</v>
      </c>
      <c r="GZ172">
        <v>24591.8</v>
      </c>
      <c r="HA172">
        <v>30584.3</v>
      </c>
      <c r="HB172">
        <v>29377.5</v>
      </c>
      <c r="HC172">
        <v>37855.9</v>
      </c>
      <c r="HD172">
        <v>34805.9</v>
      </c>
      <c r="HE172">
        <v>46784.4</v>
      </c>
      <c r="HF172">
        <v>43641.1</v>
      </c>
      <c r="HG172">
        <v>1.82868</v>
      </c>
      <c r="HH172">
        <v>1.87437</v>
      </c>
      <c r="HI172">
        <v>0.106901</v>
      </c>
      <c r="HJ172">
        <v>0</v>
      </c>
      <c r="HK172">
        <v>28.2665</v>
      </c>
      <c r="HL172">
        <v>999.9</v>
      </c>
      <c r="HM172">
        <v>49.4</v>
      </c>
      <c r="HN172">
        <v>31.6</v>
      </c>
      <c r="HO172">
        <v>25.5402</v>
      </c>
      <c r="HP172">
        <v>63.3079</v>
      </c>
      <c r="HQ172">
        <v>17.2917</v>
      </c>
      <c r="HR172">
        <v>1</v>
      </c>
      <c r="HS172">
        <v>0.101296</v>
      </c>
      <c r="HT172">
        <v>-0.377889</v>
      </c>
      <c r="HU172">
        <v>20.1966</v>
      </c>
      <c r="HV172">
        <v>5.22583</v>
      </c>
      <c r="HW172">
        <v>11.974</v>
      </c>
      <c r="HX172">
        <v>4.9695</v>
      </c>
      <c r="HY172">
        <v>3.28945</v>
      </c>
      <c r="HZ172">
        <v>9999</v>
      </c>
      <c r="IA172">
        <v>9999</v>
      </c>
      <c r="IB172">
        <v>9999</v>
      </c>
      <c r="IC172">
        <v>999.9</v>
      </c>
      <c r="ID172">
        <v>4.97297</v>
      </c>
      <c r="IE172">
        <v>1.87744</v>
      </c>
      <c r="IF172">
        <v>1.87553</v>
      </c>
      <c r="IG172">
        <v>1.87834</v>
      </c>
      <c r="IH172">
        <v>1.87505</v>
      </c>
      <c r="II172">
        <v>1.87865</v>
      </c>
      <c r="IJ172">
        <v>1.87575</v>
      </c>
      <c r="IK172">
        <v>1.87689</v>
      </c>
      <c r="IL172">
        <v>0</v>
      </c>
      <c r="IM172">
        <v>0</v>
      </c>
      <c r="IN172">
        <v>0</v>
      </c>
      <c r="IO172">
        <v>0</v>
      </c>
      <c r="IP172" t="s">
        <v>442</v>
      </c>
      <c r="IQ172" t="s">
        <v>443</v>
      </c>
      <c r="IR172" t="s">
        <v>444</v>
      </c>
      <c r="IS172" t="s">
        <v>444</v>
      </c>
      <c r="IT172" t="s">
        <v>444</v>
      </c>
      <c r="IU172" t="s">
        <v>444</v>
      </c>
      <c r="IV172">
        <v>0</v>
      </c>
      <c r="IW172">
        <v>100</v>
      </c>
      <c r="IX172">
        <v>100</v>
      </c>
      <c r="IY172">
        <v>1.158</v>
      </c>
      <c r="IZ172">
        <v>0.2117</v>
      </c>
      <c r="JA172">
        <v>0.05401698482025668</v>
      </c>
      <c r="JB172">
        <v>0.001251749769105588</v>
      </c>
      <c r="JC172">
        <v>-2.340677956668878E-07</v>
      </c>
      <c r="JD172">
        <v>1.443975168909104E-10</v>
      </c>
      <c r="JE172">
        <v>-0.0473756660369021</v>
      </c>
      <c r="JF172">
        <v>-0.000763777970416037</v>
      </c>
      <c r="JG172">
        <v>0.0006633184790446218</v>
      </c>
      <c r="JH172">
        <v>-5.365384051273601E-06</v>
      </c>
      <c r="JI172">
        <v>1</v>
      </c>
      <c r="JJ172">
        <v>2129</v>
      </c>
      <c r="JK172">
        <v>1</v>
      </c>
      <c r="JL172">
        <v>27</v>
      </c>
      <c r="JM172">
        <v>188741</v>
      </c>
      <c r="JN172">
        <v>188740.9</v>
      </c>
      <c r="JO172">
        <v>2.23145</v>
      </c>
      <c r="JP172">
        <v>2.5293</v>
      </c>
      <c r="JQ172">
        <v>1.39893</v>
      </c>
      <c r="JR172">
        <v>2.34009</v>
      </c>
      <c r="JS172">
        <v>1.44897</v>
      </c>
      <c r="JT172">
        <v>2.57446</v>
      </c>
      <c r="JU172">
        <v>37.9649</v>
      </c>
      <c r="JV172">
        <v>24.2013</v>
      </c>
      <c r="JW172">
        <v>18</v>
      </c>
      <c r="JX172">
        <v>477.104</v>
      </c>
      <c r="JY172">
        <v>475.819</v>
      </c>
      <c r="JZ172">
        <v>28.0496</v>
      </c>
      <c r="KA172">
        <v>28.456</v>
      </c>
      <c r="KB172">
        <v>30</v>
      </c>
      <c r="KC172">
        <v>28.1853</v>
      </c>
      <c r="KD172">
        <v>28.2561</v>
      </c>
      <c r="KE172">
        <v>44.6815</v>
      </c>
      <c r="KF172">
        <v>24.1073</v>
      </c>
      <c r="KG172">
        <v>87.3537</v>
      </c>
      <c r="KH172">
        <v>28.0421</v>
      </c>
      <c r="KI172">
        <v>1008.36</v>
      </c>
      <c r="KJ172">
        <v>21.5193</v>
      </c>
      <c r="KK172">
        <v>101.107</v>
      </c>
      <c r="KL172">
        <v>100.393</v>
      </c>
    </row>
    <row r="173" spans="1:298">
      <c r="A173">
        <v>157</v>
      </c>
      <c r="B173">
        <v>1758473044.1</v>
      </c>
      <c r="C173">
        <v>3940.599999904633</v>
      </c>
      <c r="D173" t="s">
        <v>759</v>
      </c>
      <c r="E173" t="s">
        <v>760</v>
      </c>
      <c r="F173">
        <v>5</v>
      </c>
      <c r="G173" t="s">
        <v>639</v>
      </c>
      <c r="H173" t="s">
        <v>436</v>
      </c>
      <c r="I173" t="s">
        <v>437</v>
      </c>
      <c r="J173">
        <v>1758473036.35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1014.286931629781</v>
      </c>
      <c r="AL173">
        <v>992.9168606060604</v>
      </c>
      <c r="AM173">
        <v>3.442277722201758</v>
      </c>
      <c r="AN173">
        <v>65.52333187770783</v>
      </c>
      <c r="AO173">
        <f>(AQ173 - AP173 + DZ173*1E3/(8.314*(EB173+273.15)) * AS173/DY173 * AR173) * DY173/(100*DM173) * 1000/(1000 - AQ173)</f>
        <v>0</v>
      </c>
      <c r="AP173">
        <v>21.43398163108823</v>
      </c>
      <c r="AQ173">
        <v>22.77694</v>
      </c>
      <c r="AR173">
        <v>-8.200484093493643E-05</v>
      </c>
      <c r="AS173">
        <v>124.8874596164578</v>
      </c>
      <c r="AT173">
        <v>4</v>
      </c>
      <c r="AU173">
        <v>1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438</v>
      </c>
      <c r="AZ173" t="s">
        <v>438</v>
      </c>
      <c r="BA173">
        <v>0</v>
      </c>
      <c r="BB173">
        <v>0</v>
      </c>
      <c r="BC173">
        <f>1-BA173/BB173</f>
        <v>0</v>
      </c>
      <c r="BD173">
        <v>0</v>
      </c>
      <c r="BE173" t="s">
        <v>438</v>
      </c>
      <c r="BF173" t="s">
        <v>438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438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1.37</v>
      </c>
      <c r="DN173">
        <v>0.5</v>
      </c>
      <c r="DO173" t="s">
        <v>439</v>
      </c>
      <c r="DP173">
        <v>2</v>
      </c>
      <c r="DQ173" t="b">
        <v>1</v>
      </c>
      <c r="DR173">
        <v>1758473036.35</v>
      </c>
      <c r="DS173">
        <v>945.9944285714286</v>
      </c>
      <c r="DT173">
        <v>976.8249999999999</v>
      </c>
      <c r="DU173">
        <v>22.795</v>
      </c>
      <c r="DV173">
        <v>21.43074642857143</v>
      </c>
      <c r="DW173">
        <v>944.8448571428572</v>
      </c>
      <c r="DX173">
        <v>22.58312857142857</v>
      </c>
      <c r="DY173">
        <v>499.98525</v>
      </c>
      <c r="DZ173">
        <v>90.28742857142858</v>
      </c>
      <c r="EA173">
        <v>0.05336835714285715</v>
      </c>
      <c r="EB173">
        <v>29.491725</v>
      </c>
      <c r="EC173">
        <v>30.00813571428572</v>
      </c>
      <c r="ED173">
        <v>999.9000000000002</v>
      </c>
      <c r="EE173">
        <v>0</v>
      </c>
      <c r="EF173">
        <v>0</v>
      </c>
      <c r="EG173">
        <v>10009.86</v>
      </c>
      <c r="EH173">
        <v>0</v>
      </c>
      <c r="EI173">
        <v>11.12257857142857</v>
      </c>
      <c r="EJ173">
        <v>-30.83074642857143</v>
      </c>
      <c r="EK173">
        <v>968.0611428571428</v>
      </c>
      <c r="EL173">
        <v>998.218142857143</v>
      </c>
      <c r="EM173">
        <v>1.364249285714285</v>
      </c>
      <c r="EN173">
        <v>976.8249999999999</v>
      </c>
      <c r="EO173">
        <v>21.43074642857143</v>
      </c>
      <c r="EP173">
        <v>2.058101428571428</v>
      </c>
      <c r="EQ173">
        <v>1.934926785714286</v>
      </c>
      <c r="ER173">
        <v>17.89857142857143</v>
      </c>
      <c r="ES173">
        <v>16.92165714285714</v>
      </c>
      <c r="ET173">
        <v>2000.011785714285</v>
      </c>
      <c r="EU173">
        <v>0.9799983571428571</v>
      </c>
      <c r="EV173">
        <v>0.02000126071428571</v>
      </c>
      <c r="EW173">
        <v>0</v>
      </c>
      <c r="EX173">
        <v>213.0491071428572</v>
      </c>
      <c r="EY173">
        <v>5.000560000000001</v>
      </c>
      <c r="EZ173">
        <v>4398.657857142857</v>
      </c>
      <c r="FA173">
        <v>17294.96071428571</v>
      </c>
      <c r="FB173">
        <v>40.93699999999999</v>
      </c>
      <c r="FC173">
        <v>41.06199999999999</v>
      </c>
      <c r="FD173">
        <v>40.64714285714285</v>
      </c>
      <c r="FE173">
        <v>40.28542857142856</v>
      </c>
      <c r="FF173">
        <v>41.71625</v>
      </c>
      <c r="FG173">
        <v>1955.111785714286</v>
      </c>
      <c r="FH173">
        <v>39.9</v>
      </c>
      <c r="FI173">
        <v>0</v>
      </c>
      <c r="FJ173">
        <v>1758473045.4</v>
      </c>
      <c r="FK173">
        <v>0</v>
      </c>
      <c r="FL173">
        <v>213.0782</v>
      </c>
      <c r="FM173">
        <v>0.3489999951493511</v>
      </c>
      <c r="FN173">
        <v>8.647692350653621</v>
      </c>
      <c r="FO173">
        <v>4398.679599999999</v>
      </c>
      <c r="FP173">
        <v>15</v>
      </c>
      <c r="FQ173">
        <v>0</v>
      </c>
      <c r="FR173" t="s">
        <v>440</v>
      </c>
      <c r="FS173">
        <v>1747148579.5</v>
      </c>
      <c r="FT173">
        <v>1747148584.5</v>
      </c>
      <c r="FU173">
        <v>0</v>
      </c>
      <c r="FV173">
        <v>0.162</v>
      </c>
      <c r="FW173">
        <v>-0.001</v>
      </c>
      <c r="FX173">
        <v>0.139</v>
      </c>
      <c r="FY173">
        <v>0.058</v>
      </c>
      <c r="FZ173">
        <v>420</v>
      </c>
      <c r="GA173">
        <v>16</v>
      </c>
      <c r="GB173">
        <v>0.19</v>
      </c>
      <c r="GC173">
        <v>0.02</v>
      </c>
      <c r="GD173">
        <v>-30.82904634146341</v>
      </c>
      <c r="GE173">
        <v>-0.1076195121951651</v>
      </c>
      <c r="GF173">
        <v>0.06051731901901478</v>
      </c>
      <c r="GG173">
        <v>1</v>
      </c>
      <c r="GH173">
        <v>213.0662352941176</v>
      </c>
      <c r="GI173">
        <v>0.2686936581067066</v>
      </c>
      <c r="GJ173">
        <v>0.168203143781128</v>
      </c>
      <c r="GK173">
        <v>1</v>
      </c>
      <c r="GL173">
        <v>1.369316097560976</v>
      </c>
      <c r="GM173">
        <v>-0.06910013937282052</v>
      </c>
      <c r="GN173">
        <v>0.007506247439608441</v>
      </c>
      <c r="GO173">
        <v>1</v>
      </c>
      <c r="GP173">
        <v>3</v>
      </c>
      <c r="GQ173">
        <v>3</v>
      </c>
      <c r="GR173" t="s">
        <v>728</v>
      </c>
      <c r="GS173">
        <v>3.12798</v>
      </c>
      <c r="GT173">
        <v>2.73137</v>
      </c>
      <c r="GU173">
        <v>0.153323</v>
      </c>
      <c r="GV173">
        <v>0.157503</v>
      </c>
      <c r="GW173">
        <v>0.103098</v>
      </c>
      <c r="GX173">
        <v>0.0993884</v>
      </c>
      <c r="GY173">
        <v>25437.5</v>
      </c>
      <c r="GZ173">
        <v>24537.9</v>
      </c>
      <c r="HA173">
        <v>30583.9</v>
      </c>
      <c r="HB173">
        <v>29377.5</v>
      </c>
      <c r="HC173">
        <v>37857.3</v>
      </c>
      <c r="HD173">
        <v>34803.8</v>
      </c>
      <c r="HE173">
        <v>46783.6</v>
      </c>
      <c r="HF173">
        <v>43641.2</v>
      </c>
      <c r="HG173">
        <v>1.82833</v>
      </c>
      <c r="HH173">
        <v>1.87442</v>
      </c>
      <c r="HI173">
        <v>0.10632</v>
      </c>
      <c r="HJ173">
        <v>0</v>
      </c>
      <c r="HK173">
        <v>28.2641</v>
      </c>
      <c r="HL173">
        <v>999.9</v>
      </c>
      <c r="HM173">
        <v>49.4</v>
      </c>
      <c r="HN173">
        <v>31.6</v>
      </c>
      <c r="HO173">
        <v>25.5388</v>
      </c>
      <c r="HP173">
        <v>63.2479</v>
      </c>
      <c r="HQ173">
        <v>17.1354</v>
      </c>
      <c r="HR173">
        <v>1</v>
      </c>
      <c r="HS173">
        <v>0.101186</v>
      </c>
      <c r="HT173">
        <v>-0.387571</v>
      </c>
      <c r="HU173">
        <v>20.1968</v>
      </c>
      <c r="HV173">
        <v>5.22598</v>
      </c>
      <c r="HW173">
        <v>11.974</v>
      </c>
      <c r="HX173">
        <v>4.96955</v>
      </c>
      <c r="HY173">
        <v>3.28948</v>
      </c>
      <c r="HZ173">
        <v>9999</v>
      </c>
      <c r="IA173">
        <v>9999</v>
      </c>
      <c r="IB173">
        <v>9999</v>
      </c>
      <c r="IC173">
        <v>999.9</v>
      </c>
      <c r="ID173">
        <v>4.97301</v>
      </c>
      <c r="IE173">
        <v>1.87744</v>
      </c>
      <c r="IF173">
        <v>1.87553</v>
      </c>
      <c r="IG173">
        <v>1.87836</v>
      </c>
      <c r="IH173">
        <v>1.87507</v>
      </c>
      <c r="II173">
        <v>1.87865</v>
      </c>
      <c r="IJ173">
        <v>1.87576</v>
      </c>
      <c r="IK173">
        <v>1.87692</v>
      </c>
      <c r="IL173">
        <v>0</v>
      </c>
      <c r="IM173">
        <v>0</v>
      </c>
      <c r="IN173">
        <v>0</v>
      </c>
      <c r="IO173">
        <v>0</v>
      </c>
      <c r="IP173" t="s">
        <v>442</v>
      </c>
      <c r="IQ173" t="s">
        <v>443</v>
      </c>
      <c r="IR173" t="s">
        <v>444</v>
      </c>
      <c r="IS173" t="s">
        <v>444</v>
      </c>
      <c r="IT173" t="s">
        <v>444</v>
      </c>
      <c r="IU173" t="s">
        <v>444</v>
      </c>
      <c r="IV173">
        <v>0</v>
      </c>
      <c r="IW173">
        <v>100</v>
      </c>
      <c r="IX173">
        <v>100</v>
      </c>
      <c r="IY173">
        <v>1.18</v>
      </c>
      <c r="IZ173">
        <v>0.2115</v>
      </c>
      <c r="JA173">
        <v>0.05401698482025668</v>
      </c>
      <c r="JB173">
        <v>0.001251749769105588</v>
      </c>
      <c r="JC173">
        <v>-2.340677956668878E-07</v>
      </c>
      <c r="JD173">
        <v>1.443975168909104E-10</v>
      </c>
      <c r="JE173">
        <v>-0.0473756660369021</v>
      </c>
      <c r="JF173">
        <v>-0.000763777970416037</v>
      </c>
      <c r="JG173">
        <v>0.0006633184790446218</v>
      </c>
      <c r="JH173">
        <v>-5.365384051273601E-06</v>
      </c>
      <c r="JI173">
        <v>1</v>
      </c>
      <c r="JJ173">
        <v>2129</v>
      </c>
      <c r="JK173">
        <v>1</v>
      </c>
      <c r="JL173">
        <v>27</v>
      </c>
      <c r="JM173">
        <v>188741.1</v>
      </c>
      <c r="JN173">
        <v>188741</v>
      </c>
      <c r="JO173">
        <v>2.26562</v>
      </c>
      <c r="JP173">
        <v>2.54028</v>
      </c>
      <c r="JQ173">
        <v>1.39893</v>
      </c>
      <c r="JR173">
        <v>2.33887</v>
      </c>
      <c r="JS173">
        <v>1.44897</v>
      </c>
      <c r="JT173">
        <v>2.59155</v>
      </c>
      <c r="JU173">
        <v>37.9649</v>
      </c>
      <c r="JV173">
        <v>24.2013</v>
      </c>
      <c r="JW173">
        <v>18</v>
      </c>
      <c r="JX173">
        <v>476.912</v>
      </c>
      <c r="JY173">
        <v>475.84</v>
      </c>
      <c r="JZ173">
        <v>28.0396</v>
      </c>
      <c r="KA173">
        <v>28.456</v>
      </c>
      <c r="KB173">
        <v>30</v>
      </c>
      <c r="KC173">
        <v>28.1853</v>
      </c>
      <c r="KD173">
        <v>28.2548</v>
      </c>
      <c r="KE173">
        <v>45.3604</v>
      </c>
      <c r="KF173">
        <v>23.8155</v>
      </c>
      <c r="KG173">
        <v>87.3537</v>
      </c>
      <c r="KH173">
        <v>28.0346</v>
      </c>
      <c r="KI173">
        <v>1021.73</v>
      </c>
      <c r="KJ173">
        <v>21.5417</v>
      </c>
      <c r="KK173">
        <v>101.105</v>
      </c>
      <c r="KL173">
        <v>100.393</v>
      </c>
    </row>
    <row r="174" spans="1:298">
      <c r="A174">
        <v>158</v>
      </c>
      <c r="B174">
        <v>1758473048.6</v>
      </c>
      <c r="C174">
        <v>3945.099999904633</v>
      </c>
      <c r="D174" t="s">
        <v>761</v>
      </c>
      <c r="E174" t="s">
        <v>762</v>
      </c>
      <c r="F174">
        <v>5</v>
      </c>
      <c r="G174" t="s">
        <v>639</v>
      </c>
      <c r="H174" t="s">
        <v>436</v>
      </c>
      <c r="I174" t="s">
        <v>437</v>
      </c>
      <c r="J174">
        <v>1758473040.778571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1029.650919899223</v>
      </c>
      <c r="AL174">
        <v>1008.306206060606</v>
      </c>
      <c r="AM174">
        <v>3.422398541519843</v>
      </c>
      <c r="AN174">
        <v>65.52333187770783</v>
      </c>
      <c r="AO174">
        <f>(AQ174 - AP174 + DZ174*1E3/(8.314*(EB174+273.15)) * AS174/DY174 * AR174) * DY174/(100*DM174) * 1000/(1000 - AQ174)</f>
        <v>0</v>
      </c>
      <c r="AP174">
        <v>21.46738665601005</v>
      </c>
      <c r="AQ174">
        <v>22.77791151515152</v>
      </c>
      <c r="AR174">
        <v>1.691939783408532E-05</v>
      </c>
      <c r="AS174">
        <v>124.8874596164578</v>
      </c>
      <c r="AT174">
        <v>4</v>
      </c>
      <c r="AU174">
        <v>1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438</v>
      </c>
      <c r="AZ174" t="s">
        <v>438</v>
      </c>
      <c r="BA174">
        <v>0</v>
      </c>
      <c r="BB174">
        <v>0</v>
      </c>
      <c r="BC174">
        <f>1-BA174/BB174</f>
        <v>0</v>
      </c>
      <c r="BD174">
        <v>0</v>
      </c>
      <c r="BE174" t="s">
        <v>438</v>
      </c>
      <c r="BF174" t="s">
        <v>438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438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1.37</v>
      </c>
      <c r="DN174">
        <v>0.5</v>
      </c>
      <c r="DO174" t="s">
        <v>439</v>
      </c>
      <c r="DP174">
        <v>2</v>
      </c>
      <c r="DQ174" t="b">
        <v>1</v>
      </c>
      <c r="DR174">
        <v>1758473040.778571</v>
      </c>
      <c r="DS174">
        <v>960.8338928571429</v>
      </c>
      <c r="DT174">
        <v>991.6521428571428</v>
      </c>
      <c r="DU174">
        <v>22.78656785714286</v>
      </c>
      <c r="DV174">
        <v>21.4394</v>
      </c>
      <c r="DW174">
        <v>959.6665357142856</v>
      </c>
      <c r="DX174">
        <v>22.57486428571429</v>
      </c>
      <c r="DY174">
        <v>499.9982142857143</v>
      </c>
      <c r="DZ174">
        <v>90.28743214285714</v>
      </c>
      <c r="EA174">
        <v>0.0534012</v>
      </c>
      <c r="EB174">
        <v>29.48948928571428</v>
      </c>
      <c r="EC174">
        <v>30.00146071428571</v>
      </c>
      <c r="ED174">
        <v>999.9000000000002</v>
      </c>
      <c r="EE174">
        <v>0</v>
      </c>
      <c r="EF174">
        <v>0</v>
      </c>
      <c r="EG174">
        <v>10013.7225</v>
      </c>
      <c r="EH174">
        <v>0</v>
      </c>
      <c r="EI174">
        <v>11.12027857142857</v>
      </c>
      <c r="EJ174">
        <v>-30.81914642857143</v>
      </c>
      <c r="EK174">
        <v>983.2386428571428</v>
      </c>
      <c r="EL174">
        <v>1013.380071428572</v>
      </c>
      <c r="EM174">
        <v>1.347159642857143</v>
      </c>
      <c r="EN174">
        <v>991.6521428571428</v>
      </c>
      <c r="EO174">
        <v>21.4394</v>
      </c>
      <c r="EP174">
        <v>2.057340357142857</v>
      </c>
      <c r="EQ174">
        <v>1.9357075</v>
      </c>
      <c r="ER174">
        <v>17.89268928571429</v>
      </c>
      <c r="ES174">
        <v>16.92801785714286</v>
      </c>
      <c r="ET174">
        <v>2000.012857142857</v>
      </c>
      <c r="EU174">
        <v>0.9799983571428571</v>
      </c>
      <c r="EV174">
        <v>0.02000126785714286</v>
      </c>
      <c r="EW174">
        <v>0</v>
      </c>
      <c r="EX174">
        <v>213.0269642857143</v>
      </c>
      <c r="EY174">
        <v>5.000560000000001</v>
      </c>
      <c r="EZ174">
        <v>4399.038928571428</v>
      </c>
      <c r="FA174">
        <v>17294.975</v>
      </c>
      <c r="FB174">
        <v>40.93699999999999</v>
      </c>
      <c r="FC174">
        <v>41.06199999999999</v>
      </c>
      <c r="FD174">
        <v>40.63828571428571</v>
      </c>
      <c r="FE174">
        <v>40.28985714285714</v>
      </c>
      <c r="FF174">
        <v>41.70949999999998</v>
      </c>
      <c r="FG174">
        <v>1955.112857142858</v>
      </c>
      <c r="FH174">
        <v>39.9</v>
      </c>
      <c r="FI174">
        <v>0</v>
      </c>
      <c r="FJ174">
        <v>1758473049.6</v>
      </c>
      <c r="FK174">
        <v>0</v>
      </c>
      <c r="FL174">
        <v>213.071</v>
      </c>
      <c r="FM174">
        <v>-0.09333333515441118</v>
      </c>
      <c r="FN174">
        <v>4.503589795558584</v>
      </c>
      <c r="FO174">
        <v>4398.898076923077</v>
      </c>
      <c r="FP174">
        <v>15</v>
      </c>
      <c r="FQ174">
        <v>0</v>
      </c>
      <c r="FR174" t="s">
        <v>440</v>
      </c>
      <c r="FS174">
        <v>1747148579.5</v>
      </c>
      <c r="FT174">
        <v>1747148584.5</v>
      </c>
      <c r="FU174">
        <v>0</v>
      </c>
      <c r="FV174">
        <v>0.162</v>
      </c>
      <c r="FW174">
        <v>-0.001</v>
      </c>
      <c r="FX174">
        <v>0.139</v>
      </c>
      <c r="FY174">
        <v>0.058</v>
      </c>
      <c r="FZ174">
        <v>420</v>
      </c>
      <c r="GA174">
        <v>16</v>
      </c>
      <c r="GB174">
        <v>0.19</v>
      </c>
      <c r="GC174">
        <v>0.02</v>
      </c>
      <c r="GD174">
        <v>-30.825985</v>
      </c>
      <c r="GE174">
        <v>-0.04342063789861629</v>
      </c>
      <c r="GF174">
        <v>0.06055212444662833</v>
      </c>
      <c r="GG174">
        <v>1</v>
      </c>
      <c r="GH174">
        <v>213.0665294117647</v>
      </c>
      <c r="GI174">
        <v>-0.1347593591065035</v>
      </c>
      <c r="GJ174">
        <v>0.1711025209176067</v>
      </c>
      <c r="GK174">
        <v>1</v>
      </c>
      <c r="GL174">
        <v>1.35372675</v>
      </c>
      <c r="GM174">
        <v>-0.21314667917448</v>
      </c>
      <c r="GN174">
        <v>0.02242102042587491</v>
      </c>
      <c r="GO174">
        <v>0</v>
      </c>
      <c r="GP174">
        <v>2</v>
      </c>
      <c r="GQ174">
        <v>3</v>
      </c>
      <c r="GR174" t="s">
        <v>441</v>
      </c>
      <c r="GS174">
        <v>3.128</v>
      </c>
      <c r="GT174">
        <v>2.73155</v>
      </c>
      <c r="GU174">
        <v>0.154838</v>
      </c>
      <c r="GV174">
        <v>0.159008</v>
      </c>
      <c r="GW174">
        <v>0.103103</v>
      </c>
      <c r="GX174">
        <v>0.0994574</v>
      </c>
      <c r="GY174">
        <v>25392.5</v>
      </c>
      <c r="GZ174">
        <v>24494.1</v>
      </c>
      <c r="HA174">
        <v>30584.5</v>
      </c>
      <c r="HB174">
        <v>29377.6</v>
      </c>
      <c r="HC174">
        <v>37858</v>
      </c>
      <c r="HD174">
        <v>34801.4</v>
      </c>
      <c r="HE174">
        <v>46784.7</v>
      </c>
      <c r="HF174">
        <v>43641.5</v>
      </c>
      <c r="HG174">
        <v>1.82838</v>
      </c>
      <c r="HH174">
        <v>1.87447</v>
      </c>
      <c r="HI174">
        <v>0.105854</v>
      </c>
      <c r="HJ174">
        <v>0</v>
      </c>
      <c r="HK174">
        <v>28.2641</v>
      </c>
      <c r="HL174">
        <v>999.9</v>
      </c>
      <c r="HM174">
        <v>49.4</v>
      </c>
      <c r="HN174">
        <v>31.6</v>
      </c>
      <c r="HO174">
        <v>25.5407</v>
      </c>
      <c r="HP174">
        <v>63.3579</v>
      </c>
      <c r="HQ174">
        <v>17.0593</v>
      </c>
      <c r="HR174">
        <v>1</v>
      </c>
      <c r="HS174">
        <v>0.10126</v>
      </c>
      <c r="HT174">
        <v>-0.418268</v>
      </c>
      <c r="HU174">
        <v>20.1967</v>
      </c>
      <c r="HV174">
        <v>5.22687</v>
      </c>
      <c r="HW174">
        <v>11.974</v>
      </c>
      <c r="HX174">
        <v>4.96965</v>
      </c>
      <c r="HY174">
        <v>3.28958</v>
      </c>
      <c r="HZ174">
        <v>9999</v>
      </c>
      <c r="IA174">
        <v>9999</v>
      </c>
      <c r="IB174">
        <v>9999</v>
      </c>
      <c r="IC174">
        <v>999.9</v>
      </c>
      <c r="ID174">
        <v>4.97299</v>
      </c>
      <c r="IE174">
        <v>1.87744</v>
      </c>
      <c r="IF174">
        <v>1.87555</v>
      </c>
      <c r="IG174">
        <v>1.87836</v>
      </c>
      <c r="IH174">
        <v>1.8751</v>
      </c>
      <c r="II174">
        <v>1.87866</v>
      </c>
      <c r="IJ174">
        <v>1.87576</v>
      </c>
      <c r="IK174">
        <v>1.87694</v>
      </c>
      <c r="IL174">
        <v>0</v>
      </c>
      <c r="IM174">
        <v>0</v>
      </c>
      <c r="IN174">
        <v>0</v>
      </c>
      <c r="IO174">
        <v>0</v>
      </c>
      <c r="IP174" t="s">
        <v>442</v>
      </c>
      <c r="IQ174" t="s">
        <v>443</v>
      </c>
      <c r="IR174" t="s">
        <v>444</v>
      </c>
      <c r="IS174" t="s">
        <v>444</v>
      </c>
      <c r="IT174" t="s">
        <v>444</v>
      </c>
      <c r="IU174" t="s">
        <v>444</v>
      </c>
      <c r="IV174">
        <v>0</v>
      </c>
      <c r="IW174">
        <v>100</v>
      </c>
      <c r="IX174">
        <v>100</v>
      </c>
      <c r="IY174">
        <v>1.199</v>
      </c>
      <c r="IZ174">
        <v>0.2115</v>
      </c>
      <c r="JA174">
        <v>0.05401698482025668</v>
      </c>
      <c r="JB174">
        <v>0.001251749769105588</v>
      </c>
      <c r="JC174">
        <v>-2.340677956668878E-07</v>
      </c>
      <c r="JD174">
        <v>1.443975168909104E-10</v>
      </c>
      <c r="JE174">
        <v>-0.0473756660369021</v>
      </c>
      <c r="JF174">
        <v>-0.000763777970416037</v>
      </c>
      <c r="JG174">
        <v>0.0006633184790446218</v>
      </c>
      <c r="JH174">
        <v>-5.365384051273601E-06</v>
      </c>
      <c r="JI174">
        <v>1</v>
      </c>
      <c r="JJ174">
        <v>2129</v>
      </c>
      <c r="JK174">
        <v>1</v>
      </c>
      <c r="JL174">
        <v>27</v>
      </c>
      <c r="JM174">
        <v>188741.2</v>
      </c>
      <c r="JN174">
        <v>188741.1</v>
      </c>
      <c r="JO174">
        <v>2.29126</v>
      </c>
      <c r="JP174">
        <v>2.52808</v>
      </c>
      <c r="JQ174">
        <v>1.39893</v>
      </c>
      <c r="JR174">
        <v>2.33887</v>
      </c>
      <c r="JS174">
        <v>1.44897</v>
      </c>
      <c r="JT174">
        <v>2.54639</v>
      </c>
      <c r="JU174">
        <v>37.9649</v>
      </c>
      <c r="JV174">
        <v>24.2013</v>
      </c>
      <c r="JW174">
        <v>18</v>
      </c>
      <c r="JX174">
        <v>476.929</v>
      </c>
      <c r="JY174">
        <v>475.865</v>
      </c>
      <c r="JZ174">
        <v>28.0328</v>
      </c>
      <c r="KA174">
        <v>28.4542</v>
      </c>
      <c r="KB174">
        <v>30.0002</v>
      </c>
      <c r="KC174">
        <v>28.1835</v>
      </c>
      <c r="KD174">
        <v>28.2537</v>
      </c>
      <c r="KE174">
        <v>45.8753</v>
      </c>
      <c r="KF174">
        <v>23.5348</v>
      </c>
      <c r="KG174">
        <v>87.3537</v>
      </c>
      <c r="KH174">
        <v>28.0661</v>
      </c>
      <c r="KI174">
        <v>1041.77</v>
      </c>
      <c r="KJ174">
        <v>21.5592</v>
      </c>
      <c r="KK174">
        <v>101.107</v>
      </c>
      <c r="KL174">
        <v>100.394</v>
      </c>
    </row>
    <row r="175" spans="1:298">
      <c r="A175">
        <v>159</v>
      </c>
      <c r="B175">
        <v>1758473053.6</v>
      </c>
      <c r="C175">
        <v>3950.099999904633</v>
      </c>
      <c r="D175" t="s">
        <v>763</v>
      </c>
      <c r="E175" t="s">
        <v>764</v>
      </c>
      <c r="F175">
        <v>5</v>
      </c>
      <c r="G175" t="s">
        <v>639</v>
      </c>
      <c r="H175" t="s">
        <v>436</v>
      </c>
      <c r="I175" t="s">
        <v>437</v>
      </c>
      <c r="J175">
        <v>1758473046.081481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1046.787342595332</v>
      </c>
      <c r="AL175">
        <v>1025.404121212121</v>
      </c>
      <c r="AM175">
        <v>3.419247019593287</v>
      </c>
      <c r="AN175">
        <v>65.52333187770783</v>
      </c>
      <c r="AO175">
        <f>(AQ175 - AP175 + DZ175*1E3/(8.314*(EB175+273.15)) * AS175/DY175 * AR175) * DY175/(100*DM175) * 1000/(1000 - AQ175)</f>
        <v>0</v>
      </c>
      <c r="AP175">
        <v>21.49246968547753</v>
      </c>
      <c r="AQ175">
        <v>22.77797272727273</v>
      </c>
      <c r="AR175">
        <v>1.508187046892453E-05</v>
      </c>
      <c r="AS175">
        <v>124.8874596164578</v>
      </c>
      <c r="AT175">
        <v>4</v>
      </c>
      <c r="AU175">
        <v>1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438</v>
      </c>
      <c r="AZ175" t="s">
        <v>438</v>
      </c>
      <c r="BA175">
        <v>0</v>
      </c>
      <c r="BB175">
        <v>0</v>
      </c>
      <c r="BC175">
        <f>1-BA175/BB175</f>
        <v>0</v>
      </c>
      <c r="BD175">
        <v>0</v>
      </c>
      <c r="BE175" t="s">
        <v>438</v>
      </c>
      <c r="BF175" t="s">
        <v>438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438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1.37</v>
      </c>
      <c r="DN175">
        <v>0.5</v>
      </c>
      <c r="DO175" t="s">
        <v>439</v>
      </c>
      <c r="DP175">
        <v>2</v>
      </c>
      <c r="DQ175" t="b">
        <v>1</v>
      </c>
      <c r="DR175">
        <v>1758473046.081481</v>
      </c>
      <c r="DS175">
        <v>978.5728148148147</v>
      </c>
      <c r="DT175">
        <v>1009.424740740741</v>
      </c>
      <c r="DU175">
        <v>22.77935555555555</v>
      </c>
      <c r="DV175">
        <v>21.45652592592592</v>
      </c>
      <c r="DW175">
        <v>977.3845925925925</v>
      </c>
      <c r="DX175">
        <v>22.56780370370371</v>
      </c>
      <c r="DY175">
        <v>500.0271851851852</v>
      </c>
      <c r="DZ175">
        <v>90.28727037037039</v>
      </c>
      <c r="EA175">
        <v>0.05347353333333333</v>
      </c>
      <c r="EB175">
        <v>29.48805185185185</v>
      </c>
      <c r="EC175">
        <v>30.00001111111111</v>
      </c>
      <c r="ED175">
        <v>999.9000000000001</v>
      </c>
      <c r="EE175">
        <v>0</v>
      </c>
      <c r="EF175">
        <v>0</v>
      </c>
      <c r="EG175">
        <v>10015.57518518519</v>
      </c>
      <c r="EH175">
        <v>0</v>
      </c>
      <c r="EI175">
        <v>11.12082592592593</v>
      </c>
      <c r="EJ175">
        <v>-30.85305925925925</v>
      </c>
      <c r="EK175">
        <v>1001.38437037037</v>
      </c>
      <c r="EL175">
        <v>1031.561111111111</v>
      </c>
      <c r="EM175">
        <v>1.322822222222223</v>
      </c>
      <c r="EN175">
        <v>1009.424740740741</v>
      </c>
      <c r="EO175">
        <v>21.45652592592592</v>
      </c>
      <c r="EP175">
        <v>2.056685555555556</v>
      </c>
      <c r="EQ175">
        <v>1.93725037037037</v>
      </c>
      <c r="ER175">
        <v>17.88762962962963</v>
      </c>
      <c r="ES175">
        <v>16.94057777777778</v>
      </c>
      <c r="ET175">
        <v>2000.011481481481</v>
      </c>
      <c r="EU175">
        <v>0.9799983333333334</v>
      </c>
      <c r="EV175">
        <v>0.02000128888888889</v>
      </c>
      <c r="EW175">
        <v>0</v>
      </c>
      <c r="EX175">
        <v>213.0807037037037</v>
      </c>
      <c r="EY175">
        <v>5.000560000000001</v>
      </c>
      <c r="EZ175">
        <v>4399.44925925926</v>
      </c>
      <c r="FA175">
        <v>17294.96296296296</v>
      </c>
      <c r="FB175">
        <v>40.94166666666666</v>
      </c>
      <c r="FC175">
        <v>41.06199999999999</v>
      </c>
      <c r="FD175">
        <v>40.63877777777778</v>
      </c>
      <c r="FE175">
        <v>40.29592592592593</v>
      </c>
      <c r="FF175">
        <v>41.70799999999999</v>
      </c>
      <c r="FG175">
        <v>1955.111481481482</v>
      </c>
      <c r="FH175">
        <v>39.9</v>
      </c>
      <c r="FI175">
        <v>0</v>
      </c>
      <c r="FJ175">
        <v>1758473054.4</v>
      </c>
      <c r="FK175">
        <v>0</v>
      </c>
      <c r="FL175">
        <v>213.1086923076923</v>
      </c>
      <c r="FM175">
        <v>0.488478640692433</v>
      </c>
      <c r="FN175">
        <v>1.842735055410575</v>
      </c>
      <c r="FO175">
        <v>4399.334615384615</v>
      </c>
      <c r="FP175">
        <v>15</v>
      </c>
      <c r="FQ175">
        <v>0</v>
      </c>
      <c r="FR175" t="s">
        <v>440</v>
      </c>
      <c r="FS175">
        <v>1747148579.5</v>
      </c>
      <c r="FT175">
        <v>1747148584.5</v>
      </c>
      <c r="FU175">
        <v>0</v>
      </c>
      <c r="FV175">
        <v>0.162</v>
      </c>
      <c r="FW175">
        <v>-0.001</v>
      </c>
      <c r="FX175">
        <v>0.139</v>
      </c>
      <c r="FY175">
        <v>0.058</v>
      </c>
      <c r="FZ175">
        <v>420</v>
      </c>
      <c r="GA175">
        <v>16</v>
      </c>
      <c r="GB175">
        <v>0.19</v>
      </c>
      <c r="GC175">
        <v>0.02</v>
      </c>
      <c r="GD175">
        <v>-30.8249875</v>
      </c>
      <c r="GE175">
        <v>-0.1855215759848827</v>
      </c>
      <c r="GF175">
        <v>0.0597878298130143</v>
      </c>
      <c r="GG175">
        <v>1</v>
      </c>
      <c r="GH175">
        <v>213.0870294117647</v>
      </c>
      <c r="GI175">
        <v>0.3567150493569655</v>
      </c>
      <c r="GJ175">
        <v>0.1728357747033333</v>
      </c>
      <c r="GK175">
        <v>1</v>
      </c>
      <c r="GL175">
        <v>1.339555</v>
      </c>
      <c r="GM175">
        <v>-0.2724776735459668</v>
      </c>
      <c r="GN175">
        <v>0.02718486555052279</v>
      </c>
      <c r="GO175">
        <v>0</v>
      </c>
      <c r="GP175">
        <v>2</v>
      </c>
      <c r="GQ175">
        <v>3</v>
      </c>
      <c r="GR175" t="s">
        <v>441</v>
      </c>
      <c r="GS175">
        <v>3.12801</v>
      </c>
      <c r="GT175">
        <v>2.73151</v>
      </c>
      <c r="GU175">
        <v>0.156506</v>
      </c>
      <c r="GV175">
        <v>0.160664</v>
      </c>
      <c r="GW175">
        <v>0.103106</v>
      </c>
      <c r="GX175">
        <v>0.0996142</v>
      </c>
      <c r="GY175">
        <v>25342.8</v>
      </c>
      <c r="GZ175">
        <v>24446.4</v>
      </c>
      <c r="HA175">
        <v>30585</v>
      </c>
      <c r="HB175">
        <v>29378.2</v>
      </c>
      <c r="HC175">
        <v>37858.7</v>
      </c>
      <c r="HD175">
        <v>34796</v>
      </c>
      <c r="HE175">
        <v>46785.6</v>
      </c>
      <c r="HF175">
        <v>43642.2</v>
      </c>
      <c r="HG175">
        <v>1.82865</v>
      </c>
      <c r="HH175">
        <v>1.87462</v>
      </c>
      <c r="HI175">
        <v>0.107102</v>
      </c>
      <c r="HJ175">
        <v>0</v>
      </c>
      <c r="HK175">
        <v>28.2641</v>
      </c>
      <c r="HL175">
        <v>999.9</v>
      </c>
      <c r="HM175">
        <v>49.4</v>
      </c>
      <c r="HN175">
        <v>31.6</v>
      </c>
      <c r="HO175">
        <v>25.5421</v>
      </c>
      <c r="HP175">
        <v>63.398</v>
      </c>
      <c r="HQ175">
        <v>17.1354</v>
      </c>
      <c r="HR175">
        <v>1</v>
      </c>
      <c r="HS175">
        <v>0.101001</v>
      </c>
      <c r="HT175">
        <v>-0.505665</v>
      </c>
      <c r="HU175">
        <v>20.1966</v>
      </c>
      <c r="HV175">
        <v>5.22732</v>
      </c>
      <c r="HW175">
        <v>11.974</v>
      </c>
      <c r="HX175">
        <v>4.96995</v>
      </c>
      <c r="HY175">
        <v>3.28965</v>
      </c>
      <c r="HZ175">
        <v>9999</v>
      </c>
      <c r="IA175">
        <v>9999</v>
      </c>
      <c r="IB175">
        <v>9999</v>
      </c>
      <c r="IC175">
        <v>999.9</v>
      </c>
      <c r="ID175">
        <v>4.97296</v>
      </c>
      <c r="IE175">
        <v>1.87746</v>
      </c>
      <c r="IF175">
        <v>1.87558</v>
      </c>
      <c r="IG175">
        <v>1.87836</v>
      </c>
      <c r="IH175">
        <v>1.87508</v>
      </c>
      <c r="II175">
        <v>1.87866</v>
      </c>
      <c r="IJ175">
        <v>1.87576</v>
      </c>
      <c r="IK175">
        <v>1.87694</v>
      </c>
      <c r="IL175">
        <v>0</v>
      </c>
      <c r="IM175">
        <v>0</v>
      </c>
      <c r="IN175">
        <v>0</v>
      </c>
      <c r="IO175">
        <v>0</v>
      </c>
      <c r="IP175" t="s">
        <v>442</v>
      </c>
      <c r="IQ175" t="s">
        <v>443</v>
      </c>
      <c r="IR175" t="s">
        <v>444</v>
      </c>
      <c r="IS175" t="s">
        <v>444</v>
      </c>
      <c r="IT175" t="s">
        <v>444</v>
      </c>
      <c r="IU175" t="s">
        <v>444</v>
      </c>
      <c r="IV175">
        <v>0</v>
      </c>
      <c r="IW175">
        <v>100</v>
      </c>
      <c r="IX175">
        <v>100</v>
      </c>
      <c r="IY175">
        <v>1.22</v>
      </c>
      <c r="IZ175">
        <v>0.2115</v>
      </c>
      <c r="JA175">
        <v>0.05401698482025668</v>
      </c>
      <c r="JB175">
        <v>0.001251749769105588</v>
      </c>
      <c r="JC175">
        <v>-2.340677956668878E-07</v>
      </c>
      <c r="JD175">
        <v>1.443975168909104E-10</v>
      </c>
      <c r="JE175">
        <v>-0.0473756660369021</v>
      </c>
      <c r="JF175">
        <v>-0.000763777970416037</v>
      </c>
      <c r="JG175">
        <v>0.0006633184790446218</v>
      </c>
      <c r="JH175">
        <v>-5.365384051273601E-06</v>
      </c>
      <c r="JI175">
        <v>1</v>
      </c>
      <c r="JJ175">
        <v>2129</v>
      </c>
      <c r="JK175">
        <v>1</v>
      </c>
      <c r="JL175">
        <v>27</v>
      </c>
      <c r="JM175">
        <v>188741.2</v>
      </c>
      <c r="JN175">
        <v>188741.2</v>
      </c>
      <c r="JO175">
        <v>2.323</v>
      </c>
      <c r="JP175">
        <v>2.54028</v>
      </c>
      <c r="JQ175">
        <v>1.39893</v>
      </c>
      <c r="JR175">
        <v>2.33887</v>
      </c>
      <c r="JS175">
        <v>1.44897</v>
      </c>
      <c r="JT175">
        <v>2.5647</v>
      </c>
      <c r="JU175">
        <v>37.9649</v>
      </c>
      <c r="JV175">
        <v>24.1926</v>
      </c>
      <c r="JW175">
        <v>18</v>
      </c>
      <c r="JX175">
        <v>477.074</v>
      </c>
      <c r="JY175">
        <v>475.952</v>
      </c>
      <c r="JZ175">
        <v>28.055</v>
      </c>
      <c r="KA175">
        <v>28.4535</v>
      </c>
      <c r="KB175">
        <v>29.9999</v>
      </c>
      <c r="KC175">
        <v>28.1829</v>
      </c>
      <c r="KD175">
        <v>28.2524</v>
      </c>
      <c r="KE175">
        <v>46.5075</v>
      </c>
      <c r="KF175">
        <v>23.5348</v>
      </c>
      <c r="KG175">
        <v>87.3537</v>
      </c>
      <c r="KH175">
        <v>28.059</v>
      </c>
      <c r="KI175">
        <v>1055.12</v>
      </c>
      <c r="KJ175">
        <v>21.5715</v>
      </c>
      <c r="KK175">
        <v>101.109</v>
      </c>
      <c r="KL175">
        <v>100.396</v>
      </c>
    </row>
    <row r="176" spans="1:298">
      <c r="A176">
        <v>160</v>
      </c>
      <c r="B176">
        <v>1758473058.6</v>
      </c>
      <c r="C176">
        <v>3955.099999904633</v>
      </c>
      <c r="D176" t="s">
        <v>765</v>
      </c>
      <c r="E176" t="s">
        <v>766</v>
      </c>
      <c r="F176">
        <v>5</v>
      </c>
      <c r="G176" t="s">
        <v>639</v>
      </c>
      <c r="H176" t="s">
        <v>436</v>
      </c>
      <c r="I176" t="s">
        <v>437</v>
      </c>
      <c r="J176">
        <v>1758473050.796428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1063.966315642791</v>
      </c>
      <c r="AL176">
        <v>1042.578969696969</v>
      </c>
      <c r="AM176">
        <v>3.426422310248133</v>
      </c>
      <c r="AN176">
        <v>65.52333187770783</v>
      </c>
      <c r="AO176">
        <f>(AQ176 - AP176 + DZ176*1E3/(8.314*(EB176+273.15)) * AS176/DY176 * AR176) * DY176/(100*DM176) * 1000/(1000 - AQ176)</f>
        <v>0</v>
      </c>
      <c r="AP176">
        <v>21.54406414233084</v>
      </c>
      <c r="AQ176">
        <v>22.79804545454544</v>
      </c>
      <c r="AR176">
        <v>0.002163347050183</v>
      </c>
      <c r="AS176">
        <v>124.8874596164578</v>
      </c>
      <c r="AT176">
        <v>4</v>
      </c>
      <c r="AU176">
        <v>1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438</v>
      </c>
      <c r="AZ176" t="s">
        <v>438</v>
      </c>
      <c r="BA176">
        <v>0</v>
      </c>
      <c r="BB176">
        <v>0</v>
      </c>
      <c r="BC176">
        <f>1-BA176/BB176</f>
        <v>0</v>
      </c>
      <c r="BD176">
        <v>0</v>
      </c>
      <c r="BE176" t="s">
        <v>438</v>
      </c>
      <c r="BF176" t="s">
        <v>438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438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1.37</v>
      </c>
      <c r="DN176">
        <v>0.5</v>
      </c>
      <c r="DO176" t="s">
        <v>439</v>
      </c>
      <c r="DP176">
        <v>2</v>
      </c>
      <c r="DQ176" t="b">
        <v>1</v>
      </c>
      <c r="DR176">
        <v>1758473050.796428</v>
      </c>
      <c r="DS176">
        <v>994.3683571428572</v>
      </c>
      <c r="DT176">
        <v>1025.205714285714</v>
      </c>
      <c r="DU176">
        <v>22.78124642857143</v>
      </c>
      <c r="DV176">
        <v>21.49141428571429</v>
      </c>
      <c r="DW176">
        <v>993.1614999999999</v>
      </c>
      <c r="DX176">
        <v>22.56966071428571</v>
      </c>
      <c r="DY176">
        <v>500.0191785714286</v>
      </c>
      <c r="DZ176">
        <v>90.28688571428572</v>
      </c>
      <c r="EA176">
        <v>0.05353905714285715</v>
      </c>
      <c r="EB176">
        <v>29.48750714285714</v>
      </c>
      <c r="EC176">
        <v>29.99958214285714</v>
      </c>
      <c r="ED176">
        <v>999.9000000000002</v>
      </c>
      <c r="EE176">
        <v>0</v>
      </c>
      <c r="EF176">
        <v>0</v>
      </c>
      <c r="EG176">
        <v>10006.38214285714</v>
      </c>
      <c r="EH176">
        <v>0</v>
      </c>
      <c r="EI176">
        <v>11.116725</v>
      </c>
      <c r="EJ176">
        <v>-30.83907142857143</v>
      </c>
      <c r="EK176">
        <v>1017.550142857143</v>
      </c>
      <c r="EL176">
        <v>1047.725714285715</v>
      </c>
      <c r="EM176">
        <v>1.289830714285714</v>
      </c>
      <c r="EN176">
        <v>1025.205714285714</v>
      </c>
      <c r="EO176">
        <v>21.49141428571429</v>
      </c>
      <c r="EP176">
        <v>2.056847857142857</v>
      </c>
      <c r="EQ176">
        <v>1.940391785714286</v>
      </c>
      <c r="ER176">
        <v>17.88888214285715</v>
      </c>
      <c r="ES176">
        <v>16.966125</v>
      </c>
      <c r="ET176">
        <v>2000.011785714285</v>
      </c>
      <c r="EU176">
        <v>0.9799983571428571</v>
      </c>
      <c r="EV176">
        <v>0.02000126785714286</v>
      </c>
      <c r="EW176">
        <v>0</v>
      </c>
      <c r="EX176">
        <v>213.06975</v>
      </c>
      <c r="EY176">
        <v>5.000560000000001</v>
      </c>
      <c r="EZ176">
        <v>4399.695000000001</v>
      </c>
      <c r="FA176">
        <v>17294.97142857143</v>
      </c>
      <c r="FB176">
        <v>40.9415</v>
      </c>
      <c r="FC176">
        <v>41.06199999999999</v>
      </c>
      <c r="FD176">
        <v>40.63828571428571</v>
      </c>
      <c r="FE176">
        <v>40.29207142857143</v>
      </c>
      <c r="FF176">
        <v>41.7095</v>
      </c>
      <c r="FG176">
        <v>1955.111785714286</v>
      </c>
      <c r="FH176">
        <v>39.9</v>
      </c>
      <c r="FI176">
        <v>0</v>
      </c>
      <c r="FJ176">
        <v>1758473059.8</v>
      </c>
      <c r="FK176">
        <v>0</v>
      </c>
      <c r="FL176">
        <v>213.09228</v>
      </c>
      <c r="FM176">
        <v>0.2925384741087682</v>
      </c>
      <c r="FN176">
        <v>4.762307696404957</v>
      </c>
      <c r="FO176">
        <v>4399.6928</v>
      </c>
      <c r="FP176">
        <v>15</v>
      </c>
      <c r="FQ176">
        <v>0</v>
      </c>
      <c r="FR176" t="s">
        <v>440</v>
      </c>
      <c r="FS176">
        <v>1747148579.5</v>
      </c>
      <c r="FT176">
        <v>1747148584.5</v>
      </c>
      <c r="FU176">
        <v>0</v>
      </c>
      <c r="FV176">
        <v>0.162</v>
      </c>
      <c r="FW176">
        <v>-0.001</v>
      </c>
      <c r="FX176">
        <v>0.139</v>
      </c>
      <c r="FY176">
        <v>0.058</v>
      </c>
      <c r="FZ176">
        <v>420</v>
      </c>
      <c r="GA176">
        <v>16</v>
      </c>
      <c r="GB176">
        <v>0.19</v>
      </c>
      <c r="GC176">
        <v>0.02</v>
      </c>
      <c r="GD176">
        <v>-30.84648780487804</v>
      </c>
      <c r="GE176">
        <v>0.09362926829268818</v>
      </c>
      <c r="GF176">
        <v>0.04023031980691689</v>
      </c>
      <c r="GG176">
        <v>1</v>
      </c>
      <c r="GH176">
        <v>213.091</v>
      </c>
      <c r="GI176">
        <v>-0.01977081292049977</v>
      </c>
      <c r="GJ176">
        <v>0.1836026720297687</v>
      </c>
      <c r="GK176">
        <v>1</v>
      </c>
      <c r="GL176">
        <v>1.310021707317073</v>
      </c>
      <c r="GM176">
        <v>-0.3881117770034829</v>
      </c>
      <c r="GN176">
        <v>0.03912290632767579</v>
      </c>
      <c r="GO176">
        <v>0</v>
      </c>
      <c r="GP176">
        <v>2</v>
      </c>
      <c r="GQ176">
        <v>3</v>
      </c>
      <c r="GR176" t="s">
        <v>441</v>
      </c>
      <c r="GS176">
        <v>3.12814</v>
      </c>
      <c r="GT176">
        <v>2.7308</v>
      </c>
      <c r="GU176">
        <v>0.158165</v>
      </c>
      <c r="GV176">
        <v>0.162319</v>
      </c>
      <c r="GW176">
        <v>0.103171</v>
      </c>
      <c r="GX176">
        <v>0.0997048</v>
      </c>
      <c r="GY176">
        <v>25292.9</v>
      </c>
      <c r="GZ176">
        <v>24398.3</v>
      </c>
      <c r="HA176">
        <v>30584.9</v>
      </c>
      <c r="HB176">
        <v>29378.3</v>
      </c>
      <c r="HC176">
        <v>37855.8</v>
      </c>
      <c r="HD176">
        <v>34792.7</v>
      </c>
      <c r="HE176">
        <v>46785.3</v>
      </c>
      <c r="HF176">
        <v>43642.5</v>
      </c>
      <c r="HG176">
        <v>1.8289</v>
      </c>
      <c r="HH176">
        <v>1.87445</v>
      </c>
      <c r="HI176">
        <v>0.106785</v>
      </c>
      <c r="HJ176">
        <v>0</v>
      </c>
      <c r="HK176">
        <v>28.2641</v>
      </c>
      <c r="HL176">
        <v>999.9</v>
      </c>
      <c r="HM176">
        <v>49.4</v>
      </c>
      <c r="HN176">
        <v>31.6</v>
      </c>
      <c r="HO176">
        <v>25.5407</v>
      </c>
      <c r="HP176">
        <v>63.348</v>
      </c>
      <c r="HQ176">
        <v>17.1194</v>
      </c>
      <c r="HR176">
        <v>1</v>
      </c>
      <c r="HS176">
        <v>0.101283</v>
      </c>
      <c r="HT176">
        <v>-0.439199</v>
      </c>
      <c r="HU176">
        <v>20.1969</v>
      </c>
      <c r="HV176">
        <v>5.22777</v>
      </c>
      <c r="HW176">
        <v>11.974</v>
      </c>
      <c r="HX176">
        <v>4.97</v>
      </c>
      <c r="HY176">
        <v>3.28965</v>
      </c>
      <c r="HZ176">
        <v>9999</v>
      </c>
      <c r="IA176">
        <v>9999</v>
      </c>
      <c r="IB176">
        <v>9999</v>
      </c>
      <c r="IC176">
        <v>999.9</v>
      </c>
      <c r="ID176">
        <v>4.97297</v>
      </c>
      <c r="IE176">
        <v>1.87744</v>
      </c>
      <c r="IF176">
        <v>1.87556</v>
      </c>
      <c r="IG176">
        <v>1.87836</v>
      </c>
      <c r="IH176">
        <v>1.87505</v>
      </c>
      <c r="II176">
        <v>1.87866</v>
      </c>
      <c r="IJ176">
        <v>1.87576</v>
      </c>
      <c r="IK176">
        <v>1.87697</v>
      </c>
      <c r="IL176">
        <v>0</v>
      </c>
      <c r="IM176">
        <v>0</v>
      </c>
      <c r="IN176">
        <v>0</v>
      </c>
      <c r="IO176">
        <v>0</v>
      </c>
      <c r="IP176" t="s">
        <v>442</v>
      </c>
      <c r="IQ176" t="s">
        <v>443</v>
      </c>
      <c r="IR176" t="s">
        <v>444</v>
      </c>
      <c r="IS176" t="s">
        <v>444</v>
      </c>
      <c r="IT176" t="s">
        <v>444</v>
      </c>
      <c r="IU176" t="s">
        <v>444</v>
      </c>
      <c r="IV176">
        <v>0</v>
      </c>
      <c r="IW176">
        <v>100</v>
      </c>
      <c r="IX176">
        <v>100</v>
      </c>
      <c r="IY176">
        <v>1.24</v>
      </c>
      <c r="IZ176">
        <v>0.212</v>
      </c>
      <c r="JA176">
        <v>0.05401698482025668</v>
      </c>
      <c r="JB176">
        <v>0.001251749769105588</v>
      </c>
      <c r="JC176">
        <v>-2.340677956668878E-07</v>
      </c>
      <c r="JD176">
        <v>1.443975168909104E-10</v>
      </c>
      <c r="JE176">
        <v>-0.0473756660369021</v>
      </c>
      <c r="JF176">
        <v>-0.000763777970416037</v>
      </c>
      <c r="JG176">
        <v>0.0006633184790446218</v>
      </c>
      <c r="JH176">
        <v>-5.365384051273601E-06</v>
      </c>
      <c r="JI176">
        <v>1</v>
      </c>
      <c r="JJ176">
        <v>2129</v>
      </c>
      <c r="JK176">
        <v>1</v>
      </c>
      <c r="JL176">
        <v>27</v>
      </c>
      <c r="JM176">
        <v>188741.3</v>
      </c>
      <c r="JN176">
        <v>188741.2</v>
      </c>
      <c r="JO176">
        <v>2.35107</v>
      </c>
      <c r="JP176">
        <v>2.53784</v>
      </c>
      <c r="JQ176">
        <v>1.39893</v>
      </c>
      <c r="JR176">
        <v>2.33887</v>
      </c>
      <c r="JS176">
        <v>1.44897</v>
      </c>
      <c r="JT176">
        <v>2.50122</v>
      </c>
      <c r="JU176">
        <v>37.9649</v>
      </c>
      <c r="JV176">
        <v>24.2013</v>
      </c>
      <c r="JW176">
        <v>18</v>
      </c>
      <c r="JX176">
        <v>477.207</v>
      </c>
      <c r="JY176">
        <v>475.837</v>
      </c>
      <c r="JZ176">
        <v>28.062</v>
      </c>
      <c r="KA176">
        <v>28.4535</v>
      </c>
      <c r="KB176">
        <v>30.0001</v>
      </c>
      <c r="KC176">
        <v>28.1823</v>
      </c>
      <c r="KD176">
        <v>28.2524</v>
      </c>
      <c r="KE176">
        <v>47.058</v>
      </c>
      <c r="KF176">
        <v>23.5348</v>
      </c>
      <c r="KG176">
        <v>87.3537</v>
      </c>
      <c r="KH176">
        <v>28.0528</v>
      </c>
      <c r="KI176">
        <v>1075.17</v>
      </c>
      <c r="KJ176">
        <v>21.5709</v>
      </c>
      <c r="KK176">
        <v>101.109</v>
      </c>
      <c r="KL176">
        <v>100.396</v>
      </c>
    </row>
    <row r="177" spans="1:298">
      <c r="A177">
        <v>161</v>
      </c>
      <c r="B177">
        <v>1758473063.6</v>
      </c>
      <c r="C177">
        <v>3960.099999904633</v>
      </c>
      <c r="D177" t="s">
        <v>767</v>
      </c>
      <c r="E177" t="s">
        <v>768</v>
      </c>
      <c r="F177">
        <v>5</v>
      </c>
      <c r="G177" t="s">
        <v>639</v>
      </c>
      <c r="H177" t="s">
        <v>436</v>
      </c>
      <c r="I177" t="s">
        <v>437</v>
      </c>
      <c r="J177">
        <v>1758473056.1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1081.218115308788</v>
      </c>
      <c r="AL177">
        <v>1059.731333333333</v>
      </c>
      <c r="AM177">
        <v>3.42955897366976</v>
      </c>
      <c r="AN177">
        <v>65.52333187770783</v>
      </c>
      <c r="AO177">
        <f>(AQ177 - AP177 + DZ177*1E3/(8.314*(EB177+273.15)) * AS177/DY177 * AR177) * DY177/(100*DM177) * 1000/(1000 - AQ177)</f>
        <v>0</v>
      </c>
      <c r="AP177">
        <v>21.5445263196049</v>
      </c>
      <c r="AQ177">
        <v>22.8057109090909</v>
      </c>
      <c r="AR177">
        <v>0.0002371364677609126</v>
      </c>
      <c r="AS177">
        <v>124.8874596164578</v>
      </c>
      <c r="AT177">
        <v>4</v>
      </c>
      <c r="AU177">
        <v>1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438</v>
      </c>
      <c r="AZ177" t="s">
        <v>438</v>
      </c>
      <c r="BA177">
        <v>0</v>
      </c>
      <c r="BB177">
        <v>0</v>
      </c>
      <c r="BC177">
        <f>1-BA177/BB177</f>
        <v>0</v>
      </c>
      <c r="BD177">
        <v>0</v>
      </c>
      <c r="BE177" t="s">
        <v>438</v>
      </c>
      <c r="BF177" t="s">
        <v>438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438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1.37</v>
      </c>
      <c r="DN177">
        <v>0.5</v>
      </c>
      <c r="DO177" t="s">
        <v>439</v>
      </c>
      <c r="DP177">
        <v>2</v>
      </c>
      <c r="DQ177" t="b">
        <v>1</v>
      </c>
      <c r="DR177">
        <v>1758473056.1</v>
      </c>
      <c r="DS177">
        <v>1012.125481481482</v>
      </c>
      <c r="DT177">
        <v>1043.012592592593</v>
      </c>
      <c r="DU177">
        <v>22.79022592592593</v>
      </c>
      <c r="DV177">
        <v>21.52155925925926</v>
      </c>
      <c r="DW177">
        <v>1010.89662962963</v>
      </c>
      <c r="DX177">
        <v>22.57845925925926</v>
      </c>
      <c r="DY177">
        <v>500.0155925925927</v>
      </c>
      <c r="DZ177">
        <v>90.28704444444445</v>
      </c>
      <c r="EA177">
        <v>0.05350532962962964</v>
      </c>
      <c r="EB177">
        <v>29.48890740740741</v>
      </c>
      <c r="EC177">
        <v>30.00999259259259</v>
      </c>
      <c r="ED177">
        <v>999.9000000000001</v>
      </c>
      <c r="EE177">
        <v>0</v>
      </c>
      <c r="EF177">
        <v>0</v>
      </c>
      <c r="EG177">
        <v>9992.290370370371</v>
      </c>
      <c r="EH177">
        <v>0</v>
      </c>
      <c r="EI177">
        <v>11.1156</v>
      </c>
      <c r="EJ177">
        <v>-30.88793703703704</v>
      </c>
      <c r="EK177">
        <v>1035.731111111111</v>
      </c>
      <c r="EL177">
        <v>1065.954814814815</v>
      </c>
      <c r="EM177">
        <v>1.268662592592593</v>
      </c>
      <c r="EN177">
        <v>1043.012592592593</v>
      </c>
      <c r="EO177">
        <v>21.52155925925926</v>
      </c>
      <c r="EP177">
        <v>2.057662222222222</v>
      </c>
      <c r="EQ177">
        <v>1.943118518518518</v>
      </c>
      <c r="ER177">
        <v>17.89516296296296</v>
      </c>
      <c r="ES177">
        <v>16.98827407407407</v>
      </c>
      <c r="ET177">
        <v>2000.013333333333</v>
      </c>
      <c r="EU177">
        <v>0.9799984444444445</v>
      </c>
      <c r="EV177">
        <v>0.02000117407407407</v>
      </c>
      <c r="EW177">
        <v>0</v>
      </c>
      <c r="EX177">
        <v>213.1347777777778</v>
      </c>
      <c r="EY177">
        <v>5.000560000000001</v>
      </c>
      <c r="EZ177">
        <v>4399.727777777779</v>
      </c>
      <c r="FA177">
        <v>17294.98888888889</v>
      </c>
      <c r="FB177">
        <v>40.94166666666666</v>
      </c>
      <c r="FC177">
        <v>41.06666666666666</v>
      </c>
      <c r="FD177">
        <v>40.63418518518519</v>
      </c>
      <c r="FE177">
        <v>40.28444444444444</v>
      </c>
      <c r="FF177">
        <v>41.715</v>
      </c>
      <c r="FG177">
        <v>1955.113333333334</v>
      </c>
      <c r="FH177">
        <v>39.9</v>
      </c>
      <c r="FI177">
        <v>0</v>
      </c>
      <c r="FJ177">
        <v>1758473064.6</v>
      </c>
      <c r="FK177">
        <v>0</v>
      </c>
      <c r="FL177">
        <v>213.11224</v>
      </c>
      <c r="FM177">
        <v>-0.3213076870782154</v>
      </c>
      <c r="FN177">
        <v>-0.9815385275605777</v>
      </c>
      <c r="FO177">
        <v>4399.7964</v>
      </c>
      <c r="FP177">
        <v>15</v>
      </c>
      <c r="FQ177">
        <v>0</v>
      </c>
      <c r="FR177" t="s">
        <v>440</v>
      </c>
      <c r="FS177">
        <v>1747148579.5</v>
      </c>
      <c r="FT177">
        <v>1747148584.5</v>
      </c>
      <c r="FU177">
        <v>0</v>
      </c>
      <c r="FV177">
        <v>0.162</v>
      </c>
      <c r="FW177">
        <v>-0.001</v>
      </c>
      <c r="FX177">
        <v>0.139</v>
      </c>
      <c r="FY177">
        <v>0.058</v>
      </c>
      <c r="FZ177">
        <v>420</v>
      </c>
      <c r="GA177">
        <v>16</v>
      </c>
      <c r="GB177">
        <v>0.19</v>
      </c>
      <c r="GC177">
        <v>0.02</v>
      </c>
      <c r="GD177">
        <v>-30.86242195121951</v>
      </c>
      <c r="GE177">
        <v>-0.4534787456446328</v>
      </c>
      <c r="GF177">
        <v>0.05833163603094306</v>
      </c>
      <c r="GG177">
        <v>1</v>
      </c>
      <c r="GH177">
        <v>213.0927941176471</v>
      </c>
      <c r="GI177">
        <v>0.2697784587133853</v>
      </c>
      <c r="GJ177">
        <v>0.2230059059375892</v>
      </c>
      <c r="GK177">
        <v>1</v>
      </c>
      <c r="GL177">
        <v>1.284986829268292</v>
      </c>
      <c r="GM177">
        <v>-0.2881080836236884</v>
      </c>
      <c r="GN177">
        <v>0.03103780216312347</v>
      </c>
      <c r="GO177">
        <v>0</v>
      </c>
      <c r="GP177">
        <v>2</v>
      </c>
      <c r="GQ177">
        <v>3</v>
      </c>
      <c r="GR177" t="s">
        <v>441</v>
      </c>
      <c r="GS177">
        <v>3.12783</v>
      </c>
      <c r="GT177">
        <v>2.73143</v>
      </c>
      <c r="GU177">
        <v>0.159806</v>
      </c>
      <c r="GV177">
        <v>0.163955</v>
      </c>
      <c r="GW177">
        <v>0.103189</v>
      </c>
      <c r="GX177">
        <v>0.0997025</v>
      </c>
      <c r="GY177">
        <v>25243.1</v>
      </c>
      <c r="GZ177">
        <v>24350.9</v>
      </c>
      <c r="HA177">
        <v>30584.3</v>
      </c>
      <c r="HB177">
        <v>29378.7</v>
      </c>
      <c r="HC177">
        <v>37854.5</v>
      </c>
      <c r="HD177">
        <v>34793.2</v>
      </c>
      <c r="HE177">
        <v>46784.4</v>
      </c>
      <c r="HF177">
        <v>43642.8</v>
      </c>
      <c r="HG177">
        <v>1.82812</v>
      </c>
      <c r="HH177">
        <v>1.8751</v>
      </c>
      <c r="HI177">
        <v>0.108145</v>
      </c>
      <c r="HJ177">
        <v>0</v>
      </c>
      <c r="HK177">
        <v>28.2641</v>
      </c>
      <c r="HL177">
        <v>999.9</v>
      </c>
      <c r="HM177">
        <v>49.4</v>
      </c>
      <c r="HN177">
        <v>31.6</v>
      </c>
      <c r="HO177">
        <v>25.5433</v>
      </c>
      <c r="HP177">
        <v>63.748</v>
      </c>
      <c r="HQ177">
        <v>17.0913</v>
      </c>
      <c r="HR177">
        <v>1</v>
      </c>
      <c r="HS177">
        <v>0.100968</v>
      </c>
      <c r="HT177">
        <v>-0.404891</v>
      </c>
      <c r="HU177">
        <v>20.1967</v>
      </c>
      <c r="HV177">
        <v>5.22822</v>
      </c>
      <c r="HW177">
        <v>11.974</v>
      </c>
      <c r="HX177">
        <v>4.96975</v>
      </c>
      <c r="HY177">
        <v>3.28965</v>
      </c>
      <c r="HZ177">
        <v>9999</v>
      </c>
      <c r="IA177">
        <v>9999</v>
      </c>
      <c r="IB177">
        <v>9999</v>
      </c>
      <c r="IC177">
        <v>999.9</v>
      </c>
      <c r="ID177">
        <v>4.97297</v>
      </c>
      <c r="IE177">
        <v>1.87744</v>
      </c>
      <c r="IF177">
        <v>1.87555</v>
      </c>
      <c r="IG177">
        <v>1.87836</v>
      </c>
      <c r="IH177">
        <v>1.87504</v>
      </c>
      <c r="II177">
        <v>1.87866</v>
      </c>
      <c r="IJ177">
        <v>1.87576</v>
      </c>
      <c r="IK177">
        <v>1.87695</v>
      </c>
      <c r="IL177">
        <v>0</v>
      </c>
      <c r="IM177">
        <v>0</v>
      </c>
      <c r="IN177">
        <v>0</v>
      </c>
      <c r="IO177">
        <v>0</v>
      </c>
      <c r="IP177" t="s">
        <v>442</v>
      </c>
      <c r="IQ177" t="s">
        <v>443</v>
      </c>
      <c r="IR177" t="s">
        <v>444</v>
      </c>
      <c r="IS177" t="s">
        <v>444</v>
      </c>
      <c r="IT177" t="s">
        <v>444</v>
      </c>
      <c r="IU177" t="s">
        <v>444</v>
      </c>
      <c r="IV177">
        <v>0</v>
      </c>
      <c r="IW177">
        <v>100</v>
      </c>
      <c r="IX177">
        <v>100</v>
      </c>
      <c r="IY177">
        <v>1.26</v>
      </c>
      <c r="IZ177">
        <v>0.2121</v>
      </c>
      <c r="JA177">
        <v>0.05401698482025668</v>
      </c>
      <c r="JB177">
        <v>0.001251749769105588</v>
      </c>
      <c r="JC177">
        <v>-2.340677956668878E-07</v>
      </c>
      <c r="JD177">
        <v>1.443975168909104E-10</v>
      </c>
      <c r="JE177">
        <v>-0.0473756660369021</v>
      </c>
      <c r="JF177">
        <v>-0.000763777970416037</v>
      </c>
      <c r="JG177">
        <v>0.0006633184790446218</v>
      </c>
      <c r="JH177">
        <v>-5.365384051273601E-06</v>
      </c>
      <c r="JI177">
        <v>1</v>
      </c>
      <c r="JJ177">
        <v>2129</v>
      </c>
      <c r="JK177">
        <v>1</v>
      </c>
      <c r="JL177">
        <v>27</v>
      </c>
      <c r="JM177">
        <v>188741.4</v>
      </c>
      <c r="JN177">
        <v>188741.3</v>
      </c>
      <c r="JO177">
        <v>2.38159</v>
      </c>
      <c r="JP177">
        <v>2.53174</v>
      </c>
      <c r="JQ177">
        <v>1.39893</v>
      </c>
      <c r="JR177">
        <v>2.33887</v>
      </c>
      <c r="JS177">
        <v>1.44897</v>
      </c>
      <c r="JT177">
        <v>2.59888</v>
      </c>
      <c r="JU177">
        <v>37.9406</v>
      </c>
      <c r="JV177">
        <v>24.2013</v>
      </c>
      <c r="JW177">
        <v>18</v>
      </c>
      <c r="JX177">
        <v>476.772</v>
      </c>
      <c r="JY177">
        <v>476.246</v>
      </c>
      <c r="JZ177">
        <v>28.0567</v>
      </c>
      <c r="KA177">
        <v>28.4535</v>
      </c>
      <c r="KB177">
        <v>30.0001</v>
      </c>
      <c r="KC177">
        <v>28.1805</v>
      </c>
      <c r="KD177">
        <v>28.25</v>
      </c>
      <c r="KE177">
        <v>47.6826</v>
      </c>
      <c r="KF177">
        <v>23.5348</v>
      </c>
      <c r="KG177">
        <v>87.3537</v>
      </c>
      <c r="KH177">
        <v>28.033</v>
      </c>
      <c r="KI177">
        <v>1088.54</v>
      </c>
      <c r="KJ177">
        <v>21.5756</v>
      </c>
      <c r="KK177">
        <v>101.107</v>
      </c>
      <c r="KL177">
        <v>100.397</v>
      </c>
    </row>
    <row r="178" spans="1:298">
      <c r="A178">
        <v>162</v>
      </c>
      <c r="B178">
        <v>1758473068.6</v>
      </c>
      <c r="C178">
        <v>3965.099999904633</v>
      </c>
      <c r="D178" t="s">
        <v>769</v>
      </c>
      <c r="E178" t="s">
        <v>770</v>
      </c>
      <c r="F178">
        <v>5</v>
      </c>
      <c r="G178" t="s">
        <v>639</v>
      </c>
      <c r="H178" t="s">
        <v>436</v>
      </c>
      <c r="I178" t="s">
        <v>437</v>
      </c>
      <c r="J178">
        <v>1758473060.814285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1098.195868496695</v>
      </c>
      <c r="AL178">
        <v>1076.817151515151</v>
      </c>
      <c r="AM178">
        <v>3.418355110946567</v>
      </c>
      <c r="AN178">
        <v>65.52333187770783</v>
      </c>
      <c r="AO178">
        <f>(AQ178 - AP178 + DZ178*1E3/(8.314*(EB178+273.15)) * AS178/DY178 * AR178) * DY178/(100*DM178) * 1000/(1000 - AQ178)</f>
        <v>0</v>
      </c>
      <c r="AP178">
        <v>21.54352216701239</v>
      </c>
      <c r="AQ178">
        <v>22.8030206060606</v>
      </c>
      <c r="AR178">
        <v>-0.0002214596898689853</v>
      </c>
      <c r="AS178">
        <v>124.8874596164578</v>
      </c>
      <c r="AT178">
        <v>4</v>
      </c>
      <c r="AU178">
        <v>1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438</v>
      </c>
      <c r="AZ178" t="s">
        <v>438</v>
      </c>
      <c r="BA178">
        <v>0</v>
      </c>
      <c r="BB178">
        <v>0</v>
      </c>
      <c r="BC178">
        <f>1-BA178/BB178</f>
        <v>0</v>
      </c>
      <c r="BD178">
        <v>0</v>
      </c>
      <c r="BE178" t="s">
        <v>438</v>
      </c>
      <c r="BF178" t="s">
        <v>438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438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1.37</v>
      </c>
      <c r="DN178">
        <v>0.5</v>
      </c>
      <c r="DO178" t="s">
        <v>439</v>
      </c>
      <c r="DP178">
        <v>2</v>
      </c>
      <c r="DQ178" t="b">
        <v>1</v>
      </c>
      <c r="DR178">
        <v>1758473060.814285</v>
      </c>
      <c r="DS178">
        <v>1027.9075</v>
      </c>
      <c r="DT178">
        <v>1058.787142857143</v>
      </c>
      <c r="DU178">
        <v>22.79887142857143</v>
      </c>
      <c r="DV178">
        <v>21.54127142857142</v>
      </c>
      <c r="DW178">
        <v>1026.659642857143</v>
      </c>
      <c r="DX178">
        <v>22.586925</v>
      </c>
      <c r="DY178">
        <v>500.0235714285715</v>
      </c>
      <c r="DZ178">
        <v>90.28689285714287</v>
      </c>
      <c r="EA178">
        <v>0.05359286071428571</v>
      </c>
      <c r="EB178">
        <v>29.49103571428571</v>
      </c>
      <c r="EC178">
        <v>30.01892142857143</v>
      </c>
      <c r="ED178">
        <v>999.9000000000002</v>
      </c>
      <c r="EE178">
        <v>0</v>
      </c>
      <c r="EF178">
        <v>0</v>
      </c>
      <c r="EG178">
        <v>9983.26</v>
      </c>
      <c r="EH178">
        <v>0</v>
      </c>
      <c r="EI178">
        <v>11.11755714285714</v>
      </c>
      <c r="EJ178">
        <v>-30.88009285714286</v>
      </c>
      <c r="EK178">
        <v>1051.891428571429</v>
      </c>
      <c r="EL178">
        <v>1082.096785714286</v>
      </c>
      <c r="EM178">
        <v>1.257596428571429</v>
      </c>
      <c r="EN178">
        <v>1058.787142857143</v>
      </c>
      <c r="EO178">
        <v>21.54127142857142</v>
      </c>
      <c r="EP178">
        <v>2.058438928571428</v>
      </c>
      <c r="EQ178">
        <v>1.944895</v>
      </c>
      <c r="ER178">
        <v>17.90115714285714</v>
      </c>
      <c r="ES178">
        <v>17.00270357142858</v>
      </c>
      <c r="ET178">
        <v>2000.006071428572</v>
      </c>
      <c r="EU178">
        <v>0.9799984642857142</v>
      </c>
      <c r="EV178">
        <v>0.02000115</v>
      </c>
      <c r="EW178">
        <v>0</v>
      </c>
      <c r="EX178">
        <v>213.1050357142857</v>
      </c>
      <c r="EY178">
        <v>5.000560000000001</v>
      </c>
      <c r="EZ178">
        <v>4399.476071428571</v>
      </c>
      <c r="FA178">
        <v>17294.93214285714</v>
      </c>
      <c r="FB178">
        <v>40.93699999999999</v>
      </c>
      <c r="FC178">
        <v>41.06649999999998</v>
      </c>
      <c r="FD178">
        <v>40.62942857142857</v>
      </c>
      <c r="FE178">
        <v>40.28099999999999</v>
      </c>
      <c r="FF178">
        <v>41.7275</v>
      </c>
      <c r="FG178">
        <v>1955.106071428571</v>
      </c>
      <c r="FH178">
        <v>39.9</v>
      </c>
      <c r="FI178">
        <v>0</v>
      </c>
      <c r="FJ178">
        <v>1758473070</v>
      </c>
      <c r="FK178">
        <v>0</v>
      </c>
      <c r="FL178">
        <v>213.0638461538462</v>
      </c>
      <c r="FM178">
        <v>0.1420854684987178</v>
      </c>
      <c r="FN178">
        <v>-6.746324810211206</v>
      </c>
      <c r="FO178">
        <v>4399.540384615384</v>
      </c>
      <c r="FP178">
        <v>15</v>
      </c>
      <c r="FQ178">
        <v>0</v>
      </c>
      <c r="FR178" t="s">
        <v>440</v>
      </c>
      <c r="FS178">
        <v>1747148579.5</v>
      </c>
      <c r="FT178">
        <v>1747148584.5</v>
      </c>
      <c r="FU178">
        <v>0</v>
      </c>
      <c r="FV178">
        <v>0.162</v>
      </c>
      <c r="FW178">
        <v>-0.001</v>
      </c>
      <c r="FX178">
        <v>0.139</v>
      </c>
      <c r="FY178">
        <v>0.058</v>
      </c>
      <c r="FZ178">
        <v>420</v>
      </c>
      <c r="GA178">
        <v>16</v>
      </c>
      <c r="GB178">
        <v>0.19</v>
      </c>
      <c r="GC178">
        <v>0.02</v>
      </c>
      <c r="GD178">
        <v>-30.8756825</v>
      </c>
      <c r="GE178">
        <v>-0.102363602251399</v>
      </c>
      <c r="GF178">
        <v>0.07523394475733702</v>
      </c>
      <c r="GG178">
        <v>1</v>
      </c>
      <c r="GH178">
        <v>213.1043529411765</v>
      </c>
      <c r="GI178">
        <v>-0.2906951836695948</v>
      </c>
      <c r="GJ178">
        <v>0.2065517856093431</v>
      </c>
      <c r="GK178">
        <v>1</v>
      </c>
      <c r="GL178">
        <v>1.2674155</v>
      </c>
      <c r="GM178">
        <v>-0.1226048780487839</v>
      </c>
      <c r="GN178">
        <v>0.01919385812571301</v>
      </c>
      <c r="GO178">
        <v>0</v>
      </c>
      <c r="GP178">
        <v>2</v>
      </c>
      <c r="GQ178">
        <v>3</v>
      </c>
      <c r="GR178" t="s">
        <v>441</v>
      </c>
      <c r="GS178">
        <v>3.1281</v>
      </c>
      <c r="GT178">
        <v>2.73116</v>
      </c>
      <c r="GU178">
        <v>0.161428</v>
      </c>
      <c r="GV178">
        <v>0.165539</v>
      </c>
      <c r="GW178">
        <v>0.10318</v>
      </c>
      <c r="GX178">
        <v>0.09969840000000001</v>
      </c>
      <c r="GY178">
        <v>25194.3</v>
      </c>
      <c r="GZ178">
        <v>24304.2</v>
      </c>
      <c r="HA178">
        <v>30584.3</v>
      </c>
      <c r="HB178">
        <v>29378.1</v>
      </c>
      <c r="HC178">
        <v>37855.1</v>
      </c>
      <c r="HD178">
        <v>34793.1</v>
      </c>
      <c r="HE178">
        <v>46784.5</v>
      </c>
      <c r="HF178">
        <v>43642.3</v>
      </c>
      <c r="HG178">
        <v>1.8287</v>
      </c>
      <c r="HH178">
        <v>1.87475</v>
      </c>
      <c r="HI178">
        <v>0.108179</v>
      </c>
      <c r="HJ178">
        <v>0</v>
      </c>
      <c r="HK178">
        <v>28.2665</v>
      </c>
      <c r="HL178">
        <v>999.9</v>
      </c>
      <c r="HM178">
        <v>49.4</v>
      </c>
      <c r="HN178">
        <v>31.6</v>
      </c>
      <c r="HO178">
        <v>25.5434</v>
      </c>
      <c r="HP178">
        <v>63.488</v>
      </c>
      <c r="HQ178">
        <v>17.0753</v>
      </c>
      <c r="HR178">
        <v>1</v>
      </c>
      <c r="HS178">
        <v>0.100925</v>
      </c>
      <c r="HT178">
        <v>-0.338911</v>
      </c>
      <c r="HU178">
        <v>20.197</v>
      </c>
      <c r="HV178">
        <v>5.22792</v>
      </c>
      <c r="HW178">
        <v>11.974</v>
      </c>
      <c r="HX178">
        <v>4.96975</v>
      </c>
      <c r="HY178">
        <v>3.28958</v>
      </c>
      <c r="HZ178">
        <v>9999</v>
      </c>
      <c r="IA178">
        <v>9999</v>
      </c>
      <c r="IB178">
        <v>9999</v>
      </c>
      <c r="IC178">
        <v>999.9</v>
      </c>
      <c r="ID178">
        <v>4.97297</v>
      </c>
      <c r="IE178">
        <v>1.87747</v>
      </c>
      <c r="IF178">
        <v>1.87558</v>
      </c>
      <c r="IG178">
        <v>1.87836</v>
      </c>
      <c r="IH178">
        <v>1.87511</v>
      </c>
      <c r="II178">
        <v>1.87866</v>
      </c>
      <c r="IJ178">
        <v>1.87577</v>
      </c>
      <c r="IK178">
        <v>1.87696</v>
      </c>
      <c r="IL178">
        <v>0</v>
      </c>
      <c r="IM178">
        <v>0</v>
      </c>
      <c r="IN178">
        <v>0</v>
      </c>
      <c r="IO178">
        <v>0</v>
      </c>
      <c r="IP178" t="s">
        <v>442</v>
      </c>
      <c r="IQ178" t="s">
        <v>443</v>
      </c>
      <c r="IR178" t="s">
        <v>444</v>
      </c>
      <c r="IS178" t="s">
        <v>444</v>
      </c>
      <c r="IT178" t="s">
        <v>444</v>
      </c>
      <c r="IU178" t="s">
        <v>444</v>
      </c>
      <c r="IV178">
        <v>0</v>
      </c>
      <c r="IW178">
        <v>100</v>
      </c>
      <c r="IX178">
        <v>100</v>
      </c>
      <c r="IY178">
        <v>1.28</v>
      </c>
      <c r="IZ178">
        <v>0.212</v>
      </c>
      <c r="JA178">
        <v>0.05401698482025668</v>
      </c>
      <c r="JB178">
        <v>0.001251749769105588</v>
      </c>
      <c r="JC178">
        <v>-2.340677956668878E-07</v>
      </c>
      <c r="JD178">
        <v>1.443975168909104E-10</v>
      </c>
      <c r="JE178">
        <v>-0.0473756660369021</v>
      </c>
      <c r="JF178">
        <v>-0.000763777970416037</v>
      </c>
      <c r="JG178">
        <v>0.0006633184790446218</v>
      </c>
      <c r="JH178">
        <v>-5.365384051273601E-06</v>
      </c>
      <c r="JI178">
        <v>1</v>
      </c>
      <c r="JJ178">
        <v>2129</v>
      </c>
      <c r="JK178">
        <v>1</v>
      </c>
      <c r="JL178">
        <v>27</v>
      </c>
      <c r="JM178">
        <v>188741.5</v>
      </c>
      <c r="JN178">
        <v>188741.4</v>
      </c>
      <c r="JO178">
        <v>2.40967</v>
      </c>
      <c r="JP178">
        <v>2.53784</v>
      </c>
      <c r="JQ178">
        <v>1.39893</v>
      </c>
      <c r="JR178">
        <v>2.33887</v>
      </c>
      <c r="JS178">
        <v>1.44897</v>
      </c>
      <c r="JT178">
        <v>2.45605</v>
      </c>
      <c r="JU178">
        <v>37.9406</v>
      </c>
      <c r="JV178">
        <v>24.1926</v>
      </c>
      <c r="JW178">
        <v>18</v>
      </c>
      <c r="JX178">
        <v>477.085</v>
      </c>
      <c r="JY178">
        <v>476.015</v>
      </c>
      <c r="JZ178">
        <v>28.0396</v>
      </c>
      <c r="KA178">
        <v>28.4535</v>
      </c>
      <c r="KB178">
        <v>30</v>
      </c>
      <c r="KC178">
        <v>28.1805</v>
      </c>
      <c r="KD178">
        <v>28.25</v>
      </c>
      <c r="KE178">
        <v>48.2415</v>
      </c>
      <c r="KF178">
        <v>23.5348</v>
      </c>
      <c r="KG178">
        <v>87.3537</v>
      </c>
      <c r="KH178">
        <v>28.0027</v>
      </c>
      <c r="KI178">
        <v>1108.58</v>
      </c>
      <c r="KJ178">
        <v>21.5902</v>
      </c>
      <c r="KK178">
        <v>101.107</v>
      </c>
      <c r="KL178">
        <v>100.396</v>
      </c>
    </row>
    <row r="179" spans="1:298">
      <c r="A179">
        <v>163</v>
      </c>
      <c r="B179">
        <v>1758473073.6</v>
      </c>
      <c r="C179">
        <v>3970.099999904633</v>
      </c>
      <c r="D179" t="s">
        <v>771</v>
      </c>
      <c r="E179" t="s">
        <v>772</v>
      </c>
      <c r="F179">
        <v>5</v>
      </c>
      <c r="G179" t="s">
        <v>639</v>
      </c>
      <c r="H179" t="s">
        <v>436</v>
      </c>
      <c r="I179" t="s">
        <v>437</v>
      </c>
      <c r="J179">
        <v>1758473066.1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1115.281552857698</v>
      </c>
      <c r="AL179">
        <v>1093.927757575757</v>
      </c>
      <c r="AM179">
        <v>3.430613653809996</v>
      </c>
      <c r="AN179">
        <v>65.52333187770783</v>
      </c>
      <c r="AO179">
        <f>(AQ179 - AP179 + DZ179*1E3/(8.314*(EB179+273.15)) * AS179/DY179 * AR179) * DY179/(100*DM179) * 1000/(1000 - AQ179)</f>
        <v>0</v>
      </c>
      <c r="AP179">
        <v>21.53932266950554</v>
      </c>
      <c r="AQ179">
        <v>22.79090848484847</v>
      </c>
      <c r="AR179">
        <v>-0.0002183975131071593</v>
      </c>
      <c r="AS179">
        <v>124.8874596164578</v>
      </c>
      <c r="AT179">
        <v>4</v>
      </c>
      <c r="AU179">
        <v>1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438</v>
      </c>
      <c r="AZ179" t="s">
        <v>438</v>
      </c>
      <c r="BA179">
        <v>0</v>
      </c>
      <c r="BB179">
        <v>0</v>
      </c>
      <c r="BC179">
        <f>1-BA179/BB179</f>
        <v>0</v>
      </c>
      <c r="BD179">
        <v>0</v>
      </c>
      <c r="BE179" t="s">
        <v>438</v>
      </c>
      <c r="BF179" t="s">
        <v>438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438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1.37</v>
      </c>
      <c r="DN179">
        <v>0.5</v>
      </c>
      <c r="DO179" t="s">
        <v>439</v>
      </c>
      <c r="DP179">
        <v>2</v>
      </c>
      <c r="DQ179" t="b">
        <v>1</v>
      </c>
      <c r="DR179">
        <v>1758473066.1</v>
      </c>
      <c r="DS179">
        <v>1045.577037037037</v>
      </c>
      <c r="DT179">
        <v>1076.483333333333</v>
      </c>
      <c r="DU179">
        <v>22.80139259259259</v>
      </c>
      <c r="DV179">
        <v>21.54301481481481</v>
      </c>
      <c r="DW179">
        <v>1044.307407407407</v>
      </c>
      <c r="DX179">
        <v>22.58938518518518</v>
      </c>
      <c r="DY179">
        <v>500.0055185185185</v>
      </c>
      <c r="DZ179">
        <v>90.28751111111112</v>
      </c>
      <c r="EA179">
        <v>0.0537123</v>
      </c>
      <c r="EB179">
        <v>29.49360370370371</v>
      </c>
      <c r="EC179">
        <v>30.02754814814815</v>
      </c>
      <c r="ED179">
        <v>999.9000000000001</v>
      </c>
      <c r="EE179">
        <v>0</v>
      </c>
      <c r="EF179">
        <v>0</v>
      </c>
      <c r="EG179">
        <v>9974.215185185185</v>
      </c>
      <c r="EH179">
        <v>0</v>
      </c>
      <c r="EI179">
        <v>11.12322222222222</v>
      </c>
      <c r="EJ179">
        <v>-30.90598888888889</v>
      </c>
      <c r="EK179">
        <v>1069.976296296296</v>
      </c>
      <c r="EL179">
        <v>1100.183333333333</v>
      </c>
      <c r="EM179">
        <v>1.258375185185185</v>
      </c>
      <c r="EN179">
        <v>1076.483333333333</v>
      </c>
      <c r="EO179">
        <v>21.54301481481481</v>
      </c>
      <c r="EP179">
        <v>2.05868037037037</v>
      </c>
      <c r="EQ179">
        <v>1.945065555555556</v>
      </c>
      <c r="ER179">
        <v>17.90301851851852</v>
      </c>
      <c r="ES179">
        <v>17.00408148148148</v>
      </c>
      <c r="ET179">
        <v>2000.008518518518</v>
      </c>
      <c r="EU179">
        <v>0.9799985555555556</v>
      </c>
      <c r="EV179">
        <v>0.02000105555555556</v>
      </c>
      <c r="EW179">
        <v>0</v>
      </c>
      <c r="EX179">
        <v>213.0688518518518</v>
      </c>
      <c r="EY179">
        <v>5.000560000000001</v>
      </c>
      <c r="EZ179">
        <v>4399.310370370371</v>
      </c>
      <c r="FA179">
        <v>17294.94444444445</v>
      </c>
      <c r="FB179">
        <v>40.93699999999999</v>
      </c>
      <c r="FC179">
        <v>41.06666666666666</v>
      </c>
      <c r="FD179">
        <v>40.625</v>
      </c>
      <c r="FE179">
        <v>40.27066666666666</v>
      </c>
      <c r="FF179">
        <v>41.72666666666665</v>
      </c>
      <c r="FG179">
        <v>1955.108518518519</v>
      </c>
      <c r="FH179">
        <v>39.9</v>
      </c>
      <c r="FI179">
        <v>0</v>
      </c>
      <c r="FJ179">
        <v>1758473074.8</v>
      </c>
      <c r="FK179">
        <v>0</v>
      </c>
      <c r="FL179">
        <v>213.0743461538462</v>
      </c>
      <c r="FM179">
        <v>-0.64372650135438</v>
      </c>
      <c r="FN179">
        <v>-0.5261538486933586</v>
      </c>
      <c r="FO179">
        <v>4399.365</v>
      </c>
      <c r="FP179">
        <v>15</v>
      </c>
      <c r="FQ179">
        <v>0</v>
      </c>
      <c r="FR179" t="s">
        <v>440</v>
      </c>
      <c r="FS179">
        <v>1747148579.5</v>
      </c>
      <c r="FT179">
        <v>1747148584.5</v>
      </c>
      <c r="FU179">
        <v>0</v>
      </c>
      <c r="FV179">
        <v>0.162</v>
      </c>
      <c r="FW179">
        <v>-0.001</v>
      </c>
      <c r="FX179">
        <v>0.139</v>
      </c>
      <c r="FY179">
        <v>0.058</v>
      </c>
      <c r="FZ179">
        <v>420</v>
      </c>
      <c r="GA179">
        <v>16</v>
      </c>
      <c r="GB179">
        <v>0.19</v>
      </c>
      <c r="GC179">
        <v>0.02</v>
      </c>
      <c r="GD179">
        <v>-30.8841375</v>
      </c>
      <c r="GE179">
        <v>-0.01475009380850197</v>
      </c>
      <c r="GF179">
        <v>0.08023555847471901</v>
      </c>
      <c r="GG179">
        <v>1</v>
      </c>
      <c r="GH179">
        <v>213.0740882352941</v>
      </c>
      <c r="GI179">
        <v>-0.07283422395276289</v>
      </c>
      <c r="GJ179">
        <v>0.2067220879013593</v>
      </c>
      <c r="GK179">
        <v>1</v>
      </c>
      <c r="GL179">
        <v>1.25794875</v>
      </c>
      <c r="GM179">
        <v>0.002081763602247104</v>
      </c>
      <c r="GN179">
        <v>0.005813109833600242</v>
      </c>
      <c r="GO179">
        <v>1</v>
      </c>
      <c r="GP179">
        <v>3</v>
      </c>
      <c r="GQ179">
        <v>3</v>
      </c>
      <c r="GR179" t="s">
        <v>728</v>
      </c>
      <c r="GS179">
        <v>3.12787</v>
      </c>
      <c r="GT179">
        <v>2.73163</v>
      </c>
      <c r="GU179">
        <v>0.163043</v>
      </c>
      <c r="GV179">
        <v>0.167169</v>
      </c>
      <c r="GW179">
        <v>0.103142</v>
      </c>
      <c r="GX179">
        <v>0.0996882</v>
      </c>
      <c r="GY179">
        <v>25145.5</v>
      </c>
      <c r="GZ179">
        <v>24257.2</v>
      </c>
      <c r="HA179">
        <v>30584</v>
      </c>
      <c r="HB179">
        <v>29378.7</v>
      </c>
      <c r="HC179">
        <v>37856.4</v>
      </c>
      <c r="HD179">
        <v>34794.3</v>
      </c>
      <c r="HE179">
        <v>46784</v>
      </c>
      <c r="HF179">
        <v>43643.2</v>
      </c>
      <c r="HG179">
        <v>1.82815</v>
      </c>
      <c r="HH179">
        <v>1.87525</v>
      </c>
      <c r="HI179">
        <v>0.107139</v>
      </c>
      <c r="HJ179">
        <v>0</v>
      </c>
      <c r="HK179">
        <v>28.2689</v>
      </c>
      <c r="HL179">
        <v>999.9</v>
      </c>
      <c r="HM179">
        <v>49.4</v>
      </c>
      <c r="HN179">
        <v>31.6</v>
      </c>
      <c r="HO179">
        <v>25.5409</v>
      </c>
      <c r="HP179">
        <v>63.558</v>
      </c>
      <c r="HQ179">
        <v>17.0833</v>
      </c>
      <c r="HR179">
        <v>1</v>
      </c>
      <c r="HS179">
        <v>0.101235</v>
      </c>
      <c r="HT179">
        <v>-0.277557</v>
      </c>
      <c r="HU179">
        <v>20.1974</v>
      </c>
      <c r="HV179">
        <v>5.22732</v>
      </c>
      <c r="HW179">
        <v>11.974</v>
      </c>
      <c r="HX179">
        <v>4.9697</v>
      </c>
      <c r="HY179">
        <v>3.28953</v>
      </c>
      <c r="HZ179">
        <v>9999</v>
      </c>
      <c r="IA179">
        <v>9999</v>
      </c>
      <c r="IB179">
        <v>9999</v>
      </c>
      <c r="IC179">
        <v>999.9</v>
      </c>
      <c r="ID179">
        <v>4.973</v>
      </c>
      <c r="IE179">
        <v>1.87745</v>
      </c>
      <c r="IF179">
        <v>1.87557</v>
      </c>
      <c r="IG179">
        <v>1.87836</v>
      </c>
      <c r="IH179">
        <v>1.87507</v>
      </c>
      <c r="II179">
        <v>1.87866</v>
      </c>
      <c r="IJ179">
        <v>1.87576</v>
      </c>
      <c r="IK179">
        <v>1.87697</v>
      </c>
      <c r="IL179">
        <v>0</v>
      </c>
      <c r="IM179">
        <v>0</v>
      </c>
      <c r="IN179">
        <v>0</v>
      </c>
      <c r="IO179">
        <v>0</v>
      </c>
      <c r="IP179" t="s">
        <v>442</v>
      </c>
      <c r="IQ179" t="s">
        <v>443</v>
      </c>
      <c r="IR179" t="s">
        <v>444</v>
      </c>
      <c r="IS179" t="s">
        <v>444</v>
      </c>
      <c r="IT179" t="s">
        <v>444</v>
      </c>
      <c r="IU179" t="s">
        <v>444</v>
      </c>
      <c r="IV179">
        <v>0</v>
      </c>
      <c r="IW179">
        <v>100</v>
      </c>
      <c r="IX179">
        <v>100</v>
      </c>
      <c r="IY179">
        <v>1.3</v>
      </c>
      <c r="IZ179">
        <v>0.2117</v>
      </c>
      <c r="JA179">
        <v>0.05401698482025668</v>
      </c>
      <c r="JB179">
        <v>0.001251749769105588</v>
      </c>
      <c r="JC179">
        <v>-2.340677956668878E-07</v>
      </c>
      <c r="JD179">
        <v>1.443975168909104E-10</v>
      </c>
      <c r="JE179">
        <v>-0.0473756660369021</v>
      </c>
      <c r="JF179">
        <v>-0.000763777970416037</v>
      </c>
      <c r="JG179">
        <v>0.0006633184790446218</v>
      </c>
      <c r="JH179">
        <v>-5.365384051273601E-06</v>
      </c>
      <c r="JI179">
        <v>1</v>
      </c>
      <c r="JJ179">
        <v>2129</v>
      </c>
      <c r="JK179">
        <v>1</v>
      </c>
      <c r="JL179">
        <v>27</v>
      </c>
      <c r="JM179">
        <v>188741.6</v>
      </c>
      <c r="JN179">
        <v>188741.5</v>
      </c>
      <c r="JO179">
        <v>2.44019</v>
      </c>
      <c r="JP179">
        <v>2.53296</v>
      </c>
      <c r="JQ179">
        <v>1.39893</v>
      </c>
      <c r="JR179">
        <v>2.34009</v>
      </c>
      <c r="JS179">
        <v>1.44897</v>
      </c>
      <c r="JT179">
        <v>2.59644</v>
      </c>
      <c r="JU179">
        <v>37.9406</v>
      </c>
      <c r="JV179">
        <v>24.2013</v>
      </c>
      <c r="JW179">
        <v>18</v>
      </c>
      <c r="JX179">
        <v>476.771</v>
      </c>
      <c r="JY179">
        <v>476.326</v>
      </c>
      <c r="JZ179">
        <v>28.0086</v>
      </c>
      <c r="KA179">
        <v>28.4511</v>
      </c>
      <c r="KB179">
        <v>30.0002</v>
      </c>
      <c r="KC179">
        <v>28.1781</v>
      </c>
      <c r="KD179">
        <v>28.2476</v>
      </c>
      <c r="KE179">
        <v>48.8593</v>
      </c>
      <c r="KF179">
        <v>23.5348</v>
      </c>
      <c r="KG179">
        <v>87.3537</v>
      </c>
      <c r="KH179">
        <v>27.9724</v>
      </c>
      <c r="KI179">
        <v>1121.95</v>
      </c>
      <c r="KJ179">
        <v>21.6098</v>
      </c>
      <c r="KK179">
        <v>101.106</v>
      </c>
      <c r="KL179">
        <v>100.398</v>
      </c>
    </row>
    <row r="180" spans="1:298">
      <c r="A180">
        <v>164</v>
      </c>
      <c r="B180">
        <v>1758473078.6</v>
      </c>
      <c r="C180">
        <v>3975.099999904633</v>
      </c>
      <c r="D180" t="s">
        <v>773</v>
      </c>
      <c r="E180" t="s">
        <v>774</v>
      </c>
      <c r="F180">
        <v>5</v>
      </c>
      <c r="G180" t="s">
        <v>639</v>
      </c>
      <c r="H180" t="s">
        <v>436</v>
      </c>
      <c r="I180" t="s">
        <v>437</v>
      </c>
      <c r="J180">
        <v>1758473070.814285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1132.58645898175</v>
      </c>
      <c r="AL180">
        <v>1111.11103030303</v>
      </c>
      <c r="AM180">
        <v>3.439136663421852</v>
      </c>
      <c r="AN180">
        <v>65.52333187770783</v>
      </c>
      <c r="AO180">
        <f>(AQ180 - AP180 + DZ180*1E3/(8.314*(EB180+273.15)) * AS180/DY180 * AR180) * DY180/(100*DM180) * 1000/(1000 - AQ180)</f>
        <v>0</v>
      </c>
      <c r="AP180">
        <v>21.53627306010311</v>
      </c>
      <c r="AQ180">
        <v>22.77494242424243</v>
      </c>
      <c r="AR180">
        <v>-0.0002932477262068748</v>
      </c>
      <c r="AS180">
        <v>124.8874596164578</v>
      </c>
      <c r="AT180">
        <v>4</v>
      </c>
      <c r="AU180">
        <v>1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438</v>
      </c>
      <c r="AZ180" t="s">
        <v>438</v>
      </c>
      <c r="BA180">
        <v>0</v>
      </c>
      <c r="BB180">
        <v>0</v>
      </c>
      <c r="BC180">
        <f>1-BA180/BB180</f>
        <v>0</v>
      </c>
      <c r="BD180">
        <v>0</v>
      </c>
      <c r="BE180" t="s">
        <v>438</v>
      </c>
      <c r="BF180" t="s">
        <v>438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438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1.37</v>
      </c>
      <c r="DN180">
        <v>0.5</v>
      </c>
      <c r="DO180" t="s">
        <v>439</v>
      </c>
      <c r="DP180">
        <v>2</v>
      </c>
      <c r="DQ180" t="b">
        <v>1</v>
      </c>
      <c r="DR180">
        <v>1758473070.814285</v>
      </c>
      <c r="DS180">
        <v>1061.355357142857</v>
      </c>
      <c r="DT180">
        <v>1092.281428571429</v>
      </c>
      <c r="DU180">
        <v>22.79459285714286</v>
      </c>
      <c r="DV180">
        <v>21.54068214285714</v>
      </c>
      <c r="DW180">
        <v>1060.066071428572</v>
      </c>
      <c r="DX180">
        <v>22.58272142857143</v>
      </c>
      <c r="DY180">
        <v>499.9952142857143</v>
      </c>
      <c r="DZ180">
        <v>90.28737857142859</v>
      </c>
      <c r="EA180">
        <v>0.0538761142857143</v>
      </c>
      <c r="EB180">
        <v>29.49328571428572</v>
      </c>
      <c r="EC180">
        <v>30.02351785714286</v>
      </c>
      <c r="ED180">
        <v>999.9000000000002</v>
      </c>
      <c r="EE180">
        <v>0</v>
      </c>
      <c r="EF180">
        <v>0</v>
      </c>
      <c r="EG180">
        <v>9977.971071428572</v>
      </c>
      <c r="EH180">
        <v>0</v>
      </c>
      <c r="EI180">
        <v>11.12785</v>
      </c>
      <c r="EJ180">
        <v>-30.92663571428571</v>
      </c>
      <c r="EK180">
        <v>1086.114285714286</v>
      </c>
      <c r="EL180">
        <v>1116.327142857143</v>
      </c>
      <c r="EM180">
        <v>1.253908571428571</v>
      </c>
      <c r="EN180">
        <v>1092.281428571429</v>
      </c>
      <c r="EO180">
        <v>21.54068214285714</v>
      </c>
      <c r="EP180">
        <v>2.058063214285715</v>
      </c>
      <c r="EQ180">
        <v>1.944851785714286</v>
      </c>
      <c r="ER180">
        <v>17.89825714285714</v>
      </c>
      <c r="ES180">
        <v>17.00235357142857</v>
      </c>
      <c r="ET180">
        <v>1999.9975</v>
      </c>
      <c r="EU180">
        <v>0.9799984999999999</v>
      </c>
      <c r="EV180">
        <v>0.02000114285714286</v>
      </c>
      <c r="EW180">
        <v>0</v>
      </c>
      <c r="EX180">
        <v>213.0386785714286</v>
      </c>
      <c r="EY180">
        <v>5.000560000000001</v>
      </c>
      <c r="EZ180">
        <v>4399.456785714285</v>
      </c>
      <c r="FA180">
        <v>17294.84285714286</v>
      </c>
      <c r="FB180">
        <v>40.93699999999999</v>
      </c>
      <c r="FC180">
        <v>41.06199999999999</v>
      </c>
      <c r="FD180">
        <v>40.625</v>
      </c>
      <c r="FE180">
        <v>40.27657142857142</v>
      </c>
      <c r="FF180">
        <v>41.73199999999999</v>
      </c>
      <c r="FG180">
        <v>1955.0975</v>
      </c>
      <c r="FH180">
        <v>39.9</v>
      </c>
      <c r="FI180">
        <v>0</v>
      </c>
      <c r="FJ180">
        <v>1758473079.6</v>
      </c>
      <c r="FK180">
        <v>0</v>
      </c>
      <c r="FL180">
        <v>213.0416153846154</v>
      </c>
      <c r="FM180">
        <v>-0.1095384564128866</v>
      </c>
      <c r="FN180">
        <v>4.074529937147926</v>
      </c>
      <c r="FO180">
        <v>4399.466153846153</v>
      </c>
      <c r="FP180">
        <v>15</v>
      </c>
      <c r="FQ180">
        <v>0</v>
      </c>
      <c r="FR180" t="s">
        <v>440</v>
      </c>
      <c r="FS180">
        <v>1747148579.5</v>
      </c>
      <c r="FT180">
        <v>1747148584.5</v>
      </c>
      <c r="FU180">
        <v>0</v>
      </c>
      <c r="FV180">
        <v>0.162</v>
      </c>
      <c r="FW180">
        <v>-0.001</v>
      </c>
      <c r="FX180">
        <v>0.139</v>
      </c>
      <c r="FY180">
        <v>0.058</v>
      </c>
      <c r="FZ180">
        <v>420</v>
      </c>
      <c r="GA180">
        <v>16</v>
      </c>
      <c r="GB180">
        <v>0.19</v>
      </c>
      <c r="GC180">
        <v>0.02</v>
      </c>
      <c r="GD180">
        <v>-30.93204146341463</v>
      </c>
      <c r="GE180">
        <v>-0.2223261324041955</v>
      </c>
      <c r="GF180">
        <v>0.09087523469452664</v>
      </c>
      <c r="GG180">
        <v>1</v>
      </c>
      <c r="GH180">
        <v>213.0606176470588</v>
      </c>
      <c r="GI180">
        <v>-0.518670740853125</v>
      </c>
      <c r="GJ180">
        <v>0.1934210607648637</v>
      </c>
      <c r="GK180">
        <v>1</v>
      </c>
      <c r="GL180">
        <v>1.255348780487805</v>
      </c>
      <c r="GM180">
        <v>-0.04239951219512083</v>
      </c>
      <c r="GN180">
        <v>0.006118058513630347</v>
      </c>
      <c r="GO180">
        <v>1</v>
      </c>
      <c r="GP180">
        <v>3</v>
      </c>
      <c r="GQ180">
        <v>3</v>
      </c>
      <c r="GR180" t="s">
        <v>728</v>
      </c>
      <c r="GS180">
        <v>3.12785</v>
      </c>
      <c r="GT180">
        <v>2.73164</v>
      </c>
      <c r="GU180">
        <v>0.164656</v>
      </c>
      <c r="GV180">
        <v>0.168765</v>
      </c>
      <c r="GW180">
        <v>0.103093</v>
      </c>
      <c r="GX180">
        <v>0.0996795</v>
      </c>
      <c r="GY180">
        <v>25097.2</v>
      </c>
      <c r="GZ180">
        <v>24210.8</v>
      </c>
      <c r="HA180">
        <v>30584.2</v>
      </c>
      <c r="HB180">
        <v>29378.8</v>
      </c>
      <c r="HC180">
        <v>37858.7</v>
      </c>
      <c r="HD180">
        <v>34795</v>
      </c>
      <c r="HE180">
        <v>46784.1</v>
      </c>
      <c r="HF180">
        <v>43643.4</v>
      </c>
      <c r="HG180">
        <v>1.82812</v>
      </c>
      <c r="HH180">
        <v>1.8753</v>
      </c>
      <c r="HI180">
        <v>0.106618</v>
      </c>
      <c r="HJ180">
        <v>0</v>
      </c>
      <c r="HK180">
        <v>28.2712</v>
      </c>
      <c r="HL180">
        <v>999.9</v>
      </c>
      <c r="HM180">
        <v>49.4</v>
      </c>
      <c r="HN180">
        <v>31.6</v>
      </c>
      <c r="HO180">
        <v>25.5395</v>
      </c>
      <c r="HP180">
        <v>63.988</v>
      </c>
      <c r="HQ180">
        <v>17.1314</v>
      </c>
      <c r="HR180">
        <v>1</v>
      </c>
      <c r="HS180">
        <v>0.101194</v>
      </c>
      <c r="HT180">
        <v>-0.260945</v>
      </c>
      <c r="HU180">
        <v>20.1973</v>
      </c>
      <c r="HV180">
        <v>5.22762</v>
      </c>
      <c r="HW180">
        <v>11.974</v>
      </c>
      <c r="HX180">
        <v>4.9696</v>
      </c>
      <c r="HY180">
        <v>3.2895</v>
      </c>
      <c r="HZ180">
        <v>9999</v>
      </c>
      <c r="IA180">
        <v>9999</v>
      </c>
      <c r="IB180">
        <v>9999</v>
      </c>
      <c r="IC180">
        <v>999.9</v>
      </c>
      <c r="ID180">
        <v>4.97295</v>
      </c>
      <c r="IE180">
        <v>1.87745</v>
      </c>
      <c r="IF180">
        <v>1.87553</v>
      </c>
      <c r="IG180">
        <v>1.87835</v>
      </c>
      <c r="IH180">
        <v>1.87505</v>
      </c>
      <c r="II180">
        <v>1.87866</v>
      </c>
      <c r="IJ180">
        <v>1.87575</v>
      </c>
      <c r="IK180">
        <v>1.87695</v>
      </c>
      <c r="IL180">
        <v>0</v>
      </c>
      <c r="IM180">
        <v>0</v>
      </c>
      <c r="IN180">
        <v>0</v>
      </c>
      <c r="IO180">
        <v>0</v>
      </c>
      <c r="IP180" t="s">
        <v>442</v>
      </c>
      <c r="IQ180" t="s">
        <v>443</v>
      </c>
      <c r="IR180" t="s">
        <v>444</v>
      </c>
      <c r="IS180" t="s">
        <v>444</v>
      </c>
      <c r="IT180" t="s">
        <v>444</v>
      </c>
      <c r="IU180" t="s">
        <v>444</v>
      </c>
      <c r="IV180">
        <v>0</v>
      </c>
      <c r="IW180">
        <v>100</v>
      </c>
      <c r="IX180">
        <v>100</v>
      </c>
      <c r="IY180">
        <v>1.32</v>
      </c>
      <c r="IZ180">
        <v>0.2114</v>
      </c>
      <c r="JA180">
        <v>0.05401698482025668</v>
      </c>
      <c r="JB180">
        <v>0.001251749769105588</v>
      </c>
      <c r="JC180">
        <v>-2.340677956668878E-07</v>
      </c>
      <c r="JD180">
        <v>1.443975168909104E-10</v>
      </c>
      <c r="JE180">
        <v>-0.0473756660369021</v>
      </c>
      <c r="JF180">
        <v>-0.000763777970416037</v>
      </c>
      <c r="JG180">
        <v>0.0006633184790446218</v>
      </c>
      <c r="JH180">
        <v>-5.365384051273601E-06</v>
      </c>
      <c r="JI180">
        <v>1</v>
      </c>
      <c r="JJ180">
        <v>2129</v>
      </c>
      <c r="JK180">
        <v>1</v>
      </c>
      <c r="JL180">
        <v>27</v>
      </c>
      <c r="JM180">
        <v>188741.7</v>
      </c>
      <c r="JN180">
        <v>188741.6</v>
      </c>
      <c r="JO180">
        <v>2.46826</v>
      </c>
      <c r="JP180">
        <v>2.54272</v>
      </c>
      <c r="JQ180">
        <v>1.39893</v>
      </c>
      <c r="JR180">
        <v>2.33887</v>
      </c>
      <c r="JS180">
        <v>1.44897</v>
      </c>
      <c r="JT180">
        <v>2.50244</v>
      </c>
      <c r="JU180">
        <v>37.9164</v>
      </c>
      <c r="JV180">
        <v>24.1926</v>
      </c>
      <c r="JW180">
        <v>18</v>
      </c>
      <c r="JX180">
        <v>476.757</v>
      </c>
      <c r="JY180">
        <v>476.357</v>
      </c>
      <c r="JZ180">
        <v>27.9741</v>
      </c>
      <c r="KA180">
        <v>28.4511</v>
      </c>
      <c r="KB180">
        <v>30.0002</v>
      </c>
      <c r="KC180">
        <v>28.1781</v>
      </c>
      <c r="KD180">
        <v>28.2475</v>
      </c>
      <c r="KE180">
        <v>49.401</v>
      </c>
      <c r="KF180">
        <v>23.2618</v>
      </c>
      <c r="KG180">
        <v>87.3537</v>
      </c>
      <c r="KH180">
        <v>27.9629</v>
      </c>
      <c r="KI180">
        <v>1141.98</v>
      </c>
      <c r="KJ180">
        <v>21.6431</v>
      </c>
      <c r="KK180">
        <v>101.106</v>
      </c>
      <c r="KL180">
        <v>100.398</v>
      </c>
    </row>
    <row r="181" spans="1:298">
      <c r="A181">
        <v>165</v>
      </c>
      <c r="B181">
        <v>1758473083.6</v>
      </c>
      <c r="C181">
        <v>3980.099999904633</v>
      </c>
      <c r="D181" t="s">
        <v>775</v>
      </c>
      <c r="E181" t="s">
        <v>776</v>
      </c>
      <c r="F181">
        <v>5</v>
      </c>
      <c r="G181" t="s">
        <v>639</v>
      </c>
      <c r="H181" t="s">
        <v>436</v>
      </c>
      <c r="I181" t="s">
        <v>437</v>
      </c>
      <c r="J181">
        <v>1758473076.1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1149.605330158472</v>
      </c>
      <c r="AL181">
        <v>1128.191696969697</v>
      </c>
      <c r="AM181">
        <v>3.418594539371524</v>
      </c>
      <c r="AN181">
        <v>65.52333187770783</v>
      </c>
      <c r="AO181">
        <f>(AQ181 - AP181 + DZ181*1E3/(8.314*(EB181+273.15)) * AS181/DY181 * AR181) * DY181/(100*DM181) * 1000/(1000 - AQ181)</f>
        <v>0</v>
      </c>
      <c r="AP181">
        <v>21.55271206587821</v>
      </c>
      <c r="AQ181">
        <v>22.75915939393937</v>
      </c>
      <c r="AR181">
        <v>-0.0002010366945049382</v>
      </c>
      <c r="AS181">
        <v>124.8874596164578</v>
      </c>
      <c r="AT181">
        <v>4</v>
      </c>
      <c r="AU181">
        <v>1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438</v>
      </c>
      <c r="AZ181" t="s">
        <v>438</v>
      </c>
      <c r="BA181">
        <v>0</v>
      </c>
      <c r="BB181">
        <v>0</v>
      </c>
      <c r="BC181">
        <f>1-BA181/BB181</f>
        <v>0</v>
      </c>
      <c r="BD181">
        <v>0</v>
      </c>
      <c r="BE181" t="s">
        <v>438</v>
      </c>
      <c r="BF181" t="s">
        <v>438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438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1.37</v>
      </c>
      <c r="DN181">
        <v>0.5</v>
      </c>
      <c r="DO181" t="s">
        <v>439</v>
      </c>
      <c r="DP181">
        <v>2</v>
      </c>
      <c r="DQ181" t="b">
        <v>1</v>
      </c>
      <c r="DR181">
        <v>1758473076.1</v>
      </c>
      <c r="DS181">
        <v>1079.053333333333</v>
      </c>
      <c r="DT181">
        <v>1110.011111111111</v>
      </c>
      <c r="DU181">
        <v>22.78072962962963</v>
      </c>
      <c r="DV181">
        <v>21.54097037037037</v>
      </c>
      <c r="DW181">
        <v>1077.741481481482</v>
      </c>
      <c r="DX181">
        <v>22.56915185185185</v>
      </c>
      <c r="DY181">
        <v>499.9813703703704</v>
      </c>
      <c r="DZ181">
        <v>90.28915925925925</v>
      </c>
      <c r="EA181">
        <v>0.05392416296296296</v>
      </c>
      <c r="EB181">
        <v>29.4912962962963</v>
      </c>
      <c r="EC181">
        <v>30.01621111111112</v>
      </c>
      <c r="ED181">
        <v>999.9000000000001</v>
      </c>
      <c r="EE181">
        <v>0</v>
      </c>
      <c r="EF181">
        <v>0</v>
      </c>
      <c r="EG181">
        <v>9980.442592592593</v>
      </c>
      <c r="EH181">
        <v>0</v>
      </c>
      <c r="EI181">
        <v>11.12774444444444</v>
      </c>
      <c r="EJ181">
        <v>-30.95846666666667</v>
      </c>
      <c r="EK181">
        <v>1104.208518518519</v>
      </c>
      <c r="EL181">
        <v>1134.448148148148</v>
      </c>
      <c r="EM181">
        <v>1.239764074074074</v>
      </c>
      <c r="EN181">
        <v>1110.011111111111</v>
      </c>
      <c r="EO181">
        <v>21.54097037037037</v>
      </c>
      <c r="EP181">
        <v>2.056852592592593</v>
      </c>
      <c r="EQ181">
        <v>1.944916296296296</v>
      </c>
      <c r="ER181">
        <v>17.8889037037037</v>
      </c>
      <c r="ES181">
        <v>17.00287777777778</v>
      </c>
      <c r="ET181">
        <v>1999.981111111111</v>
      </c>
      <c r="EU181">
        <v>0.9799983703703703</v>
      </c>
      <c r="EV181">
        <v>0.02000127777777778</v>
      </c>
      <c r="EW181">
        <v>0</v>
      </c>
      <c r="EX181">
        <v>213.052074074074</v>
      </c>
      <c r="EY181">
        <v>5.000560000000001</v>
      </c>
      <c r="EZ181">
        <v>4399.718888888889</v>
      </c>
      <c r="FA181">
        <v>17294.7</v>
      </c>
      <c r="FB181">
        <v>40.93699999999999</v>
      </c>
      <c r="FC181">
        <v>41.06199999999999</v>
      </c>
      <c r="FD181">
        <v>40.625</v>
      </c>
      <c r="FE181">
        <v>40.27066666666666</v>
      </c>
      <c r="FF181">
        <v>41.71266666666666</v>
      </c>
      <c r="FG181">
        <v>1955.081111111111</v>
      </c>
      <c r="FH181">
        <v>39.9</v>
      </c>
      <c r="FI181">
        <v>0</v>
      </c>
      <c r="FJ181">
        <v>1758473084.4</v>
      </c>
      <c r="FK181">
        <v>0</v>
      </c>
      <c r="FL181">
        <v>213.0766923076923</v>
      </c>
      <c r="FM181">
        <v>0.341948720272137</v>
      </c>
      <c r="FN181">
        <v>0.9750427431473512</v>
      </c>
      <c r="FO181">
        <v>4399.749230769231</v>
      </c>
      <c r="FP181">
        <v>15</v>
      </c>
      <c r="FQ181">
        <v>0</v>
      </c>
      <c r="FR181" t="s">
        <v>440</v>
      </c>
      <c r="FS181">
        <v>1747148579.5</v>
      </c>
      <c r="FT181">
        <v>1747148584.5</v>
      </c>
      <c r="FU181">
        <v>0</v>
      </c>
      <c r="FV181">
        <v>0.162</v>
      </c>
      <c r="FW181">
        <v>-0.001</v>
      </c>
      <c r="FX181">
        <v>0.139</v>
      </c>
      <c r="FY181">
        <v>0.058</v>
      </c>
      <c r="FZ181">
        <v>420</v>
      </c>
      <c r="GA181">
        <v>16</v>
      </c>
      <c r="GB181">
        <v>0.19</v>
      </c>
      <c r="GC181">
        <v>0.02</v>
      </c>
      <c r="GD181">
        <v>-30.93243902439024</v>
      </c>
      <c r="GE181">
        <v>-0.3287707317074055</v>
      </c>
      <c r="GF181">
        <v>0.09179085420738498</v>
      </c>
      <c r="GG181">
        <v>1</v>
      </c>
      <c r="GH181">
        <v>213.0801470588235</v>
      </c>
      <c r="GI181">
        <v>0.3295492772936633</v>
      </c>
      <c r="GJ181">
        <v>0.1692422788842627</v>
      </c>
      <c r="GK181">
        <v>1</v>
      </c>
      <c r="GL181">
        <v>1.247857317073171</v>
      </c>
      <c r="GM181">
        <v>-0.1386071080139375</v>
      </c>
      <c r="GN181">
        <v>0.01491390986415199</v>
      </c>
      <c r="GO181">
        <v>0</v>
      </c>
      <c r="GP181">
        <v>2</v>
      </c>
      <c r="GQ181">
        <v>3</v>
      </c>
      <c r="GR181" t="s">
        <v>441</v>
      </c>
      <c r="GS181">
        <v>3.12814</v>
      </c>
      <c r="GT181">
        <v>2.73124</v>
      </c>
      <c r="GU181">
        <v>0.166239</v>
      </c>
      <c r="GV181">
        <v>0.170327</v>
      </c>
      <c r="GW181">
        <v>0.103047</v>
      </c>
      <c r="GX181">
        <v>0.0997767</v>
      </c>
      <c r="GY181">
        <v>25050</v>
      </c>
      <c r="GZ181">
        <v>24165</v>
      </c>
      <c r="HA181">
        <v>30584.8</v>
      </c>
      <c r="HB181">
        <v>29378.5</v>
      </c>
      <c r="HC181">
        <v>37861.6</v>
      </c>
      <c r="HD181">
        <v>34790.8</v>
      </c>
      <c r="HE181">
        <v>46785.2</v>
      </c>
      <c r="HF181">
        <v>43642.9</v>
      </c>
      <c r="HG181">
        <v>1.82843</v>
      </c>
      <c r="HH181">
        <v>1.87515</v>
      </c>
      <c r="HI181">
        <v>0.106283</v>
      </c>
      <c r="HJ181">
        <v>0</v>
      </c>
      <c r="HK181">
        <v>28.2713</v>
      </c>
      <c r="HL181">
        <v>999.9</v>
      </c>
      <c r="HM181">
        <v>49.4</v>
      </c>
      <c r="HN181">
        <v>31.6</v>
      </c>
      <c r="HO181">
        <v>25.5389</v>
      </c>
      <c r="HP181">
        <v>62.918</v>
      </c>
      <c r="HQ181">
        <v>17.0833</v>
      </c>
      <c r="HR181">
        <v>1</v>
      </c>
      <c r="HS181">
        <v>0.100762</v>
      </c>
      <c r="HT181">
        <v>-0.299267</v>
      </c>
      <c r="HU181">
        <v>20.1972</v>
      </c>
      <c r="HV181">
        <v>5.22762</v>
      </c>
      <c r="HW181">
        <v>11.974</v>
      </c>
      <c r="HX181">
        <v>4.96955</v>
      </c>
      <c r="HY181">
        <v>3.28955</v>
      </c>
      <c r="HZ181">
        <v>9999</v>
      </c>
      <c r="IA181">
        <v>9999</v>
      </c>
      <c r="IB181">
        <v>9999</v>
      </c>
      <c r="IC181">
        <v>999.9</v>
      </c>
      <c r="ID181">
        <v>4.97296</v>
      </c>
      <c r="IE181">
        <v>1.87744</v>
      </c>
      <c r="IF181">
        <v>1.87551</v>
      </c>
      <c r="IG181">
        <v>1.87836</v>
      </c>
      <c r="IH181">
        <v>1.87504</v>
      </c>
      <c r="II181">
        <v>1.87866</v>
      </c>
      <c r="IJ181">
        <v>1.87576</v>
      </c>
      <c r="IK181">
        <v>1.87695</v>
      </c>
      <c r="IL181">
        <v>0</v>
      </c>
      <c r="IM181">
        <v>0</v>
      </c>
      <c r="IN181">
        <v>0</v>
      </c>
      <c r="IO181">
        <v>0</v>
      </c>
      <c r="IP181" t="s">
        <v>442</v>
      </c>
      <c r="IQ181" t="s">
        <v>443</v>
      </c>
      <c r="IR181" t="s">
        <v>444</v>
      </c>
      <c r="IS181" t="s">
        <v>444</v>
      </c>
      <c r="IT181" t="s">
        <v>444</v>
      </c>
      <c r="IU181" t="s">
        <v>444</v>
      </c>
      <c r="IV181">
        <v>0</v>
      </c>
      <c r="IW181">
        <v>100</v>
      </c>
      <c r="IX181">
        <v>100</v>
      </c>
      <c r="IY181">
        <v>1.34</v>
      </c>
      <c r="IZ181">
        <v>0.2111</v>
      </c>
      <c r="JA181">
        <v>0.05401698482025668</v>
      </c>
      <c r="JB181">
        <v>0.001251749769105588</v>
      </c>
      <c r="JC181">
        <v>-2.340677956668878E-07</v>
      </c>
      <c r="JD181">
        <v>1.443975168909104E-10</v>
      </c>
      <c r="JE181">
        <v>-0.0473756660369021</v>
      </c>
      <c r="JF181">
        <v>-0.000763777970416037</v>
      </c>
      <c r="JG181">
        <v>0.0006633184790446218</v>
      </c>
      <c r="JH181">
        <v>-5.365384051273601E-06</v>
      </c>
      <c r="JI181">
        <v>1</v>
      </c>
      <c r="JJ181">
        <v>2129</v>
      </c>
      <c r="JK181">
        <v>1</v>
      </c>
      <c r="JL181">
        <v>27</v>
      </c>
      <c r="JM181">
        <v>188741.7</v>
      </c>
      <c r="JN181">
        <v>188741.7</v>
      </c>
      <c r="JO181">
        <v>2.49878</v>
      </c>
      <c r="JP181">
        <v>2.52686</v>
      </c>
      <c r="JQ181">
        <v>1.39893</v>
      </c>
      <c r="JR181">
        <v>2.33887</v>
      </c>
      <c r="JS181">
        <v>1.44897</v>
      </c>
      <c r="JT181">
        <v>2.57446</v>
      </c>
      <c r="JU181">
        <v>37.9164</v>
      </c>
      <c r="JV181">
        <v>24.2013</v>
      </c>
      <c r="JW181">
        <v>18</v>
      </c>
      <c r="JX181">
        <v>476.912</v>
      </c>
      <c r="JY181">
        <v>476.255</v>
      </c>
      <c r="JZ181">
        <v>27.9575</v>
      </c>
      <c r="KA181">
        <v>28.4511</v>
      </c>
      <c r="KB181">
        <v>30</v>
      </c>
      <c r="KC181">
        <v>28.1768</v>
      </c>
      <c r="KD181">
        <v>28.247</v>
      </c>
      <c r="KE181">
        <v>50.0258</v>
      </c>
      <c r="KF181">
        <v>23.2618</v>
      </c>
      <c r="KG181">
        <v>87.3537</v>
      </c>
      <c r="KH181">
        <v>27.9536</v>
      </c>
      <c r="KI181">
        <v>1155.35</v>
      </c>
      <c r="KJ181">
        <v>21.6764</v>
      </c>
      <c r="KK181">
        <v>101.108</v>
      </c>
      <c r="KL181">
        <v>100.397</v>
      </c>
    </row>
    <row r="182" spans="1:298">
      <c r="A182">
        <v>166</v>
      </c>
      <c r="B182">
        <v>1758473088.6</v>
      </c>
      <c r="C182">
        <v>3985.099999904633</v>
      </c>
      <c r="D182" t="s">
        <v>777</v>
      </c>
      <c r="E182" t="s">
        <v>778</v>
      </c>
      <c r="F182">
        <v>5</v>
      </c>
      <c r="G182" t="s">
        <v>639</v>
      </c>
      <c r="H182" t="s">
        <v>436</v>
      </c>
      <c r="I182" t="s">
        <v>437</v>
      </c>
      <c r="J182">
        <v>1758473080.814285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1166.620434978589</v>
      </c>
      <c r="AL182">
        <v>1145.217515151515</v>
      </c>
      <c r="AM182">
        <v>3.388666865844647</v>
      </c>
      <c r="AN182">
        <v>65.52333187770783</v>
      </c>
      <c r="AO182">
        <f>(AQ182 - AP182 + DZ182*1E3/(8.314*(EB182+273.15)) * AS182/DY182 * AR182) * DY182/(100*DM182) * 1000/(1000 - AQ182)</f>
        <v>0</v>
      </c>
      <c r="AP182">
        <v>21.58066212379688</v>
      </c>
      <c r="AQ182">
        <v>22.75525151515151</v>
      </c>
      <c r="AR182">
        <v>-3.777543308451789E-06</v>
      </c>
      <c r="AS182">
        <v>124.8874596164578</v>
      </c>
      <c r="AT182">
        <v>4</v>
      </c>
      <c r="AU182">
        <v>1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438</v>
      </c>
      <c r="AZ182" t="s">
        <v>438</v>
      </c>
      <c r="BA182">
        <v>0</v>
      </c>
      <c r="BB182">
        <v>0</v>
      </c>
      <c r="BC182">
        <f>1-BA182/BB182</f>
        <v>0</v>
      </c>
      <c r="BD182">
        <v>0</v>
      </c>
      <c r="BE182" t="s">
        <v>438</v>
      </c>
      <c r="BF182" t="s">
        <v>438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438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1.37</v>
      </c>
      <c r="DN182">
        <v>0.5</v>
      </c>
      <c r="DO182" t="s">
        <v>439</v>
      </c>
      <c r="DP182">
        <v>2</v>
      </c>
      <c r="DQ182" t="b">
        <v>1</v>
      </c>
      <c r="DR182">
        <v>1758473080.814285</v>
      </c>
      <c r="DS182">
        <v>1094.854642857143</v>
      </c>
      <c r="DT182">
        <v>1125.781428571429</v>
      </c>
      <c r="DU182">
        <v>22.76831785714285</v>
      </c>
      <c r="DV182">
        <v>21.55229285714286</v>
      </c>
      <c r="DW182">
        <v>1093.522142857143</v>
      </c>
      <c r="DX182">
        <v>22.55698928571428</v>
      </c>
      <c r="DY182">
        <v>500.0201785714285</v>
      </c>
      <c r="DZ182">
        <v>90.29007142857142</v>
      </c>
      <c r="EA182">
        <v>0.05385891428571428</v>
      </c>
      <c r="EB182">
        <v>29.48765</v>
      </c>
      <c r="EC182">
        <v>30.00747857142857</v>
      </c>
      <c r="ED182">
        <v>999.9000000000002</v>
      </c>
      <c r="EE182">
        <v>0</v>
      </c>
      <c r="EF182">
        <v>0</v>
      </c>
      <c r="EG182">
        <v>9984.221071428572</v>
      </c>
      <c r="EH182">
        <v>0</v>
      </c>
      <c r="EI182">
        <v>11.12186071428571</v>
      </c>
      <c r="EJ182">
        <v>-30.92803214285714</v>
      </c>
      <c r="EK182">
        <v>1120.363214285714</v>
      </c>
      <c r="EL182">
        <v>1150.579642857143</v>
      </c>
      <c r="EM182">
        <v>1.216025714285714</v>
      </c>
      <c r="EN182">
        <v>1125.781428571429</v>
      </c>
      <c r="EO182">
        <v>21.55229285714286</v>
      </c>
      <c r="EP182">
        <v>2.055752857142857</v>
      </c>
      <c r="EQ182">
        <v>1.945958928571429</v>
      </c>
      <c r="ER182">
        <v>17.88040714285714</v>
      </c>
      <c r="ES182">
        <v>17.01132857142857</v>
      </c>
      <c r="ET182">
        <v>1999.968928571428</v>
      </c>
      <c r="EU182">
        <v>0.9799982857142856</v>
      </c>
      <c r="EV182">
        <v>0.02000136785714286</v>
      </c>
      <c r="EW182">
        <v>0</v>
      </c>
      <c r="EX182">
        <v>213.0396071428572</v>
      </c>
      <c r="EY182">
        <v>5.000560000000001</v>
      </c>
      <c r="EZ182">
        <v>4399.625714285715</v>
      </c>
      <c r="FA182">
        <v>17294.59285714286</v>
      </c>
      <c r="FB182">
        <v>40.93699999999999</v>
      </c>
      <c r="FC182">
        <v>41.06199999999999</v>
      </c>
      <c r="FD182">
        <v>40.625</v>
      </c>
      <c r="FE182">
        <v>40.2655</v>
      </c>
      <c r="FF182">
        <v>41.71174999999999</v>
      </c>
      <c r="FG182">
        <v>1955.068928571429</v>
      </c>
      <c r="FH182">
        <v>39.9</v>
      </c>
      <c r="FI182">
        <v>0</v>
      </c>
      <c r="FJ182">
        <v>1758473089.8</v>
      </c>
      <c r="FK182">
        <v>0</v>
      </c>
      <c r="FL182">
        <v>213.05252</v>
      </c>
      <c r="FM182">
        <v>-0.3278461591704133</v>
      </c>
      <c r="FN182">
        <v>-1.369230783938692</v>
      </c>
      <c r="FO182">
        <v>4399.7024</v>
      </c>
      <c r="FP182">
        <v>15</v>
      </c>
      <c r="FQ182">
        <v>0</v>
      </c>
      <c r="FR182" t="s">
        <v>440</v>
      </c>
      <c r="FS182">
        <v>1747148579.5</v>
      </c>
      <c r="FT182">
        <v>1747148584.5</v>
      </c>
      <c r="FU182">
        <v>0</v>
      </c>
      <c r="FV182">
        <v>0.162</v>
      </c>
      <c r="FW182">
        <v>-0.001</v>
      </c>
      <c r="FX182">
        <v>0.139</v>
      </c>
      <c r="FY182">
        <v>0.058</v>
      </c>
      <c r="FZ182">
        <v>420</v>
      </c>
      <c r="GA182">
        <v>16</v>
      </c>
      <c r="GB182">
        <v>0.19</v>
      </c>
      <c r="GC182">
        <v>0.02</v>
      </c>
      <c r="GD182">
        <v>-30.9243025</v>
      </c>
      <c r="GE182">
        <v>0.3245076923077505</v>
      </c>
      <c r="GF182">
        <v>0.08403986104075874</v>
      </c>
      <c r="GG182">
        <v>1</v>
      </c>
      <c r="GH182">
        <v>213.0461176470588</v>
      </c>
      <c r="GI182">
        <v>-0.2249656242000638</v>
      </c>
      <c r="GJ182">
        <v>0.2042526930783509</v>
      </c>
      <c r="GK182">
        <v>1</v>
      </c>
      <c r="GL182">
        <v>1.2257485</v>
      </c>
      <c r="GM182">
        <v>-0.2938734709193277</v>
      </c>
      <c r="GN182">
        <v>0.02965796103493966</v>
      </c>
      <c r="GO182">
        <v>0</v>
      </c>
      <c r="GP182">
        <v>2</v>
      </c>
      <c r="GQ182">
        <v>3</v>
      </c>
      <c r="GR182" t="s">
        <v>441</v>
      </c>
      <c r="GS182">
        <v>3.12773</v>
      </c>
      <c r="GT182">
        <v>2.73168</v>
      </c>
      <c r="GU182">
        <v>0.167802</v>
      </c>
      <c r="GV182">
        <v>0.171886</v>
      </c>
      <c r="GW182">
        <v>0.103035</v>
      </c>
      <c r="GX182">
        <v>0.09988569999999999</v>
      </c>
      <c r="GY182">
        <v>25003.4</v>
      </c>
      <c r="GZ182">
        <v>24119.1</v>
      </c>
      <c r="HA182">
        <v>30585.1</v>
      </c>
      <c r="HB182">
        <v>29377.9</v>
      </c>
      <c r="HC182">
        <v>37862.6</v>
      </c>
      <c r="HD182">
        <v>34785.8</v>
      </c>
      <c r="HE182">
        <v>46785.6</v>
      </c>
      <c r="HF182">
        <v>43641.8</v>
      </c>
      <c r="HG182">
        <v>1.82787</v>
      </c>
      <c r="HH182">
        <v>1.87582</v>
      </c>
      <c r="HI182">
        <v>0.106879</v>
      </c>
      <c r="HJ182">
        <v>0</v>
      </c>
      <c r="HK182">
        <v>28.2713</v>
      </c>
      <c r="HL182">
        <v>999.9</v>
      </c>
      <c r="HM182">
        <v>49.4</v>
      </c>
      <c r="HN182">
        <v>31.6</v>
      </c>
      <c r="HO182">
        <v>25.5408</v>
      </c>
      <c r="HP182">
        <v>63.378</v>
      </c>
      <c r="HQ182">
        <v>17.1995</v>
      </c>
      <c r="HR182">
        <v>1</v>
      </c>
      <c r="HS182">
        <v>0.100861</v>
      </c>
      <c r="HT182">
        <v>-0.322612</v>
      </c>
      <c r="HU182">
        <v>20.1972</v>
      </c>
      <c r="HV182">
        <v>5.22777</v>
      </c>
      <c r="HW182">
        <v>11.974</v>
      </c>
      <c r="HX182">
        <v>4.9694</v>
      </c>
      <c r="HY182">
        <v>3.28945</v>
      </c>
      <c r="HZ182">
        <v>9999</v>
      </c>
      <c r="IA182">
        <v>9999</v>
      </c>
      <c r="IB182">
        <v>9999</v>
      </c>
      <c r="IC182">
        <v>999.9</v>
      </c>
      <c r="ID182">
        <v>4.97297</v>
      </c>
      <c r="IE182">
        <v>1.87744</v>
      </c>
      <c r="IF182">
        <v>1.87552</v>
      </c>
      <c r="IG182">
        <v>1.87835</v>
      </c>
      <c r="IH182">
        <v>1.87502</v>
      </c>
      <c r="II182">
        <v>1.87864</v>
      </c>
      <c r="IJ182">
        <v>1.87576</v>
      </c>
      <c r="IK182">
        <v>1.87693</v>
      </c>
      <c r="IL182">
        <v>0</v>
      </c>
      <c r="IM182">
        <v>0</v>
      </c>
      <c r="IN182">
        <v>0</v>
      </c>
      <c r="IO182">
        <v>0</v>
      </c>
      <c r="IP182" t="s">
        <v>442</v>
      </c>
      <c r="IQ182" t="s">
        <v>443</v>
      </c>
      <c r="IR182" t="s">
        <v>444</v>
      </c>
      <c r="IS182" t="s">
        <v>444</v>
      </c>
      <c r="IT182" t="s">
        <v>444</v>
      </c>
      <c r="IU182" t="s">
        <v>444</v>
      </c>
      <c r="IV182">
        <v>0</v>
      </c>
      <c r="IW182">
        <v>100</v>
      </c>
      <c r="IX182">
        <v>100</v>
      </c>
      <c r="IY182">
        <v>1.37</v>
      </c>
      <c r="IZ182">
        <v>0.211</v>
      </c>
      <c r="JA182">
        <v>0.05401698482025668</v>
      </c>
      <c r="JB182">
        <v>0.001251749769105588</v>
      </c>
      <c r="JC182">
        <v>-2.340677956668878E-07</v>
      </c>
      <c r="JD182">
        <v>1.443975168909104E-10</v>
      </c>
      <c r="JE182">
        <v>-0.0473756660369021</v>
      </c>
      <c r="JF182">
        <v>-0.000763777970416037</v>
      </c>
      <c r="JG182">
        <v>0.0006633184790446218</v>
      </c>
      <c r="JH182">
        <v>-5.365384051273601E-06</v>
      </c>
      <c r="JI182">
        <v>1</v>
      </c>
      <c r="JJ182">
        <v>2129</v>
      </c>
      <c r="JK182">
        <v>1</v>
      </c>
      <c r="JL182">
        <v>27</v>
      </c>
      <c r="JM182">
        <v>188741.8</v>
      </c>
      <c r="JN182">
        <v>188741.7</v>
      </c>
      <c r="JO182">
        <v>2.52686</v>
      </c>
      <c r="JP182">
        <v>2.54028</v>
      </c>
      <c r="JQ182">
        <v>1.39893</v>
      </c>
      <c r="JR182">
        <v>2.33887</v>
      </c>
      <c r="JS182">
        <v>1.44897</v>
      </c>
      <c r="JT182">
        <v>2.54395</v>
      </c>
      <c r="JU182">
        <v>37.9164</v>
      </c>
      <c r="JV182">
        <v>24.1926</v>
      </c>
      <c r="JW182">
        <v>18</v>
      </c>
      <c r="JX182">
        <v>476.605</v>
      </c>
      <c r="JY182">
        <v>476.684</v>
      </c>
      <c r="JZ182">
        <v>27.9478</v>
      </c>
      <c r="KA182">
        <v>28.4511</v>
      </c>
      <c r="KB182">
        <v>30.0001</v>
      </c>
      <c r="KC182">
        <v>28.1756</v>
      </c>
      <c r="KD182">
        <v>28.2452</v>
      </c>
      <c r="KE182">
        <v>50.5702</v>
      </c>
      <c r="KF182">
        <v>22.9743</v>
      </c>
      <c r="KG182">
        <v>87.73050000000001</v>
      </c>
      <c r="KH182">
        <v>27.9508</v>
      </c>
      <c r="KI182">
        <v>1168.71</v>
      </c>
      <c r="KJ182">
        <v>21.6993</v>
      </c>
      <c r="KK182">
        <v>101.109</v>
      </c>
      <c r="KL182">
        <v>100.395</v>
      </c>
    </row>
    <row r="183" spans="1:298">
      <c r="A183">
        <v>167</v>
      </c>
      <c r="B183">
        <v>1758473093.6</v>
      </c>
      <c r="C183">
        <v>3990.099999904633</v>
      </c>
      <c r="D183" t="s">
        <v>779</v>
      </c>
      <c r="E183" t="s">
        <v>780</v>
      </c>
      <c r="F183">
        <v>5</v>
      </c>
      <c r="G183" t="s">
        <v>639</v>
      </c>
      <c r="H183" t="s">
        <v>436</v>
      </c>
      <c r="I183" t="s">
        <v>437</v>
      </c>
      <c r="J183">
        <v>1758473086.1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1183.947765613634</v>
      </c>
      <c r="AL183">
        <v>1162.421818181818</v>
      </c>
      <c r="AM183">
        <v>3.440767565208114</v>
      </c>
      <c r="AN183">
        <v>65.52333187770783</v>
      </c>
      <c r="AO183">
        <f>(AQ183 - AP183 + DZ183*1E3/(8.314*(EB183+273.15)) * AS183/DY183 * AR183) * DY183/(100*DM183) * 1000/(1000 - AQ183)</f>
        <v>0</v>
      </c>
      <c r="AP183">
        <v>21.67158810769686</v>
      </c>
      <c r="AQ183">
        <v>22.77080545454545</v>
      </c>
      <c r="AR183">
        <v>0.005131027217687953</v>
      </c>
      <c r="AS183">
        <v>124.8874596164578</v>
      </c>
      <c r="AT183">
        <v>4</v>
      </c>
      <c r="AU183">
        <v>1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438</v>
      </c>
      <c r="AZ183" t="s">
        <v>438</v>
      </c>
      <c r="BA183">
        <v>0</v>
      </c>
      <c r="BB183">
        <v>0</v>
      </c>
      <c r="BC183">
        <f>1-BA183/BB183</f>
        <v>0</v>
      </c>
      <c r="BD183">
        <v>0</v>
      </c>
      <c r="BE183" t="s">
        <v>438</v>
      </c>
      <c r="BF183" t="s">
        <v>438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438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1.37</v>
      </c>
      <c r="DN183">
        <v>0.5</v>
      </c>
      <c r="DO183" t="s">
        <v>439</v>
      </c>
      <c r="DP183">
        <v>2</v>
      </c>
      <c r="DQ183" t="b">
        <v>1</v>
      </c>
      <c r="DR183">
        <v>1758473086.1</v>
      </c>
      <c r="DS183">
        <v>1112.537037037037</v>
      </c>
      <c r="DT183">
        <v>1143.432222222222</v>
      </c>
      <c r="DU183">
        <v>22.76075925925926</v>
      </c>
      <c r="DV183">
        <v>21.58991851851851</v>
      </c>
      <c r="DW183">
        <v>1111.182222222222</v>
      </c>
      <c r="DX183">
        <v>22.54958518518518</v>
      </c>
      <c r="DY183">
        <v>500.0315925925926</v>
      </c>
      <c r="DZ183">
        <v>90.29121851851851</v>
      </c>
      <c r="EA183">
        <v>0.05381307407407408</v>
      </c>
      <c r="EB183">
        <v>29.48510370370371</v>
      </c>
      <c r="EC183">
        <v>30.00524444444444</v>
      </c>
      <c r="ED183">
        <v>999.9000000000001</v>
      </c>
      <c r="EE183">
        <v>0</v>
      </c>
      <c r="EF183">
        <v>0</v>
      </c>
      <c r="EG183">
        <v>9990.952962962965</v>
      </c>
      <c r="EH183">
        <v>0</v>
      </c>
      <c r="EI183">
        <v>11.1094925925926</v>
      </c>
      <c r="EJ183">
        <v>-30.89587407407408</v>
      </c>
      <c r="EK183">
        <v>1138.448888888889</v>
      </c>
      <c r="EL183">
        <v>1168.664814814815</v>
      </c>
      <c r="EM183">
        <v>1.170842592592592</v>
      </c>
      <c r="EN183">
        <v>1143.432222222222</v>
      </c>
      <c r="EO183">
        <v>21.58991851851851</v>
      </c>
      <c r="EP183">
        <v>2.055097037037037</v>
      </c>
      <c r="EQ183">
        <v>1.949380740740741</v>
      </c>
      <c r="ER183">
        <v>17.87534074074074</v>
      </c>
      <c r="ES183">
        <v>17.03902592592593</v>
      </c>
      <c r="ET183">
        <v>1999.952962962963</v>
      </c>
      <c r="EU183">
        <v>0.9799981111111111</v>
      </c>
      <c r="EV183">
        <v>0.02000151481481481</v>
      </c>
      <c r="EW183">
        <v>0</v>
      </c>
      <c r="EX183">
        <v>213.0651481481482</v>
      </c>
      <c r="EY183">
        <v>5.000560000000001</v>
      </c>
      <c r="EZ183">
        <v>4399.435925925925</v>
      </c>
      <c r="FA183">
        <v>17294.45555555556</v>
      </c>
      <c r="FB183">
        <v>40.93699999999999</v>
      </c>
      <c r="FC183">
        <v>41.06199999999999</v>
      </c>
      <c r="FD183">
        <v>40.625</v>
      </c>
      <c r="FE183">
        <v>40.26148148148148</v>
      </c>
      <c r="FF183">
        <v>41.715</v>
      </c>
      <c r="FG183">
        <v>1955.052962962963</v>
      </c>
      <c r="FH183">
        <v>39.9</v>
      </c>
      <c r="FI183">
        <v>0</v>
      </c>
      <c r="FJ183">
        <v>1758473094.6</v>
      </c>
      <c r="FK183">
        <v>0</v>
      </c>
      <c r="FL183">
        <v>213.07332</v>
      </c>
      <c r="FM183">
        <v>-0.1365384664124514</v>
      </c>
      <c r="FN183">
        <v>-1.501538503114881</v>
      </c>
      <c r="FO183">
        <v>4399.635200000001</v>
      </c>
      <c r="FP183">
        <v>15</v>
      </c>
      <c r="FQ183">
        <v>0</v>
      </c>
      <c r="FR183" t="s">
        <v>440</v>
      </c>
      <c r="FS183">
        <v>1747148579.5</v>
      </c>
      <c r="FT183">
        <v>1747148584.5</v>
      </c>
      <c r="FU183">
        <v>0</v>
      </c>
      <c r="FV183">
        <v>0.162</v>
      </c>
      <c r="FW183">
        <v>-0.001</v>
      </c>
      <c r="FX183">
        <v>0.139</v>
      </c>
      <c r="FY183">
        <v>0.058</v>
      </c>
      <c r="FZ183">
        <v>420</v>
      </c>
      <c r="GA183">
        <v>16</v>
      </c>
      <c r="GB183">
        <v>0.19</v>
      </c>
      <c r="GC183">
        <v>0.02</v>
      </c>
      <c r="GD183">
        <v>-30.9389725</v>
      </c>
      <c r="GE183">
        <v>0.4375328330206719</v>
      </c>
      <c r="GF183">
        <v>0.07958807067488205</v>
      </c>
      <c r="GG183">
        <v>1</v>
      </c>
      <c r="GH183">
        <v>213.0635882352941</v>
      </c>
      <c r="GI183">
        <v>0.2394499622533209</v>
      </c>
      <c r="GJ183">
        <v>0.2163556600283394</v>
      </c>
      <c r="GK183">
        <v>1</v>
      </c>
      <c r="GL183">
        <v>1.19932925</v>
      </c>
      <c r="GM183">
        <v>-0.4639162851782354</v>
      </c>
      <c r="GN183">
        <v>0.04637747909209272</v>
      </c>
      <c r="GO183">
        <v>0</v>
      </c>
      <c r="GP183">
        <v>2</v>
      </c>
      <c r="GQ183">
        <v>3</v>
      </c>
      <c r="GR183" t="s">
        <v>441</v>
      </c>
      <c r="GS183">
        <v>3.12782</v>
      </c>
      <c r="GT183">
        <v>2.73157</v>
      </c>
      <c r="GU183">
        <v>0.169368</v>
      </c>
      <c r="GV183">
        <v>0.17343</v>
      </c>
      <c r="GW183">
        <v>0.103097</v>
      </c>
      <c r="GX183">
        <v>0.10018</v>
      </c>
      <c r="GY183">
        <v>24956.4</v>
      </c>
      <c r="GZ183">
        <v>24074</v>
      </c>
      <c r="HA183">
        <v>30585.2</v>
      </c>
      <c r="HB183">
        <v>29377.7</v>
      </c>
      <c r="HC183">
        <v>37860.1</v>
      </c>
      <c r="HD183">
        <v>34774.2</v>
      </c>
      <c r="HE183">
        <v>46785.6</v>
      </c>
      <c r="HF183">
        <v>43641.6</v>
      </c>
      <c r="HG183">
        <v>1.82808</v>
      </c>
      <c r="HH183">
        <v>1.87602</v>
      </c>
      <c r="HI183">
        <v>0.105537</v>
      </c>
      <c r="HJ183">
        <v>0</v>
      </c>
      <c r="HK183">
        <v>28.2713</v>
      </c>
      <c r="HL183">
        <v>999.9</v>
      </c>
      <c r="HM183">
        <v>49.4</v>
      </c>
      <c r="HN183">
        <v>31.6</v>
      </c>
      <c r="HO183">
        <v>25.5395</v>
      </c>
      <c r="HP183">
        <v>63.658</v>
      </c>
      <c r="HQ183">
        <v>17.2155</v>
      </c>
      <c r="HR183">
        <v>1</v>
      </c>
      <c r="HS183">
        <v>0.100869</v>
      </c>
      <c r="HT183">
        <v>-0.345283</v>
      </c>
      <c r="HU183">
        <v>20.1973</v>
      </c>
      <c r="HV183">
        <v>5.22777</v>
      </c>
      <c r="HW183">
        <v>11.974</v>
      </c>
      <c r="HX183">
        <v>4.96945</v>
      </c>
      <c r="HY183">
        <v>3.28943</v>
      </c>
      <c r="HZ183">
        <v>9999</v>
      </c>
      <c r="IA183">
        <v>9999</v>
      </c>
      <c r="IB183">
        <v>9999</v>
      </c>
      <c r="IC183">
        <v>999.9</v>
      </c>
      <c r="ID183">
        <v>4.97296</v>
      </c>
      <c r="IE183">
        <v>1.87745</v>
      </c>
      <c r="IF183">
        <v>1.87552</v>
      </c>
      <c r="IG183">
        <v>1.87835</v>
      </c>
      <c r="IH183">
        <v>1.87502</v>
      </c>
      <c r="II183">
        <v>1.87865</v>
      </c>
      <c r="IJ183">
        <v>1.87576</v>
      </c>
      <c r="IK183">
        <v>1.87692</v>
      </c>
      <c r="IL183">
        <v>0</v>
      </c>
      <c r="IM183">
        <v>0</v>
      </c>
      <c r="IN183">
        <v>0</v>
      </c>
      <c r="IO183">
        <v>0</v>
      </c>
      <c r="IP183" t="s">
        <v>442</v>
      </c>
      <c r="IQ183" t="s">
        <v>443</v>
      </c>
      <c r="IR183" t="s">
        <v>444</v>
      </c>
      <c r="IS183" t="s">
        <v>444</v>
      </c>
      <c r="IT183" t="s">
        <v>444</v>
      </c>
      <c r="IU183" t="s">
        <v>444</v>
      </c>
      <c r="IV183">
        <v>0</v>
      </c>
      <c r="IW183">
        <v>100</v>
      </c>
      <c r="IX183">
        <v>100</v>
      </c>
      <c r="IY183">
        <v>1.39</v>
      </c>
      <c r="IZ183">
        <v>0.2114</v>
      </c>
      <c r="JA183">
        <v>0.05401698482025668</v>
      </c>
      <c r="JB183">
        <v>0.001251749769105588</v>
      </c>
      <c r="JC183">
        <v>-2.340677956668878E-07</v>
      </c>
      <c r="JD183">
        <v>1.443975168909104E-10</v>
      </c>
      <c r="JE183">
        <v>-0.0473756660369021</v>
      </c>
      <c r="JF183">
        <v>-0.000763777970416037</v>
      </c>
      <c r="JG183">
        <v>0.0006633184790446218</v>
      </c>
      <c r="JH183">
        <v>-5.365384051273601E-06</v>
      </c>
      <c r="JI183">
        <v>1</v>
      </c>
      <c r="JJ183">
        <v>2129</v>
      </c>
      <c r="JK183">
        <v>1</v>
      </c>
      <c r="JL183">
        <v>27</v>
      </c>
      <c r="JM183">
        <v>188741.9</v>
      </c>
      <c r="JN183">
        <v>188741.8</v>
      </c>
      <c r="JO183">
        <v>2.55737</v>
      </c>
      <c r="JP183">
        <v>2.52319</v>
      </c>
      <c r="JQ183">
        <v>1.39893</v>
      </c>
      <c r="JR183">
        <v>2.33887</v>
      </c>
      <c r="JS183">
        <v>1.44897</v>
      </c>
      <c r="JT183">
        <v>2.53906</v>
      </c>
      <c r="JU183">
        <v>37.9164</v>
      </c>
      <c r="JV183">
        <v>24.2013</v>
      </c>
      <c r="JW183">
        <v>18</v>
      </c>
      <c r="JX183">
        <v>476.714</v>
      </c>
      <c r="JY183">
        <v>476.815</v>
      </c>
      <c r="JZ183">
        <v>27.9454</v>
      </c>
      <c r="KA183">
        <v>28.4511</v>
      </c>
      <c r="KB183">
        <v>30.0001</v>
      </c>
      <c r="KC183">
        <v>28.1756</v>
      </c>
      <c r="KD183">
        <v>28.2452</v>
      </c>
      <c r="KE183">
        <v>51.1957</v>
      </c>
      <c r="KF183">
        <v>22.9743</v>
      </c>
      <c r="KG183">
        <v>87.73050000000001</v>
      </c>
      <c r="KH183">
        <v>27.9462</v>
      </c>
      <c r="KI183">
        <v>1188.76</v>
      </c>
      <c r="KJ183">
        <v>21.6975</v>
      </c>
      <c r="KK183">
        <v>101.109</v>
      </c>
      <c r="KL183">
        <v>100.394</v>
      </c>
    </row>
    <row r="184" spans="1:298">
      <c r="A184">
        <v>168</v>
      </c>
      <c r="B184">
        <v>1758473098.6</v>
      </c>
      <c r="C184">
        <v>3995.099999904633</v>
      </c>
      <c r="D184" t="s">
        <v>781</v>
      </c>
      <c r="E184" t="s">
        <v>782</v>
      </c>
      <c r="F184">
        <v>5</v>
      </c>
      <c r="G184" t="s">
        <v>639</v>
      </c>
      <c r="H184" t="s">
        <v>436</v>
      </c>
      <c r="I184" t="s">
        <v>437</v>
      </c>
      <c r="J184">
        <v>1758473090.814285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1201.037217881526</v>
      </c>
      <c r="AL184">
        <v>1179.512181818181</v>
      </c>
      <c r="AM184">
        <v>3.425198735551581</v>
      </c>
      <c r="AN184">
        <v>65.52333187770783</v>
      </c>
      <c r="AO184">
        <f>(AQ184 - AP184 + DZ184*1E3/(8.314*(EB184+273.15)) * AS184/DY184 * AR184) * DY184/(100*DM184) * 1000/(1000 - AQ184)</f>
        <v>0</v>
      </c>
      <c r="AP184">
        <v>21.7174531773469</v>
      </c>
      <c r="AQ184">
        <v>22.80142484848484</v>
      </c>
      <c r="AR184">
        <v>0.005706389940455342</v>
      </c>
      <c r="AS184">
        <v>124.8874596164578</v>
      </c>
      <c r="AT184">
        <v>4</v>
      </c>
      <c r="AU184">
        <v>1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438</v>
      </c>
      <c r="AZ184" t="s">
        <v>438</v>
      </c>
      <c r="BA184">
        <v>0</v>
      </c>
      <c r="BB184">
        <v>0</v>
      </c>
      <c r="BC184">
        <f>1-BA184/BB184</f>
        <v>0</v>
      </c>
      <c r="BD184">
        <v>0</v>
      </c>
      <c r="BE184" t="s">
        <v>438</v>
      </c>
      <c r="BF184" t="s">
        <v>438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438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1.37</v>
      </c>
      <c r="DN184">
        <v>0.5</v>
      </c>
      <c r="DO184" t="s">
        <v>439</v>
      </c>
      <c r="DP184">
        <v>2</v>
      </c>
      <c r="DQ184" t="b">
        <v>1</v>
      </c>
      <c r="DR184">
        <v>1758473090.814285</v>
      </c>
      <c r="DS184">
        <v>1128.285</v>
      </c>
      <c r="DT184">
        <v>1159.192142857143</v>
      </c>
      <c r="DU184">
        <v>22.76858571428571</v>
      </c>
      <c r="DV184">
        <v>21.64236785714286</v>
      </c>
      <c r="DW184">
        <v>1126.91</v>
      </c>
      <c r="DX184">
        <v>22.55724642857143</v>
      </c>
      <c r="DY184">
        <v>500.0693214285715</v>
      </c>
      <c r="DZ184">
        <v>90.29143214285715</v>
      </c>
      <c r="EA184">
        <v>0.053681375</v>
      </c>
      <c r="EB184">
        <v>29.48300357142857</v>
      </c>
      <c r="EC184">
        <v>30.00367857142857</v>
      </c>
      <c r="ED184">
        <v>999.9000000000002</v>
      </c>
      <c r="EE184">
        <v>0</v>
      </c>
      <c r="EF184">
        <v>0</v>
      </c>
      <c r="EG184">
        <v>9994.244642857142</v>
      </c>
      <c r="EH184">
        <v>0</v>
      </c>
      <c r="EI184">
        <v>11.10829285714285</v>
      </c>
      <c r="EJ184">
        <v>-30.90850714285714</v>
      </c>
      <c r="EK184">
        <v>1154.572142857143</v>
      </c>
      <c r="EL184">
        <v>1184.836071428571</v>
      </c>
      <c r="EM184">
        <v>1.126215714285714</v>
      </c>
      <c r="EN184">
        <v>1159.192142857143</v>
      </c>
      <c r="EO184">
        <v>21.64236785714286</v>
      </c>
      <c r="EP184">
        <v>2.055808214285714</v>
      </c>
      <c r="EQ184">
        <v>1.95412</v>
      </c>
      <c r="ER184">
        <v>17.88083928571428</v>
      </c>
      <c r="ES184">
        <v>17.07735</v>
      </c>
      <c r="ET184">
        <v>1999.959285714286</v>
      </c>
      <c r="EU184">
        <v>0.9799981428571429</v>
      </c>
      <c r="EV184">
        <v>0.02000147857142857</v>
      </c>
      <c r="EW184">
        <v>0</v>
      </c>
      <c r="EX184">
        <v>213.0165</v>
      </c>
      <c r="EY184">
        <v>5.000560000000001</v>
      </c>
      <c r="EZ184">
        <v>4399.486071428571</v>
      </c>
      <c r="FA184">
        <v>17294.51428571429</v>
      </c>
      <c r="FB184">
        <v>40.93699999999999</v>
      </c>
      <c r="FC184">
        <v>41.06199999999999</v>
      </c>
      <c r="FD184">
        <v>40.625</v>
      </c>
      <c r="FE184">
        <v>40.2655</v>
      </c>
      <c r="FF184">
        <v>41.72299999999999</v>
      </c>
      <c r="FG184">
        <v>1955.059285714286</v>
      </c>
      <c r="FH184">
        <v>39.9</v>
      </c>
      <c r="FI184">
        <v>0</v>
      </c>
      <c r="FJ184">
        <v>1758473099.4</v>
      </c>
      <c r="FK184">
        <v>0</v>
      </c>
      <c r="FL184">
        <v>213.0163999999999</v>
      </c>
      <c r="FM184">
        <v>0.3126153850482623</v>
      </c>
      <c r="FN184">
        <v>1.265384593120355</v>
      </c>
      <c r="FO184">
        <v>4399.6336</v>
      </c>
      <c r="FP184">
        <v>15</v>
      </c>
      <c r="FQ184">
        <v>0</v>
      </c>
      <c r="FR184" t="s">
        <v>440</v>
      </c>
      <c r="FS184">
        <v>1747148579.5</v>
      </c>
      <c r="FT184">
        <v>1747148584.5</v>
      </c>
      <c r="FU184">
        <v>0</v>
      </c>
      <c r="FV184">
        <v>0.162</v>
      </c>
      <c r="FW184">
        <v>-0.001</v>
      </c>
      <c r="FX184">
        <v>0.139</v>
      </c>
      <c r="FY184">
        <v>0.058</v>
      </c>
      <c r="FZ184">
        <v>420</v>
      </c>
      <c r="GA184">
        <v>16</v>
      </c>
      <c r="GB184">
        <v>0.19</v>
      </c>
      <c r="GC184">
        <v>0.02</v>
      </c>
      <c r="GD184">
        <v>-30.91320487804878</v>
      </c>
      <c r="GE184">
        <v>-0.05856794425091236</v>
      </c>
      <c r="GF184">
        <v>0.08099716029716522</v>
      </c>
      <c r="GG184">
        <v>1</v>
      </c>
      <c r="GH184">
        <v>213.0515588235294</v>
      </c>
      <c r="GI184">
        <v>-0.527257449567935</v>
      </c>
      <c r="GJ184">
        <v>0.2208569128453029</v>
      </c>
      <c r="GK184">
        <v>1</v>
      </c>
      <c r="GL184">
        <v>1.155664146341463</v>
      </c>
      <c r="GM184">
        <v>-0.5847901045296143</v>
      </c>
      <c r="GN184">
        <v>0.05856819593850214</v>
      </c>
      <c r="GO184">
        <v>0</v>
      </c>
      <c r="GP184">
        <v>2</v>
      </c>
      <c r="GQ184">
        <v>3</v>
      </c>
      <c r="GR184" t="s">
        <v>441</v>
      </c>
      <c r="GS184">
        <v>3.12806</v>
      </c>
      <c r="GT184">
        <v>2.73106</v>
      </c>
      <c r="GU184">
        <v>0.170914</v>
      </c>
      <c r="GV184">
        <v>0.17499</v>
      </c>
      <c r="GW184">
        <v>0.103192</v>
      </c>
      <c r="GX184">
        <v>0.100269</v>
      </c>
      <c r="GY184">
        <v>24910.1</v>
      </c>
      <c r="GZ184">
        <v>24029.1</v>
      </c>
      <c r="HA184">
        <v>30585.5</v>
      </c>
      <c r="HB184">
        <v>29378.4</v>
      </c>
      <c r="HC184">
        <v>37856.4</v>
      </c>
      <c r="HD184">
        <v>34771.8</v>
      </c>
      <c r="HE184">
        <v>46785.9</v>
      </c>
      <c r="HF184">
        <v>43642.8</v>
      </c>
      <c r="HG184">
        <v>1.82822</v>
      </c>
      <c r="HH184">
        <v>1.87585</v>
      </c>
      <c r="HI184">
        <v>0.105798</v>
      </c>
      <c r="HJ184">
        <v>0</v>
      </c>
      <c r="HK184">
        <v>28.2713</v>
      </c>
      <c r="HL184">
        <v>999.9</v>
      </c>
      <c r="HM184">
        <v>49.4</v>
      </c>
      <c r="HN184">
        <v>31.6</v>
      </c>
      <c r="HO184">
        <v>25.5385</v>
      </c>
      <c r="HP184">
        <v>63.338</v>
      </c>
      <c r="HQ184">
        <v>17.0272</v>
      </c>
      <c r="HR184">
        <v>1</v>
      </c>
      <c r="HS184">
        <v>0.1008</v>
      </c>
      <c r="HT184">
        <v>-0.345863</v>
      </c>
      <c r="HU184">
        <v>20.1974</v>
      </c>
      <c r="HV184">
        <v>5.22837</v>
      </c>
      <c r="HW184">
        <v>11.974</v>
      </c>
      <c r="HX184">
        <v>4.96945</v>
      </c>
      <c r="HY184">
        <v>3.28958</v>
      </c>
      <c r="HZ184">
        <v>9999</v>
      </c>
      <c r="IA184">
        <v>9999</v>
      </c>
      <c r="IB184">
        <v>9999</v>
      </c>
      <c r="IC184">
        <v>999.9</v>
      </c>
      <c r="ID184">
        <v>4.97297</v>
      </c>
      <c r="IE184">
        <v>1.87744</v>
      </c>
      <c r="IF184">
        <v>1.87559</v>
      </c>
      <c r="IG184">
        <v>1.87836</v>
      </c>
      <c r="IH184">
        <v>1.8751</v>
      </c>
      <c r="II184">
        <v>1.87866</v>
      </c>
      <c r="IJ184">
        <v>1.87576</v>
      </c>
      <c r="IK184">
        <v>1.87696</v>
      </c>
      <c r="IL184">
        <v>0</v>
      </c>
      <c r="IM184">
        <v>0</v>
      </c>
      <c r="IN184">
        <v>0</v>
      </c>
      <c r="IO184">
        <v>0</v>
      </c>
      <c r="IP184" t="s">
        <v>442</v>
      </c>
      <c r="IQ184" t="s">
        <v>443</v>
      </c>
      <c r="IR184" t="s">
        <v>444</v>
      </c>
      <c r="IS184" t="s">
        <v>444</v>
      </c>
      <c r="IT184" t="s">
        <v>444</v>
      </c>
      <c r="IU184" t="s">
        <v>444</v>
      </c>
      <c r="IV184">
        <v>0</v>
      </c>
      <c r="IW184">
        <v>100</v>
      </c>
      <c r="IX184">
        <v>100</v>
      </c>
      <c r="IY184">
        <v>1.4</v>
      </c>
      <c r="IZ184">
        <v>0.2121</v>
      </c>
      <c r="JA184">
        <v>0.05401698482025668</v>
      </c>
      <c r="JB184">
        <v>0.001251749769105588</v>
      </c>
      <c r="JC184">
        <v>-2.340677956668878E-07</v>
      </c>
      <c r="JD184">
        <v>1.443975168909104E-10</v>
      </c>
      <c r="JE184">
        <v>-0.0473756660369021</v>
      </c>
      <c r="JF184">
        <v>-0.000763777970416037</v>
      </c>
      <c r="JG184">
        <v>0.0006633184790446218</v>
      </c>
      <c r="JH184">
        <v>-5.365384051273601E-06</v>
      </c>
      <c r="JI184">
        <v>1</v>
      </c>
      <c r="JJ184">
        <v>2129</v>
      </c>
      <c r="JK184">
        <v>1</v>
      </c>
      <c r="JL184">
        <v>27</v>
      </c>
      <c r="JM184">
        <v>188742</v>
      </c>
      <c r="JN184">
        <v>188741.9</v>
      </c>
      <c r="JO184">
        <v>2.58423</v>
      </c>
      <c r="JP184">
        <v>2.53662</v>
      </c>
      <c r="JQ184">
        <v>1.39893</v>
      </c>
      <c r="JR184">
        <v>2.33887</v>
      </c>
      <c r="JS184">
        <v>1.44897</v>
      </c>
      <c r="JT184">
        <v>2.57812</v>
      </c>
      <c r="JU184">
        <v>37.9164</v>
      </c>
      <c r="JV184">
        <v>24.2013</v>
      </c>
      <c r="JW184">
        <v>18</v>
      </c>
      <c r="JX184">
        <v>476.795</v>
      </c>
      <c r="JY184">
        <v>476.7</v>
      </c>
      <c r="JZ184">
        <v>27.9437</v>
      </c>
      <c r="KA184">
        <v>28.4511</v>
      </c>
      <c r="KB184">
        <v>30.0001</v>
      </c>
      <c r="KC184">
        <v>28.1756</v>
      </c>
      <c r="KD184">
        <v>28.2452</v>
      </c>
      <c r="KE184">
        <v>51.7307</v>
      </c>
      <c r="KF184">
        <v>22.9743</v>
      </c>
      <c r="KG184">
        <v>87.73050000000001</v>
      </c>
      <c r="KH184">
        <v>27.943</v>
      </c>
      <c r="KI184">
        <v>1202.12</v>
      </c>
      <c r="KJ184">
        <v>21.6904</v>
      </c>
      <c r="KK184">
        <v>101.11</v>
      </c>
      <c r="KL184">
        <v>100.397</v>
      </c>
    </row>
    <row r="185" spans="1:298">
      <c r="A185">
        <v>169</v>
      </c>
      <c r="B185">
        <v>1758473103.6</v>
      </c>
      <c r="C185">
        <v>4000.099999904633</v>
      </c>
      <c r="D185" t="s">
        <v>783</v>
      </c>
      <c r="E185" t="s">
        <v>784</v>
      </c>
      <c r="F185">
        <v>5</v>
      </c>
      <c r="G185" t="s">
        <v>639</v>
      </c>
      <c r="H185" t="s">
        <v>436</v>
      </c>
      <c r="I185" t="s">
        <v>437</v>
      </c>
      <c r="J185">
        <v>1758473096.1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1218.316372362832</v>
      </c>
      <c r="AL185">
        <v>1196.758545454545</v>
      </c>
      <c r="AM185">
        <v>3.446695836269614</v>
      </c>
      <c r="AN185">
        <v>65.52333187770783</v>
      </c>
      <c r="AO185">
        <f>(AQ185 - AP185 + DZ185*1E3/(8.314*(EB185+273.15)) * AS185/DY185 * AR185) * DY185/(100*DM185) * 1000/(1000 - AQ185)</f>
        <v>0</v>
      </c>
      <c r="AP185">
        <v>21.71912959658115</v>
      </c>
      <c r="AQ185">
        <v>22.81664303030302</v>
      </c>
      <c r="AR185">
        <v>0.0005836815056221062</v>
      </c>
      <c r="AS185">
        <v>124.8874596164578</v>
      </c>
      <c r="AT185">
        <v>4</v>
      </c>
      <c r="AU185">
        <v>1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438</v>
      </c>
      <c r="AZ185" t="s">
        <v>438</v>
      </c>
      <c r="BA185">
        <v>0</v>
      </c>
      <c r="BB185">
        <v>0</v>
      </c>
      <c r="BC185">
        <f>1-BA185/BB185</f>
        <v>0</v>
      </c>
      <c r="BD185">
        <v>0</v>
      </c>
      <c r="BE185" t="s">
        <v>438</v>
      </c>
      <c r="BF185" t="s">
        <v>438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438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1.37</v>
      </c>
      <c r="DN185">
        <v>0.5</v>
      </c>
      <c r="DO185" t="s">
        <v>439</v>
      </c>
      <c r="DP185">
        <v>2</v>
      </c>
      <c r="DQ185" t="b">
        <v>1</v>
      </c>
      <c r="DR185">
        <v>1758473096.1</v>
      </c>
      <c r="DS185">
        <v>1145.972222222222</v>
      </c>
      <c r="DT185">
        <v>1176.941481481482</v>
      </c>
      <c r="DU185">
        <v>22.78792962962963</v>
      </c>
      <c r="DV185">
        <v>21.69302222222222</v>
      </c>
      <c r="DW185">
        <v>1144.574074074074</v>
      </c>
      <c r="DX185">
        <v>22.5762</v>
      </c>
      <c r="DY185">
        <v>500.0286296296296</v>
      </c>
      <c r="DZ185">
        <v>90.29114444444443</v>
      </c>
      <c r="EA185">
        <v>0.05362932222222222</v>
      </c>
      <c r="EB185">
        <v>29.4813962962963</v>
      </c>
      <c r="EC185">
        <v>30.00281481481482</v>
      </c>
      <c r="ED185">
        <v>999.9000000000001</v>
      </c>
      <c r="EE185">
        <v>0</v>
      </c>
      <c r="EF185">
        <v>0</v>
      </c>
      <c r="EG185">
        <v>9996.735925925926</v>
      </c>
      <c r="EH185">
        <v>0</v>
      </c>
      <c r="EI185">
        <v>11.10894444444444</v>
      </c>
      <c r="EJ185">
        <v>-30.9707037037037</v>
      </c>
      <c r="EK185">
        <v>1172.694444444444</v>
      </c>
      <c r="EL185">
        <v>1203.039259259259</v>
      </c>
      <c r="EM185">
        <v>1.094902962962963</v>
      </c>
      <c r="EN185">
        <v>1176.941481481482</v>
      </c>
      <c r="EO185">
        <v>21.69302222222222</v>
      </c>
      <c r="EP185">
        <v>2.057548148148148</v>
      </c>
      <c r="EQ185">
        <v>1.958687407407408</v>
      </c>
      <c r="ER185">
        <v>17.89427777777778</v>
      </c>
      <c r="ES185">
        <v>17.11425185185185</v>
      </c>
      <c r="ET185">
        <v>1999.967037037037</v>
      </c>
      <c r="EU185">
        <v>0.9799982222222222</v>
      </c>
      <c r="EV185">
        <v>0.02000139259259259</v>
      </c>
      <c r="EW185">
        <v>0</v>
      </c>
      <c r="EX185">
        <v>213.0634444444444</v>
      </c>
      <c r="EY185">
        <v>5.000560000000001</v>
      </c>
      <c r="EZ185">
        <v>4399.84962962963</v>
      </c>
      <c r="FA185">
        <v>17294.58518518519</v>
      </c>
      <c r="FB185">
        <v>40.93699999999999</v>
      </c>
      <c r="FC185">
        <v>41.06199999999999</v>
      </c>
      <c r="FD185">
        <v>40.625</v>
      </c>
      <c r="FE185">
        <v>40.27296296296296</v>
      </c>
      <c r="FF185">
        <v>41.71499999999998</v>
      </c>
      <c r="FG185">
        <v>1955.067037037037</v>
      </c>
      <c r="FH185">
        <v>39.9</v>
      </c>
      <c r="FI185">
        <v>0</v>
      </c>
      <c r="FJ185">
        <v>1758473104.8</v>
      </c>
      <c r="FK185">
        <v>0</v>
      </c>
      <c r="FL185">
        <v>213.0581538461538</v>
      </c>
      <c r="FM185">
        <v>-0.2838290578345822</v>
      </c>
      <c r="FN185">
        <v>1.261880325836964</v>
      </c>
      <c r="FO185">
        <v>4399.89423076923</v>
      </c>
      <c r="FP185">
        <v>15</v>
      </c>
      <c r="FQ185">
        <v>0</v>
      </c>
      <c r="FR185" t="s">
        <v>440</v>
      </c>
      <c r="FS185">
        <v>1747148579.5</v>
      </c>
      <c r="FT185">
        <v>1747148584.5</v>
      </c>
      <c r="FU185">
        <v>0</v>
      </c>
      <c r="FV185">
        <v>0.162</v>
      </c>
      <c r="FW185">
        <v>-0.001</v>
      </c>
      <c r="FX185">
        <v>0.139</v>
      </c>
      <c r="FY185">
        <v>0.058</v>
      </c>
      <c r="FZ185">
        <v>420</v>
      </c>
      <c r="GA185">
        <v>16</v>
      </c>
      <c r="GB185">
        <v>0.19</v>
      </c>
      <c r="GC185">
        <v>0.02</v>
      </c>
      <c r="GD185">
        <v>-30.9339025</v>
      </c>
      <c r="GE185">
        <v>-0.6508784240149871</v>
      </c>
      <c r="GF185">
        <v>0.09583090442936498</v>
      </c>
      <c r="GG185">
        <v>0</v>
      </c>
      <c r="GH185">
        <v>213.0205882352941</v>
      </c>
      <c r="GI185">
        <v>0.3093964837001124</v>
      </c>
      <c r="GJ185">
        <v>0.2262769148952948</v>
      </c>
      <c r="GK185">
        <v>1</v>
      </c>
      <c r="GL185">
        <v>1.11736975</v>
      </c>
      <c r="GM185">
        <v>-0.3565095309568503</v>
      </c>
      <c r="GN185">
        <v>0.04096345471804716</v>
      </c>
      <c r="GO185">
        <v>0</v>
      </c>
      <c r="GP185">
        <v>1</v>
      </c>
      <c r="GQ185">
        <v>3</v>
      </c>
      <c r="GR185" t="s">
        <v>447</v>
      </c>
      <c r="GS185">
        <v>3.12777</v>
      </c>
      <c r="GT185">
        <v>2.73122</v>
      </c>
      <c r="GU185">
        <v>0.172455</v>
      </c>
      <c r="GV185">
        <v>0.176511</v>
      </c>
      <c r="GW185">
        <v>0.103231</v>
      </c>
      <c r="GX185">
        <v>0.10027</v>
      </c>
      <c r="GY185">
        <v>24863.7</v>
      </c>
      <c r="GZ185">
        <v>23984.2</v>
      </c>
      <c r="HA185">
        <v>30585.4</v>
      </c>
      <c r="HB185">
        <v>29377.7</v>
      </c>
      <c r="HC185">
        <v>37854.7</v>
      </c>
      <c r="HD185">
        <v>34770.9</v>
      </c>
      <c r="HE185">
        <v>46785.7</v>
      </c>
      <c r="HF185">
        <v>43641.5</v>
      </c>
      <c r="HG185">
        <v>1.82835</v>
      </c>
      <c r="HH185">
        <v>1.87617</v>
      </c>
      <c r="HI185">
        <v>0.106692</v>
      </c>
      <c r="HJ185">
        <v>0</v>
      </c>
      <c r="HK185">
        <v>28.2713</v>
      </c>
      <c r="HL185">
        <v>999.9</v>
      </c>
      <c r="HM185">
        <v>49.5</v>
      </c>
      <c r="HN185">
        <v>31.6</v>
      </c>
      <c r="HO185">
        <v>25.5917</v>
      </c>
      <c r="HP185">
        <v>63.378</v>
      </c>
      <c r="HQ185">
        <v>17.2075</v>
      </c>
      <c r="HR185">
        <v>1</v>
      </c>
      <c r="HS185">
        <v>0.100755</v>
      </c>
      <c r="HT185">
        <v>-0.38241</v>
      </c>
      <c r="HU185">
        <v>20.1971</v>
      </c>
      <c r="HV185">
        <v>5.22807</v>
      </c>
      <c r="HW185">
        <v>11.974</v>
      </c>
      <c r="HX185">
        <v>4.9695</v>
      </c>
      <c r="HY185">
        <v>3.28958</v>
      </c>
      <c r="HZ185">
        <v>9999</v>
      </c>
      <c r="IA185">
        <v>9999</v>
      </c>
      <c r="IB185">
        <v>9999</v>
      </c>
      <c r="IC185">
        <v>999.9</v>
      </c>
      <c r="ID185">
        <v>4.97296</v>
      </c>
      <c r="IE185">
        <v>1.87745</v>
      </c>
      <c r="IF185">
        <v>1.87558</v>
      </c>
      <c r="IG185">
        <v>1.87836</v>
      </c>
      <c r="IH185">
        <v>1.8751</v>
      </c>
      <c r="II185">
        <v>1.87865</v>
      </c>
      <c r="IJ185">
        <v>1.87576</v>
      </c>
      <c r="IK185">
        <v>1.87695</v>
      </c>
      <c r="IL185">
        <v>0</v>
      </c>
      <c r="IM185">
        <v>0</v>
      </c>
      <c r="IN185">
        <v>0</v>
      </c>
      <c r="IO185">
        <v>0</v>
      </c>
      <c r="IP185" t="s">
        <v>442</v>
      </c>
      <c r="IQ185" t="s">
        <v>443</v>
      </c>
      <c r="IR185" t="s">
        <v>444</v>
      </c>
      <c r="IS185" t="s">
        <v>444</v>
      </c>
      <c r="IT185" t="s">
        <v>444</v>
      </c>
      <c r="IU185" t="s">
        <v>444</v>
      </c>
      <c r="IV185">
        <v>0</v>
      </c>
      <c r="IW185">
        <v>100</v>
      </c>
      <c r="IX185">
        <v>100</v>
      </c>
      <c r="IY185">
        <v>1.43</v>
      </c>
      <c r="IZ185">
        <v>0.2124</v>
      </c>
      <c r="JA185">
        <v>0.05401698482025668</v>
      </c>
      <c r="JB185">
        <v>0.001251749769105588</v>
      </c>
      <c r="JC185">
        <v>-2.340677956668878E-07</v>
      </c>
      <c r="JD185">
        <v>1.443975168909104E-10</v>
      </c>
      <c r="JE185">
        <v>-0.0473756660369021</v>
      </c>
      <c r="JF185">
        <v>-0.000763777970416037</v>
      </c>
      <c r="JG185">
        <v>0.0006633184790446218</v>
      </c>
      <c r="JH185">
        <v>-5.365384051273601E-06</v>
      </c>
      <c r="JI185">
        <v>1</v>
      </c>
      <c r="JJ185">
        <v>2129</v>
      </c>
      <c r="JK185">
        <v>1</v>
      </c>
      <c r="JL185">
        <v>27</v>
      </c>
      <c r="JM185">
        <v>188742.1</v>
      </c>
      <c r="JN185">
        <v>188742</v>
      </c>
      <c r="JO185">
        <v>2.61475</v>
      </c>
      <c r="JP185">
        <v>2.53174</v>
      </c>
      <c r="JQ185">
        <v>1.39893</v>
      </c>
      <c r="JR185">
        <v>2.34009</v>
      </c>
      <c r="JS185">
        <v>1.44897</v>
      </c>
      <c r="JT185">
        <v>2.51221</v>
      </c>
      <c r="JU185">
        <v>37.9164</v>
      </c>
      <c r="JV185">
        <v>24.2013</v>
      </c>
      <c r="JW185">
        <v>18</v>
      </c>
      <c r="JX185">
        <v>476.848</v>
      </c>
      <c r="JY185">
        <v>476.894</v>
      </c>
      <c r="JZ185">
        <v>27.9415</v>
      </c>
      <c r="KA185">
        <v>28.4487</v>
      </c>
      <c r="KB185">
        <v>30</v>
      </c>
      <c r="KC185">
        <v>28.1732</v>
      </c>
      <c r="KD185">
        <v>28.2427</v>
      </c>
      <c r="KE185">
        <v>52.3473</v>
      </c>
      <c r="KF185">
        <v>22.9743</v>
      </c>
      <c r="KG185">
        <v>87.73050000000001</v>
      </c>
      <c r="KH185">
        <v>28.0003</v>
      </c>
      <c r="KI185">
        <v>1222.16</v>
      </c>
      <c r="KJ185">
        <v>21.6864</v>
      </c>
      <c r="KK185">
        <v>101.11</v>
      </c>
      <c r="KL185">
        <v>100.394</v>
      </c>
    </row>
    <row r="186" spans="1:298">
      <c r="A186">
        <v>170</v>
      </c>
      <c r="B186">
        <v>1758473108.6</v>
      </c>
      <c r="C186">
        <v>4005.099999904633</v>
      </c>
      <c r="D186" t="s">
        <v>785</v>
      </c>
      <c r="E186" t="s">
        <v>786</v>
      </c>
      <c r="F186">
        <v>5</v>
      </c>
      <c r="G186" t="s">
        <v>639</v>
      </c>
      <c r="H186" t="s">
        <v>436</v>
      </c>
      <c r="I186" t="s">
        <v>437</v>
      </c>
      <c r="J186">
        <v>1758473100.814285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1235.38705882819</v>
      </c>
      <c r="AL186">
        <v>1213.929575757576</v>
      </c>
      <c r="AM186">
        <v>3.444076457753379</v>
      </c>
      <c r="AN186">
        <v>65.52333187770783</v>
      </c>
      <c r="AO186">
        <f>(AQ186 - AP186 + DZ186*1E3/(8.314*(EB186+273.15)) * AS186/DY186 * AR186) * DY186/(100*DM186) * 1000/(1000 - AQ186)</f>
        <v>0</v>
      </c>
      <c r="AP186">
        <v>21.71948895928289</v>
      </c>
      <c r="AQ186">
        <v>22.8180896969697</v>
      </c>
      <c r="AR186">
        <v>-6.376197221409488E-05</v>
      </c>
      <c r="AS186">
        <v>124.8874596164578</v>
      </c>
      <c r="AT186">
        <v>4</v>
      </c>
      <c r="AU186">
        <v>1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438</v>
      </c>
      <c r="AZ186" t="s">
        <v>438</v>
      </c>
      <c r="BA186">
        <v>0</v>
      </c>
      <c r="BB186">
        <v>0</v>
      </c>
      <c r="BC186">
        <f>1-BA186/BB186</f>
        <v>0</v>
      </c>
      <c r="BD186">
        <v>0</v>
      </c>
      <c r="BE186" t="s">
        <v>438</v>
      </c>
      <c r="BF186" t="s">
        <v>438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438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1.37</v>
      </c>
      <c r="DN186">
        <v>0.5</v>
      </c>
      <c r="DO186" t="s">
        <v>439</v>
      </c>
      <c r="DP186">
        <v>2</v>
      </c>
      <c r="DQ186" t="b">
        <v>1</v>
      </c>
      <c r="DR186">
        <v>1758473100.814285</v>
      </c>
      <c r="DS186">
        <v>1161.759642857143</v>
      </c>
      <c r="DT186">
        <v>1192.755357142857</v>
      </c>
      <c r="DU186">
        <v>22.80557142857143</v>
      </c>
      <c r="DV186">
        <v>21.71546428571428</v>
      </c>
      <c r="DW186">
        <v>1160.341785714286</v>
      </c>
      <c r="DX186">
        <v>22.59348928571429</v>
      </c>
      <c r="DY186">
        <v>500.0163214285714</v>
      </c>
      <c r="DZ186">
        <v>90.29110357142858</v>
      </c>
      <c r="EA186">
        <v>0.05354649642857143</v>
      </c>
      <c r="EB186">
        <v>29.47971785714286</v>
      </c>
      <c r="EC186">
        <v>30.00451785714286</v>
      </c>
      <c r="ED186">
        <v>999.9000000000002</v>
      </c>
      <c r="EE186">
        <v>0</v>
      </c>
      <c r="EF186">
        <v>0</v>
      </c>
      <c r="EG186">
        <v>9991.470714285713</v>
      </c>
      <c r="EH186">
        <v>0</v>
      </c>
      <c r="EI186">
        <v>11.1117</v>
      </c>
      <c r="EJ186">
        <v>-30.99681428571429</v>
      </c>
      <c r="EK186">
        <v>1188.872142857143</v>
      </c>
      <c r="EL186">
        <v>1219.231785714286</v>
      </c>
      <c r="EM186">
        <v>1.0901075</v>
      </c>
      <c r="EN186">
        <v>1192.755357142857</v>
      </c>
      <c r="EO186">
        <v>21.71546428571428</v>
      </c>
      <c r="EP186">
        <v>2.05914</v>
      </c>
      <c r="EQ186">
        <v>1.960712857142857</v>
      </c>
      <c r="ER186">
        <v>17.90657142857143</v>
      </c>
      <c r="ES186">
        <v>17.13059285714286</v>
      </c>
      <c r="ET186">
        <v>1999.9875</v>
      </c>
      <c r="EU186">
        <v>0.9799984642857142</v>
      </c>
      <c r="EV186">
        <v>0.02000114642857143</v>
      </c>
      <c r="EW186">
        <v>0</v>
      </c>
      <c r="EX186">
        <v>213.0295714285714</v>
      </c>
      <c r="EY186">
        <v>5.000560000000001</v>
      </c>
      <c r="EZ186">
        <v>4399.882500000001</v>
      </c>
      <c r="FA186">
        <v>17294.76071428571</v>
      </c>
      <c r="FB186">
        <v>40.93699999999999</v>
      </c>
      <c r="FC186">
        <v>41.06199999999999</v>
      </c>
      <c r="FD186">
        <v>40.625</v>
      </c>
      <c r="FE186">
        <v>40.27878571428571</v>
      </c>
      <c r="FF186">
        <v>41.70724999999999</v>
      </c>
      <c r="FG186">
        <v>1955.0875</v>
      </c>
      <c r="FH186">
        <v>39.9</v>
      </c>
      <c r="FI186">
        <v>0</v>
      </c>
      <c r="FJ186">
        <v>1758473109.6</v>
      </c>
      <c r="FK186">
        <v>0</v>
      </c>
      <c r="FL186">
        <v>213.0293076923077</v>
      </c>
      <c r="FM186">
        <v>0.1255384575315142</v>
      </c>
      <c r="FN186">
        <v>-2.802051283062858</v>
      </c>
      <c r="FO186">
        <v>4399.846923076923</v>
      </c>
      <c r="FP186">
        <v>15</v>
      </c>
      <c r="FQ186">
        <v>0</v>
      </c>
      <c r="FR186" t="s">
        <v>440</v>
      </c>
      <c r="FS186">
        <v>1747148579.5</v>
      </c>
      <c r="FT186">
        <v>1747148584.5</v>
      </c>
      <c r="FU186">
        <v>0</v>
      </c>
      <c r="FV186">
        <v>0.162</v>
      </c>
      <c r="FW186">
        <v>-0.001</v>
      </c>
      <c r="FX186">
        <v>0.139</v>
      </c>
      <c r="FY186">
        <v>0.058</v>
      </c>
      <c r="FZ186">
        <v>420</v>
      </c>
      <c r="GA186">
        <v>16</v>
      </c>
      <c r="GB186">
        <v>0.19</v>
      </c>
      <c r="GC186">
        <v>0.02</v>
      </c>
      <c r="GD186">
        <v>-30.97359024390244</v>
      </c>
      <c r="GE186">
        <v>-0.4077825783972774</v>
      </c>
      <c r="GF186">
        <v>0.07927917268672637</v>
      </c>
      <c r="GG186">
        <v>1</v>
      </c>
      <c r="GH186">
        <v>213.0548235294117</v>
      </c>
      <c r="GI186">
        <v>-0.2382582125081633</v>
      </c>
      <c r="GJ186">
        <v>0.1992780308112599</v>
      </c>
      <c r="GK186">
        <v>1</v>
      </c>
      <c r="GL186">
        <v>1.100294146341463</v>
      </c>
      <c r="GM186">
        <v>-0.1128443205574898</v>
      </c>
      <c r="GN186">
        <v>0.02355246328328085</v>
      </c>
      <c r="GO186">
        <v>0</v>
      </c>
      <c r="GP186">
        <v>2</v>
      </c>
      <c r="GQ186">
        <v>3</v>
      </c>
      <c r="GR186" t="s">
        <v>441</v>
      </c>
      <c r="GS186">
        <v>3.12793</v>
      </c>
      <c r="GT186">
        <v>2.7313</v>
      </c>
      <c r="GU186">
        <v>0.173984</v>
      </c>
      <c r="GV186">
        <v>0.178039</v>
      </c>
      <c r="GW186">
        <v>0.103231</v>
      </c>
      <c r="GX186">
        <v>0.100272</v>
      </c>
      <c r="GY186">
        <v>24817.5</v>
      </c>
      <c r="GZ186">
        <v>23939.9</v>
      </c>
      <c r="HA186">
        <v>30585</v>
      </c>
      <c r="HB186">
        <v>29378</v>
      </c>
      <c r="HC186">
        <v>37854.6</v>
      </c>
      <c r="HD186">
        <v>34771.7</v>
      </c>
      <c r="HE186">
        <v>46785.5</v>
      </c>
      <c r="HF186">
        <v>43642.5</v>
      </c>
      <c r="HG186">
        <v>1.82827</v>
      </c>
      <c r="HH186">
        <v>1.8761</v>
      </c>
      <c r="HI186">
        <v>0.106506</v>
      </c>
      <c r="HJ186">
        <v>0</v>
      </c>
      <c r="HK186">
        <v>28.2737</v>
      </c>
      <c r="HL186">
        <v>999.9</v>
      </c>
      <c r="HM186">
        <v>49.5</v>
      </c>
      <c r="HN186">
        <v>31.6</v>
      </c>
      <c r="HO186">
        <v>25.5905</v>
      </c>
      <c r="HP186">
        <v>63.508</v>
      </c>
      <c r="HQ186">
        <v>17.0192</v>
      </c>
      <c r="HR186">
        <v>1</v>
      </c>
      <c r="HS186">
        <v>0.10077</v>
      </c>
      <c r="HT186">
        <v>-0.527672</v>
      </c>
      <c r="HU186">
        <v>20.1966</v>
      </c>
      <c r="HV186">
        <v>5.22837</v>
      </c>
      <c r="HW186">
        <v>11.974</v>
      </c>
      <c r="HX186">
        <v>4.9694</v>
      </c>
      <c r="HY186">
        <v>3.28953</v>
      </c>
      <c r="HZ186">
        <v>9999</v>
      </c>
      <c r="IA186">
        <v>9999</v>
      </c>
      <c r="IB186">
        <v>9999</v>
      </c>
      <c r="IC186">
        <v>999.9</v>
      </c>
      <c r="ID186">
        <v>4.97298</v>
      </c>
      <c r="IE186">
        <v>1.87745</v>
      </c>
      <c r="IF186">
        <v>1.87559</v>
      </c>
      <c r="IG186">
        <v>1.87836</v>
      </c>
      <c r="IH186">
        <v>1.87507</v>
      </c>
      <c r="II186">
        <v>1.87865</v>
      </c>
      <c r="IJ186">
        <v>1.87576</v>
      </c>
      <c r="IK186">
        <v>1.87696</v>
      </c>
      <c r="IL186">
        <v>0</v>
      </c>
      <c r="IM186">
        <v>0</v>
      </c>
      <c r="IN186">
        <v>0</v>
      </c>
      <c r="IO186">
        <v>0</v>
      </c>
      <c r="IP186" t="s">
        <v>442</v>
      </c>
      <c r="IQ186" t="s">
        <v>443</v>
      </c>
      <c r="IR186" t="s">
        <v>444</v>
      </c>
      <c r="IS186" t="s">
        <v>444</v>
      </c>
      <c r="IT186" t="s">
        <v>444</v>
      </c>
      <c r="IU186" t="s">
        <v>444</v>
      </c>
      <c r="IV186">
        <v>0</v>
      </c>
      <c r="IW186">
        <v>100</v>
      </c>
      <c r="IX186">
        <v>100</v>
      </c>
      <c r="IY186">
        <v>1.45</v>
      </c>
      <c r="IZ186">
        <v>0.2123</v>
      </c>
      <c r="JA186">
        <v>0.05401698482025668</v>
      </c>
      <c r="JB186">
        <v>0.001251749769105588</v>
      </c>
      <c r="JC186">
        <v>-2.340677956668878E-07</v>
      </c>
      <c r="JD186">
        <v>1.443975168909104E-10</v>
      </c>
      <c r="JE186">
        <v>-0.0473756660369021</v>
      </c>
      <c r="JF186">
        <v>-0.000763777970416037</v>
      </c>
      <c r="JG186">
        <v>0.0006633184790446218</v>
      </c>
      <c r="JH186">
        <v>-5.365384051273601E-06</v>
      </c>
      <c r="JI186">
        <v>1</v>
      </c>
      <c r="JJ186">
        <v>2129</v>
      </c>
      <c r="JK186">
        <v>1</v>
      </c>
      <c r="JL186">
        <v>27</v>
      </c>
      <c r="JM186">
        <v>188742.2</v>
      </c>
      <c r="JN186">
        <v>188742.1</v>
      </c>
      <c r="JO186">
        <v>2.6416</v>
      </c>
      <c r="JP186">
        <v>2.53052</v>
      </c>
      <c r="JQ186">
        <v>1.39893</v>
      </c>
      <c r="JR186">
        <v>2.33887</v>
      </c>
      <c r="JS186">
        <v>1.44897</v>
      </c>
      <c r="JT186">
        <v>2.6001</v>
      </c>
      <c r="JU186">
        <v>37.8921</v>
      </c>
      <c r="JV186">
        <v>24.2013</v>
      </c>
      <c r="JW186">
        <v>18</v>
      </c>
      <c r="JX186">
        <v>476.807</v>
      </c>
      <c r="JY186">
        <v>476.845</v>
      </c>
      <c r="JZ186">
        <v>27.9844</v>
      </c>
      <c r="KA186">
        <v>28.4487</v>
      </c>
      <c r="KB186">
        <v>30</v>
      </c>
      <c r="KC186">
        <v>28.1732</v>
      </c>
      <c r="KD186">
        <v>28.2427</v>
      </c>
      <c r="KE186">
        <v>52.8734</v>
      </c>
      <c r="KF186">
        <v>22.9743</v>
      </c>
      <c r="KG186">
        <v>87.73050000000001</v>
      </c>
      <c r="KH186">
        <v>27.9894</v>
      </c>
      <c r="KI186">
        <v>1235.52</v>
      </c>
      <c r="KJ186">
        <v>21.6963</v>
      </c>
      <c r="KK186">
        <v>101.109</v>
      </c>
      <c r="KL186">
        <v>100.396</v>
      </c>
    </row>
    <row r="187" spans="1:298">
      <c r="A187">
        <v>171</v>
      </c>
      <c r="B187">
        <v>1758473113.6</v>
      </c>
      <c r="C187">
        <v>4010.099999904633</v>
      </c>
      <c r="D187" t="s">
        <v>787</v>
      </c>
      <c r="E187" t="s">
        <v>788</v>
      </c>
      <c r="F187">
        <v>5</v>
      </c>
      <c r="G187" t="s">
        <v>639</v>
      </c>
      <c r="H187" t="s">
        <v>436</v>
      </c>
      <c r="I187" t="s">
        <v>437</v>
      </c>
      <c r="J187">
        <v>1758473106.1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1252.619755538983</v>
      </c>
      <c r="AL187">
        <v>1231.121636363636</v>
      </c>
      <c r="AM187">
        <v>3.429496304004946</v>
      </c>
      <c r="AN187">
        <v>65.52333187770783</v>
      </c>
      <c r="AO187">
        <f>(AQ187 - AP187 + DZ187*1E3/(8.314*(EB187+273.15)) * AS187/DY187 * AR187) * DY187/(100*DM187) * 1000/(1000 - AQ187)</f>
        <v>0</v>
      </c>
      <c r="AP187">
        <v>21.71756505960684</v>
      </c>
      <c r="AQ187">
        <v>22.81144121212121</v>
      </c>
      <c r="AR187">
        <v>-0.0001681878778212946</v>
      </c>
      <c r="AS187">
        <v>124.8874596164578</v>
      </c>
      <c r="AT187">
        <v>4</v>
      </c>
      <c r="AU187">
        <v>1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438</v>
      </c>
      <c r="AZ187" t="s">
        <v>438</v>
      </c>
      <c r="BA187">
        <v>0</v>
      </c>
      <c r="BB187">
        <v>0</v>
      </c>
      <c r="BC187">
        <f>1-BA187/BB187</f>
        <v>0</v>
      </c>
      <c r="BD187">
        <v>0</v>
      </c>
      <c r="BE187" t="s">
        <v>438</v>
      </c>
      <c r="BF187" t="s">
        <v>438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438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1.37</v>
      </c>
      <c r="DN187">
        <v>0.5</v>
      </c>
      <c r="DO187" t="s">
        <v>439</v>
      </c>
      <c r="DP187">
        <v>2</v>
      </c>
      <c r="DQ187" t="b">
        <v>1</v>
      </c>
      <c r="DR187">
        <v>1758473106.1</v>
      </c>
      <c r="DS187">
        <v>1179.517407407407</v>
      </c>
      <c r="DT187">
        <v>1210.53</v>
      </c>
      <c r="DU187">
        <v>22.81503333333333</v>
      </c>
      <c r="DV187">
        <v>21.71890740740741</v>
      </c>
      <c r="DW187">
        <v>1178.077037037037</v>
      </c>
      <c r="DX187">
        <v>22.60275555555556</v>
      </c>
      <c r="DY187">
        <v>499.9720370370371</v>
      </c>
      <c r="DZ187">
        <v>90.29055925925925</v>
      </c>
      <c r="EA187">
        <v>0.05363576296296296</v>
      </c>
      <c r="EB187">
        <v>29.47886296296296</v>
      </c>
      <c r="EC187">
        <v>30.00798148148148</v>
      </c>
      <c r="ED187">
        <v>999.9000000000001</v>
      </c>
      <c r="EE187">
        <v>0</v>
      </c>
      <c r="EF187">
        <v>0</v>
      </c>
      <c r="EG187">
        <v>9985.969999999999</v>
      </c>
      <c r="EH187">
        <v>0</v>
      </c>
      <c r="EI187">
        <v>11.11485925925926</v>
      </c>
      <c r="EJ187">
        <v>-31.01245925925926</v>
      </c>
      <c r="EK187">
        <v>1207.056666666667</v>
      </c>
      <c r="EL187">
        <v>1237.404444444444</v>
      </c>
      <c r="EM187">
        <v>1.096125925925926</v>
      </c>
      <c r="EN187">
        <v>1210.53</v>
      </c>
      <c r="EO187">
        <v>21.71890740740741</v>
      </c>
      <c r="EP187">
        <v>2.059982962962963</v>
      </c>
      <c r="EQ187">
        <v>1.961012962962963</v>
      </c>
      <c r="ER187">
        <v>17.91307037037037</v>
      </c>
      <c r="ES187">
        <v>17.133</v>
      </c>
      <c r="ET187">
        <v>2000.008888888889</v>
      </c>
      <c r="EU187">
        <v>0.9799987777777778</v>
      </c>
      <c r="EV187">
        <v>0.02000083333333334</v>
      </c>
      <c r="EW187">
        <v>0</v>
      </c>
      <c r="EX187">
        <v>213.0758148148148</v>
      </c>
      <c r="EY187">
        <v>5.000560000000001</v>
      </c>
      <c r="EZ187">
        <v>4399.997777777778</v>
      </c>
      <c r="FA187">
        <v>17294.94074074074</v>
      </c>
      <c r="FB187">
        <v>40.93699999999999</v>
      </c>
      <c r="FC187">
        <v>41.06199999999999</v>
      </c>
      <c r="FD187">
        <v>40.62959259259259</v>
      </c>
      <c r="FE187">
        <v>40.28444444444444</v>
      </c>
      <c r="FF187">
        <v>41.71266666666666</v>
      </c>
      <c r="FG187">
        <v>1955.108888888889</v>
      </c>
      <c r="FH187">
        <v>39.9</v>
      </c>
      <c r="FI187">
        <v>0</v>
      </c>
      <c r="FJ187">
        <v>1758473114.4</v>
      </c>
      <c r="FK187">
        <v>0</v>
      </c>
      <c r="FL187">
        <v>213.0793461538462</v>
      </c>
      <c r="FM187">
        <v>-0.01452991908206974</v>
      </c>
      <c r="FN187">
        <v>-1.684786322440011</v>
      </c>
      <c r="FO187">
        <v>4399.91</v>
      </c>
      <c r="FP187">
        <v>15</v>
      </c>
      <c r="FQ187">
        <v>0</v>
      </c>
      <c r="FR187" t="s">
        <v>440</v>
      </c>
      <c r="FS187">
        <v>1747148579.5</v>
      </c>
      <c r="FT187">
        <v>1747148584.5</v>
      </c>
      <c r="FU187">
        <v>0</v>
      </c>
      <c r="FV187">
        <v>0.162</v>
      </c>
      <c r="FW187">
        <v>-0.001</v>
      </c>
      <c r="FX187">
        <v>0.139</v>
      </c>
      <c r="FY187">
        <v>0.058</v>
      </c>
      <c r="FZ187">
        <v>420</v>
      </c>
      <c r="GA187">
        <v>16</v>
      </c>
      <c r="GB187">
        <v>0.19</v>
      </c>
      <c r="GC187">
        <v>0.02</v>
      </c>
      <c r="GD187">
        <v>-30.99171707317073</v>
      </c>
      <c r="GE187">
        <v>-0.3497895470383303</v>
      </c>
      <c r="GF187">
        <v>0.07913719455581815</v>
      </c>
      <c r="GG187">
        <v>1</v>
      </c>
      <c r="GH187">
        <v>213.0462352941177</v>
      </c>
      <c r="GI187">
        <v>0.4222765458856901</v>
      </c>
      <c r="GJ187">
        <v>0.1813021622828672</v>
      </c>
      <c r="GK187">
        <v>1</v>
      </c>
      <c r="GL187">
        <v>1.091433658536585</v>
      </c>
      <c r="GM187">
        <v>0.06331672473867639</v>
      </c>
      <c r="GN187">
        <v>0.008025531136924476</v>
      </c>
      <c r="GO187">
        <v>1</v>
      </c>
      <c r="GP187">
        <v>3</v>
      </c>
      <c r="GQ187">
        <v>3</v>
      </c>
      <c r="GR187" t="s">
        <v>728</v>
      </c>
      <c r="GS187">
        <v>3.12791</v>
      </c>
      <c r="GT187">
        <v>2.7316</v>
      </c>
      <c r="GU187">
        <v>0.175497</v>
      </c>
      <c r="GV187">
        <v>0.179538</v>
      </c>
      <c r="GW187">
        <v>0.103212</v>
      </c>
      <c r="GX187">
        <v>0.100264</v>
      </c>
      <c r="GY187">
        <v>24771.7</v>
      </c>
      <c r="GZ187">
        <v>23896.5</v>
      </c>
      <c r="HA187">
        <v>30584.7</v>
      </c>
      <c r="HB187">
        <v>29378.3</v>
      </c>
      <c r="HC187">
        <v>37855.4</v>
      </c>
      <c r="HD187">
        <v>34772.4</v>
      </c>
      <c r="HE187">
        <v>46785.3</v>
      </c>
      <c r="HF187">
        <v>43642.8</v>
      </c>
      <c r="HG187">
        <v>1.82822</v>
      </c>
      <c r="HH187">
        <v>1.87595</v>
      </c>
      <c r="HI187">
        <v>0.1074</v>
      </c>
      <c r="HJ187">
        <v>0</v>
      </c>
      <c r="HK187">
        <v>28.2737</v>
      </c>
      <c r="HL187">
        <v>999.9</v>
      </c>
      <c r="HM187">
        <v>49.5</v>
      </c>
      <c r="HN187">
        <v>31.6</v>
      </c>
      <c r="HO187">
        <v>25.59</v>
      </c>
      <c r="HP187">
        <v>63.368</v>
      </c>
      <c r="HQ187">
        <v>17.2676</v>
      </c>
      <c r="HR187">
        <v>1</v>
      </c>
      <c r="HS187">
        <v>0.100785</v>
      </c>
      <c r="HT187">
        <v>-0.404567</v>
      </c>
      <c r="HU187">
        <v>20.1971</v>
      </c>
      <c r="HV187">
        <v>5.22837</v>
      </c>
      <c r="HW187">
        <v>11.974</v>
      </c>
      <c r="HX187">
        <v>4.9694</v>
      </c>
      <c r="HY187">
        <v>3.28963</v>
      </c>
      <c r="HZ187">
        <v>9999</v>
      </c>
      <c r="IA187">
        <v>9999</v>
      </c>
      <c r="IB187">
        <v>9999</v>
      </c>
      <c r="IC187">
        <v>999.9</v>
      </c>
      <c r="ID187">
        <v>4.97297</v>
      </c>
      <c r="IE187">
        <v>1.87745</v>
      </c>
      <c r="IF187">
        <v>1.87558</v>
      </c>
      <c r="IG187">
        <v>1.87835</v>
      </c>
      <c r="IH187">
        <v>1.87509</v>
      </c>
      <c r="II187">
        <v>1.87864</v>
      </c>
      <c r="IJ187">
        <v>1.87576</v>
      </c>
      <c r="IK187">
        <v>1.87696</v>
      </c>
      <c r="IL187">
        <v>0</v>
      </c>
      <c r="IM187">
        <v>0</v>
      </c>
      <c r="IN187">
        <v>0</v>
      </c>
      <c r="IO187">
        <v>0</v>
      </c>
      <c r="IP187" t="s">
        <v>442</v>
      </c>
      <c r="IQ187" t="s">
        <v>443</v>
      </c>
      <c r="IR187" t="s">
        <v>444</v>
      </c>
      <c r="IS187" t="s">
        <v>444</v>
      </c>
      <c r="IT187" t="s">
        <v>444</v>
      </c>
      <c r="IU187" t="s">
        <v>444</v>
      </c>
      <c r="IV187">
        <v>0</v>
      </c>
      <c r="IW187">
        <v>100</v>
      </c>
      <c r="IX187">
        <v>100</v>
      </c>
      <c r="IY187">
        <v>1.48</v>
      </c>
      <c r="IZ187">
        <v>0.2122</v>
      </c>
      <c r="JA187">
        <v>0.05401698482025668</v>
      </c>
      <c r="JB187">
        <v>0.001251749769105588</v>
      </c>
      <c r="JC187">
        <v>-2.340677956668878E-07</v>
      </c>
      <c r="JD187">
        <v>1.443975168909104E-10</v>
      </c>
      <c r="JE187">
        <v>-0.0473756660369021</v>
      </c>
      <c r="JF187">
        <v>-0.000763777970416037</v>
      </c>
      <c r="JG187">
        <v>0.0006633184790446218</v>
      </c>
      <c r="JH187">
        <v>-5.365384051273601E-06</v>
      </c>
      <c r="JI187">
        <v>1</v>
      </c>
      <c r="JJ187">
        <v>2129</v>
      </c>
      <c r="JK187">
        <v>1</v>
      </c>
      <c r="JL187">
        <v>27</v>
      </c>
      <c r="JM187">
        <v>188742.2</v>
      </c>
      <c r="JN187">
        <v>188742.2</v>
      </c>
      <c r="JO187">
        <v>2.67212</v>
      </c>
      <c r="JP187">
        <v>2.53784</v>
      </c>
      <c r="JQ187">
        <v>1.39893</v>
      </c>
      <c r="JR187">
        <v>2.33887</v>
      </c>
      <c r="JS187">
        <v>1.44897</v>
      </c>
      <c r="JT187">
        <v>2.46948</v>
      </c>
      <c r="JU187">
        <v>37.8921</v>
      </c>
      <c r="JV187">
        <v>24.1926</v>
      </c>
      <c r="JW187">
        <v>18</v>
      </c>
      <c r="JX187">
        <v>476.78</v>
      </c>
      <c r="JY187">
        <v>476.733</v>
      </c>
      <c r="JZ187">
        <v>27.997</v>
      </c>
      <c r="KA187">
        <v>28.4487</v>
      </c>
      <c r="KB187">
        <v>30</v>
      </c>
      <c r="KC187">
        <v>28.1732</v>
      </c>
      <c r="KD187">
        <v>28.241</v>
      </c>
      <c r="KE187">
        <v>53.4826</v>
      </c>
      <c r="KF187">
        <v>22.9743</v>
      </c>
      <c r="KG187">
        <v>87.73050000000001</v>
      </c>
      <c r="KH187">
        <v>27.9764</v>
      </c>
      <c r="KI187">
        <v>1255.56</v>
      </c>
      <c r="KJ187">
        <v>21.7033</v>
      </c>
      <c r="KK187">
        <v>101.108</v>
      </c>
      <c r="KL187">
        <v>100.397</v>
      </c>
    </row>
    <row r="188" spans="1:298">
      <c r="A188">
        <v>172</v>
      </c>
      <c r="B188">
        <v>1758473118.6</v>
      </c>
      <c r="C188">
        <v>4015.099999904633</v>
      </c>
      <c r="D188" t="s">
        <v>789</v>
      </c>
      <c r="E188" t="s">
        <v>790</v>
      </c>
      <c r="F188">
        <v>5</v>
      </c>
      <c r="G188" t="s">
        <v>639</v>
      </c>
      <c r="H188" t="s">
        <v>436</v>
      </c>
      <c r="I188" t="s">
        <v>437</v>
      </c>
      <c r="J188">
        <v>1758473110.814285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1269.751461438957</v>
      </c>
      <c r="AL188">
        <v>1248.293878787879</v>
      </c>
      <c r="AM188">
        <v>3.442690709098329</v>
      </c>
      <c r="AN188">
        <v>65.52333187770783</v>
      </c>
      <c r="AO188">
        <f>(AQ188 - AP188 + DZ188*1E3/(8.314*(EB188+273.15)) * AS188/DY188 * AR188) * DY188/(100*DM188) * 1000/(1000 - AQ188)</f>
        <v>0</v>
      </c>
      <c r="AP188">
        <v>21.71474723739184</v>
      </c>
      <c r="AQ188">
        <v>22.79731454545454</v>
      </c>
      <c r="AR188">
        <v>-0.0003179468835967038</v>
      </c>
      <c r="AS188">
        <v>124.8874596164578</v>
      </c>
      <c r="AT188">
        <v>4</v>
      </c>
      <c r="AU188">
        <v>1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438</v>
      </c>
      <c r="AZ188" t="s">
        <v>438</v>
      </c>
      <c r="BA188">
        <v>0</v>
      </c>
      <c r="BB188">
        <v>0</v>
      </c>
      <c r="BC188">
        <f>1-BA188/BB188</f>
        <v>0</v>
      </c>
      <c r="BD188">
        <v>0</v>
      </c>
      <c r="BE188" t="s">
        <v>438</v>
      </c>
      <c r="BF188" t="s">
        <v>438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438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1.37</v>
      </c>
      <c r="DN188">
        <v>0.5</v>
      </c>
      <c r="DO188" t="s">
        <v>439</v>
      </c>
      <c r="DP188">
        <v>2</v>
      </c>
      <c r="DQ188" t="b">
        <v>1</v>
      </c>
      <c r="DR188">
        <v>1758473110.814285</v>
      </c>
      <c r="DS188">
        <v>1195.343928571428</v>
      </c>
      <c r="DT188">
        <v>1226.333571428572</v>
      </c>
      <c r="DU188">
        <v>22.81222857142857</v>
      </c>
      <c r="DV188">
        <v>21.71788214285714</v>
      </c>
      <c r="DW188">
        <v>1193.883214285714</v>
      </c>
      <c r="DX188">
        <v>22.6</v>
      </c>
      <c r="DY188">
        <v>500.0090357142858</v>
      </c>
      <c r="DZ188">
        <v>90.29050714285718</v>
      </c>
      <c r="EA188">
        <v>0.05363107857142858</v>
      </c>
      <c r="EB188">
        <v>29.47928571428571</v>
      </c>
      <c r="EC188">
        <v>30.01708928571429</v>
      </c>
      <c r="ED188">
        <v>999.9000000000002</v>
      </c>
      <c r="EE188">
        <v>0</v>
      </c>
      <c r="EF188">
        <v>0</v>
      </c>
      <c r="EG188">
        <v>9990.195714285714</v>
      </c>
      <c r="EH188">
        <v>0</v>
      </c>
      <c r="EI188">
        <v>11.10891071428572</v>
      </c>
      <c r="EJ188">
        <v>-30.99016071428571</v>
      </c>
      <c r="EK188">
        <v>1223.249642857143</v>
      </c>
      <c r="EL188">
        <v>1253.558571428571</v>
      </c>
      <c r="EM188">
        <v>1.09434</v>
      </c>
      <c r="EN188">
        <v>1226.333571428572</v>
      </c>
      <c r="EO188">
        <v>21.71788214285714</v>
      </c>
      <c r="EP188">
        <v>2.059728214285714</v>
      </c>
      <c r="EQ188">
        <v>1.960918928571429</v>
      </c>
      <c r="ER188">
        <v>17.91110714285714</v>
      </c>
      <c r="ES188">
        <v>17.13225</v>
      </c>
      <c r="ET188">
        <v>2000.004642857142</v>
      </c>
      <c r="EU188">
        <v>0.9799987857142857</v>
      </c>
      <c r="EV188">
        <v>0.020000825</v>
      </c>
      <c r="EW188">
        <v>0</v>
      </c>
      <c r="EX188">
        <v>213.0931071428571</v>
      </c>
      <c r="EY188">
        <v>5.000560000000001</v>
      </c>
      <c r="EZ188">
        <v>4399.5425</v>
      </c>
      <c r="FA188">
        <v>17294.90357142857</v>
      </c>
      <c r="FB188">
        <v>40.93699999999999</v>
      </c>
      <c r="FC188">
        <v>41.06649999999998</v>
      </c>
      <c r="FD188">
        <v>40.62942857142857</v>
      </c>
      <c r="FE188">
        <v>40.29871428571428</v>
      </c>
      <c r="FF188">
        <v>41.7275</v>
      </c>
      <c r="FG188">
        <v>1955.104642857143</v>
      </c>
      <c r="FH188">
        <v>39.9</v>
      </c>
      <c r="FI188">
        <v>0</v>
      </c>
      <c r="FJ188">
        <v>1758473119.8</v>
      </c>
      <c r="FK188">
        <v>0</v>
      </c>
      <c r="FL188">
        <v>213.12112</v>
      </c>
      <c r="FM188">
        <v>1.105923077461</v>
      </c>
      <c r="FN188">
        <v>-3.769999992997302</v>
      </c>
      <c r="FO188">
        <v>4399.4768</v>
      </c>
      <c r="FP188">
        <v>15</v>
      </c>
      <c r="FQ188">
        <v>0</v>
      </c>
      <c r="FR188" t="s">
        <v>440</v>
      </c>
      <c r="FS188">
        <v>1747148579.5</v>
      </c>
      <c r="FT188">
        <v>1747148584.5</v>
      </c>
      <c r="FU188">
        <v>0</v>
      </c>
      <c r="FV188">
        <v>0.162</v>
      </c>
      <c r="FW188">
        <v>-0.001</v>
      </c>
      <c r="FX188">
        <v>0.139</v>
      </c>
      <c r="FY188">
        <v>0.058</v>
      </c>
      <c r="FZ188">
        <v>420</v>
      </c>
      <c r="GA188">
        <v>16</v>
      </c>
      <c r="GB188">
        <v>0.19</v>
      </c>
      <c r="GC188">
        <v>0.02</v>
      </c>
      <c r="GD188">
        <v>-30.999195</v>
      </c>
      <c r="GE188">
        <v>0.3260037523453145</v>
      </c>
      <c r="GF188">
        <v>0.06538338837197118</v>
      </c>
      <c r="GG188">
        <v>1</v>
      </c>
      <c r="GH188">
        <v>213.1048823529412</v>
      </c>
      <c r="GI188">
        <v>0.3706340701737817</v>
      </c>
      <c r="GJ188">
        <v>0.1666108118633282</v>
      </c>
      <c r="GK188">
        <v>1</v>
      </c>
      <c r="GL188">
        <v>1.09405375</v>
      </c>
      <c r="GM188">
        <v>-0.01757527204503215</v>
      </c>
      <c r="GN188">
        <v>0.004565516776609198</v>
      </c>
      <c r="GO188">
        <v>1</v>
      </c>
      <c r="GP188">
        <v>3</v>
      </c>
      <c r="GQ188">
        <v>3</v>
      </c>
      <c r="GR188" t="s">
        <v>728</v>
      </c>
      <c r="GS188">
        <v>3.12795</v>
      </c>
      <c r="GT188">
        <v>2.73117</v>
      </c>
      <c r="GU188">
        <v>0.177006</v>
      </c>
      <c r="GV188">
        <v>0.18102</v>
      </c>
      <c r="GW188">
        <v>0.103164</v>
      </c>
      <c r="GX188">
        <v>0.100253</v>
      </c>
      <c r="GY188">
        <v>24726.9</v>
      </c>
      <c r="GZ188">
        <v>23853.3</v>
      </c>
      <c r="HA188">
        <v>30585.4</v>
      </c>
      <c r="HB188">
        <v>29378.3</v>
      </c>
      <c r="HC188">
        <v>37858</v>
      </c>
      <c r="HD188">
        <v>34772.8</v>
      </c>
      <c r="HE188">
        <v>46785.8</v>
      </c>
      <c r="HF188">
        <v>43642.7</v>
      </c>
      <c r="HG188">
        <v>1.82832</v>
      </c>
      <c r="HH188">
        <v>1.87628</v>
      </c>
      <c r="HI188">
        <v>0.107139</v>
      </c>
      <c r="HJ188">
        <v>0</v>
      </c>
      <c r="HK188">
        <v>28.2761</v>
      </c>
      <c r="HL188">
        <v>999.9</v>
      </c>
      <c r="HM188">
        <v>49.5</v>
      </c>
      <c r="HN188">
        <v>31.6</v>
      </c>
      <c r="HO188">
        <v>25.5911</v>
      </c>
      <c r="HP188">
        <v>63.798</v>
      </c>
      <c r="HQ188">
        <v>17.0072</v>
      </c>
      <c r="HR188">
        <v>1</v>
      </c>
      <c r="HS188">
        <v>0.100747</v>
      </c>
      <c r="HT188">
        <v>-0.336511</v>
      </c>
      <c r="HU188">
        <v>20.1971</v>
      </c>
      <c r="HV188">
        <v>5.22837</v>
      </c>
      <c r="HW188">
        <v>11.974</v>
      </c>
      <c r="HX188">
        <v>4.96955</v>
      </c>
      <c r="HY188">
        <v>3.28948</v>
      </c>
      <c r="HZ188">
        <v>9999</v>
      </c>
      <c r="IA188">
        <v>9999</v>
      </c>
      <c r="IB188">
        <v>9999</v>
      </c>
      <c r="IC188">
        <v>999.9</v>
      </c>
      <c r="ID188">
        <v>4.97296</v>
      </c>
      <c r="IE188">
        <v>1.87745</v>
      </c>
      <c r="IF188">
        <v>1.87561</v>
      </c>
      <c r="IG188">
        <v>1.87836</v>
      </c>
      <c r="IH188">
        <v>1.87512</v>
      </c>
      <c r="II188">
        <v>1.87866</v>
      </c>
      <c r="IJ188">
        <v>1.87576</v>
      </c>
      <c r="IK188">
        <v>1.87698</v>
      </c>
      <c r="IL188">
        <v>0</v>
      </c>
      <c r="IM188">
        <v>0</v>
      </c>
      <c r="IN188">
        <v>0</v>
      </c>
      <c r="IO188">
        <v>0</v>
      </c>
      <c r="IP188" t="s">
        <v>442</v>
      </c>
      <c r="IQ188" t="s">
        <v>443</v>
      </c>
      <c r="IR188" t="s">
        <v>444</v>
      </c>
      <c r="IS188" t="s">
        <v>444</v>
      </c>
      <c r="IT188" t="s">
        <v>444</v>
      </c>
      <c r="IU188" t="s">
        <v>444</v>
      </c>
      <c r="IV188">
        <v>0</v>
      </c>
      <c r="IW188">
        <v>100</v>
      </c>
      <c r="IX188">
        <v>100</v>
      </c>
      <c r="IY188">
        <v>1.49</v>
      </c>
      <c r="IZ188">
        <v>0.2119</v>
      </c>
      <c r="JA188">
        <v>0.05401698482025668</v>
      </c>
      <c r="JB188">
        <v>0.001251749769105588</v>
      </c>
      <c r="JC188">
        <v>-2.340677956668878E-07</v>
      </c>
      <c r="JD188">
        <v>1.443975168909104E-10</v>
      </c>
      <c r="JE188">
        <v>-0.0473756660369021</v>
      </c>
      <c r="JF188">
        <v>-0.000763777970416037</v>
      </c>
      <c r="JG188">
        <v>0.0006633184790446218</v>
      </c>
      <c r="JH188">
        <v>-5.365384051273601E-06</v>
      </c>
      <c r="JI188">
        <v>1</v>
      </c>
      <c r="JJ188">
        <v>2129</v>
      </c>
      <c r="JK188">
        <v>1</v>
      </c>
      <c r="JL188">
        <v>27</v>
      </c>
      <c r="JM188">
        <v>188742.3</v>
      </c>
      <c r="JN188">
        <v>188742.2</v>
      </c>
      <c r="JO188">
        <v>2.69775</v>
      </c>
      <c r="JP188">
        <v>2.52563</v>
      </c>
      <c r="JQ188">
        <v>1.39893</v>
      </c>
      <c r="JR188">
        <v>2.33887</v>
      </c>
      <c r="JS188">
        <v>1.44897</v>
      </c>
      <c r="JT188">
        <v>2.59155</v>
      </c>
      <c r="JU188">
        <v>37.8921</v>
      </c>
      <c r="JV188">
        <v>24.2013</v>
      </c>
      <c r="JW188">
        <v>18</v>
      </c>
      <c r="JX188">
        <v>476.822</v>
      </c>
      <c r="JY188">
        <v>476.941</v>
      </c>
      <c r="JZ188">
        <v>27.985</v>
      </c>
      <c r="KA188">
        <v>28.4487</v>
      </c>
      <c r="KB188">
        <v>30</v>
      </c>
      <c r="KC188">
        <v>28.1714</v>
      </c>
      <c r="KD188">
        <v>28.2403</v>
      </c>
      <c r="KE188">
        <v>54.0101</v>
      </c>
      <c r="KF188">
        <v>22.9743</v>
      </c>
      <c r="KG188">
        <v>87.73050000000001</v>
      </c>
      <c r="KH188">
        <v>27.9485</v>
      </c>
      <c r="KI188">
        <v>1268.92</v>
      </c>
      <c r="KJ188">
        <v>21.7286</v>
      </c>
      <c r="KK188">
        <v>101.11</v>
      </c>
      <c r="KL188">
        <v>100.397</v>
      </c>
    </row>
    <row r="189" spans="1:298">
      <c r="A189">
        <v>173</v>
      </c>
      <c r="B189">
        <v>1758473123.6</v>
      </c>
      <c r="C189">
        <v>4020.099999904633</v>
      </c>
      <c r="D189" t="s">
        <v>791</v>
      </c>
      <c r="E189" t="s">
        <v>792</v>
      </c>
      <c r="F189">
        <v>5</v>
      </c>
      <c r="G189" t="s">
        <v>639</v>
      </c>
      <c r="H189" t="s">
        <v>436</v>
      </c>
      <c r="I189" t="s">
        <v>437</v>
      </c>
      <c r="J189">
        <v>1758473116.1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1286.871526966532</v>
      </c>
      <c r="AL189">
        <v>1265.385272727272</v>
      </c>
      <c r="AM189">
        <v>3.414997735181665</v>
      </c>
      <c r="AN189">
        <v>65.52333187770783</v>
      </c>
      <c r="AO189">
        <f>(AQ189 - AP189 + DZ189*1E3/(8.314*(EB189+273.15)) * AS189/DY189 * AR189) * DY189/(100*DM189) * 1000/(1000 - AQ189)</f>
        <v>0</v>
      </c>
      <c r="AP189">
        <v>21.71221320038865</v>
      </c>
      <c r="AQ189">
        <v>22.78097454545455</v>
      </c>
      <c r="AR189">
        <v>-0.0002436686237736565</v>
      </c>
      <c r="AS189">
        <v>124.8874596164578</v>
      </c>
      <c r="AT189">
        <v>4</v>
      </c>
      <c r="AU189">
        <v>1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438</v>
      </c>
      <c r="AZ189" t="s">
        <v>438</v>
      </c>
      <c r="BA189">
        <v>0</v>
      </c>
      <c r="BB189">
        <v>0</v>
      </c>
      <c r="BC189">
        <f>1-BA189/BB189</f>
        <v>0</v>
      </c>
      <c r="BD189">
        <v>0</v>
      </c>
      <c r="BE189" t="s">
        <v>438</v>
      </c>
      <c r="BF189" t="s">
        <v>438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438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1.37</v>
      </c>
      <c r="DN189">
        <v>0.5</v>
      </c>
      <c r="DO189" t="s">
        <v>439</v>
      </c>
      <c r="DP189">
        <v>2</v>
      </c>
      <c r="DQ189" t="b">
        <v>1</v>
      </c>
      <c r="DR189">
        <v>1758473116.1</v>
      </c>
      <c r="DS189">
        <v>1213.103703703704</v>
      </c>
      <c r="DT189">
        <v>1244.057407407407</v>
      </c>
      <c r="DU189">
        <v>22.80173703703704</v>
      </c>
      <c r="DV189">
        <v>21.71548518518519</v>
      </c>
      <c r="DW189">
        <v>1211.61962962963</v>
      </c>
      <c r="DX189">
        <v>22.58972222222222</v>
      </c>
      <c r="DY189">
        <v>500.0278888888889</v>
      </c>
      <c r="DZ189">
        <v>90.29047407407406</v>
      </c>
      <c r="EA189">
        <v>0.05359852962962963</v>
      </c>
      <c r="EB189">
        <v>29.48038888888889</v>
      </c>
      <c r="EC189">
        <v>30.0208</v>
      </c>
      <c r="ED189">
        <v>999.9000000000001</v>
      </c>
      <c r="EE189">
        <v>0</v>
      </c>
      <c r="EF189">
        <v>0</v>
      </c>
      <c r="EG189">
        <v>9990.343703703702</v>
      </c>
      <c r="EH189">
        <v>0</v>
      </c>
      <c r="EI189">
        <v>11.11396666666667</v>
      </c>
      <c r="EJ189">
        <v>-30.95446296296296</v>
      </c>
      <c r="EK189">
        <v>1241.410740740741</v>
      </c>
      <c r="EL189">
        <v>1271.672962962963</v>
      </c>
      <c r="EM189">
        <v>1.086246296296296</v>
      </c>
      <c r="EN189">
        <v>1244.057407407407</v>
      </c>
      <c r="EO189">
        <v>21.71548518518519</v>
      </c>
      <c r="EP189">
        <v>2.058780740740741</v>
      </c>
      <c r="EQ189">
        <v>1.960701481481481</v>
      </c>
      <c r="ER189">
        <v>17.90379259259259</v>
      </c>
      <c r="ES189">
        <v>17.13050370370371</v>
      </c>
      <c r="ET189">
        <v>1999.987407407407</v>
      </c>
      <c r="EU189">
        <v>0.9799986666666667</v>
      </c>
      <c r="EV189">
        <v>0.02000094444444445</v>
      </c>
      <c r="EW189">
        <v>0</v>
      </c>
      <c r="EX189">
        <v>213.1277407407407</v>
      </c>
      <c r="EY189">
        <v>5.000560000000001</v>
      </c>
      <c r="EZ189">
        <v>4399.184074074074</v>
      </c>
      <c r="FA189">
        <v>17294.76296296296</v>
      </c>
      <c r="FB189">
        <v>40.93699999999999</v>
      </c>
      <c r="FC189">
        <v>41.06666666666666</v>
      </c>
      <c r="FD189">
        <v>40.62959259259259</v>
      </c>
      <c r="FE189">
        <v>40.30281481481481</v>
      </c>
      <c r="FF189">
        <v>41.736</v>
      </c>
      <c r="FG189">
        <v>1955.087407407408</v>
      </c>
      <c r="FH189">
        <v>39.9</v>
      </c>
      <c r="FI189">
        <v>0</v>
      </c>
      <c r="FJ189">
        <v>1758473124.6</v>
      </c>
      <c r="FK189">
        <v>0</v>
      </c>
      <c r="FL189">
        <v>213.10032</v>
      </c>
      <c r="FM189">
        <v>-0.8239999824974412</v>
      </c>
      <c r="FN189">
        <v>-7.204615412079686</v>
      </c>
      <c r="FO189">
        <v>4399.254800000001</v>
      </c>
      <c r="FP189">
        <v>15</v>
      </c>
      <c r="FQ189">
        <v>0</v>
      </c>
      <c r="FR189" t="s">
        <v>440</v>
      </c>
      <c r="FS189">
        <v>1747148579.5</v>
      </c>
      <c r="FT189">
        <v>1747148584.5</v>
      </c>
      <c r="FU189">
        <v>0</v>
      </c>
      <c r="FV189">
        <v>0.162</v>
      </c>
      <c r="FW189">
        <v>-0.001</v>
      </c>
      <c r="FX189">
        <v>0.139</v>
      </c>
      <c r="FY189">
        <v>0.058</v>
      </c>
      <c r="FZ189">
        <v>420</v>
      </c>
      <c r="GA189">
        <v>16</v>
      </c>
      <c r="GB189">
        <v>0.19</v>
      </c>
      <c r="GC189">
        <v>0.02</v>
      </c>
      <c r="GD189">
        <v>-30.97253000000001</v>
      </c>
      <c r="GE189">
        <v>0.4935196998123924</v>
      </c>
      <c r="GF189">
        <v>0.07512784170998137</v>
      </c>
      <c r="GG189">
        <v>1</v>
      </c>
      <c r="GH189">
        <v>213.0911176470588</v>
      </c>
      <c r="GI189">
        <v>0.3327425544420313</v>
      </c>
      <c r="GJ189">
        <v>0.210218340934019</v>
      </c>
      <c r="GK189">
        <v>1</v>
      </c>
      <c r="GL189">
        <v>1.0897285</v>
      </c>
      <c r="GM189">
        <v>-0.09201275797373556</v>
      </c>
      <c r="GN189">
        <v>0.009405515017796741</v>
      </c>
      <c r="GO189">
        <v>1</v>
      </c>
      <c r="GP189">
        <v>3</v>
      </c>
      <c r="GQ189">
        <v>3</v>
      </c>
      <c r="GR189" t="s">
        <v>728</v>
      </c>
      <c r="GS189">
        <v>3.128</v>
      </c>
      <c r="GT189">
        <v>2.73098</v>
      </c>
      <c r="GU189">
        <v>0.178492</v>
      </c>
      <c r="GV189">
        <v>0.182497</v>
      </c>
      <c r="GW189">
        <v>0.103111</v>
      </c>
      <c r="GX189">
        <v>0.100246</v>
      </c>
      <c r="GY189">
        <v>24681.6</v>
      </c>
      <c r="GZ189">
        <v>23810.2</v>
      </c>
      <c r="HA189">
        <v>30584.6</v>
      </c>
      <c r="HB189">
        <v>29378.3</v>
      </c>
      <c r="HC189">
        <v>37859.4</v>
      </c>
      <c r="HD189">
        <v>34773.2</v>
      </c>
      <c r="HE189">
        <v>46784.7</v>
      </c>
      <c r="HF189">
        <v>43642.7</v>
      </c>
      <c r="HG189">
        <v>1.82827</v>
      </c>
      <c r="HH189">
        <v>1.87628</v>
      </c>
      <c r="HI189">
        <v>0.10673</v>
      </c>
      <c r="HJ189">
        <v>0</v>
      </c>
      <c r="HK189">
        <v>28.2784</v>
      </c>
      <c r="HL189">
        <v>999.9</v>
      </c>
      <c r="HM189">
        <v>49.5</v>
      </c>
      <c r="HN189">
        <v>31.6</v>
      </c>
      <c r="HO189">
        <v>25.5923</v>
      </c>
      <c r="HP189">
        <v>63.658</v>
      </c>
      <c r="HQ189">
        <v>17.1394</v>
      </c>
      <c r="HR189">
        <v>1</v>
      </c>
      <c r="HS189">
        <v>0.100884</v>
      </c>
      <c r="HT189">
        <v>-0.261639</v>
      </c>
      <c r="HU189">
        <v>20.1975</v>
      </c>
      <c r="HV189">
        <v>5.22912</v>
      </c>
      <c r="HW189">
        <v>11.974</v>
      </c>
      <c r="HX189">
        <v>4.9698</v>
      </c>
      <c r="HY189">
        <v>3.28968</v>
      </c>
      <c r="HZ189">
        <v>9999</v>
      </c>
      <c r="IA189">
        <v>9999</v>
      </c>
      <c r="IB189">
        <v>9999</v>
      </c>
      <c r="IC189">
        <v>999.9</v>
      </c>
      <c r="ID189">
        <v>4.97296</v>
      </c>
      <c r="IE189">
        <v>1.87744</v>
      </c>
      <c r="IF189">
        <v>1.87554</v>
      </c>
      <c r="IG189">
        <v>1.87836</v>
      </c>
      <c r="IH189">
        <v>1.87505</v>
      </c>
      <c r="II189">
        <v>1.87865</v>
      </c>
      <c r="IJ189">
        <v>1.87576</v>
      </c>
      <c r="IK189">
        <v>1.87696</v>
      </c>
      <c r="IL189">
        <v>0</v>
      </c>
      <c r="IM189">
        <v>0</v>
      </c>
      <c r="IN189">
        <v>0</v>
      </c>
      <c r="IO189">
        <v>0</v>
      </c>
      <c r="IP189" t="s">
        <v>442</v>
      </c>
      <c r="IQ189" t="s">
        <v>443</v>
      </c>
      <c r="IR189" t="s">
        <v>444</v>
      </c>
      <c r="IS189" t="s">
        <v>444</v>
      </c>
      <c r="IT189" t="s">
        <v>444</v>
      </c>
      <c r="IU189" t="s">
        <v>444</v>
      </c>
      <c r="IV189">
        <v>0</v>
      </c>
      <c r="IW189">
        <v>100</v>
      </c>
      <c r="IX189">
        <v>100</v>
      </c>
      <c r="IY189">
        <v>1.52</v>
      </c>
      <c r="IZ189">
        <v>0.2115</v>
      </c>
      <c r="JA189">
        <v>0.05401698482025668</v>
      </c>
      <c r="JB189">
        <v>0.001251749769105588</v>
      </c>
      <c r="JC189">
        <v>-2.340677956668878E-07</v>
      </c>
      <c r="JD189">
        <v>1.443975168909104E-10</v>
      </c>
      <c r="JE189">
        <v>-0.0473756660369021</v>
      </c>
      <c r="JF189">
        <v>-0.000763777970416037</v>
      </c>
      <c r="JG189">
        <v>0.0006633184790446218</v>
      </c>
      <c r="JH189">
        <v>-5.365384051273601E-06</v>
      </c>
      <c r="JI189">
        <v>1</v>
      </c>
      <c r="JJ189">
        <v>2129</v>
      </c>
      <c r="JK189">
        <v>1</v>
      </c>
      <c r="JL189">
        <v>27</v>
      </c>
      <c r="JM189">
        <v>188742.4</v>
      </c>
      <c r="JN189">
        <v>188742.3</v>
      </c>
      <c r="JO189">
        <v>2.72827</v>
      </c>
      <c r="JP189">
        <v>2.53418</v>
      </c>
      <c r="JQ189">
        <v>1.39893</v>
      </c>
      <c r="JR189">
        <v>2.33887</v>
      </c>
      <c r="JS189">
        <v>1.44897</v>
      </c>
      <c r="JT189">
        <v>2.52808</v>
      </c>
      <c r="JU189">
        <v>37.8921</v>
      </c>
      <c r="JV189">
        <v>24.1926</v>
      </c>
      <c r="JW189">
        <v>18</v>
      </c>
      <c r="JX189">
        <v>476.791</v>
      </c>
      <c r="JY189">
        <v>476.937</v>
      </c>
      <c r="JZ189">
        <v>27.9578</v>
      </c>
      <c r="KA189">
        <v>28.4487</v>
      </c>
      <c r="KB189">
        <v>30.0001</v>
      </c>
      <c r="KC189">
        <v>28.1708</v>
      </c>
      <c r="KD189">
        <v>28.2398</v>
      </c>
      <c r="KE189">
        <v>54.6228</v>
      </c>
      <c r="KF189">
        <v>22.9743</v>
      </c>
      <c r="KG189">
        <v>88.1046</v>
      </c>
      <c r="KH189">
        <v>27.9277</v>
      </c>
      <c r="KI189">
        <v>1289.04</v>
      </c>
      <c r="KJ189">
        <v>21.7556</v>
      </c>
      <c r="KK189">
        <v>101.107</v>
      </c>
      <c r="KL189">
        <v>100.397</v>
      </c>
    </row>
    <row r="190" spans="1:298">
      <c r="A190">
        <v>174</v>
      </c>
      <c r="B190">
        <v>1758473128.6</v>
      </c>
      <c r="C190">
        <v>4025.099999904633</v>
      </c>
      <c r="D190" t="s">
        <v>793</v>
      </c>
      <c r="E190" t="s">
        <v>794</v>
      </c>
      <c r="F190">
        <v>5</v>
      </c>
      <c r="G190" t="s">
        <v>639</v>
      </c>
      <c r="H190" t="s">
        <v>436</v>
      </c>
      <c r="I190" t="s">
        <v>437</v>
      </c>
      <c r="J190">
        <v>1758473120.814285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1303.762347457053</v>
      </c>
      <c r="AL190">
        <v>1282.32206060606</v>
      </c>
      <c r="AM190">
        <v>3.38493999351007</v>
      </c>
      <c r="AN190">
        <v>65.52333187770783</v>
      </c>
      <c r="AO190">
        <f>(AQ190 - AP190 + DZ190*1E3/(8.314*(EB190+273.15)) * AS190/DY190 * AR190) * DY190/(100*DM190) * 1000/(1000 - AQ190)</f>
        <v>0</v>
      </c>
      <c r="AP190">
        <v>21.71591521344383</v>
      </c>
      <c r="AQ190">
        <v>22.76230363636364</v>
      </c>
      <c r="AR190">
        <v>-0.000257754042788702</v>
      </c>
      <c r="AS190">
        <v>124.8874596164578</v>
      </c>
      <c r="AT190">
        <v>4</v>
      </c>
      <c r="AU190">
        <v>1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438</v>
      </c>
      <c r="AZ190" t="s">
        <v>438</v>
      </c>
      <c r="BA190">
        <v>0</v>
      </c>
      <c r="BB190">
        <v>0</v>
      </c>
      <c r="BC190">
        <f>1-BA190/BB190</f>
        <v>0</v>
      </c>
      <c r="BD190">
        <v>0</v>
      </c>
      <c r="BE190" t="s">
        <v>438</v>
      </c>
      <c r="BF190" t="s">
        <v>438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438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1.37</v>
      </c>
      <c r="DN190">
        <v>0.5</v>
      </c>
      <c r="DO190" t="s">
        <v>439</v>
      </c>
      <c r="DP190">
        <v>2</v>
      </c>
      <c r="DQ190" t="b">
        <v>1</v>
      </c>
      <c r="DR190">
        <v>1758473120.814285</v>
      </c>
      <c r="DS190">
        <v>1228.873214285714</v>
      </c>
      <c r="DT190">
        <v>1259.793214285714</v>
      </c>
      <c r="DU190">
        <v>22.78793571428572</v>
      </c>
      <c r="DV190">
        <v>21.71413928571429</v>
      </c>
      <c r="DW190">
        <v>1227.367857142857</v>
      </c>
      <c r="DX190">
        <v>22.5762</v>
      </c>
      <c r="DY190">
        <v>500.0268571428571</v>
      </c>
      <c r="DZ190">
        <v>90.29027857142857</v>
      </c>
      <c r="EA190">
        <v>0.05347911785714287</v>
      </c>
      <c r="EB190">
        <v>29.47995714285714</v>
      </c>
      <c r="EC190">
        <v>30.02135714285714</v>
      </c>
      <c r="ED190">
        <v>999.9000000000002</v>
      </c>
      <c r="EE190">
        <v>0</v>
      </c>
      <c r="EF190">
        <v>0</v>
      </c>
      <c r="EG190">
        <v>9992.270714285714</v>
      </c>
      <c r="EH190">
        <v>0</v>
      </c>
      <c r="EI190">
        <v>11.11211428571428</v>
      </c>
      <c r="EJ190">
        <v>-30.92123214285714</v>
      </c>
      <c r="EK190">
        <v>1257.529642857143</v>
      </c>
      <c r="EL190">
        <v>1287.756785714286</v>
      </c>
      <c r="EM190">
        <v>1.073788928571429</v>
      </c>
      <c r="EN190">
        <v>1259.793214285714</v>
      </c>
      <c r="EO190">
        <v>21.71413928571429</v>
      </c>
      <c r="EP190">
        <v>2.057529285714286</v>
      </c>
      <c r="EQ190">
        <v>1.960576071428572</v>
      </c>
      <c r="ER190">
        <v>17.89413928571428</v>
      </c>
      <c r="ES190">
        <v>17.12949285714286</v>
      </c>
      <c r="ET190">
        <v>1999.999642857143</v>
      </c>
      <c r="EU190">
        <v>0.9799987857142857</v>
      </c>
      <c r="EV190">
        <v>0.02000081785714286</v>
      </c>
      <c r="EW190">
        <v>0</v>
      </c>
      <c r="EX190">
        <v>213.0912857142857</v>
      </c>
      <c r="EY190">
        <v>5.000560000000001</v>
      </c>
      <c r="EZ190">
        <v>4398.899642857143</v>
      </c>
      <c r="FA190">
        <v>17294.87857142857</v>
      </c>
      <c r="FB190">
        <v>40.94374999999999</v>
      </c>
      <c r="FC190">
        <v>41.06649999999998</v>
      </c>
      <c r="FD190">
        <v>40.625</v>
      </c>
      <c r="FE190">
        <v>40.30757142857142</v>
      </c>
      <c r="FF190">
        <v>41.73875</v>
      </c>
      <c r="FG190">
        <v>1955.099642857143</v>
      </c>
      <c r="FH190">
        <v>39.9</v>
      </c>
      <c r="FI190">
        <v>0</v>
      </c>
      <c r="FJ190">
        <v>1758473129.4</v>
      </c>
      <c r="FK190">
        <v>0</v>
      </c>
      <c r="FL190">
        <v>213.0698</v>
      </c>
      <c r="FM190">
        <v>-1.114384595050331</v>
      </c>
      <c r="FN190">
        <v>-1.013846201416271</v>
      </c>
      <c r="FO190">
        <v>4398.86</v>
      </c>
      <c r="FP190">
        <v>15</v>
      </c>
      <c r="FQ190">
        <v>0</v>
      </c>
      <c r="FR190" t="s">
        <v>440</v>
      </c>
      <c r="FS190">
        <v>1747148579.5</v>
      </c>
      <c r="FT190">
        <v>1747148584.5</v>
      </c>
      <c r="FU190">
        <v>0</v>
      </c>
      <c r="FV190">
        <v>0.162</v>
      </c>
      <c r="FW190">
        <v>-0.001</v>
      </c>
      <c r="FX190">
        <v>0.139</v>
      </c>
      <c r="FY190">
        <v>0.058</v>
      </c>
      <c r="FZ190">
        <v>420</v>
      </c>
      <c r="GA190">
        <v>16</v>
      </c>
      <c r="GB190">
        <v>0.19</v>
      </c>
      <c r="GC190">
        <v>0.02</v>
      </c>
      <c r="GD190">
        <v>-30.93824</v>
      </c>
      <c r="GE190">
        <v>0.4727999999999933</v>
      </c>
      <c r="GF190">
        <v>0.08930190031572678</v>
      </c>
      <c r="GG190">
        <v>1</v>
      </c>
      <c r="GH190">
        <v>213.0795882352941</v>
      </c>
      <c r="GI190">
        <v>-0.5369289448684497</v>
      </c>
      <c r="GJ190">
        <v>0.2306767687182593</v>
      </c>
      <c r="GK190">
        <v>1</v>
      </c>
      <c r="GL190">
        <v>1.0793925</v>
      </c>
      <c r="GM190">
        <v>-0.1555695309568488</v>
      </c>
      <c r="GN190">
        <v>0.01539729387749678</v>
      </c>
      <c r="GO190">
        <v>0</v>
      </c>
      <c r="GP190">
        <v>2</v>
      </c>
      <c r="GQ190">
        <v>3</v>
      </c>
      <c r="GR190" t="s">
        <v>441</v>
      </c>
      <c r="GS190">
        <v>3.12785</v>
      </c>
      <c r="GT190">
        <v>2.73133</v>
      </c>
      <c r="GU190">
        <v>0.179957</v>
      </c>
      <c r="GV190">
        <v>0.183982</v>
      </c>
      <c r="GW190">
        <v>0.103055</v>
      </c>
      <c r="GX190">
        <v>0.100273</v>
      </c>
      <c r="GY190">
        <v>24637.7</v>
      </c>
      <c r="GZ190">
        <v>23767</v>
      </c>
      <c r="HA190">
        <v>30584.8</v>
      </c>
      <c r="HB190">
        <v>29378.4</v>
      </c>
      <c r="HC190">
        <v>37862.1</v>
      </c>
      <c r="HD190">
        <v>34772.2</v>
      </c>
      <c r="HE190">
        <v>46784.9</v>
      </c>
      <c r="HF190">
        <v>43642.7</v>
      </c>
      <c r="HG190">
        <v>1.82827</v>
      </c>
      <c r="HH190">
        <v>1.8766</v>
      </c>
      <c r="HI190">
        <v>0.106208</v>
      </c>
      <c r="HJ190">
        <v>0</v>
      </c>
      <c r="HK190">
        <v>28.2786</v>
      </c>
      <c r="HL190">
        <v>999.9</v>
      </c>
      <c r="HM190">
        <v>49.5</v>
      </c>
      <c r="HN190">
        <v>31.6</v>
      </c>
      <c r="HO190">
        <v>25.5929</v>
      </c>
      <c r="HP190">
        <v>63.368</v>
      </c>
      <c r="HQ190">
        <v>17.1034</v>
      </c>
      <c r="HR190">
        <v>1</v>
      </c>
      <c r="HS190">
        <v>0.100823</v>
      </c>
      <c r="HT190">
        <v>-0.253897</v>
      </c>
      <c r="HU190">
        <v>20.1974</v>
      </c>
      <c r="HV190">
        <v>5.22897</v>
      </c>
      <c r="HW190">
        <v>11.974</v>
      </c>
      <c r="HX190">
        <v>4.9697</v>
      </c>
      <c r="HY190">
        <v>3.28968</v>
      </c>
      <c r="HZ190">
        <v>9999</v>
      </c>
      <c r="IA190">
        <v>9999</v>
      </c>
      <c r="IB190">
        <v>9999</v>
      </c>
      <c r="IC190">
        <v>999.9</v>
      </c>
      <c r="ID190">
        <v>4.97298</v>
      </c>
      <c r="IE190">
        <v>1.87744</v>
      </c>
      <c r="IF190">
        <v>1.87555</v>
      </c>
      <c r="IG190">
        <v>1.87836</v>
      </c>
      <c r="IH190">
        <v>1.87505</v>
      </c>
      <c r="II190">
        <v>1.87865</v>
      </c>
      <c r="IJ190">
        <v>1.87576</v>
      </c>
      <c r="IK190">
        <v>1.87694</v>
      </c>
      <c r="IL190">
        <v>0</v>
      </c>
      <c r="IM190">
        <v>0</v>
      </c>
      <c r="IN190">
        <v>0</v>
      </c>
      <c r="IO190">
        <v>0</v>
      </c>
      <c r="IP190" t="s">
        <v>442</v>
      </c>
      <c r="IQ190" t="s">
        <v>443</v>
      </c>
      <c r="IR190" t="s">
        <v>444</v>
      </c>
      <c r="IS190" t="s">
        <v>444</v>
      </c>
      <c r="IT190" t="s">
        <v>444</v>
      </c>
      <c r="IU190" t="s">
        <v>444</v>
      </c>
      <c r="IV190">
        <v>0</v>
      </c>
      <c r="IW190">
        <v>100</v>
      </c>
      <c r="IX190">
        <v>100</v>
      </c>
      <c r="IY190">
        <v>1.54</v>
      </c>
      <c r="IZ190">
        <v>0.2112</v>
      </c>
      <c r="JA190">
        <v>0.05401698482025668</v>
      </c>
      <c r="JB190">
        <v>0.001251749769105588</v>
      </c>
      <c r="JC190">
        <v>-2.340677956668878E-07</v>
      </c>
      <c r="JD190">
        <v>1.443975168909104E-10</v>
      </c>
      <c r="JE190">
        <v>-0.0473756660369021</v>
      </c>
      <c r="JF190">
        <v>-0.000763777970416037</v>
      </c>
      <c r="JG190">
        <v>0.0006633184790446218</v>
      </c>
      <c r="JH190">
        <v>-5.365384051273601E-06</v>
      </c>
      <c r="JI190">
        <v>1</v>
      </c>
      <c r="JJ190">
        <v>2129</v>
      </c>
      <c r="JK190">
        <v>1</v>
      </c>
      <c r="JL190">
        <v>27</v>
      </c>
      <c r="JM190">
        <v>188742.5</v>
      </c>
      <c r="JN190">
        <v>188742.4</v>
      </c>
      <c r="JO190">
        <v>2.75513</v>
      </c>
      <c r="JP190">
        <v>2.52441</v>
      </c>
      <c r="JQ190">
        <v>1.39893</v>
      </c>
      <c r="JR190">
        <v>2.34009</v>
      </c>
      <c r="JS190">
        <v>1.44897</v>
      </c>
      <c r="JT190">
        <v>2.54517</v>
      </c>
      <c r="JU190">
        <v>37.8921</v>
      </c>
      <c r="JV190">
        <v>24.2013</v>
      </c>
      <c r="JW190">
        <v>18</v>
      </c>
      <c r="JX190">
        <v>476.791</v>
      </c>
      <c r="JY190">
        <v>477.135</v>
      </c>
      <c r="JZ190">
        <v>27.9295</v>
      </c>
      <c r="KA190">
        <v>28.4487</v>
      </c>
      <c r="KB190">
        <v>30.0001</v>
      </c>
      <c r="KC190">
        <v>28.1708</v>
      </c>
      <c r="KD190">
        <v>28.2379</v>
      </c>
      <c r="KE190">
        <v>55.1488</v>
      </c>
      <c r="KF190">
        <v>22.9743</v>
      </c>
      <c r="KG190">
        <v>88.1046</v>
      </c>
      <c r="KH190">
        <v>27.9122</v>
      </c>
      <c r="KI190">
        <v>1302.51</v>
      </c>
      <c r="KJ190">
        <v>21.7878</v>
      </c>
      <c r="KK190">
        <v>101.108</v>
      </c>
      <c r="KL190">
        <v>100.397</v>
      </c>
    </row>
    <row r="191" spans="1:298">
      <c r="A191">
        <v>175</v>
      </c>
      <c r="B191">
        <v>1758473133.6</v>
      </c>
      <c r="C191">
        <v>4030.099999904633</v>
      </c>
      <c r="D191" t="s">
        <v>795</v>
      </c>
      <c r="E191" t="s">
        <v>796</v>
      </c>
      <c r="F191">
        <v>5</v>
      </c>
      <c r="G191" t="s">
        <v>639</v>
      </c>
      <c r="H191" t="s">
        <v>436</v>
      </c>
      <c r="I191" t="s">
        <v>437</v>
      </c>
      <c r="J191">
        <v>1758473126.1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1321.20423863841</v>
      </c>
      <c r="AL191">
        <v>1299.515999999999</v>
      </c>
      <c r="AM191">
        <v>3.440383882193058</v>
      </c>
      <c r="AN191">
        <v>65.52333187770783</v>
      </c>
      <c r="AO191">
        <f>(AQ191 - AP191 + DZ191*1E3/(8.314*(EB191+273.15)) * AS191/DY191 * AR191) * DY191/(100*DM191) * 1000/(1000 - AQ191)</f>
        <v>0</v>
      </c>
      <c r="AP191">
        <v>21.71952685166386</v>
      </c>
      <c r="AQ191">
        <v>22.74697878787879</v>
      </c>
      <c r="AR191">
        <v>-0.0001587804017377693</v>
      </c>
      <c r="AS191">
        <v>124.8874596164578</v>
      </c>
      <c r="AT191">
        <v>4</v>
      </c>
      <c r="AU191">
        <v>1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438</v>
      </c>
      <c r="AZ191" t="s">
        <v>438</v>
      </c>
      <c r="BA191">
        <v>0</v>
      </c>
      <c r="BB191">
        <v>0</v>
      </c>
      <c r="BC191">
        <f>1-BA191/BB191</f>
        <v>0</v>
      </c>
      <c r="BD191">
        <v>0</v>
      </c>
      <c r="BE191" t="s">
        <v>438</v>
      </c>
      <c r="BF191" t="s">
        <v>438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438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1.37</v>
      </c>
      <c r="DN191">
        <v>0.5</v>
      </c>
      <c r="DO191" t="s">
        <v>439</v>
      </c>
      <c r="DP191">
        <v>2</v>
      </c>
      <c r="DQ191" t="b">
        <v>1</v>
      </c>
      <c r="DR191">
        <v>1758473126.1</v>
      </c>
      <c r="DS191">
        <v>1246.542592592593</v>
      </c>
      <c r="DT191">
        <v>1277.498148148148</v>
      </c>
      <c r="DU191">
        <v>22.7701037037037</v>
      </c>
      <c r="DV191">
        <v>21.71534444444445</v>
      </c>
      <c r="DW191">
        <v>1245.013703703704</v>
      </c>
      <c r="DX191">
        <v>22.55874074074075</v>
      </c>
      <c r="DY191">
        <v>500.0002962962963</v>
      </c>
      <c r="DZ191">
        <v>90.29017407407407</v>
      </c>
      <c r="EA191">
        <v>0.05340835555555556</v>
      </c>
      <c r="EB191">
        <v>29.47914074074074</v>
      </c>
      <c r="EC191">
        <v>30.01093333333334</v>
      </c>
      <c r="ED191">
        <v>999.9000000000001</v>
      </c>
      <c r="EE191">
        <v>0</v>
      </c>
      <c r="EF191">
        <v>0</v>
      </c>
      <c r="EG191">
        <v>9996.641851851853</v>
      </c>
      <c r="EH191">
        <v>0</v>
      </c>
      <c r="EI191">
        <v>11.12046296296296</v>
      </c>
      <c r="EJ191">
        <v>-30.95693333333334</v>
      </c>
      <c r="EK191">
        <v>1275.586296296296</v>
      </c>
      <c r="EL191">
        <v>1305.856666666667</v>
      </c>
      <c r="EM191">
        <v>1.054754814814815</v>
      </c>
      <c r="EN191">
        <v>1277.498148148148</v>
      </c>
      <c r="EO191">
        <v>21.71534444444445</v>
      </c>
      <c r="EP191">
        <v>2.055916296296296</v>
      </c>
      <c r="EQ191">
        <v>1.960682962962963</v>
      </c>
      <c r="ER191">
        <v>17.88167777777778</v>
      </c>
      <c r="ES191">
        <v>17.13034814814815</v>
      </c>
      <c r="ET191">
        <v>1999.998518518518</v>
      </c>
      <c r="EU191">
        <v>0.9799987777777778</v>
      </c>
      <c r="EV191">
        <v>0.02000082592592593</v>
      </c>
      <c r="EW191">
        <v>0</v>
      </c>
      <c r="EX191">
        <v>213.0292222222222</v>
      </c>
      <c r="EY191">
        <v>5.000560000000001</v>
      </c>
      <c r="EZ191">
        <v>4398.83037037037</v>
      </c>
      <c r="FA191">
        <v>17294.87037037036</v>
      </c>
      <c r="FB191">
        <v>40.94866666666666</v>
      </c>
      <c r="FC191">
        <v>41.07366666666666</v>
      </c>
      <c r="FD191">
        <v>40.64107407407408</v>
      </c>
      <c r="FE191">
        <v>40.3074074074074</v>
      </c>
      <c r="FF191">
        <v>41.74533333333333</v>
      </c>
      <c r="FG191">
        <v>1955.098518518518</v>
      </c>
      <c r="FH191">
        <v>39.9</v>
      </c>
      <c r="FI191">
        <v>0</v>
      </c>
      <c r="FJ191">
        <v>1758473134.8</v>
      </c>
      <c r="FK191">
        <v>0</v>
      </c>
      <c r="FL191">
        <v>212.9882307692308</v>
      </c>
      <c r="FM191">
        <v>-0.7732649360784363</v>
      </c>
      <c r="FN191">
        <v>-0.4502564569904925</v>
      </c>
      <c r="FO191">
        <v>4398.814230769231</v>
      </c>
      <c r="FP191">
        <v>15</v>
      </c>
      <c r="FQ191">
        <v>0</v>
      </c>
      <c r="FR191" t="s">
        <v>440</v>
      </c>
      <c r="FS191">
        <v>1747148579.5</v>
      </c>
      <c r="FT191">
        <v>1747148584.5</v>
      </c>
      <c r="FU191">
        <v>0</v>
      </c>
      <c r="FV191">
        <v>0.162</v>
      </c>
      <c r="FW191">
        <v>-0.001</v>
      </c>
      <c r="FX191">
        <v>0.139</v>
      </c>
      <c r="FY191">
        <v>0.058</v>
      </c>
      <c r="FZ191">
        <v>420</v>
      </c>
      <c r="GA191">
        <v>16</v>
      </c>
      <c r="GB191">
        <v>0.19</v>
      </c>
      <c r="GC191">
        <v>0.02</v>
      </c>
      <c r="GD191">
        <v>-30.952985</v>
      </c>
      <c r="GE191">
        <v>-0.29774634146343</v>
      </c>
      <c r="GF191">
        <v>0.1224730267242546</v>
      </c>
      <c r="GG191">
        <v>1</v>
      </c>
      <c r="GH191">
        <v>213.0383235294118</v>
      </c>
      <c r="GI191">
        <v>-0.9200152695943895</v>
      </c>
      <c r="GJ191">
        <v>0.2671290413648121</v>
      </c>
      <c r="GK191">
        <v>1</v>
      </c>
      <c r="GL191">
        <v>1.0638515</v>
      </c>
      <c r="GM191">
        <v>-0.2175262288930592</v>
      </c>
      <c r="GN191">
        <v>0.02116594901604932</v>
      </c>
      <c r="GO191">
        <v>0</v>
      </c>
      <c r="GP191">
        <v>2</v>
      </c>
      <c r="GQ191">
        <v>3</v>
      </c>
      <c r="GR191" t="s">
        <v>441</v>
      </c>
      <c r="GS191">
        <v>3.12788</v>
      </c>
      <c r="GT191">
        <v>2.73115</v>
      </c>
      <c r="GU191">
        <v>0.181429</v>
      </c>
      <c r="GV191">
        <v>0.185406</v>
      </c>
      <c r="GW191">
        <v>0.103009</v>
      </c>
      <c r="GX191">
        <v>0.100271</v>
      </c>
      <c r="GY191">
        <v>24593.4</v>
      </c>
      <c r="GZ191">
        <v>23725.3</v>
      </c>
      <c r="HA191">
        <v>30584.8</v>
      </c>
      <c r="HB191">
        <v>29378.1</v>
      </c>
      <c r="HC191">
        <v>37864.4</v>
      </c>
      <c r="HD191">
        <v>34771.8</v>
      </c>
      <c r="HE191">
        <v>46785.2</v>
      </c>
      <c r="HF191">
        <v>43642</v>
      </c>
      <c r="HG191">
        <v>1.82805</v>
      </c>
      <c r="HH191">
        <v>1.87685</v>
      </c>
      <c r="HI191">
        <v>0.105016</v>
      </c>
      <c r="HJ191">
        <v>0</v>
      </c>
      <c r="HK191">
        <v>28.281</v>
      </c>
      <c r="HL191">
        <v>999.9</v>
      </c>
      <c r="HM191">
        <v>49.5</v>
      </c>
      <c r="HN191">
        <v>31.6</v>
      </c>
      <c r="HO191">
        <v>25.5921</v>
      </c>
      <c r="HP191">
        <v>63.738</v>
      </c>
      <c r="HQ191">
        <v>17.0633</v>
      </c>
      <c r="HR191">
        <v>1</v>
      </c>
      <c r="HS191">
        <v>0.100846</v>
      </c>
      <c r="HT191">
        <v>-0.28778</v>
      </c>
      <c r="HU191">
        <v>20.1971</v>
      </c>
      <c r="HV191">
        <v>5.22777</v>
      </c>
      <c r="HW191">
        <v>11.974</v>
      </c>
      <c r="HX191">
        <v>4.96915</v>
      </c>
      <c r="HY191">
        <v>3.28938</v>
      </c>
      <c r="HZ191">
        <v>9999</v>
      </c>
      <c r="IA191">
        <v>9999</v>
      </c>
      <c r="IB191">
        <v>9999</v>
      </c>
      <c r="IC191">
        <v>999.9</v>
      </c>
      <c r="ID191">
        <v>4.97297</v>
      </c>
      <c r="IE191">
        <v>1.87744</v>
      </c>
      <c r="IF191">
        <v>1.87549</v>
      </c>
      <c r="IG191">
        <v>1.87834</v>
      </c>
      <c r="IH191">
        <v>1.87502</v>
      </c>
      <c r="II191">
        <v>1.87862</v>
      </c>
      <c r="IJ191">
        <v>1.87574</v>
      </c>
      <c r="IK191">
        <v>1.87689</v>
      </c>
      <c r="IL191">
        <v>0</v>
      </c>
      <c r="IM191">
        <v>0</v>
      </c>
      <c r="IN191">
        <v>0</v>
      </c>
      <c r="IO191">
        <v>0</v>
      </c>
      <c r="IP191" t="s">
        <v>442</v>
      </c>
      <c r="IQ191" t="s">
        <v>443</v>
      </c>
      <c r="IR191" t="s">
        <v>444</v>
      </c>
      <c r="IS191" t="s">
        <v>444</v>
      </c>
      <c r="IT191" t="s">
        <v>444</v>
      </c>
      <c r="IU191" t="s">
        <v>444</v>
      </c>
      <c r="IV191">
        <v>0</v>
      </c>
      <c r="IW191">
        <v>100</v>
      </c>
      <c r="IX191">
        <v>100</v>
      </c>
      <c r="IY191">
        <v>1.56</v>
      </c>
      <c r="IZ191">
        <v>0.2109</v>
      </c>
      <c r="JA191">
        <v>0.05401698482025668</v>
      </c>
      <c r="JB191">
        <v>0.001251749769105588</v>
      </c>
      <c r="JC191">
        <v>-2.340677956668878E-07</v>
      </c>
      <c r="JD191">
        <v>1.443975168909104E-10</v>
      </c>
      <c r="JE191">
        <v>-0.0473756660369021</v>
      </c>
      <c r="JF191">
        <v>-0.000763777970416037</v>
      </c>
      <c r="JG191">
        <v>0.0006633184790446218</v>
      </c>
      <c r="JH191">
        <v>-5.365384051273601E-06</v>
      </c>
      <c r="JI191">
        <v>1</v>
      </c>
      <c r="JJ191">
        <v>2129</v>
      </c>
      <c r="JK191">
        <v>1</v>
      </c>
      <c r="JL191">
        <v>27</v>
      </c>
      <c r="JM191">
        <v>188742.6</v>
      </c>
      <c r="JN191">
        <v>188742.5</v>
      </c>
      <c r="JO191">
        <v>2.78442</v>
      </c>
      <c r="JP191">
        <v>2.53784</v>
      </c>
      <c r="JQ191">
        <v>1.39893</v>
      </c>
      <c r="JR191">
        <v>2.33887</v>
      </c>
      <c r="JS191">
        <v>1.44897</v>
      </c>
      <c r="JT191">
        <v>2.57812</v>
      </c>
      <c r="JU191">
        <v>37.8679</v>
      </c>
      <c r="JV191">
        <v>24.1926</v>
      </c>
      <c r="JW191">
        <v>18</v>
      </c>
      <c r="JX191">
        <v>476.653</v>
      </c>
      <c r="JY191">
        <v>477.3</v>
      </c>
      <c r="JZ191">
        <v>27.9106</v>
      </c>
      <c r="KA191">
        <v>28.4462</v>
      </c>
      <c r="KB191">
        <v>30.0001</v>
      </c>
      <c r="KC191">
        <v>28.1684</v>
      </c>
      <c r="KD191">
        <v>28.2379</v>
      </c>
      <c r="KE191">
        <v>55.7506</v>
      </c>
      <c r="KF191">
        <v>22.6683</v>
      </c>
      <c r="KG191">
        <v>88.4872</v>
      </c>
      <c r="KH191">
        <v>27.9509</v>
      </c>
      <c r="KI191">
        <v>1322.68</v>
      </c>
      <c r="KJ191">
        <v>21.8266</v>
      </c>
      <c r="KK191">
        <v>101.108</v>
      </c>
      <c r="KL191">
        <v>100.395</v>
      </c>
    </row>
    <row r="192" spans="1:298">
      <c r="A192">
        <v>176</v>
      </c>
      <c r="B192">
        <v>1758473138.6</v>
      </c>
      <c r="C192">
        <v>4035.099999904633</v>
      </c>
      <c r="D192" t="s">
        <v>797</v>
      </c>
      <c r="E192" t="s">
        <v>798</v>
      </c>
      <c r="F192">
        <v>5</v>
      </c>
      <c r="G192" t="s">
        <v>639</v>
      </c>
      <c r="H192" t="s">
        <v>436</v>
      </c>
      <c r="I192" t="s">
        <v>437</v>
      </c>
      <c r="J192">
        <v>1758473130.814285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1337.715176548545</v>
      </c>
      <c r="AL192">
        <v>1316.46503030303</v>
      </c>
      <c r="AM192">
        <v>3.38875278122813</v>
      </c>
      <c r="AN192">
        <v>65.52333187770783</v>
      </c>
      <c r="AO192">
        <f>(AQ192 - AP192 + DZ192*1E3/(8.314*(EB192+273.15)) * AS192/DY192 * AR192) * DY192/(100*DM192) * 1000/(1000 - AQ192)</f>
        <v>0</v>
      </c>
      <c r="AP192">
        <v>21.73821251384186</v>
      </c>
      <c r="AQ192">
        <v>22.73067030303029</v>
      </c>
      <c r="AR192">
        <v>-0.0001361061870661083</v>
      </c>
      <c r="AS192">
        <v>124.8874596164578</v>
      </c>
      <c r="AT192">
        <v>4</v>
      </c>
      <c r="AU192">
        <v>1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438</v>
      </c>
      <c r="AZ192" t="s">
        <v>438</v>
      </c>
      <c r="BA192">
        <v>0</v>
      </c>
      <c r="BB192">
        <v>0</v>
      </c>
      <c r="BC192">
        <f>1-BA192/BB192</f>
        <v>0</v>
      </c>
      <c r="BD192">
        <v>0</v>
      </c>
      <c r="BE192" t="s">
        <v>438</v>
      </c>
      <c r="BF192" t="s">
        <v>438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438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1.37</v>
      </c>
      <c r="DN192">
        <v>0.5</v>
      </c>
      <c r="DO192" t="s">
        <v>439</v>
      </c>
      <c r="DP192">
        <v>2</v>
      </c>
      <c r="DQ192" t="b">
        <v>1</v>
      </c>
      <c r="DR192">
        <v>1758473130.814285</v>
      </c>
      <c r="DS192">
        <v>1262.262857142857</v>
      </c>
      <c r="DT192">
        <v>1293.170714285714</v>
      </c>
      <c r="DU192">
        <v>22.754175</v>
      </c>
      <c r="DV192">
        <v>21.72047142857143</v>
      </c>
      <c r="DW192">
        <v>1260.712857142857</v>
      </c>
      <c r="DX192">
        <v>22.54313214285714</v>
      </c>
      <c r="DY192">
        <v>500.0244285714286</v>
      </c>
      <c r="DZ192">
        <v>90.2895</v>
      </c>
      <c r="EA192">
        <v>0.05338263928571428</v>
      </c>
      <c r="EB192">
        <v>29.47601785714286</v>
      </c>
      <c r="EC192">
        <v>30.00668928571429</v>
      </c>
      <c r="ED192">
        <v>999.9000000000002</v>
      </c>
      <c r="EE192">
        <v>0</v>
      </c>
      <c r="EF192">
        <v>0</v>
      </c>
      <c r="EG192">
        <v>10005.09107142857</v>
      </c>
      <c r="EH192">
        <v>0</v>
      </c>
      <c r="EI192">
        <v>11.12259285714286</v>
      </c>
      <c r="EJ192">
        <v>-30.90920357142857</v>
      </c>
      <c r="EK192">
        <v>1291.650357142857</v>
      </c>
      <c r="EL192">
        <v>1321.883571428571</v>
      </c>
      <c r="EM192">
        <v>1.033695607142857</v>
      </c>
      <c r="EN192">
        <v>1293.170714285714</v>
      </c>
      <c r="EO192">
        <v>21.72047142857143</v>
      </c>
      <c r="EP192">
        <v>2.0544625</v>
      </c>
      <c r="EQ192">
        <v>1.961131071428571</v>
      </c>
      <c r="ER192">
        <v>17.87043928571429</v>
      </c>
      <c r="ES192">
        <v>17.13395357142857</v>
      </c>
      <c r="ET192">
        <v>1999.998928571428</v>
      </c>
      <c r="EU192">
        <v>0.9799987857142857</v>
      </c>
      <c r="EV192">
        <v>0.02000082142857143</v>
      </c>
      <c r="EW192">
        <v>0</v>
      </c>
      <c r="EX192">
        <v>213.0157857142856</v>
      </c>
      <c r="EY192">
        <v>5.000560000000001</v>
      </c>
      <c r="EZ192">
        <v>4398.637142857143</v>
      </c>
      <c r="FA192">
        <v>17294.86071428571</v>
      </c>
      <c r="FB192">
        <v>40.95949999999999</v>
      </c>
      <c r="FC192">
        <v>41.07774999999999</v>
      </c>
      <c r="FD192">
        <v>40.64271428571428</v>
      </c>
      <c r="FE192">
        <v>40.31199999999999</v>
      </c>
      <c r="FF192">
        <v>41.7455</v>
      </c>
      <c r="FG192">
        <v>1955.098928571429</v>
      </c>
      <c r="FH192">
        <v>39.9</v>
      </c>
      <c r="FI192">
        <v>0</v>
      </c>
      <c r="FJ192">
        <v>1758473139.6</v>
      </c>
      <c r="FK192">
        <v>0</v>
      </c>
      <c r="FL192">
        <v>212.9841538461538</v>
      </c>
      <c r="FM192">
        <v>0.2524444506019097</v>
      </c>
      <c r="FN192">
        <v>-0.6461539158364742</v>
      </c>
      <c r="FO192">
        <v>4398.768461538461</v>
      </c>
      <c r="FP192">
        <v>15</v>
      </c>
      <c r="FQ192">
        <v>0</v>
      </c>
      <c r="FR192" t="s">
        <v>440</v>
      </c>
      <c r="FS192">
        <v>1747148579.5</v>
      </c>
      <c r="FT192">
        <v>1747148584.5</v>
      </c>
      <c r="FU192">
        <v>0</v>
      </c>
      <c r="FV192">
        <v>0.162</v>
      </c>
      <c r="FW192">
        <v>-0.001</v>
      </c>
      <c r="FX192">
        <v>0.139</v>
      </c>
      <c r="FY192">
        <v>0.058</v>
      </c>
      <c r="FZ192">
        <v>420</v>
      </c>
      <c r="GA192">
        <v>16</v>
      </c>
      <c r="GB192">
        <v>0.19</v>
      </c>
      <c r="GC192">
        <v>0.02</v>
      </c>
      <c r="GD192">
        <v>-30.89824634146341</v>
      </c>
      <c r="GE192">
        <v>0.1716292682926558</v>
      </c>
      <c r="GF192">
        <v>0.1646018138440809</v>
      </c>
      <c r="GG192">
        <v>1</v>
      </c>
      <c r="GH192">
        <v>213.0198235294118</v>
      </c>
      <c r="GI192">
        <v>-0.4169900603672513</v>
      </c>
      <c r="GJ192">
        <v>0.2724572789597123</v>
      </c>
      <c r="GK192">
        <v>1</v>
      </c>
      <c r="GL192">
        <v>1.047622073170732</v>
      </c>
      <c r="GM192">
        <v>-0.2539379372822294</v>
      </c>
      <c r="GN192">
        <v>0.02540692959861132</v>
      </c>
      <c r="GO192">
        <v>0</v>
      </c>
      <c r="GP192">
        <v>2</v>
      </c>
      <c r="GQ192">
        <v>3</v>
      </c>
      <c r="GR192" t="s">
        <v>441</v>
      </c>
      <c r="GS192">
        <v>3.12787</v>
      </c>
      <c r="GT192">
        <v>2.73117</v>
      </c>
      <c r="GU192">
        <v>0.182864</v>
      </c>
      <c r="GV192">
        <v>0.186877</v>
      </c>
      <c r="GW192">
        <v>0.102957</v>
      </c>
      <c r="GX192">
        <v>0.100395</v>
      </c>
      <c r="GY192">
        <v>24549.9</v>
      </c>
      <c r="GZ192">
        <v>23682.4</v>
      </c>
      <c r="HA192">
        <v>30584.3</v>
      </c>
      <c r="HB192">
        <v>29378.1</v>
      </c>
      <c r="HC192">
        <v>37866.1</v>
      </c>
      <c r="HD192">
        <v>34767.3</v>
      </c>
      <c r="HE192">
        <v>46784.4</v>
      </c>
      <c r="HF192">
        <v>43642.3</v>
      </c>
      <c r="HG192">
        <v>1.8283</v>
      </c>
      <c r="HH192">
        <v>1.87685</v>
      </c>
      <c r="HI192">
        <v>0.105649</v>
      </c>
      <c r="HJ192">
        <v>0</v>
      </c>
      <c r="HK192">
        <v>28.281</v>
      </c>
      <c r="HL192">
        <v>999.9</v>
      </c>
      <c r="HM192">
        <v>49.5</v>
      </c>
      <c r="HN192">
        <v>31.5</v>
      </c>
      <c r="HO192">
        <v>25.4481</v>
      </c>
      <c r="HP192">
        <v>63.418</v>
      </c>
      <c r="HQ192">
        <v>17.1995</v>
      </c>
      <c r="HR192">
        <v>1</v>
      </c>
      <c r="HS192">
        <v>0.100696</v>
      </c>
      <c r="HT192">
        <v>-0.430245</v>
      </c>
      <c r="HU192">
        <v>20.1972</v>
      </c>
      <c r="HV192">
        <v>5.22807</v>
      </c>
      <c r="HW192">
        <v>11.974</v>
      </c>
      <c r="HX192">
        <v>4.9695</v>
      </c>
      <c r="HY192">
        <v>3.2895</v>
      </c>
      <c r="HZ192">
        <v>9999</v>
      </c>
      <c r="IA192">
        <v>9999</v>
      </c>
      <c r="IB192">
        <v>9999</v>
      </c>
      <c r="IC192">
        <v>999.9</v>
      </c>
      <c r="ID192">
        <v>4.97296</v>
      </c>
      <c r="IE192">
        <v>1.87742</v>
      </c>
      <c r="IF192">
        <v>1.87547</v>
      </c>
      <c r="IG192">
        <v>1.87831</v>
      </c>
      <c r="IH192">
        <v>1.875</v>
      </c>
      <c r="II192">
        <v>1.8786</v>
      </c>
      <c r="IJ192">
        <v>1.8757</v>
      </c>
      <c r="IK192">
        <v>1.87686</v>
      </c>
      <c r="IL192">
        <v>0</v>
      </c>
      <c r="IM192">
        <v>0</v>
      </c>
      <c r="IN192">
        <v>0</v>
      </c>
      <c r="IO192">
        <v>0</v>
      </c>
      <c r="IP192" t="s">
        <v>442</v>
      </c>
      <c r="IQ192" t="s">
        <v>443</v>
      </c>
      <c r="IR192" t="s">
        <v>444</v>
      </c>
      <c r="IS192" t="s">
        <v>444</v>
      </c>
      <c r="IT192" t="s">
        <v>444</v>
      </c>
      <c r="IU192" t="s">
        <v>444</v>
      </c>
      <c r="IV192">
        <v>0</v>
      </c>
      <c r="IW192">
        <v>100</v>
      </c>
      <c r="IX192">
        <v>100</v>
      </c>
      <c r="IY192">
        <v>1.59</v>
      </c>
      <c r="IZ192">
        <v>0.2105</v>
      </c>
      <c r="JA192">
        <v>0.05401698482025668</v>
      </c>
      <c r="JB192">
        <v>0.001251749769105588</v>
      </c>
      <c r="JC192">
        <v>-2.340677956668878E-07</v>
      </c>
      <c r="JD192">
        <v>1.443975168909104E-10</v>
      </c>
      <c r="JE192">
        <v>-0.0473756660369021</v>
      </c>
      <c r="JF192">
        <v>-0.000763777970416037</v>
      </c>
      <c r="JG192">
        <v>0.0006633184790446218</v>
      </c>
      <c r="JH192">
        <v>-5.365384051273601E-06</v>
      </c>
      <c r="JI192">
        <v>1</v>
      </c>
      <c r="JJ192">
        <v>2129</v>
      </c>
      <c r="JK192">
        <v>1</v>
      </c>
      <c r="JL192">
        <v>27</v>
      </c>
      <c r="JM192">
        <v>188742.7</v>
      </c>
      <c r="JN192">
        <v>188742.6</v>
      </c>
      <c r="JO192">
        <v>2.81128</v>
      </c>
      <c r="JP192">
        <v>2.5293</v>
      </c>
      <c r="JQ192">
        <v>1.39893</v>
      </c>
      <c r="JR192">
        <v>2.34009</v>
      </c>
      <c r="JS192">
        <v>1.44897</v>
      </c>
      <c r="JT192">
        <v>2.5061</v>
      </c>
      <c r="JU192">
        <v>37.8921</v>
      </c>
      <c r="JV192">
        <v>24.2013</v>
      </c>
      <c r="JW192">
        <v>18</v>
      </c>
      <c r="JX192">
        <v>476.789</v>
      </c>
      <c r="JY192">
        <v>477.296</v>
      </c>
      <c r="JZ192">
        <v>27.9341</v>
      </c>
      <c r="KA192">
        <v>28.4462</v>
      </c>
      <c r="KB192">
        <v>30</v>
      </c>
      <c r="KC192">
        <v>28.1684</v>
      </c>
      <c r="KD192">
        <v>28.2374</v>
      </c>
      <c r="KE192">
        <v>56.2816</v>
      </c>
      <c r="KF192">
        <v>22.6683</v>
      </c>
      <c r="KG192">
        <v>88.4872</v>
      </c>
      <c r="KH192">
        <v>27.9405</v>
      </c>
      <c r="KI192">
        <v>1336.05</v>
      </c>
      <c r="KJ192">
        <v>21.8635</v>
      </c>
      <c r="KK192">
        <v>101.107</v>
      </c>
      <c r="KL192">
        <v>100.396</v>
      </c>
    </row>
    <row r="193" spans="1:298">
      <c r="A193">
        <v>177</v>
      </c>
      <c r="B193">
        <v>1758473143.6</v>
      </c>
      <c r="C193">
        <v>4040.099999904633</v>
      </c>
      <c r="D193" t="s">
        <v>799</v>
      </c>
      <c r="E193" t="s">
        <v>800</v>
      </c>
      <c r="F193">
        <v>5</v>
      </c>
      <c r="G193" t="s">
        <v>639</v>
      </c>
      <c r="H193" t="s">
        <v>436</v>
      </c>
      <c r="I193" t="s">
        <v>437</v>
      </c>
      <c r="J193">
        <v>1758473136.1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1355.57357773222</v>
      </c>
      <c r="AL193">
        <v>1333.699454545454</v>
      </c>
      <c r="AM193">
        <v>3.456201597904843</v>
      </c>
      <c r="AN193">
        <v>65.52333187770783</v>
      </c>
      <c r="AO193">
        <f>(AQ193 - AP193 + DZ193*1E3/(8.314*(EB193+273.15)) * AS193/DY193 * AR193) * DY193/(100*DM193) * 1000/(1000 - AQ193)</f>
        <v>0</v>
      </c>
      <c r="AP193">
        <v>21.78436687399938</v>
      </c>
      <c r="AQ193">
        <v>22.73703818181819</v>
      </c>
      <c r="AR193">
        <v>9.657321079658354E-05</v>
      </c>
      <c r="AS193">
        <v>124.8874596164578</v>
      </c>
      <c r="AT193">
        <v>4</v>
      </c>
      <c r="AU193">
        <v>1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438</v>
      </c>
      <c r="AZ193" t="s">
        <v>438</v>
      </c>
      <c r="BA193">
        <v>0</v>
      </c>
      <c r="BB193">
        <v>0</v>
      </c>
      <c r="BC193">
        <f>1-BA193/BB193</f>
        <v>0</v>
      </c>
      <c r="BD193">
        <v>0</v>
      </c>
      <c r="BE193" t="s">
        <v>438</v>
      </c>
      <c r="BF193" t="s">
        <v>438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438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1.37</v>
      </c>
      <c r="DN193">
        <v>0.5</v>
      </c>
      <c r="DO193" t="s">
        <v>439</v>
      </c>
      <c r="DP193">
        <v>2</v>
      </c>
      <c r="DQ193" t="b">
        <v>1</v>
      </c>
      <c r="DR193">
        <v>1758473136.1</v>
      </c>
      <c r="DS193">
        <v>1279.923333333333</v>
      </c>
      <c r="DT193">
        <v>1310.936666666667</v>
      </c>
      <c r="DU193">
        <v>22.74078518518518</v>
      </c>
      <c r="DV193">
        <v>21.74255555555556</v>
      </c>
      <c r="DW193">
        <v>1278.35</v>
      </c>
      <c r="DX193">
        <v>22.53001481481481</v>
      </c>
      <c r="DY193">
        <v>500.0150740740741</v>
      </c>
      <c r="DZ193">
        <v>90.28828888888891</v>
      </c>
      <c r="EA193">
        <v>0.05339800740740741</v>
      </c>
      <c r="EB193">
        <v>29.4716925925926</v>
      </c>
      <c r="EC193">
        <v>29.99937407407408</v>
      </c>
      <c r="ED193">
        <v>999.9000000000001</v>
      </c>
      <c r="EE193">
        <v>0</v>
      </c>
      <c r="EF193">
        <v>0</v>
      </c>
      <c r="EG193">
        <v>10006.04814814815</v>
      </c>
      <c r="EH193">
        <v>0</v>
      </c>
      <c r="EI193">
        <v>11.12381851851852</v>
      </c>
      <c r="EJ193">
        <v>-31.01342222222222</v>
      </c>
      <c r="EK193">
        <v>1309.705925925926</v>
      </c>
      <c r="EL193">
        <v>1340.074444444445</v>
      </c>
      <c r="EM193">
        <v>0.9982253333333333</v>
      </c>
      <c r="EN193">
        <v>1310.936666666667</v>
      </c>
      <c r="EO193">
        <v>21.74255555555556</v>
      </c>
      <c r="EP193">
        <v>2.053226666666667</v>
      </c>
      <c r="EQ193">
        <v>1.963098518518518</v>
      </c>
      <c r="ER193">
        <v>17.86087407407408</v>
      </c>
      <c r="ES193">
        <v>17.14977777777777</v>
      </c>
      <c r="ET193">
        <v>1999.997037037037</v>
      </c>
      <c r="EU193">
        <v>0.9799987777777778</v>
      </c>
      <c r="EV193">
        <v>0.02000082962962963</v>
      </c>
      <c r="EW193">
        <v>0</v>
      </c>
      <c r="EX193">
        <v>212.9752222222223</v>
      </c>
      <c r="EY193">
        <v>5.000560000000001</v>
      </c>
      <c r="EZ193">
        <v>4398.453333333334</v>
      </c>
      <c r="FA193">
        <v>17294.83703703704</v>
      </c>
      <c r="FB193">
        <v>40.95799999999999</v>
      </c>
      <c r="FC193">
        <v>41.07833333333333</v>
      </c>
      <c r="FD193">
        <v>40.64796296296296</v>
      </c>
      <c r="FE193">
        <v>40.31199999999999</v>
      </c>
      <c r="FF193">
        <v>41.75</v>
      </c>
      <c r="FG193">
        <v>1955.097037037037</v>
      </c>
      <c r="FH193">
        <v>39.9</v>
      </c>
      <c r="FI193">
        <v>0</v>
      </c>
      <c r="FJ193">
        <v>1758473144.4</v>
      </c>
      <c r="FK193">
        <v>0</v>
      </c>
      <c r="FL193">
        <v>212.9748076923077</v>
      </c>
      <c r="FM193">
        <v>-0.2633504229842212</v>
      </c>
      <c r="FN193">
        <v>-3.08205132684128</v>
      </c>
      <c r="FO193">
        <v>4398.591153846154</v>
      </c>
      <c r="FP193">
        <v>15</v>
      </c>
      <c r="FQ193">
        <v>0</v>
      </c>
      <c r="FR193" t="s">
        <v>440</v>
      </c>
      <c r="FS193">
        <v>1747148579.5</v>
      </c>
      <c r="FT193">
        <v>1747148584.5</v>
      </c>
      <c r="FU193">
        <v>0</v>
      </c>
      <c r="FV193">
        <v>0.162</v>
      </c>
      <c r="FW193">
        <v>-0.001</v>
      </c>
      <c r="FX193">
        <v>0.139</v>
      </c>
      <c r="FY193">
        <v>0.058</v>
      </c>
      <c r="FZ193">
        <v>420</v>
      </c>
      <c r="GA193">
        <v>16</v>
      </c>
      <c r="GB193">
        <v>0.19</v>
      </c>
      <c r="GC193">
        <v>0.02</v>
      </c>
      <c r="GD193">
        <v>-30.9800625</v>
      </c>
      <c r="GE193">
        <v>-0.7650810506565062</v>
      </c>
      <c r="GF193">
        <v>0.220741242960508</v>
      </c>
      <c r="GG193">
        <v>0</v>
      </c>
      <c r="GH193">
        <v>212.9747941176471</v>
      </c>
      <c r="GI193">
        <v>-0.06531703158071649</v>
      </c>
      <c r="GJ193">
        <v>0.2268025546349222</v>
      </c>
      <c r="GK193">
        <v>1</v>
      </c>
      <c r="GL193">
        <v>1.01412</v>
      </c>
      <c r="GM193">
        <v>-0.391923084427767</v>
      </c>
      <c r="GN193">
        <v>0.03897576398930495</v>
      </c>
      <c r="GO193">
        <v>0</v>
      </c>
      <c r="GP193">
        <v>1</v>
      </c>
      <c r="GQ193">
        <v>3</v>
      </c>
      <c r="GR193" t="s">
        <v>447</v>
      </c>
      <c r="GS193">
        <v>3.12795</v>
      </c>
      <c r="GT193">
        <v>2.73119</v>
      </c>
      <c r="GU193">
        <v>0.184319</v>
      </c>
      <c r="GV193">
        <v>0.188293</v>
      </c>
      <c r="GW193">
        <v>0.10298</v>
      </c>
      <c r="GX193">
        <v>0.100507</v>
      </c>
      <c r="GY193">
        <v>24506.4</v>
      </c>
      <c r="GZ193">
        <v>23641.2</v>
      </c>
      <c r="HA193">
        <v>30584.5</v>
      </c>
      <c r="HB193">
        <v>29378.1</v>
      </c>
      <c r="HC193">
        <v>37865.5</v>
      </c>
      <c r="HD193">
        <v>34763</v>
      </c>
      <c r="HE193">
        <v>46784.8</v>
      </c>
      <c r="HF193">
        <v>43642.2</v>
      </c>
      <c r="HG193">
        <v>1.8282</v>
      </c>
      <c r="HH193">
        <v>1.87705</v>
      </c>
      <c r="HI193">
        <v>0.104979</v>
      </c>
      <c r="HJ193">
        <v>0</v>
      </c>
      <c r="HK193">
        <v>28.281</v>
      </c>
      <c r="HL193">
        <v>999.9</v>
      </c>
      <c r="HM193">
        <v>49.5</v>
      </c>
      <c r="HN193">
        <v>31.5</v>
      </c>
      <c r="HO193">
        <v>25.4486</v>
      </c>
      <c r="HP193">
        <v>63.788</v>
      </c>
      <c r="HQ193">
        <v>16.9631</v>
      </c>
      <c r="HR193">
        <v>1</v>
      </c>
      <c r="HS193">
        <v>0.100762</v>
      </c>
      <c r="HT193">
        <v>-0.363058</v>
      </c>
      <c r="HU193">
        <v>20.1971</v>
      </c>
      <c r="HV193">
        <v>5.22792</v>
      </c>
      <c r="HW193">
        <v>11.974</v>
      </c>
      <c r="HX193">
        <v>4.96935</v>
      </c>
      <c r="HY193">
        <v>3.28938</v>
      </c>
      <c r="HZ193">
        <v>9999</v>
      </c>
      <c r="IA193">
        <v>9999</v>
      </c>
      <c r="IB193">
        <v>9999</v>
      </c>
      <c r="IC193">
        <v>999.9</v>
      </c>
      <c r="ID193">
        <v>4.97299</v>
      </c>
      <c r="IE193">
        <v>1.87744</v>
      </c>
      <c r="IF193">
        <v>1.87546</v>
      </c>
      <c r="IG193">
        <v>1.87832</v>
      </c>
      <c r="IH193">
        <v>1.875</v>
      </c>
      <c r="II193">
        <v>1.87859</v>
      </c>
      <c r="IJ193">
        <v>1.87573</v>
      </c>
      <c r="IK193">
        <v>1.87687</v>
      </c>
      <c r="IL193">
        <v>0</v>
      </c>
      <c r="IM193">
        <v>0</v>
      </c>
      <c r="IN193">
        <v>0</v>
      </c>
      <c r="IO193">
        <v>0</v>
      </c>
      <c r="IP193" t="s">
        <v>442</v>
      </c>
      <c r="IQ193" t="s">
        <v>443</v>
      </c>
      <c r="IR193" t="s">
        <v>444</v>
      </c>
      <c r="IS193" t="s">
        <v>444</v>
      </c>
      <c r="IT193" t="s">
        <v>444</v>
      </c>
      <c r="IU193" t="s">
        <v>444</v>
      </c>
      <c r="IV193">
        <v>0</v>
      </c>
      <c r="IW193">
        <v>100</v>
      </c>
      <c r="IX193">
        <v>100</v>
      </c>
      <c r="IY193">
        <v>1.61</v>
      </c>
      <c r="IZ193">
        <v>0.2107</v>
      </c>
      <c r="JA193">
        <v>0.05401698482025668</v>
      </c>
      <c r="JB193">
        <v>0.001251749769105588</v>
      </c>
      <c r="JC193">
        <v>-2.340677956668878E-07</v>
      </c>
      <c r="JD193">
        <v>1.443975168909104E-10</v>
      </c>
      <c r="JE193">
        <v>-0.0473756660369021</v>
      </c>
      <c r="JF193">
        <v>-0.000763777970416037</v>
      </c>
      <c r="JG193">
        <v>0.0006633184790446218</v>
      </c>
      <c r="JH193">
        <v>-5.365384051273601E-06</v>
      </c>
      <c r="JI193">
        <v>1</v>
      </c>
      <c r="JJ193">
        <v>2129</v>
      </c>
      <c r="JK193">
        <v>1</v>
      </c>
      <c r="JL193">
        <v>27</v>
      </c>
      <c r="JM193">
        <v>188742.7</v>
      </c>
      <c r="JN193">
        <v>188742.7</v>
      </c>
      <c r="JO193">
        <v>2.8418</v>
      </c>
      <c r="JP193">
        <v>2.53052</v>
      </c>
      <c r="JQ193">
        <v>1.39893</v>
      </c>
      <c r="JR193">
        <v>2.34009</v>
      </c>
      <c r="JS193">
        <v>1.44897</v>
      </c>
      <c r="JT193">
        <v>2.60254</v>
      </c>
      <c r="JU193">
        <v>37.8679</v>
      </c>
      <c r="JV193">
        <v>24.2013</v>
      </c>
      <c r="JW193">
        <v>18</v>
      </c>
      <c r="JX193">
        <v>476.735</v>
      </c>
      <c r="JY193">
        <v>477.413</v>
      </c>
      <c r="JZ193">
        <v>27.9419</v>
      </c>
      <c r="KA193">
        <v>28.4462</v>
      </c>
      <c r="KB193">
        <v>30.0001</v>
      </c>
      <c r="KC193">
        <v>28.1684</v>
      </c>
      <c r="KD193">
        <v>28.2355</v>
      </c>
      <c r="KE193">
        <v>56.8792</v>
      </c>
      <c r="KF193">
        <v>22.3865</v>
      </c>
      <c r="KG193">
        <v>88.4872</v>
      </c>
      <c r="KH193">
        <v>27.9414</v>
      </c>
      <c r="KI193">
        <v>1356.12</v>
      </c>
      <c r="KJ193">
        <v>21.8904</v>
      </c>
      <c r="KK193">
        <v>101.108</v>
      </c>
      <c r="KL193">
        <v>100.396</v>
      </c>
    </row>
    <row r="194" spans="1:298">
      <c r="A194">
        <v>178</v>
      </c>
      <c r="B194">
        <v>1758473148.6</v>
      </c>
      <c r="C194">
        <v>4045.099999904633</v>
      </c>
      <c r="D194" t="s">
        <v>801</v>
      </c>
      <c r="E194" t="s">
        <v>802</v>
      </c>
      <c r="F194">
        <v>5</v>
      </c>
      <c r="G194" t="s">
        <v>639</v>
      </c>
      <c r="H194" t="s">
        <v>436</v>
      </c>
      <c r="I194" t="s">
        <v>437</v>
      </c>
      <c r="J194">
        <v>1758473140.814285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1372.182562039316</v>
      </c>
      <c r="AL194">
        <v>1350.814060606061</v>
      </c>
      <c r="AM194">
        <v>3.414748052413302</v>
      </c>
      <c r="AN194">
        <v>65.52333187770783</v>
      </c>
      <c r="AO194">
        <f>(AQ194 - AP194 + DZ194*1E3/(8.314*(EB194+273.15)) * AS194/DY194 * AR194) * DY194/(100*DM194) * 1000/(1000 - AQ194)</f>
        <v>0</v>
      </c>
      <c r="AP194">
        <v>21.86983919772855</v>
      </c>
      <c r="AQ194">
        <v>22.75115636363636</v>
      </c>
      <c r="AR194">
        <v>0.000189465980443126</v>
      </c>
      <c r="AS194">
        <v>124.8874596164578</v>
      </c>
      <c r="AT194">
        <v>4</v>
      </c>
      <c r="AU194">
        <v>1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438</v>
      </c>
      <c r="AZ194" t="s">
        <v>438</v>
      </c>
      <c r="BA194">
        <v>0</v>
      </c>
      <c r="BB194">
        <v>0</v>
      </c>
      <c r="BC194">
        <f>1-BA194/BB194</f>
        <v>0</v>
      </c>
      <c r="BD194">
        <v>0</v>
      </c>
      <c r="BE194" t="s">
        <v>438</v>
      </c>
      <c r="BF194" t="s">
        <v>438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438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1.37</v>
      </c>
      <c r="DN194">
        <v>0.5</v>
      </c>
      <c r="DO194" t="s">
        <v>439</v>
      </c>
      <c r="DP194">
        <v>2</v>
      </c>
      <c r="DQ194" t="b">
        <v>1</v>
      </c>
      <c r="DR194">
        <v>1758473140.814285</v>
      </c>
      <c r="DS194">
        <v>1295.692857142857</v>
      </c>
      <c r="DT194">
        <v>1326.613928571429</v>
      </c>
      <c r="DU194">
        <v>22.73776785714286</v>
      </c>
      <c r="DV194">
        <v>21.78205714285714</v>
      </c>
      <c r="DW194">
        <v>1294.098571428571</v>
      </c>
      <c r="DX194">
        <v>22.52706071428572</v>
      </c>
      <c r="DY194">
        <v>500.0011785714287</v>
      </c>
      <c r="DZ194">
        <v>90.28741428571432</v>
      </c>
      <c r="EA194">
        <v>0.05343078928571427</v>
      </c>
      <c r="EB194">
        <v>29.46948214285714</v>
      </c>
      <c r="EC194">
        <v>29.99982499999999</v>
      </c>
      <c r="ED194">
        <v>999.9000000000002</v>
      </c>
      <c r="EE194">
        <v>0</v>
      </c>
      <c r="EF194">
        <v>0</v>
      </c>
      <c r="EG194">
        <v>10002.95285714286</v>
      </c>
      <c r="EH194">
        <v>0</v>
      </c>
      <c r="EI194">
        <v>11.123575</v>
      </c>
      <c r="EJ194">
        <v>-30.92052857142858</v>
      </c>
      <c r="EK194">
        <v>1325.840357142857</v>
      </c>
      <c r="EL194">
        <v>1356.155</v>
      </c>
      <c r="EM194">
        <v>0.9557104285714286</v>
      </c>
      <c r="EN194">
        <v>1326.613928571429</v>
      </c>
      <c r="EO194">
        <v>21.78205714285714</v>
      </c>
      <c r="EP194">
        <v>2.052935</v>
      </c>
      <c r="EQ194">
        <v>1.966645357142857</v>
      </c>
      <c r="ER194">
        <v>17.85861785714286</v>
      </c>
      <c r="ES194">
        <v>17.178275</v>
      </c>
      <c r="ET194">
        <v>1999.975</v>
      </c>
      <c r="EU194">
        <v>0.9799985714285714</v>
      </c>
      <c r="EV194">
        <v>0.02000103928571429</v>
      </c>
      <c r="EW194">
        <v>0</v>
      </c>
      <c r="EX194">
        <v>212.9706785714286</v>
      </c>
      <c r="EY194">
        <v>5.000560000000001</v>
      </c>
      <c r="EZ194">
        <v>4398.309642857143</v>
      </c>
      <c r="FA194">
        <v>17294.63928571429</v>
      </c>
      <c r="FB194">
        <v>40.96174999999999</v>
      </c>
      <c r="FC194">
        <v>41.06874999999999</v>
      </c>
      <c r="FD194">
        <v>40.63385714285715</v>
      </c>
      <c r="FE194">
        <v>40.31199999999999</v>
      </c>
      <c r="FF194">
        <v>41.75</v>
      </c>
      <c r="FG194">
        <v>1955.075</v>
      </c>
      <c r="FH194">
        <v>39.9</v>
      </c>
      <c r="FI194">
        <v>0</v>
      </c>
      <c r="FJ194">
        <v>1758473149.8</v>
      </c>
      <c r="FK194">
        <v>0</v>
      </c>
      <c r="FL194">
        <v>212.99412</v>
      </c>
      <c r="FM194">
        <v>-0.4961538481657304</v>
      </c>
      <c r="FN194">
        <v>-1.828461591365188</v>
      </c>
      <c r="FO194">
        <v>4398.4956</v>
      </c>
      <c r="FP194">
        <v>15</v>
      </c>
      <c r="FQ194">
        <v>0</v>
      </c>
      <c r="FR194" t="s">
        <v>440</v>
      </c>
      <c r="FS194">
        <v>1747148579.5</v>
      </c>
      <c r="FT194">
        <v>1747148584.5</v>
      </c>
      <c r="FU194">
        <v>0</v>
      </c>
      <c r="FV194">
        <v>0.162</v>
      </c>
      <c r="FW194">
        <v>-0.001</v>
      </c>
      <c r="FX194">
        <v>0.139</v>
      </c>
      <c r="FY194">
        <v>0.058</v>
      </c>
      <c r="FZ194">
        <v>420</v>
      </c>
      <c r="GA194">
        <v>16</v>
      </c>
      <c r="GB194">
        <v>0.19</v>
      </c>
      <c r="GC194">
        <v>0.02</v>
      </c>
      <c r="GD194">
        <v>-30.962</v>
      </c>
      <c r="GE194">
        <v>0.4395533101044677</v>
      </c>
      <c r="GF194">
        <v>0.2364007459440999</v>
      </c>
      <c r="GG194">
        <v>1</v>
      </c>
      <c r="GH194">
        <v>212.98</v>
      </c>
      <c r="GI194">
        <v>-0.2331550792343191</v>
      </c>
      <c r="GJ194">
        <v>0.2092652412047214</v>
      </c>
      <c r="GK194">
        <v>1</v>
      </c>
      <c r="GL194">
        <v>0.9813410487804878</v>
      </c>
      <c r="GM194">
        <v>-0.5102780905923325</v>
      </c>
      <c r="GN194">
        <v>0.0518455937022529</v>
      </c>
      <c r="GO194">
        <v>0</v>
      </c>
      <c r="GP194">
        <v>2</v>
      </c>
      <c r="GQ194">
        <v>3</v>
      </c>
      <c r="GR194" t="s">
        <v>441</v>
      </c>
      <c r="GS194">
        <v>3.12791</v>
      </c>
      <c r="GT194">
        <v>2.73114</v>
      </c>
      <c r="GU194">
        <v>0.185753</v>
      </c>
      <c r="GV194">
        <v>0.189732</v>
      </c>
      <c r="GW194">
        <v>0.103036</v>
      </c>
      <c r="GX194">
        <v>0.100809</v>
      </c>
      <c r="GY194">
        <v>24463.5</v>
      </c>
      <c r="GZ194">
        <v>23599.4</v>
      </c>
      <c r="HA194">
        <v>30584.9</v>
      </c>
      <c r="HB194">
        <v>29378.3</v>
      </c>
      <c r="HC194">
        <v>37863.4</v>
      </c>
      <c r="HD194">
        <v>34751.8</v>
      </c>
      <c r="HE194">
        <v>46785</v>
      </c>
      <c r="HF194">
        <v>43642.9</v>
      </c>
      <c r="HG194">
        <v>1.82825</v>
      </c>
      <c r="HH194">
        <v>1.8773</v>
      </c>
      <c r="HI194">
        <v>0.105835</v>
      </c>
      <c r="HJ194">
        <v>0</v>
      </c>
      <c r="HK194">
        <v>28.2833</v>
      </c>
      <c r="HL194">
        <v>999.9</v>
      </c>
      <c r="HM194">
        <v>49.5</v>
      </c>
      <c r="HN194">
        <v>31.5</v>
      </c>
      <c r="HO194">
        <v>25.4462</v>
      </c>
      <c r="HP194">
        <v>63.858</v>
      </c>
      <c r="HQ194">
        <v>17.1995</v>
      </c>
      <c r="HR194">
        <v>1</v>
      </c>
      <c r="HS194">
        <v>0.100691</v>
      </c>
      <c r="HT194">
        <v>-0.360624</v>
      </c>
      <c r="HU194">
        <v>20.1972</v>
      </c>
      <c r="HV194">
        <v>5.22912</v>
      </c>
      <c r="HW194">
        <v>11.974</v>
      </c>
      <c r="HX194">
        <v>4.9699</v>
      </c>
      <c r="HY194">
        <v>3.28965</v>
      </c>
      <c r="HZ194">
        <v>9999</v>
      </c>
      <c r="IA194">
        <v>9999</v>
      </c>
      <c r="IB194">
        <v>9999</v>
      </c>
      <c r="IC194">
        <v>999.9</v>
      </c>
      <c r="ID194">
        <v>4.97297</v>
      </c>
      <c r="IE194">
        <v>1.87744</v>
      </c>
      <c r="IF194">
        <v>1.87547</v>
      </c>
      <c r="IG194">
        <v>1.87833</v>
      </c>
      <c r="IH194">
        <v>1.87501</v>
      </c>
      <c r="II194">
        <v>1.87859</v>
      </c>
      <c r="IJ194">
        <v>1.87574</v>
      </c>
      <c r="IK194">
        <v>1.87687</v>
      </c>
      <c r="IL194">
        <v>0</v>
      </c>
      <c r="IM194">
        <v>0</v>
      </c>
      <c r="IN194">
        <v>0</v>
      </c>
      <c r="IO194">
        <v>0</v>
      </c>
      <c r="IP194" t="s">
        <v>442</v>
      </c>
      <c r="IQ194" t="s">
        <v>443</v>
      </c>
      <c r="IR194" t="s">
        <v>444</v>
      </c>
      <c r="IS194" t="s">
        <v>444</v>
      </c>
      <c r="IT194" t="s">
        <v>444</v>
      </c>
      <c r="IU194" t="s">
        <v>444</v>
      </c>
      <c r="IV194">
        <v>0</v>
      </c>
      <c r="IW194">
        <v>100</v>
      </c>
      <c r="IX194">
        <v>100</v>
      </c>
      <c r="IY194">
        <v>1.63</v>
      </c>
      <c r="IZ194">
        <v>0.2111</v>
      </c>
      <c r="JA194">
        <v>0.05401698482025668</v>
      </c>
      <c r="JB194">
        <v>0.001251749769105588</v>
      </c>
      <c r="JC194">
        <v>-2.340677956668878E-07</v>
      </c>
      <c r="JD194">
        <v>1.443975168909104E-10</v>
      </c>
      <c r="JE194">
        <v>-0.0473756660369021</v>
      </c>
      <c r="JF194">
        <v>-0.000763777970416037</v>
      </c>
      <c r="JG194">
        <v>0.0006633184790446218</v>
      </c>
      <c r="JH194">
        <v>-5.365384051273601E-06</v>
      </c>
      <c r="JI194">
        <v>1</v>
      </c>
      <c r="JJ194">
        <v>2129</v>
      </c>
      <c r="JK194">
        <v>1</v>
      </c>
      <c r="JL194">
        <v>27</v>
      </c>
      <c r="JM194">
        <v>188742.8</v>
      </c>
      <c r="JN194">
        <v>188742.7</v>
      </c>
      <c r="JO194">
        <v>2.86499</v>
      </c>
      <c r="JP194">
        <v>2.53662</v>
      </c>
      <c r="JQ194">
        <v>1.39893</v>
      </c>
      <c r="JR194">
        <v>2.34009</v>
      </c>
      <c r="JS194">
        <v>1.44897</v>
      </c>
      <c r="JT194">
        <v>2.47314</v>
      </c>
      <c r="JU194">
        <v>37.8679</v>
      </c>
      <c r="JV194">
        <v>24.2013</v>
      </c>
      <c r="JW194">
        <v>18</v>
      </c>
      <c r="JX194">
        <v>476.747</v>
      </c>
      <c r="JY194">
        <v>477.577</v>
      </c>
      <c r="JZ194">
        <v>27.9424</v>
      </c>
      <c r="KA194">
        <v>28.4462</v>
      </c>
      <c r="KB194">
        <v>30</v>
      </c>
      <c r="KC194">
        <v>28.166</v>
      </c>
      <c r="KD194">
        <v>28.2355</v>
      </c>
      <c r="KE194">
        <v>57.3644</v>
      </c>
      <c r="KF194">
        <v>22.3865</v>
      </c>
      <c r="KG194">
        <v>88.8646</v>
      </c>
      <c r="KH194">
        <v>27.9425</v>
      </c>
      <c r="KI194">
        <v>1369.5</v>
      </c>
      <c r="KJ194">
        <v>21.901</v>
      </c>
      <c r="KK194">
        <v>101.108</v>
      </c>
      <c r="KL194">
        <v>100.397</v>
      </c>
    </row>
    <row r="195" spans="1:298">
      <c r="A195">
        <v>179</v>
      </c>
      <c r="B195">
        <v>1758473153.6</v>
      </c>
      <c r="C195">
        <v>4050.099999904633</v>
      </c>
      <c r="D195" t="s">
        <v>803</v>
      </c>
      <c r="E195" t="s">
        <v>804</v>
      </c>
      <c r="F195">
        <v>5</v>
      </c>
      <c r="G195" t="s">
        <v>639</v>
      </c>
      <c r="H195" t="s">
        <v>436</v>
      </c>
      <c r="I195" t="s">
        <v>437</v>
      </c>
      <c r="J195">
        <v>1758473146.1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1389.09014715815</v>
      </c>
      <c r="AL195">
        <v>1367.771212121212</v>
      </c>
      <c r="AM195">
        <v>3.367554444033211</v>
      </c>
      <c r="AN195">
        <v>65.52333187770783</v>
      </c>
      <c r="AO195">
        <f>(AQ195 - AP195 + DZ195*1E3/(8.314*(EB195+273.15)) * AS195/DY195 * AR195) * DY195/(100*DM195) * 1000/(1000 - AQ195)</f>
        <v>0</v>
      </c>
      <c r="AP195">
        <v>21.92604120173074</v>
      </c>
      <c r="AQ195">
        <v>22.78434</v>
      </c>
      <c r="AR195">
        <v>0.006704043739157132</v>
      </c>
      <c r="AS195">
        <v>124.8874596164578</v>
      </c>
      <c r="AT195">
        <v>4</v>
      </c>
      <c r="AU195">
        <v>1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438</v>
      </c>
      <c r="AZ195" t="s">
        <v>438</v>
      </c>
      <c r="BA195">
        <v>0</v>
      </c>
      <c r="BB195">
        <v>0</v>
      </c>
      <c r="BC195">
        <f>1-BA195/BB195</f>
        <v>0</v>
      </c>
      <c r="BD195">
        <v>0</v>
      </c>
      <c r="BE195" t="s">
        <v>438</v>
      </c>
      <c r="BF195" t="s">
        <v>438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438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1.37</v>
      </c>
      <c r="DN195">
        <v>0.5</v>
      </c>
      <c r="DO195" t="s">
        <v>439</v>
      </c>
      <c r="DP195">
        <v>2</v>
      </c>
      <c r="DQ195" t="b">
        <v>1</v>
      </c>
      <c r="DR195">
        <v>1758473146.1</v>
      </c>
      <c r="DS195">
        <v>1313.370370370371</v>
      </c>
      <c r="DT195">
        <v>1344.174814814815</v>
      </c>
      <c r="DU195">
        <v>22.74892592592593</v>
      </c>
      <c r="DV195">
        <v>21.84637407407408</v>
      </c>
      <c r="DW195">
        <v>1311.751111111111</v>
      </c>
      <c r="DX195">
        <v>22.53798888888889</v>
      </c>
      <c r="DY195">
        <v>499.9817037037038</v>
      </c>
      <c r="DZ195">
        <v>90.28656296296296</v>
      </c>
      <c r="EA195">
        <v>0.05349827407407409</v>
      </c>
      <c r="EB195">
        <v>29.46831851851852</v>
      </c>
      <c r="EC195">
        <v>30.0060037037037</v>
      </c>
      <c r="ED195">
        <v>999.9000000000001</v>
      </c>
      <c r="EE195">
        <v>0</v>
      </c>
      <c r="EF195">
        <v>0</v>
      </c>
      <c r="EG195">
        <v>9997.343333333332</v>
      </c>
      <c r="EH195">
        <v>0</v>
      </c>
      <c r="EI195">
        <v>11.12285555555555</v>
      </c>
      <c r="EJ195">
        <v>-30.8029</v>
      </c>
      <c r="EK195">
        <v>1343.945925925926</v>
      </c>
      <c r="EL195">
        <v>1374.195925925926</v>
      </c>
      <c r="EM195">
        <v>0.9025458518518519</v>
      </c>
      <c r="EN195">
        <v>1344.174814814815</v>
      </c>
      <c r="EO195">
        <v>21.84637407407408</v>
      </c>
      <c r="EP195">
        <v>2.053922222222222</v>
      </c>
      <c r="EQ195">
        <v>1.972434444444444</v>
      </c>
      <c r="ER195">
        <v>17.86625185185185</v>
      </c>
      <c r="ES195">
        <v>17.22471851851852</v>
      </c>
      <c r="ET195">
        <v>1999.994444444444</v>
      </c>
      <c r="EU195">
        <v>0.9799987777777778</v>
      </c>
      <c r="EV195">
        <v>0.02000082592592593</v>
      </c>
      <c r="EW195">
        <v>0</v>
      </c>
      <c r="EX195">
        <v>213.0076666666667</v>
      </c>
      <c r="EY195">
        <v>5.000560000000001</v>
      </c>
      <c r="EZ195">
        <v>4398.295555555555</v>
      </c>
      <c r="FA195">
        <v>17294.82222222222</v>
      </c>
      <c r="FB195">
        <v>40.96733333333332</v>
      </c>
      <c r="FC195">
        <v>41.06199999999999</v>
      </c>
      <c r="FD195">
        <v>40.63418518518519</v>
      </c>
      <c r="FE195">
        <v>40.31199999999999</v>
      </c>
      <c r="FF195">
        <v>41.75</v>
      </c>
      <c r="FG195">
        <v>1955.094444444445</v>
      </c>
      <c r="FH195">
        <v>39.9</v>
      </c>
      <c r="FI195">
        <v>0</v>
      </c>
      <c r="FJ195">
        <v>1758473154.6</v>
      </c>
      <c r="FK195">
        <v>0</v>
      </c>
      <c r="FL195">
        <v>213.0036</v>
      </c>
      <c r="FM195">
        <v>0.6149230914692219</v>
      </c>
      <c r="FN195">
        <v>-4.156923077777325</v>
      </c>
      <c r="FO195">
        <v>4398.287200000001</v>
      </c>
      <c r="FP195">
        <v>15</v>
      </c>
      <c r="FQ195">
        <v>0</v>
      </c>
      <c r="FR195" t="s">
        <v>440</v>
      </c>
      <c r="FS195">
        <v>1747148579.5</v>
      </c>
      <c r="FT195">
        <v>1747148584.5</v>
      </c>
      <c r="FU195">
        <v>0</v>
      </c>
      <c r="FV195">
        <v>0.162</v>
      </c>
      <c r="FW195">
        <v>-0.001</v>
      </c>
      <c r="FX195">
        <v>0.139</v>
      </c>
      <c r="FY195">
        <v>0.058</v>
      </c>
      <c r="FZ195">
        <v>420</v>
      </c>
      <c r="GA195">
        <v>16</v>
      </c>
      <c r="GB195">
        <v>0.19</v>
      </c>
      <c r="GC195">
        <v>0.02</v>
      </c>
      <c r="GD195">
        <v>-30.8212</v>
      </c>
      <c r="GE195">
        <v>1.156766550522688</v>
      </c>
      <c r="GF195">
        <v>0.304157831300566</v>
      </c>
      <c r="GG195">
        <v>0</v>
      </c>
      <c r="GH195">
        <v>212.9990882352942</v>
      </c>
      <c r="GI195">
        <v>0.1378304073362167</v>
      </c>
      <c r="GJ195">
        <v>0.205994912508145</v>
      </c>
      <c r="GK195">
        <v>1</v>
      </c>
      <c r="GL195">
        <v>0.9377821951219512</v>
      </c>
      <c r="GM195">
        <v>-0.6092425296167228</v>
      </c>
      <c r="GN195">
        <v>0.06075670834314212</v>
      </c>
      <c r="GO195">
        <v>0</v>
      </c>
      <c r="GP195">
        <v>1</v>
      </c>
      <c r="GQ195">
        <v>3</v>
      </c>
      <c r="GR195" t="s">
        <v>447</v>
      </c>
      <c r="GS195">
        <v>3.12787</v>
      </c>
      <c r="GT195">
        <v>2.7311</v>
      </c>
      <c r="GU195">
        <v>0.187152</v>
      </c>
      <c r="GV195">
        <v>0.19107</v>
      </c>
      <c r="GW195">
        <v>0.103135</v>
      </c>
      <c r="GX195">
        <v>0.100941</v>
      </c>
      <c r="GY195">
        <v>24421.7</v>
      </c>
      <c r="GZ195">
        <v>23559.8</v>
      </c>
      <c r="HA195">
        <v>30585.2</v>
      </c>
      <c r="HB195">
        <v>29377.6</v>
      </c>
      <c r="HC195">
        <v>37859.6</v>
      </c>
      <c r="HD195">
        <v>34745.4</v>
      </c>
      <c r="HE195">
        <v>46785.3</v>
      </c>
      <c r="HF195">
        <v>43641.2</v>
      </c>
      <c r="HG195">
        <v>1.82815</v>
      </c>
      <c r="HH195">
        <v>1.87755</v>
      </c>
      <c r="HI195">
        <v>0.106692</v>
      </c>
      <c r="HJ195">
        <v>0</v>
      </c>
      <c r="HK195">
        <v>28.2863</v>
      </c>
      <c r="HL195">
        <v>999.9</v>
      </c>
      <c r="HM195">
        <v>49.5</v>
      </c>
      <c r="HN195">
        <v>31.5</v>
      </c>
      <c r="HO195">
        <v>25.4469</v>
      </c>
      <c r="HP195">
        <v>63.808</v>
      </c>
      <c r="HQ195">
        <v>16.9992</v>
      </c>
      <c r="HR195">
        <v>1</v>
      </c>
      <c r="HS195">
        <v>0.100676</v>
      </c>
      <c r="HT195">
        <v>-0.355874</v>
      </c>
      <c r="HU195">
        <v>20.1969</v>
      </c>
      <c r="HV195">
        <v>5.22807</v>
      </c>
      <c r="HW195">
        <v>11.974</v>
      </c>
      <c r="HX195">
        <v>4.9696</v>
      </c>
      <c r="HY195">
        <v>3.2894</v>
      </c>
      <c r="HZ195">
        <v>9999</v>
      </c>
      <c r="IA195">
        <v>9999</v>
      </c>
      <c r="IB195">
        <v>9999</v>
      </c>
      <c r="IC195">
        <v>999.9</v>
      </c>
      <c r="ID195">
        <v>4.97295</v>
      </c>
      <c r="IE195">
        <v>1.87741</v>
      </c>
      <c r="IF195">
        <v>1.87546</v>
      </c>
      <c r="IG195">
        <v>1.87825</v>
      </c>
      <c r="IH195">
        <v>1.875</v>
      </c>
      <c r="II195">
        <v>1.87855</v>
      </c>
      <c r="IJ195">
        <v>1.87572</v>
      </c>
      <c r="IK195">
        <v>1.87684</v>
      </c>
      <c r="IL195">
        <v>0</v>
      </c>
      <c r="IM195">
        <v>0</v>
      </c>
      <c r="IN195">
        <v>0</v>
      </c>
      <c r="IO195">
        <v>0</v>
      </c>
      <c r="IP195" t="s">
        <v>442</v>
      </c>
      <c r="IQ195" t="s">
        <v>443</v>
      </c>
      <c r="IR195" t="s">
        <v>444</v>
      </c>
      <c r="IS195" t="s">
        <v>444</v>
      </c>
      <c r="IT195" t="s">
        <v>444</v>
      </c>
      <c r="IU195" t="s">
        <v>444</v>
      </c>
      <c r="IV195">
        <v>0</v>
      </c>
      <c r="IW195">
        <v>100</v>
      </c>
      <c r="IX195">
        <v>100</v>
      </c>
      <c r="IY195">
        <v>1.65</v>
      </c>
      <c r="IZ195">
        <v>0.2117</v>
      </c>
      <c r="JA195">
        <v>0.05401698482025668</v>
      </c>
      <c r="JB195">
        <v>0.001251749769105588</v>
      </c>
      <c r="JC195">
        <v>-2.340677956668878E-07</v>
      </c>
      <c r="JD195">
        <v>1.443975168909104E-10</v>
      </c>
      <c r="JE195">
        <v>-0.0473756660369021</v>
      </c>
      <c r="JF195">
        <v>-0.000763777970416037</v>
      </c>
      <c r="JG195">
        <v>0.0006633184790446218</v>
      </c>
      <c r="JH195">
        <v>-5.365384051273601E-06</v>
      </c>
      <c r="JI195">
        <v>1</v>
      </c>
      <c r="JJ195">
        <v>2129</v>
      </c>
      <c r="JK195">
        <v>1</v>
      </c>
      <c r="JL195">
        <v>27</v>
      </c>
      <c r="JM195">
        <v>188742.9</v>
      </c>
      <c r="JN195">
        <v>188742.8</v>
      </c>
      <c r="JO195">
        <v>2.89429</v>
      </c>
      <c r="JP195">
        <v>2.52441</v>
      </c>
      <c r="JQ195">
        <v>1.39893</v>
      </c>
      <c r="JR195">
        <v>2.34009</v>
      </c>
      <c r="JS195">
        <v>1.44897</v>
      </c>
      <c r="JT195">
        <v>2.59766</v>
      </c>
      <c r="JU195">
        <v>37.8679</v>
      </c>
      <c r="JV195">
        <v>24.2013</v>
      </c>
      <c r="JW195">
        <v>18</v>
      </c>
      <c r="JX195">
        <v>476.692</v>
      </c>
      <c r="JY195">
        <v>477.742</v>
      </c>
      <c r="JZ195">
        <v>27.9436</v>
      </c>
      <c r="KA195">
        <v>28.4462</v>
      </c>
      <c r="KB195">
        <v>30</v>
      </c>
      <c r="KC195">
        <v>28.166</v>
      </c>
      <c r="KD195">
        <v>28.2355</v>
      </c>
      <c r="KE195">
        <v>57.9443</v>
      </c>
      <c r="KF195">
        <v>22.3865</v>
      </c>
      <c r="KG195">
        <v>88.8646</v>
      </c>
      <c r="KH195">
        <v>27.9424</v>
      </c>
      <c r="KI195">
        <v>1389.58</v>
      </c>
      <c r="KJ195">
        <v>21.8905</v>
      </c>
      <c r="KK195">
        <v>101.109</v>
      </c>
      <c r="KL195">
        <v>100.393</v>
      </c>
    </row>
    <row r="196" spans="1:298">
      <c r="A196">
        <v>180</v>
      </c>
      <c r="B196">
        <v>1758473158.6</v>
      </c>
      <c r="C196">
        <v>4055.099999904633</v>
      </c>
      <c r="D196" t="s">
        <v>805</v>
      </c>
      <c r="E196" t="s">
        <v>806</v>
      </c>
      <c r="F196">
        <v>5</v>
      </c>
      <c r="G196" t="s">
        <v>639</v>
      </c>
      <c r="H196" t="s">
        <v>436</v>
      </c>
      <c r="I196" t="s">
        <v>437</v>
      </c>
      <c r="J196">
        <v>1758473150.814285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1405.767375102606</v>
      </c>
      <c r="AL196">
        <v>1384.493818181818</v>
      </c>
      <c r="AM196">
        <v>3.345174892298422</v>
      </c>
      <c r="AN196">
        <v>65.52333187770783</v>
      </c>
      <c r="AO196">
        <f>(AQ196 - AP196 + DZ196*1E3/(8.314*(EB196+273.15)) * AS196/DY196 * AR196) * DY196/(100*DM196) * 1000/(1000 - AQ196)</f>
        <v>0</v>
      </c>
      <c r="AP196">
        <v>21.9310593842925</v>
      </c>
      <c r="AQ196">
        <v>22.80366242424241</v>
      </c>
      <c r="AR196">
        <v>0.001026955463627013</v>
      </c>
      <c r="AS196">
        <v>124.8874596164578</v>
      </c>
      <c r="AT196">
        <v>4</v>
      </c>
      <c r="AU196">
        <v>1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438</v>
      </c>
      <c r="AZ196" t="s">
        <v>438</v>
      </c>
      <c r="BA196">
        <v>0</v>
      </c>
      <c r="BB196">
        <v>0</v>
      </c>
      <c r="BC196">
        <f>1-BA196/BB196</f>
        <v>0</v>
      </c>
      <c r="BD196">
        <v>0</v>
      </c>
      <c r="BE196" t="s">
        <v>438</v>
      </c>
      <c r="BF196" t="s">
        <v>438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438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1.37</v>
      </c>
      <c r="DN196">
        <v>0.5</v>
      </c>
      <c r="DO196" t="s">
        <v>439</v>
      </c>
      <c r="DP196">
        <v>2</v>
      </c>
      <c r="DQ196" t="b">
        <v>1</v>
      </c>
      <c r="DR196">
        <v>1758473150.814285</v>
      </c>
      <c r="DS196">
        <v>1329.004285714286</v>
      </c>
      <c r="DT196">
        <v>1359.576785714286</v>
      </c>
      <c r="DU196">
        <v>22.76952500000001</v>
      </c>
      <c r="DV196">
        <v>21.89296071428571</v>
      </c>
      <c r="DW196">
        <v>1327.363214285714</v>
      </c>
      <c r="DX196">
        <v>22.55816785714286</v>
      </c>
      <c r="DY196">
        <v>500.0000357142858</v>
      </c>
      <c r="DZ196">
        <v>90.28650357142858</v>
      </c>
      <c r="EA196">
        <v>0.05344546428571428</v>
      </c>
      <c r="EB196">
        <v>29.469275</v>
      </c>
      <c r="EC196">
        <v>30.01253928571429</v>
      </c>
      <c r="ED196">
        <v>999.9000000000002</v>
      </c>
      <c r="EE196">
        <v>0</v>
      </c>
      <c r="EF196">
        <v>0</v>
      </c>
      <c r="EG196">
        <v>10006.65642857143</v>
      </c>
      <c r="EH196">
        <v>0</v>
      </c>
      <c r="EI196">
        <v>11.12196071428571</v>
      </c>
      <c r="EJ196">
        <v>-30.57118571428571</v>
      </c>
      <c r="EK196">
        <v>1359.971785714286</v>
      </c>
      <c r="EL196">
        <v>1390.007857142857</v>
      </c>
      <c r="EM196">
        <v>0.8765571785714287</v>
      </c>
      <c r="EN196">
        <v>1359.576785714286</v>
      </c>
      <c r="EO196">
        <v>21.89296071428571</v>
      </c>
      <c r="EP196">
        <v>2.05578</v>
      </c>
      <c r="EQ196">
        <v>1.976638928571429</v>
      </c>
      <c r="ER196">
        <v>17.88062142857143</v>
      </c>
      <c r="ES196">
        <v>17.25840714285714</v>
      </c>
      <c r="ET196">
        <v>1999.996071428571</v>
      </c>
      <c r="EU196">
        <v>0.9799987857142857</v>
      </c>
      <c r="EV196">
        <v>0.02000081785714286</v>
      </c>
      <c r="EW196">
        <v>0</v>
      </c>
      <c r="EX196">
        <v>213.0060714285714</v>
      </c>
      <c r="EY196">
        <v>5.000560000000001</v>
      </c>
      <c r="EZ196">
        <v>4398.444642857143</v>
      </c>
      <c r="FA196">
        <v>17294.83928571428</v>
      </c>
      <c r="FB196">
        <v>40.9685</v>
      </c>
      <c r="FC196">
        <v>41.07099999999999</v>
      </c>
      <c r="FD196">
        <v>40.63607142857143</v>
      </c>
      <c r="FE196">
        <v>40.31199999999999</v>
      </c>
      <c r="FF196">
        <v>41.75</v>
      </c>
      <c r="FG196">
        <v>1955.096071428572</v>
      </c>
      <c r="FH196">
        <v>39.9</v>
      </c>
      <c r="FI196">
        <v>0</v>
      </c>
      <c r="FJ196">
        <v>1758473159.4</v>
      </c>
      <c r="FK196">
        <v>0</v>
      </c>
      <c r="FL196">
        <v>213.01784</v>
      </c>
      <c r="FM196">
        <v>0.2016153816093468</v>
      </c>
      <c r="FN196">
        <v>-0.6284615730898389</v>
      </c>
      <c r="FO196">
        <v>4398.4612</v>
      </c>
      <c r="FP196">
        <v>15</v>
      </c>
      <c r="FQ196">
        <v>0</v>
      </c>
      <c r="FR196" t="s">
        <v>440</v>
      </c>
      <c r="FS196">
        <v>1747148579.5</v>
      </c>
      <c r="FT196">
        <v>1747148584.5</v>
      </c>
      <c r="FU196">
        <v>0</v>
      </c>
      <c r="FV196">
        <v>0.162</v>
      </c>
      <c r="FW196">
        <v>-0.001</v>
      </c>
      <c r="FX196">
        <v>0.139</v>
      </c>
      <c r="FY196">
        <v>0.058</v>
      </c>
      <c r="FZ196">
        <v>420</v>
      </c>
      <c r="GA196">
        <v>16</v>
      </c>
      <c r="GB196">
        <v>0.19</v>
      </c>
      <c r="GC196">
        <v>0.02</v>
      </c>
      <c r="GD196">
        <v>-30.72830750000001</v>
      </c>
      <c r="GE196">
        <v>2.952066416510361</v>
      </c>
      <c r="GF196">
        <v>0.3513161854992595</v>
      </c>
      <c r="GG196">
        <v>0</v>
      </c>
      <c r="GH196">
        <v>212.9996176470588</v>
      </c>
      <c r="GI196">
        <v>0.2599388847054909</v>
      </c>
      <c r="GJ196">
        <v>0.2017625300002719</v>
      </c>
      <c r="GK196">
        <v>1</v>
      </c>
      <c r="GL196">
        <v>0.895476425</v>
      </c>
      <c r="GM196">
        <v>-0.3702363264540366</v>
      </c>
      <c r="GN196">
        <v>0.04085104044078162</v>
      </c>
      <c r="GO196">
        <v>0</v>
      </c>
      <c r="GP196">
        <v>1</v>
      </c>
      <c r="GQ196">
        <v>3</v>
      </c>
      <c r="GR196" t="s">
        <v>447</v>
      </c>
      <c r="GS196">
        <v>3.12798</v>
      </c>
      <c r="GT196">
        <v>2.73119</v>
      </c>
      <c r="GU196">
        <v>0.188537</v>
      </c>
      <c r="GV196">
        <v>0.192481</v>
      </c>
      <c r="GW196">
        <v>0.10319</v>
      </c>
      <c r="GX196">
        <v>0.100948</v>
      </c>
      <c r="GY196">
        <v>24380</v>
      </c>
      <c r="GZ196">
        <v>23518.7</v>
      </c>
      <c r="HA196">
        <v>30585.1</v>
      </c>
      <c r="HB196">
        <v>29377.6</v>
      </c>
      <c r="HC196">
        <v>37857</v>
      </c>
      <c r="HD196">
        <v>34745.6</v>
      </c>
      <c r="HE196">
        <v>46785</v>
      </c>
      <c r="HF196">
        <v>43641.6</v>
      </c>
      <c r="HG196">
        <v>1.82827</v>
      </c>
      <c r="HH196">
        <v>1.87735</v>
      </c>
      <c r="HI196">
        <v>0.105388</v>
      </c>
      <c r="HJ196">
        <v>0</v>
      </c>
      <c r="HK196">
        <v>28.2893</v>
      </c>
      <c r="HL196">
        <v>999.9</v>
      </c>
      <c r="HM196">
        <v>49.5</v>
      </c>
      <c r="HN196">
        <v>31.5</v>
      </c>
      <c r="HO196">
        <v>25.4471</v>
      </c>
      <c r="HP196">
        <v>63.218</v>
      </c>
      <c r="HQ196">
        <v>17.2115</v>
      </c>
      <c r="HR196">
        <v>1</v>
      </c>
      <c r="HS196">
        <v>0.100483</v>
      </c>
      <c r="HT196">
        <v>-0.342353</v>
      </c>
      <c r="HU196">
        <v>20.1971</v>
      </c>
      <c r="HV196">
        <v>5.22867</v>
      </c>
      <c r="HW196">
        <v>11.974</v>
      </c>
      <c r="HX196">
        <v>4.96975</v>
      </c>
      <c r="HY196">
        <v>3.28953</v>
      </c>
      <c r="HZ196">
        <v>9999</v>
      </c>
      <c r="IA196">
        <v>9999</v>
      </c>
      <c r="IB196">
        <v>9999</v>
      </c>
      <c r="IC196">
        <v>999.9</v>
      </c>
      <c r="ID196">
        <v>4.97297</v>
      </c>
      <c r="IE196">
        <v>1.87743</v>
      </c>
      <c r="IF196">
        <v>1.87546</v>
      </c>
      <c r="IG196">
        <v>1.87829</v>
      </c>
      <c r="IH196">
        <v>1.875</v>
      </c>
      <c r="II196">
        <v>1.87858</v>
      </c>
      <c r="IJ196">
        <v>1.87572</v>
      </c>
      <c r="IK196">
        <v>1.87687</v>
      </c>
      <c r="IL196">
        <v>0</v>
      </c>
      <c r="IM196">
        <v>0</v>
      </c>
      <c r="IN196">
        <v>0</v>
      </c>
      <c r="IO196">
        <v>0</v>
      </c>
      <c r="IP196" t="s">
        <v>442</v>
      </c>
      <c r="IQ196" t="s">
        <v>443</v>
      </c>
      <c r="IR196" t="s">
        <v>444</v>
      </c>
      <c r="IS196" t="s">
        <v>444</v>
      </c>
      <c r="IT196" t="s">
        <v>444</v>
      </c>
      <c r="IU196" t="s">
        <v>444</v>
      </c>
      <c r="IV196">
        <v>0</v>
      </c>
      <c r="IW196">
        <v>100</v>
      </c>
      <c r="IX196">
        <v>100</v>
      </c>
      <c r="IY196">
        <v>1.68</v>
      </c>
      <c r="IZ196">
        <v>0.2121</v>
      </c>
      <c r="JA196">
        <v>0.05401698482025668</v>
      </c>
      <c r="JB196">
        <v>0.001251749769105588</v>
      </c>
      <c r="JC196">
        <v>-2.340677956668878E-07</v>
      </c>
      <c r="JD196">
        <v>1.443975168909104E-10</v>
      </c>
      <c r="JE196">
        <v>-0.0473756660369021</v>
      </c>
      <c r="JF196">
        <v>-0.000763777970416037</v>
      </c>
      <c r="JG196">
        <v>0.0006633184790446218</v>
      </c>
      <c r="JH196">
        <v>-5.365384051273601E-06</v>
      </c>
      <c r="JI196">
        <v>1</v>
      </c>
      <c r="JJ196">
        <v>2129</v>
      </c>
      <c r="JK196">
        <v>1</v>
      </c>
      <c r="JL196">
        <v>27</v>
      </c>
      <c r="JM196">
        <v>188743</v>
      </c>
      <c r="JN196">
        <v>188742.9</v>
      </c>
      <c r="JO196">
        <v>2.91992</v>
      </c>
      <c r="JP196">
        <v>2.53418</v>
      </c>
      <c r="JQ196">
        <v>1.39893</v>
      </c>
      <c r="JR196">
        <v>2.34009</v>
      </c>
      <c r="JS196">
        <v>1.44897</v>
      </c>
      <c r="JT196">
        <v>2.46948</v>
      </c>
      <c r="JU196">
        <v>37.8679</v>
      </c>
      <c r="JV196">
        <v>24.1926</v>
      </c>
      <c r="JW196">
        <v>18</v>
      </c>
      <c r="JX196">
        <v>476.76</v>
      </c>
      <c r="JY196">
        <v>477.592</v>
      </c>
      <c r="JZ196">
        <v>27.9431</v>
      </c>
      <c r="KA196">
        <v>28.4462</v>
      </c>
      <c r="KB196">
        <v>30</v>
      </c>
      <c r="KC196">
        <v>28.166</v>
      </c>
      <c r="KD196">
        <v>28.2333</v>
      </c>
      <c r="KE196">
        <v>58.4617</v>
      </c>
      <c r="KF196">
        <v>22.3865</v>
      </c>
      <c r="KG196">
        <v>88.8646</v>
      </c>
      <c r="KH196">
        <v>27.925</v>
      </c>
      <c r="KI196">
        <v>1402.93</v>
      </c>
      <c r="KJ196">
        <v>21.8961</v>
      </c>
      <c r="KK196">
        <v>101.109</v>
      </c>
      <c r="KL196">
        <v>100.394</v>
      </c>
    </row>
    <row r="197" spans="1:298">
      <c r="A197">
        <v>181</v>
      </c>
      <c r="B197">
        <v>1758473163.6</v>
      </c>
      <c r="C197">
        <v>4060.099999904633</v>
      </c>
      <c r="D197" t="s">
        <v>807</v>
      </c>
      <c r="E197" t="s">
        <v>808</v>
      </c>
      <c r="F197">
        <v>5</v>
      </c>
      <c r="G197" t="s">
        <v>639</v>
      </c>
      <c r="H197" t="s">
        <v>436</v>
      </c>
      <c r="I197" t="s">
        <v>437</v>
      </c>
      <c r="J197">
        <v>1758473156.1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1422.830103262561</v>
      </c>
      <c r="AL197">
        <v>1401.464424242425</v>
      </c>
      <c r="AM197">
        <v>3.38934771895696</v>
      </c>
      <c r="AN197">
        <v>65.52333187770783</v>
      </c>
      <c r="AO197">
        <f>(AQ197 - AP197 + DZ197*1E3/(8.314*(EB197+273.15)) * AS197/DY197 * AR197) * DY197/(100*DM197) * 1000/(1000 - AQ197)</f>
        <v>0</v>
      </c>
      <c r="AP197">
        <v>21.92971177166487</v>
      </c>
      <c r="AQ197">
        <v>22.80354181818181</v>
      </c>
      <c r="AR197">
        <v>-0.0002149944444632469</v>
      </c>
      <c r="AS197">
        <v>124.8874596164578</v>
      </c>
      <c r="AT197">
        <v>4</v>
      </c>
      <c r="AU197">
        <v>1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438</v>
      </c>
      <c r="AZ197" t="s">
        <v>438</v>
      </c>
      <c r="BA197">
        <v>0</v>
      </c>
      <c r="BB197">
        <v>0</v>
      </c>
      <c r="BC197">
        <f>1-BA197/BB197</f>
        <v>0</v>
      </c>
      <c r="BD197">
        <v>0</v>
      </c>
      <c r="BE197" t="s">
        <v>438</v>
      </c>
      <c r="BF197" t="s">
        <v>438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438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1.37</v>
      </c>
      <c r="DN197">
        <v>0.5</v>
      </c>
      <c r="DO197" t="s">
        <v>439</v>
      </c>
      <c r="DP197">
        <v>2</v>
      </c>
      <c r="DQ197" t="b">
        <v>1</v>
      </c>
      <c r="DR197">
        <v>1758473156.1</v>
      </c>
      <c r="DS197">
        <v>1346.444074074074</v>
      </c>
      <c r="DT197">
        <v>1376.957037037037</v>
      </c>
      <c r="DU197">
        <v>22.79151851851852</v>
      </c>
      <c r="DV197">
        <v>21.92525925925926</v>
      </c>
      <c r="DW197">
        <v>1344.778518518519</v>
      </c>
      <c r="DX197">
        <v>22.5797074074074</v>
      </c>
      <c r="DY197">
        <v>500.0263703703703</v>
      </c>
      <c r="DZ197">
        <v>90.28672962962965</v>
      </c>
      <c r="EA197">
        <v>0.0534448962962963</v>
      </c>
      <c r="EB197">
        <v>29.46931481481481</v>
      </c>
      <c r="EC197">
        <v>30.02019629629629</v>
      </c>
      <c r="ED197">
        <v>999.9000000000001</v>
      </c>
      <c r="EE197">
        <v>0</v>
      </c>
      <c r="EF197">
        <v>0</v>
      </c>
      <c r="EG197">
        <v>10002.64222222222</v>
      </c>
      <c r="EH197">
        <v>0</v>
      </c>
      <c r="EI197">
        <v>11.12387407407407</v>
      </c>
      <c r="EJ197">
        <v>-30.51117777777777</v>
      </c>
      <c r="EK197">
        <v>1377.848148148148</v>
      </c>
      <c r="EL197">
        <v>1407.822592592593</v>
      </c>
      <c r="EM197">
        <v>0.8662528148148148</v>
      </c>
      <c r="EN197">
        <v>1376.957037037037</v>
      </c>
      <c r="EO197">
        <v>21.92525925925926</v>
      </c>
      <c r="EP197">
        <v>2.05777</v>
      </c>
      <c r="EQ197">
        <v>1.97956</v>
      </c>
      <c r="ER197">
        <v>17.896</v>
      </c>
      <c r="ES197">
        <v>17.28178518518519</v>
      </c>
      <c r="ET197">
        <v>2000.004814814815</v>
      </c>
      <c r="EU197">
        <v>0.9799988888888889</v>
      </c>
      <c r="EV197">
        <v>0.02000071481481482</v>
      </c>
      <c r="EW197">
        <v>0</v>
      </c>
      <c r="EX197">
        <v>212.984962962963</v>
      </c>
      <c r="EY197">
        <v>5.000560000000001</v>
      </c>
      <c r="EZ197">
        <v>4398.142222222222</v>
      </c>
      <c r="FA197">
        <v>17294.91481481482</v>
      </c>
      <c r="FB197">
        <v>40.96499999999998</v>
      </c>
      <c r="FC197">
        <v>41.07833333333333</v>
      </c>
      <c r="FD197">
        <v>40.65255555555555</v>
      </c>
      <c r="FE197">
        <v>40.31199999999999</v>
      </c>
      <c r="FF197">
        <v>41.75</v>
      </c>
      <c r="FG197">
        <v>1955.104814814815</v>
      </c>
      <c r="FH197">
        <v>39.9</v>
      </c>
      <c r="FI197">
        <v>0</v>
      </c>
      <c r="FJ197">
        <v>1758473164.8</v>
      </c>
      <c r="FK197">
        <v>0</v>
      </c>
      <c r="FL197">
        <v>213.0020384615385</v>
      </c>
      <c r="FM197">
        <v>-0.5350769360851161</v>
      </c>
      <c r="FN197">
        <v>-3.25709401398983</v>
      </c>
      <c r="FO197">
        <v>4398.067307692307</v>
      </c>
      <c r="FP197">
        <v>15</v>
      </c>
      <c r="FQ197">
        <v>0</v>
      </c>
      <c r="FR197" t="s">
        <v>440</v>
      </c>
      <c r="FS197">
        <v>1747148579.5</v>
      </c>
      <c r="FT197">
        <v>1747148584.5</v>
      </c>
      <c r="FU197">
        <v>0</v>
      </c>
      <c r="FV197">
        <v>0.162</v>
      </c>
      <c r="FW197">
        <v>-0.001</v>
      </c>
      <c r="FX197">
        <v>0.139</v>
      </c>
      <c r="FY197">
        <v>0.058</v>
      </c>
      <c r="FZ197">
        <v>420</v>
      </c>
      <c r="GA197">
        <v>16</v>
      </c>
      <c r="GB197">
        <v>0.19</v>
      </c>
      <c r="GC197">
        <v>0.02</v>
      </c>
      <c r="GD197">
        <v>-30.5924475</v>
      </c>
      <c r="GE197">
        <v>0.4796093808631053</v>
      </c>
      <c r="GF197">
        <v>0.2147600521366812</v>
      </c>
      <c r="GG197">
        <v>1</v>
      </c>
      <c r="GH197">
        <v>212.9956764705883</v>
      </c>
      <c r="GI197">
        <v>-0.163254398144901</v>
      </c>
      <c r="GJ197">
        <v>0.2077498100216071</v>
      </c>
      <c r="GK197">
        <v>1</v>
      </c>
      <c r="GL197">
        <v>0.8752557249999999</v>
      </c>
      <c r="GM197">
        <v>-0.09865489305816245</v>
      </c>
      <c r="GN197">
        <v>0.02132949170278971</v>
      </c>
      <c r="GO197">
        <v>1</v>
      </c>
      <c r="GP197">
        <v>3</v>
      </c>
      <c r="GQ197">
        <v>3</v>
      </c>
      <c r="GR197" t="s">
        <v>728</v>
      </c>
      <c r="GS197">
        <v>3.12783</v>
      </c>
      <c r="GT197">
        <v>2.73141</v>
      </c>
      <c r="GU197">
        <v>0.189932</v>
      </c>
      <c r="GV197">
        <v>0.193872</v>
      </c>
      <c r="GW197">
        <v>0.103189</v>
      </c>
      <c r="GX197">
        <v>0.100952</v>
      </c>
      <c r="GY197">
        <v>24337.6</v>
      </c>
      <c r="GZ197">
        <v>23478.1</v>
      </c>
      <c r="HA197">
        <v>30584.5</v>
      </c>
      <c r="HB197">
        <v>29377.5</v>
      </c>
      <c r="HC197">
        <v>37856.3</v>
      </c>
      <c r="HD197">
        <v>34745.6</v>
      </c>
      <c r="HE197">
        <v>46783.9</v>
      </c>
      <c r="HF197">
        <v>43641.8</v>
      </c>
      <c r="HG197">
        <v>1.8281</v>
      </c>
      <c r="HH197">
        <v>1.87768</v>
      </c>
      <c r="HI197">
        <v>0.106134</v>
      </c>
      <c r="HJ197">
        <v>0</v>
      </c>
      <c r="HK197">
        <v>28.2912</v>
      </c>
      <c r="HL197">
        <v>999.9</v>
      </c>
      <c r="HM197">
        <v>49.5</v>
      </c>
      <c r="HN197">
        <v>31.5</v>
      </c>
      <c r="HO197">
        <v>25.4461</v>
      </c>
      <c r="HP197">
        <v>63.138</v>
      </c>
      <c r="HQ197">
        <v>16.9391</v>
      </c>
      <c r="HR197">
        <v>1</v>
      </c>
      <c r="HS197">
        <v>0.100762</v>
      </c>
      <c r="HT197">
        <v>-0.290196</v>
      </c>
      <c r="HU197">
        <v>20.1972</v>
      </c>
      <c r="HV197">
        <v>5.22852</v>
      </c>
      <c r="HW197">
        <v>11.974</v>
      </c>
      <c r="HX197">
        <v>4.96955</v>
      </c>
      <c r="HY197">
        <v>3.28943</v>
      </c>
      <c r="HZ197">
        <v>9999</v>
      </c>
      <c r="IA197">
        <v>9999</v>
      </c>
      <c r="IB197">
        <v>9999</v>
      </c>
      <c r="IC197">
        <v>999.9</v>
      </c>
      <c r="ID197">
        <v>4.97297</v>
      </c>
      <c r="IE197">
        <v>1.87744</v>
      </c>
      <c r="IF197">
        <v>1.87546</v>
      </c>
      <c r="IG197">
        <v>1.87834</v>
      </c>
      <c r="IH197">
        <v>1.875</v>
      </c>
      <c r="II197">
        <v>1.87857</v>
      </c>
      <c r="IJ197">
        <v>1.87573</v>
      </c>
      <c r="IK197">
        <v>1.87686</v>
      </c>
      <c r="IL197">
        <v>0</v>
      </c>
      <c r="IM197">
        <v>0</v>
      </c>
      <c r="IN197">
        <v>0</v>
      </c>
      <c r="IO197">
        <v>0</v>
      </c>
      <c r="IP197" t="s">
        <v>442</v>
      </c>
      <c r="IQ197" t="s">
        <v>443</v>
      </c>
      <c r="IR197" t="s">
        <v>444</v>
      </c>
      <c r="IS197" t="s">
        <v>444</v>
      </c>
      <c r="IT197" t="s">
        <v>444</v>
      </c>
      <c r="IU197" t="s">
        <v>444</v>
      </c>
      <c r="IV197">
        <v>0</v>
      </c>
      <c r="IW197">
        <v>100</v>
      </c>
      <c r="IX197">
        <v>100</v>
      </c>
      <c r="IY197">
        <v>1.7</v>
      </c>
      <c r="IZ197">
        <v>0.2121</v>
      </c>
      <c r="JA197">
        <v>0.05401698482025668</v>
      </c>
      <c r="JB197">
        <v>0.001251749769105588</v>
      </c>
      <c r="JC197">
        <v>-2.340677956668878E-07</v>
      </c>
      <c r="JD197">
        <v>1.443975168909104E-10</v>
      </c>
      <c r="JE197">
        <v>-0.0473756660369021</v>
      </c>
      <c r="JF197">
        <v>-0.000763777970416037</v>
      </c>
      <c r="JG197">
        <v>0.0006633184790446218</v>
      </c>
      <c r="JH197">
        <v>-5.365384051273601E-06</v>
      </c>
      <c r="JI197">
        <v>1</v>
      </c>
      <c r="JJ197">
        <v>2129</v>
      </c>
      <c r="JK197">
        <v>1</v>
      </c>
      <c r="JL197">
        <v>27</v>
      </c>
      <c r="JM197">
        <v>188743.1</v>
      </c>
      <c r="JN197">
        <v>188743</v>
      </c>
      <c r="JO197">
        <v>2.94922</v>
      </c>
      <c r="JP197">
        <v>2.52563</v>
      </c>
      <c r="JQ197">
        <v>1.39893</v>
      </c>
      <c r="JR197">
        <v>2.34009</v>
      </c>
      <c r="JS197">
        <v>1.44897</v>
      </c>
      <c r="JT197">
        <v>2.58789</v>
      </c>
      <c r="JU197">
        <v>37.8437</v>
      </c>
      <c r="JV197">
        <v>24.2013</v>
      </c>
      <c r="JW197">
        <v>18</v>
      </c>
      <c r="JX197">
        <v>476.661</v>
      </c>
      <c r="JY197">
        <v>477.805</v>
      </c>
      <c r="JZ197">
        <v>27.9295</v>
      </c>
      <c r="KA197">
        <v>28.4462</v>
      </c>
      <c r="KB197">
        <v>30.0001</v>
      </c>
      <c r="KC197">
        <v>28.1654</v>
      </c>
      <c r="KD197">
        <v>28.2331</v>
      </c>
      <c r="KE197">
        <v>59.0431</v>
      </c>
      <c r="KF197">
        <v>22.3865</v>
      </c>
      <c r="KG197">
        <v>89.2443</v>
      </c>
      <c r="KH197">
        <v>27.9064</v>
      </c>
      <c r="KI197">
        <v>1422.98</v>
      </c>
      <c r="KJ197">
        <v>21.9076</v>
      </c>
      <c r="KK197">
        <v>101.106</v>
      </c>
      <c r="KL197">
        <v>100.394</v>
      </c>
    </row>
    <row r="198" spans="1:298">
      <c r="A198">
        <v>182</v>
      </c>
      <c r="B198">
        <v>1758473168.6</v>
      </c>
      <c r="C198">
        <v>4065.099999904633</v>
      </c>
      <c r="D198" t="s">
        <v>809</v>
      </c>
      <c r="E198" t="s">
        <v>810</v>
      </c>
      <c r="F198">
        <v>5</v>
      </c>
      <c r="G198" t="s">
        <v>639</v>
      </c>
      <c r="H198" t="s">
        <v>436</v>
      </c>
      <c r="I198" t="s">
        <v>437</v>
      </c>
      <c r="J198">
        <v>1758473160.814285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1440.039934595932</v>
      </c>
      <c r="AL198">
        <v>1418.450363636363</v>
      </c>
      <c r="AM198">
        <v>3.398882451016518</v>
      </c>
      <c r="AN198">
        <v>65.52333187770783</v>
      </c>
      <c r="AO198">
        <f>(AQ198 - AP198 + DZ198*1E3/(8.314*(EB198+273.15)) * AS198/DY198 * AR198) * DY198/(100*DM198) * 1000/(1000 - AQ198)</f>
        <v>0</v>
      </c>
      <c r="AP198">
        <v>21.957073744975</v>
      </c>
      <c r="AQ198">
        <v>22.8005606060606</v>
      </c>
      <c r="AR198">
        <v>1.434546508239817E-05</v>
      </c>
      <c r="AS198">
        <v>124.8874596164578</v>
      </c>
      <c r="AT198">
        <v>4</v>
      </c>
      <c r="AU198">
        <v>1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438</v>
      </c>
      <c r="AZ198" t="s">
        <v>438</v>
      </c>
      <c r="BA198">
        <v>0</v>
      </c>
      <c r="BB198">
        <v>0</v>
      </c>
      <c r="BC198">
        <f>1-BA198/BB198</f>
        <v>0</v>
      </c>
      <c r="BD198">
        <v>0</v>
      </c>
      <c r="BE198" t="s">
        <v>438</v>
      </c>
      <c r="BF198" t="s">
        <v>438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438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1.37</v>
      </c>
      <c r="DN198">
        <v>0.5</v>
      </c>
      <c r="DO198" t="s">
        <v>439</v>
      </c>
      <c r="DP198">
        <v>2</v>
      </c>
      <c r="DQ198" t="b">
        <v>1</v>
      </c>
      <c r="DR198">
        <v>1758473160.814285</v>
      </c>
      <c r="DS198">
        <v>1361.968214285714</v>
      </c>
      <c r="DT198">
        <v>1392.615357142857</v>
      </c>
      <c r="DU198">
        <v>22.80079642857143</v>
      </c>
      <c r="DV198">
        <v>21.936275</v>
      </c>
      <c r="DW198">
        <v>1360.281428571429</v>
      </c>
      <c r="DX198">
        <v>22.5888</v>
      </c>
      <c r="DY198">
        <v>500.0478214285714</v>
      </c>
      <c r="DZ198">
        <v>90.28762500000001</v>
      </c>
      <c r="EA198">
        <v>0.05343210357142856</v>
      </c>
      <c r="EB198">
        <v>29.46860357142858</v>
      </c>
      <c r="EC198">
        <v>30.01463928571428</v>
      </c>
      <c r="ED198">
        <v>999.9000000000002</v>
      </c>
      <c r="EE198">
        <v>0</v>
      </c>
      <c r="EF198">
        <v>0</v>
      </c>
      <c r="EG198">
        <v>10000.54071428571</v>
      </c>
      <c r="EH198">
        <v>0</v>
      </c>
      <c r="EI198">
        <v>11.12510357142857</v>
      </c>
      <c r="EJ198">
        <v>-30.64555357142857</v>
      </c>
      <c r="EK198">
        <v>1393.747857142857</v>
      </c>
      <c r="EL198">
        <v>1423.848571428571</v>
      </c>
      <c r="EM198">
        <v>0.8645160714285715</v>
      </c>
      <c r="EN198">
        <v>1392.615357142857</v>
      </c>
      <c r="EO198">
        <v>21.936275</v>
      </c>
      <c r="EP198">
        <v>2.058627857142857</v>
      </c>
      <c r="EQ198">
        <v>1.980573571428572</v>
      </c>
      <c r="ER198">
        <v>17.90262857142857</v>
      </c>
      <c r="ES198">
        <v>17.28988214285714</v>
      </c>
      <c r="ET198">
        <v>2000.007142857143</v>
      </c>
      <c r="EU198">
        <v>0.9799988928571428</v>
      </c>
      <c r="EV198">
        <v>0.02000071071428572</v>
      </c>
      <c r="EW198">
        <v>0</v>
      </c>
      <c r="EX198">
        <v>212.9782857142857</v>
      </c>
      <c r="EY198">
        <v>5.000560000000001</v>
      </c>
      <c r="EZ198">
        <v>4397.854285714285</v>
      </c>
      <c r="FA198">
        <v>17294.93928571428</v>
      </c>
      <c r="FB198">
        <v>40.95499999999999</v>
      </c>
      <c r="FC198">
        <v>41.08224999999999</v>
      </c>
      <c r="FD198">
        <v>40.65821428571428</v>
      </c>
      <c r="FE198">
        <v>40.30757142857142</v>
      </c>
      <c r="FF198">
        <v>41.75</v>
      </c>
      <c r="FG198">
        <v>1955.107142857142</v>
      </c>
      <c r="FH198">
        <v>39.9</v>
      </c>
      <c r="FI198">
        <v>0</v>
      </c>
      <c r="FJ198">
        <v>1758473169.6</v>
      </c>
      <c r="FK198">
        <v>0</v>
      </c>
      <c r="FL198">
        <v>213.0047692307693</v>
      </c>
      <c r="FM198">
        <v>0.2466324567462618</v>
      </c>
      <c r="FN198">
        <v>-7.368547031039141</v>
      </c>
      <c r="FO198">
        <v>4397.817307692308</v>
      </c>
      <c r="FP198">
        <v>15</v>
      </c>
      <c r="FQ198">
        <v>0</v>
      </c>
      <c r="FR198" t="s">
        <v>440</v>
      </c>
      <c r="FS198">
        <v>1747148579.5</v>
      </c>
      <c r="FT198">
        <v>1747148584.5</v>
      </c>
      <c r="FU198">
        <v>0</v>
      </c>
      <c r="FV198">
        <v>0.162</v>
      </c>
      <c r="FW198">
        <v>-0.001</v>
      </c>
      <c r="FX198">
        <v>0.139</v>
      </c>
      <c r="FY198">
        <v>0.058</v>
      </c>
      <c r="FZ198">
        <v>420</v>
      </c>
      <c r="GA198">
        <v>16</v>
      </c>
      <c r="GB198">
        <v>0.19</v>
      </c>
      <c r="GC198">
        <v>0.02</v>
      </c>
      <c r="GD198">
        <v>-30.61052</v>
      </c>
      <c r="GE198">
        <v>-0.9052480300187229</v>
      </c>
      <c r="GF198">
        <v>0.2255290415888827</v>
      </c>
      <c r="GG198">
        <v>0</v>
      </c>
      <c r="GH198">
        <v>213.024205882353</v>
      </c>
      <c r="GI198">
        <v>-0.05343010421912674</v>
      </c>
      <c r="GJ198">
        <v>0.2094225645761063</v>
      </c>
      <c r="GK198">
        <v>1</v>
      </c>
      <c r="GL198">
        <v>0.864704425</v>
      </c>
      <c r="GM198">
        <v>0.005012971857408383</v>
      </c>
      <c r="GN198">
        <v>0.009140059961202394</v>
      </c>
      <c r="GO198">
        <v>1</v>
      </c>
      <c r="GP198">
        <v>2</v>
      </c>
      <c r="GQ198">
        <v>3</v>
      </c>
      <c r="GR198" t="s">
        <v>441</v>
      </c>
      <c r="GS198">
        <v>3.12781</v>
      </c>
      <c r="GT198">
        <v>2.73107</v>
      </c>
      <c r="GU198">
        <v>0.191315</v>
      </c>
      <c r="GV198">
        <v>0.195258</v>
      </c>
      <c r="GW198">
        <v>0.10318</v>
      </c>
      <c r="GX198">
        <v>0.101045</v>
      </c>
      <c r="GY198">
        <v>24296.1</v>
      </c>
      <c r="GZ198">
        <v>23437.8</v>
      </c>
      <c r="HA198">
        <v>30584.7</v>
      </c>
      <c r="HB198">
        <v>29377.6</v>
      </c>
      <c r="HC198">
        <v>37857.1</v>
      </c>
      <c r="HD198">
        <v>34741.9</v>
      </c>
      <c r="HE198">
        <v>46784.4</v>
      </c>
      <c r="HF198">
        <v>43641.5</v>
      </c>
      <c r="HG198">
        <v>1.828</v>
      </c>
      <c r="HH198">
        <v>1.87808</v>
      </c>
      <c r="HI198">
        <v>0.105016</v>
      </c>
      <c r="HJ198">
        <v>0</v>
      </c>
      <c r="HK198">
        <v>28.2931</v>
      </c>
      <c r="HL198">
        <v>999.9</v>
      </c>
      <c r="HM198">
        <v>49.6</v>
      </c>
      <c r="HN198">
        <v>31.5</v>
      </c>
      <c r="HO198">
        <v>25.4981</v>
      </c>
      <c r="HP198">
        <v>63.328</v>
      </c>
      <c r="HQ198">
        <v>17.1074</v>
      </c>
      <c r="HR198">
        <v>1</v>
      </c>
      <c r="HS198">
        <v>0.100762</v>
      </c>
      <c r="HT198">
        <v>-0.257661</v>
      </c>
      <c r="HU198">
        <v>20.1973</v>
      </c>
      <c r="HV198">
        <v>5.22837</v>
      </c>
      <c r="HW198">
        <v>11.9739</v>
      </c>
      <c r="HX198">
        <v>4.96985</v>
      </c>
      <c r="HY198">
        <v>3.28953</v>
      </c>
      <c r="HZ198">
        <v>9999</v>
      </c>
      <c r="IA198">
        <v>9999</v>
      </c>
      <c r="IB198">
        <v>9999</v>
      </c>
      <c r="IC198">
        <v>999.9</v>
      </c>
      <c r="ID198">
        <v>4.97299</v>
      </c>
      <c r="IE198">
        <v>1.87744</v>
      </c>
      <c r="IF198">
        <v>1.87546</v>
      </c>
      <c r="IG198">
        <v>1.87834</v>
      </c>
      <c r="IH198">
        <v>1.875</v>
      </c>
      <c r="II198">
        <v>1.87856</v>
      </c>
      <c r="IJ198">
        <v>1.87575</v>
      </c>
      <c r="IK198">
        <v>1.87686</v>
      </c>
      <c r="IL198">
        <v>0</v>
      </c>
      <c r="IM198">
        <v>0</v>
      </c>
      <c r="IN198">
        <v>0</v>
      </c>
      <c r="IO198">
        <v>0</v>
      </c>
      <c r="IP198" t="s">
        <v>442</v>
      </c>
      <c r="IQ198" t="s">
        <v>443</v>
      </c>
      <c r="IR198" t="s">
        <v>444</v>
      </c>
      <c r="IS198" t="s">
        <v>444</v>
      </c>
      <c r="IT198" t="s">
        <v>444</v>
      </c>
      <c r="IU198" t="s">
        <v>444</v>
      </c>
      <c r="IV198">
        <v>0</v>
      </c>
      <c r="IW198">
        <v>100</v>
      </c>
      <c r="IX198">
        <v>100</v>
      </c>
      <c r="IY198">
        <v>1.73</v>
      </c>
      <c r="IZ198">
        <v>0.212</v>
      </c>
      <c r="JA198">
        <v>0.05401698482025668</v>
      </c>
      <c r="JB198">
        <v>0.001251749769105588</v>
      </c>
      <c r="JC198">
        <v>-2.340677956668878E-07</v>
      </c>
      <c r="JD198">
        <v>1.443975168909104E-10</v>
      </c>
      <c r="JE198">
        <v>-0.0473756660369021</v>
      </c>
      <c r="JF198">
        <v>-0.000763777970416037</v>
      </c>
      <c r="JG198">
        <v>0.0006633184790446218</v>
      </c>
      <c r="JH198">
        <v>-5.365384051273601E-06</v>
      </c>
      <c r="JI198">
        <v>1</v>
      </c>
      <c r="JJ198">
        <v>2129</v>
      </c>
      <c r="JK198">
        <v>1</v>
      </c>
      <c r="JL198">
        <v>27</v>
      </c>
      <c r="JM198">
        <v>188743.2</v>
      </c>
      <c r="JN198">
        <v>188743.1</v>
      </c>
      <c r="JO198">
        <v>2.97607</v>
      </c>
      <c r="JP198">
        <v>2.53174</v>
      </c>
      <c r="JQ198">
        <v>1.39893</v>
      </c>
      <c r="JR198">
        <v>2.34009</v>
      </c>
      <c r="JS198">
        <v>1.44897</v>
      </c>
      <c r="JT198">
        <v>2.49878</v>
      </c>
      <c r="JU198">
        <v>37.8437</v>
      </c>
      <c r="JV198">
        <v>24.1926</v>
      </c>
      <c r="JW198">
        <v>18</v>
      </c>
      <c r="JX198">
        <v>476.595</v>
      </c>
      <c r="JY198">
        <v>478.069</v>
      </c>
      <c r="JZ198">
        <v>27.9105</v>
      </c>
      <c r="KA198">
        <v>28.4462</v>
      </c>
      <c r="KB198">
        <v>30.0001</v>
      </c>
      <c r="KC198">
        <v>28.1636</v>
      </c>
      <c r="KD198">
        <v>28.2331</v>
      </c>
      <c r="KE198">
        <v>59.5622</v>
      </c>
      <c r="KF198">
        <v>22.3865</v>
      </c>
      <c r="KG198">
        <v>89.2443</v>
      </c>
      <c r="KH198">
        <v>27.8991</v>
      </c>
      <c r="KI198">
        <v>1436.34</v>
      </c>
      <c r="KJ198">
        <v>21.9178</v>
      </c>
      <c r="KK198">
        <v>101.107</v>
      </c>
      <c r="KL198">
        <v>100.394</v>
      </c>
    </row>
    <row r="199" spans="1:298">
      <c r="A199">
        <v>183</v>
      </c>
      <c r="B199">
        <v>1758473173.6</v>
      </c>
      <c r="C199">
        <v>4070.099999904633</v>
      </c>
      <c r="D199" t="s">
        <v>811</v>
      </c>
      <c r="E199" t="s">
        <v>812</v>
      </c>
      <c r="F199">
        <v>5</v>
      </c>
      <c r="G199" t="s">
        <v>639</v>
      </c>
      <c r="H199" t="s">
        <v>436</v>
      </c>
      <c r="I199" t="s">
        <v>437</v>
      </c>
      <c r="J199">
        <v>1758473166.1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1457.045314503772</v>
      </c>
      <c r="AL199">
        <v>1435.509575757575</v>
      </c>
      <c r="AM199">
        <v>3.413923343068384</v>
      </c>
      <c r="AN199">
        <v>65.52333187770783</v>
      </c>
      <c r="AO199">
        <f>(AQ199 - AP199 + DZ199*1E3/(8.314*(EB199+273.15)) * AS199/DY199 * AR199) * DY199/(100*DM199) * 1000/(1000 - AQ199)</f>
        <v>0</v>
      </c>
      <c r="AP199">
        <v>21.95958525894588</v>
      </c>
      <c r="AQ199">
        <v>22.79736848484848</v>
      </c>
      <c r="AR199">
        <v>-0.0001593527448732927</v>
      </c>
      <c r="AS199">
        <v>124.8874596164578</v>
      </c>
      <c r="AT199">
        <v>4</v>
      </c>
      <c r="AU199">
        <v>1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438</v>
      </c>
      <c r="AZ199" t="s">
        <v>438</v>
      </c>
      <c r="BA199">
        <v>0</v>
      </c>
      <c r="BB199">
        <v>0</v>
      </c>
      <c r="BC199">
        <f>1-BA199/BB199</f>
        <v>0</v>
      </c>
      <c r="BD199">
        <v>0</v>
      </c>
      <c r="BE199" t="s">
        <v>438</v>
      </c>
      <c r="BF199" t="s">
        <v>438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438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1.37</v>
      </c>
      <c r="DN199">
        <v>0.5</v>
      </c>
      <c r="DO199" t="s">
        <v>439</v>
      </c>
      <c r="DP199">
        <v>2</v>
      </c>
      <c r="DQ199" t="b">
        <v>1</v>
      </c>
      <c r="DR199">
        <v>1758473166.1</v>
      </c>
      <c r="DS199">
        <v>1379.484074074074</v>
      </c>
      <c r="DT199">
        <v>1410.271481481481</v>
      </c>
      <c r="DU199">
        <v>22.80192222222222</v>
      </c>
      <c r="DV199">
        <v>21.94641851851852</v>
      </c>
      <c r="DW199">
        <v>1377.772592592592</v>
      </c>
      <c r="DX199">
        <v>22.5899037037037</v>
      </c>
      <c r="DY199">
        <v>500.0395925925927</v>
      </c>
      <c r="DZ199">
        <v>90.2879074074074</v>
      </c>
      <c r="EA199">
        <v>0.05333270740740741</v>
      </c>
      <c r="EB199">
        <v>29.46792222222222</v>
      </c>
      <c r="EC199">
        <v>30.01425925925926</v>
      </c>
      <c r="ED199">
        <v>999.9000000000001</v>
      </c>
      <c r="EE199">
        <v>0</v>
      </c>
      <c r="EF199">
        <v>0</v>
      </c>
      <c r="EG199">
        <v>9993.659259259259</v>
      </c>
      <c r="EH199">
        <v>0</v>
      </c>
      <c r="EI199">
        <v>11.12396666666666</v>
      </c>
      <c r="EJ199">
        <v>-30.78606296296297</v>
      </c>
      <c r="EK199">
        <v>1411.674074074074</v>
      </c>
      <c r="EL199">
        <v>1441.916296296296</v>
      </c>
      <c r="EM199">
        <v>0.8554965185185184</v>
      </c>
      <c r="EN199">
        <v>1410.271481481481</v>
      </c>
      <c r="EO199">
        <v>21.94641851851852</v>
      </c>
      <c r="EP199">
        <v>2.058736666666666</v>
      </c>
      <c r="EQ199">
        <v>1.981495925925926</v>
      </c>
      <c r="ER199">
        <v>17.90346666666667</v>
      </c>
      <c r="ES199">
        <v>17.29724444444444</v>
      </c>
      <c r="ET199">
        <v>2000.004814814815</v>
      </c>
      <c r="EU199">
        <v>0.9799988888888889</v>
      </c>
      <c r="EV199">
        <v>0.02000071481481482</v>
      </c>
      <c r="EW199">
        <v>0</v>
      </c>
      <c r="EX199">
        <v>212.9718518518519</v>
      </c>
      <c r="EY199">
        <v>5.000560000000001</v>
      </c>
      <c r="EZ199">
        <v>4397.218518518518</v>
      </c>
      <c r="FA199">
        <v>17294.90740740741</v>
      </c>
      <c r="FB199">
        <v>40.94633333333333</v>
      </c>
      <c r="FC199">
        <v>41.07366666666665</v>
      </c>
      <c r="FD199">
        <v>40.66174074074074</v>
      </c>
      <c r="FE199">
        <v>40.3074074074074</v>
      </c>
      <c r="FF199">
        <v>41.75</v>
      </c>
      <c r="FG199">
        <v>1955.104814814815</v>
      </c>
      <c r="FH199">
        <v>39.9</v>
      </c>
      <c r="FI199">
        <v>0</v>
      </c>
      <c r="FJ199">
        <v>1758473174.4</v>
      </c>
      <c r="FK199">
        <v>0</v>
      </c>
      <c r="FL199">
        <v>212.9745384615385</v>
      </c>
      <c r="FM199">
        <v>-0.4433504344150494</v>
      </c>
      <c r="FN199">
        <v>-3.634529882587387</v>
      </c>
      <c r="FO199">
        <v>4397.190384615385</v>
      </c>
      <c r="FP199">
        <v>15</v>
      </c>
      <c r="FQ199">
        <v>0</v>
      </c>
      <c r="FR199" t="s">
        <v>440</v>
      </c>
      <c r="FS199">
        <v>1747148579.5</v>
      </c>
      <c r="FT199">
        <v>1747148584.5</v>
      </c>
      <c r="FU199">
        <v>0</v>
      </c>
      <c r="FV199">
        <v>0.162</v>
      </c>
      <c r="FW199">
        <v>-0.001</v>
      </c>
      <c r="FX199">
        <v>0.139</v>
      </c>
      <c r="FY199">
        <v>0.058</v>
      </c>
      <c r="FZ199">
        <v>420</v>
      </c>
      <c r="GA199">
        <v>16</v>
      </c>
      <c r="GB199">
        <v>0.19</v>
      </c>
      <c r="GC199">
        <v>0.02</v>
      </c>
      <c r="GD199">
        <v>-30.67257560975609</v>
      </c>
      <c r="GE199">
        <v>-1.857407665505199</v>
      </c>
      <c r="GF199">
        <v>0.2015953793272347</v>
      </c>
      <c r="GG199">
        <v>0</v>
      </c>
      <c r="GH199">
        <v>212.9892941176471</v>
      </c>
      <c r="GI199">
        <v>-0.1740565392497081</v>
      </c>
      <c r="GJ199">
        <v>0.1846883749664571</v>
      </c>
      <c r="GK199">
        <v>1</v>
      </c>
      <c r="GL199">
        <v>0.8590421951219511</v>
      </c>
      <c r="GM199">
        <v>-0.0976628153310086</v>
      </c>
      <c r="GN199">
        <v>0.01401693709491853</v>
      </c>
      <c r="GO199">
        <v>1</v>
      </c>
      <c r="GP199">
        <v>2</v>
      </c>
      <c r="GQ199">
        <v>3</v>
      </c>
      <c r="GR199" t="s">
        <v>441</v>
      </c>
      <c r="GS199">
        <v>3.12774</v>
      </c>
      <c r="GT199">
        <v>2.73079</v>
      </c>
      <c r="GU199">
        <v>0.192696</v>
      </c>
      <c r="GV199">
        <v>0.196639</v>
      </c>
      <c r="GW199">
        <v>0.103165</v>
      </c>
      <c r="GX199">
        <v>0.101039</v>
      </c>
      <c r="GY199">
        <v>24254.6</v>
      </c>
      <c r="GZ199">
        <v>23397.7</v>
      </c>
      <c r="HA199">
        <v>30584.6</v>
      </c>
      <c r="HB199">
        <v>29377.8</v>
      </c>
      <c r="HC199">
        <v>37857.6</v>
      </c>
      <c r="HD199">
        <v>34742.5</v>
      </c>
      <c r="HE199">
        <v>46784.1</v>
      </c>
      <c r="HF199">
        <v>43641.9</v>
      </c>
      <c r="HG199">
        <v>1.82782</v>
      </c>
      <c r="HH199">
        <v>1.8782</v>
      </c>
      <c r="HI199">
        <v>0.106134</v>
      </c>
      <c r="HJ199">
        <v>0</v>
      </c>
      <c r="HK199">
        <v>28.2941</v>
      </c>
      <c r="HL199">
        <v>999.9</v>
      </c>
      <c r="HM199">
        <v>49.6</v>
      </c>
      <c r="HN199">
        <v>31.5</v>
      </c>
      <c r="HO199">
        <v>25.4997</v>
      </c>
      <c r="HP199">
        <v>63.968</v>
      </c>
      <c r="HQ199">
        <v>16.9912</v>
      </c>
      <c r="HR199">
        <v>1</v>
      </c>
      <c r="HS199">
        <v>0.100546</v>
      </c>
      <c r="HT199">
        <v>-0.275419</v>
      </c>
      <c r="HU199">
        <v>20.1972</v>
      </c>
      <c r="HV199">
        <v>5.22747</v>
      </c>
      <c r="HW199">
        <v>11.974</v>
      </c>
      <c r="HX199">
        <v>4.9696</v>
      </c>
      <c r="HY199">
        <v>3.28945</v>
      </c>
      <c r="HZ199">
        <v>9999</v>
      </c>
      <c r="IA199">
        <v>9999</v>
      </c>
      <c r="IB199">
        <v>9999</v>
      </c>
      <c r="IC199">
        <v>999.9</v>
      </c>
      <c r="ID199">
        <v>4.97297</v>
      </c>
      <c r="IE199">
        <v>1.87744</v>
      </c>
      <c r="IF199">
        <v>1.87547</v>
      </c>
      <c r="IG199">
        <v>1.87832</v>
      </c>
      <c r="IH199">
        <v>1.875</v>
      </c>
      <c r="II199">
        <v>1.87857</v>
      </c>
      <c r="IJ199">
        <v>1.87571</v>
      </c>
      <c r="IK199">
        <v>1.87685</v>
      </c>
      <c r="IL199">
        <v>0</v>
      </c>
      <c r="IM199">
        <v>0</v>
      </c>
      <c r="IN199">
        <v>0</v>
      </c>
      <c r="IO199">
        <v>0</v>
      </c>
      <c r="IP199" t="s">
        <v>442</v>
      </c>
      <c r="IQ199" t="s">
        <v>443</v>
      </c>
      <c r="IR199" t="s">
        <v>444</v>
      </c>
      <c r="IS199" t="s">
        <v>444</v>
      </c>
      <c r="IT199" t="s">
        <v>444</v>
      </c>
      <c r="IU199" t="s">
        <v>444</v>
      </c>
      <c r="IV199">
        <v>0</v>
      </c>
      <c r="IW199">
        <v>100</v>
      </c>
      <c r="IX199">
        <v>100</v>
      </c>
      <c r="IY199">
        <v>1.74</v>
      </c>
      <c r="IZ199">
        <v>0.2119</v>
      </c>
      <c r="JA199">
        <v>0.05401698482025668</v>
      </c>
      <c r="JB199">
        <v>0.001251749769105588</v>
      </c>
      <c r="JC199">
        <v>-2.340677956668878E-07</v>
      </c>
      <c r="JD199">
        <v>1.443975168909104E-10</v>
      </c>
      <c r="JE199">
        <v>-0.0473756660369021</v>
      </c>
      <c r="JF199">
        <v>-0.000763777970416037</v>
      </c>
      <c r="JG199">
        <v>0.0006633184790446218</v>
      </c>
      <c r="JH199">
        <v>-5.365384051273601E-06</v>
      </c>
      <c r="JI199">
        <v>1</v>
      </c>
      <c r="JJ199">
        <v>2129</v>
      </c>
      <c r="JK199">
        <v>1</v>
      </c>
      <c r="JL199">
        <v>27</v>
      </c>
      <c r="JM199">
        <v>188743.2</v>
      </c>
      <c r="JN199">
        <v>188743.2</v>
      </c>
      <c r="JO199">
        <v>3.00415</v>
      </c>
      <c r="JP199">
        <v>2.52319</v>
      </c>
      <c r="JQ199">
        <v>1.39893</v>
      </c>
      <c r="JR199">
        <v>2.34009</v>
      </c>
      <c r="JS199">
        <v>1.44897</v>
      </c>
      <c r="JT199">
        <v>2.58789</v>
      </c>
      <c r="JU199">
        <v>37.8437</v>
      </c>
      <c r="JV199">
        <v>24.2013</v>
      </c>
      <c r="JW199">
        <v>18</v>
      </c>
      <c r="JX199">
        <v>476.499</v>
      </c>
      <c r="JY199">
        <v>478.132</v>
      </c>
      <c r="JZ199">
        <v>27.8969</v>
      </c>
      <c r="KA199">
        <v>28.4462</v>
      </c>
      <c r="KB199">
        <v>30.0001</v>
      </c>
      <c r="KC199">
        <v>28.1636</v>
      </c>
      <c r="KD199">
        <v>28.2307</v>
      </c>
      <c r="KE199">
        <v>60.1382</v>
      </c>
      <c r="KF199">
        <v>22.3865</v>
      </c>
      <c r="KG199">
        <v>89.2443</v>
      </c>
      <c r="KH199">
        <v>27.8833</v>
      </c>
      <c r="KI199">
        <v>1456.4</v>
      </c>
      <c r="KJ199">
        <v>21.9316</v>
      </c>
      <c r="KK199">
        <v>101.107</v>
      </c>
      <c r="KL199">
        <v>100.395</v>
      </c>
    </row>
    <row r="200" spans="1:298">
      <c r="A200">
        <v>184</v>
      </c>
      <c r="B200">
        <v>1758473178.6</v>
      </c>
      <c r="C200">
        <v>4075.099999904633</v>
      </c>
      <c r="D200" t="s">
        <v>813</v>
      </c>
      <c r="E200" t="s">
        <v>814</v>
      </c>
      <c r="F200">
        <v>5</v>
      </c>
      <c r="G200" t="s">
        <v>639</v>
      </c>
      <c r="H200" t="s">
        <v>436</v>
      </c>
      <c r="I200" t="s">
        <v>437</v>
      </c>
      <c r="J200">
        <v>1758473170.814285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1474.108018531049</v>
      </c>
      <c r="AL200">
        <v>1452.601757575757</v>
      </c>
      <c r="AM200">
        <v>3.41404808486298</v>
      </c>
      <c r="AN200">
        <v>65.52333187770783</v>
      </c>
      <c r="AO200">
        <f>(AQ200 - AP200 + DZ200*1E3/(8.314*(EB200+273.15)) * AS200/DY200 * AR200) * DY200/(100*DM200) * 1000/(1000 - AQ200)</f>
        <v>0</v>
      </c>
      <c r="AP200">
        <v>21.9595547945168</v>
      </c>
      <c r="AQ200">
        <v>22.78569636363636</v>
      </c>
      <c r="AR200">
        <v>-0.0001942841176613861</v>
      </c>
      <c r="AS200">
        <v>124.8874596164578</v>
      </c>
      <c r="AT200">
        <v>4</v>
      </c>
      <c r="AU200">
        <v>1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438</v>
      </c>
      <c r="AZ200" t="s">
        <v>438</v>
      </c>
      <c r="BA200">
        <v>0</v>
      </c>
      <c r="BB200">
        <v>0</v>
      </c>
      <c r="BC200">
        <f>1-BA200/BB200</f>
        <v>0</v>
      </c>
      <c r="BD200">
        <v>0</v>
      </c>
      <c r="BE200" t="s">
        <v>438</v>
      </c>
      <c r="BF200" t="s">
        <v>438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438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1.37</v>
      </c>
      <c r="DN200">
        <v>0.5</v>
      </c>
      <c r="DO200" t="s">
        <v>439</v>
      </c>
      <c r="DP200">
        <v>2</v>
      </c>
      <c r="DQ200" t="b">
        <v>1</v>
      </c>
      <c r="DR200">
        <v>1758473170.814285</v>
      </c>
      <c r="DS200">
        <v>1395.184285714285</v>
      </c>
      <c r="DT200">
        <v>1426.034285714286</v>
      </c>
      <c r="DU200">
        <v>22.79724285714286</v>
      </c>
      <c r="DV200">
        <v>21.95518571428571</v>
      </c>
      <c r="DW200">
        <v>1393.448928571429</v>
      </c>
      <c r="DX200">
        <v>22.585325</v>
      </c>
      <c r="DY200">
        <v>499.9952857142857</v>
      </c>
      <c r="DZ200">
        <v>90.28815357142858</v>
      </c>
      <c r="EA200">
        <v>0.05327699285714284</v>
      </c>
      <c r="EB200">
        <v>29.46688928571428</v>
      </c>
      <c r="EC200">
        <v>30.01312857142857</v>
      </c>
      <c r="ED200">
        <v>999.9000000000002</v>
      </c>
      <c r="EE200">
        <v>0</v>
      </c>
      <c r="EF200">
        <v>0</v>
      </c>
      <c r="EG200">
        <v>10001.24571428571</v>
      </c>
      <c r="EH200">
        <v>0</v>
      </c>
      <c r="EI200">
        <v>11.12465714285714</v>
      </c>
      <c r="EJ200">
        <v>-30.84964285714286</v>
      </c>
      <c r="EK200">
        <v>1427.732857142857</v>
      </c>
      <c r="EL200">
        <v>1458.045357142857</v>
      </c>
      <c r="EM200">
        <v>0.8420558214285714</v>
      </c>
      <c r="EN200">
        <v>1426.034285714286</v>
      </c>
      <c r="EO200">
        <v>21.95518571428571</v>
      </c>
      <c r="EP200">
        <v>2.058320714285714</v>
      </c>
      <c r="EQ200">
        <v>1.982292857142857</v>
      </c>
      <c r="ER200">
        <v>17.90025</v>
      </c>
      <c r="ES200">
        <v>17.3036</v>
      </c>
      <c r="ET200">
        <v>2000.003928571429</v>
      </c>
      <c r="EU200">
        <v>0.9799988928571428</v>
      </c>
      <c r="EV200">
        <v>0.02000071071428572</v>
      </c>
      <c r="EW200">
        <v>0</v>
      </c>
      <c r="EX200">
        <v>212.9213214285714</v>
      </c>
      <c r="EY200">
        <v>5.000560000000001</v>
      </c>
      <c r="EZ200">
        <v>4396.996785714286</v>
      </c>
      <c r="FA200">
        <v>17294.90357142857</v>
      </c>
      <c r="FB200">
        <v>40.96175</v>
      </c>
      <c r="FC200">
        <v>41.07324999999999</v>
      </c>
      <c r="FD200">
        <v>40.66042857142856</v>
      </c>
      <c r="FE200">
        <v>40.30757142857142</v>
      </c>
      <c r="FF200">
        <v>41.75</v>
      </c>
      <c r="FG200">
        <v>1955.103928571428</v>
      </c>
      <c r="FH200">
        <v>39.9</v>
      </c>
      <c r="FI200">
        <v>0</v>
      </c>
      <c r="FJ200">
        <v>1758473179.8</v>
      </c>
      <c r="FK200">
        <v>0</v>
      </c>
      <c r="FL200">
        <v>212.91664</v>
      </c>
      <c r="FM200">
        <v>-1.386153842822608</v>
      </c>
      <c r="FN200">
        <v>-2.754615376157805</v>
      </c>
      <c r="FO200">
        <v>4396.963199999999</v>
      </c>
      <c r="FP200">
        <v>15</v>
      </c>
      <c r="FQ200">
        <v>0</v>
      </c>
      <c r="FR200" t="s">
        <v>440</v>
      </c>
      <c r="FS200">
        <v>1747148579.5</v>
      </c>
      <c r="FT200">
        <v>1747148584.5</v>
      </c>
      <c r="FU200">
        <v>0</v>
      </c>
      <c r="FV200">
        <v>0.162</v>
      </c>
      <c r="FW200">
        <v>-0.001</v>
      </c>
      <c r="FX200">
        <v>0.139</v>
      </c>
      <c r="FY200">
        <v>0.058</v>
      </c>
      <c r="FZ200">
        <v>420</v>
      </c>
      <c r="GA200">
        <v>16</v>
      </c>
      <c r="GB200">
        <v>0.19</v>
      </c>
      <c r="GC200">
        <v>0.02</v>
      </c>
      <c r="GD200">
        <v>-30.8032075</v>
      </c>
      <c r="GE200">
        <v>-0.7623118198874775</v>
      </c>
      <c r="GF200">
        <v>0.09771626627000261</v>
      </c>
      <c r="GG200">
        <v>0</v>
      </c>
      <c r="GH200">
        <v>212.9400882352941</v>
      </c>
      <c r="GI200">
        <v>-0.6106799105558216</v>
      </c>
      <c r="GJ200">
        <v>0.1884642839696161</v>
      </c>
      <c r="GK200">
        <v>1</v>
      </c>
      <c r="GL200">
        <v>0.84997165</v>
      </c>
      <c r="GM200">
        <v>-0.170849808630396</v>
      </c>
      <c r="GN200">
        <v>0.01732693881727236</v>
      </c>
      <c r="GO200">
        <v>0</v>
      </c>
      <c r="GP200">
        <v>1</v>
      </c>
      <c r="GQ200">
        <v>3</v>
      </c>
      <c r="GR200" t="s">
        <v>447</v>
      </c>
      <c r="GS200">
        <v>3.12809</v>
      </c>
      <c r="GT200">
        <v>2.73098</v>
      </c>
      <c r="GU200">
        <v>0.19407</v>
      </c>
      <c r="GV200">
        <v>0.19802</v>
      </c>
      <c r="GW200">
        <v>0.103129</v>
      </c>
      <c r="GX200">
        <v>0.101052</v>
      </c>
      <c r="GY200">
        <v>24213.4</v>
      </c>
      <c r="GZ200">
        <v>23357.6</v>
      </c>
      <c r="HA200">
        <v>30584.8</v>
      </c>
      <c r="HB200">
        <v>29378</v>
      </c>
      <c r="HC200">
        <v>37859.6</v>
      </c>
      <c r="HD200">
        <v>34742.3</v>
      </c>
      <c r="HE200">
        <v>46784.4</v>
      </c>
      <c r="HF200">
        <v>43642.1</v>
      </c>
      <c r="HG200">
        <v>1.8285</v>
      </c>
      <c r="HH200">
        <v>1.8778</v>
      </c>
      <c r="HI200">
        <v>0.105612</v>
      </c>
      <c r="HJ200">
        <v>0</v>
      </c>
      <c r="HK200">
        <v>28.2955</v>
      </c>
      <c r="HL200">
        <v>999.9</v>
      </c>
      <c r="HM200">
        <v>49.6</v>
      </c>
      <c r="HN200">
        <v>31.5</v>
      </c>
      <c r="HO200">
        <v>25.4998</v>
      </c>
      <c r="HP200">
        <v>63.348</v>
      </c>
      <c r="HQ200">
        <v>17.0994</v>
      </c>
      <c r="HR200">
        <v>1</v>
      </c>
      <c r="HS200">
        <v>0.100813</v>
      </c>
      <c r="HT200">
        <v>-0.254946</v>
      </c>
      <c r="HU200">
        <v>20.1973</v>
      </c>
      <c r="HV200">
        <v>5.22882</v>
      </c>
      <c r="HW200">
        <v>11.974</v>
      </c>
      <c r="HX200">
        <v>4.9699</v>
      </c>
      <c r="HY200">
        <v>3.28958</v>
      </c>
      <c r="HZ200">
        <v>9999</v>
      </c>
      <c r="IA200">
        <v>9999</v>
      </c>
      <c r="IB200">
        <v>9999</v>
      </c>
      <c r="IC200">
        <v>999.9</v>
      </c>
      <c r="ID200">
        <v>4.97296</v>
      </c>
      <c r="IE200">
        <v>1.87744</v>
      </c>
      <c r="IF200">
        <v>1.87546</v>
      </c>
      <c r="IG200">
        <v>1.87833</v>
      </c>
      <c r="IH200">
        <v>1.87502</v>
      </c>
      <c r="II200">
        <v>1.8786</v>
      </c>
      <c r="IJ200">
        <v>1.87575</v>
      </c>
      <c r="IK200">
        <v>1.87688</v>
      </c>
      <c r="IL200">
        <v>0</v>
      </c>
      <c r="IM200">
        <v>0</v>
      </c>
      <c r="IN200">
        <v>0</v>
      </c>
      <c r="IO200">
        <v>0</v>
      </c>
      <c r="IP200" t="s">
        <v>442</v>
      </c>
      <c r="IQ200" t="s">
        <v>443</v>
      </c>
      <c r="IR200" t="s">
        <v>444</v>
      </c>
      <c r="IS200" t="s">
        <v>444</v>
      </c>
      <c r="IT200" t="s">
        <v>444</v>
      </c>
      <c r="IU200" t="s">
        <v>444</v>
      </c>
      <c r="IV200">
        <v>0</v>
      </c>
      <c r="IW200">
        <v>100</v>
      </c>
      <c r="IX200">
        <v>100</v>
      </c>
      <c r="IY200">
        <v>1.78</v>
      </c>
      <c r="IZ200">
        <v>0.2116</v>
      </c>
      <c r="JA200">
        <v>0.05401698482025668</v>
      </c>
      <c r="JB200">
        <v>0.001251749769105588</v>
      </c>
      <c r="JC200">
        <v>-2.340677956668878E-07</v>
      </c>
      <c r="JD200">
        <v>1.443975168909104E-10</v>
      </c>
      <c r="JE200">
        <v>-0.0473756660369021</v>
      </c>
      <c r="JF200">
        <v>-0.000763777970416037</v>
      </c>
      <c r="JG200">
        <v>0.0006633184790446218</v>
      </c>
      <c r="JH200">
        <v>-5.365384051273601E-06</v>
      </c>
      <c r="JI200">
        <v>1</v>
      </c>
      <c r="JJ200">
        <v>2129</v>
      </c>
      <c r="JK200">
        <v>1</v>
      </c>
      <c r="JL200">
        <v>27</v>
      </c>
      <c r="JM200">
        <v>188743.3</v>
      </c>
      <c r="JN200">
        <v>188743.2</v>
      </c>
      <c r="JO200">
        <v>3.02979</v>
      </c>
      <c r="JP200">
        <v>2.53418</v>
      </c>
      <c r="JQ200">
        <v>1.39893</v>
      </c>
      <c r="JR200">
        <v>2.34009</v>
      </c>
      <c r="JS200">
        <v>1.44897</v>
      </c>
      <c r="JT200">
        <v>2.52808</v>
      </c>
      <c r="JU200">
        <v>37.8437</v>
      </c>
      <c r="JV200">
        <v>24.1926</v>
      </c>
      <c r="JW200">
        <v>18</v>
      </c>
      <c r="JX200">
        <v>476.867</v>
      </c>
      <c r="JY200">
        <v>477.868</v>
      </c>
      <c r="JZ200">
        <v>27.8828</v>
      </c>
      <c r="KA200">
        <v>28.4462</v>
      </c>
      <c r="KB200">
        <v>30.0001</v>
      </c>
      <c r="KC200">
        <v>28.1636</v>
      </c>
      <c r="KD200">
        <v>28.2307</v>
      </c>
      <c r="KE200">
        <v>60.646</v>
      </c>
      <c r="KF200">
        <v>22.3865</v>
      </c>
      <c r="KG200">
        <v>89.6253</v>
      </c>
      <c r="KH200">
        <v>27.8672</v>
      </c>
      <c r="KI200">
        <v>1469.77</v>
      </c>
      <c r="KJ200">
        <v>21.9562</v>
      </c>
      <c r="KK200">
        <v>101.107</v>
      </c>
      <c r="KL200">
        <v>100.395</v>
      </c>
    </row>
    <row r="201" spans="1:298">
      <c r="A201">
        <v>185</v>
      </c>
      <c r="B201">
        <v>1758473183.6</v>
      </c>
      <c r="C201">
        <v>4080.099999904633</v>
      </c>
      <c r="D201" t="s">
        <v>815</v>
      </c>
      <c r="E201" t="s">
        <v>816</v>
      </c>
      <c r="F201">
        <v>5</v>
      </c>
      <c r="G201" t="s">
        <v>639</v>
      </c>
      <c r="H201" t="s">
        <v>436</v>
      </c>
      <c r="I201" t="s">
        <v>437</v>
      </c>
      <c r="J201">
        <v>1758473176.1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1491.532859622582</v>
      </c>
      <c r="AL201">
        <v>1469.585333333333</v>
      </c>
      <c r="AM201">
        <v>3.393304761264856</v>
      </c>
      <c r="AN201">
        <v>65.52333187770783</v>
      </c>
      <c r="AO201">
        <f>(AQ201 - AP201 + DZ201*1E3/(8.314*(EB201+273.15)) * AS201/DY201 * AR201) * DY201/(100*DM201) * 1000/(1000 - AQ201)</f>
        <v>0</v>
      </c>
      <c r="AP201">
        <v>21.99544998693526</v>
      </c>
      <c r="AQ201">
        <v>22.77747818181817</v>
      </c>
      <c r="AR201">
        <v>-1.289864877772195E-05</v>
      </c>
      <c r="AS201">
        <v>124.8874596164578</v>
      </c>
      <c r="AT201">
        <v>4</v>
      </c>
      <c r="AU201">
        <v>1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438</v>
      </c>
      <c r="AZ201" t="s">
        <v>438</v>
      </c>
      <c r="BA201">
        <v>0</v>
      </c>
      <c r="BB201">
        <v>0</v>
      </c>
      <c r="BC201">
        <f>1-BA201/BB201</f>
        <v>0</v>
      </c>
      <c r="BD201">
        <v>0</v>
      </c>
      <c r="BE201" t="s">
        <v>438</v>
      </c>
      <c r="BF201" t="s">
        <v>438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438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1.37</v>
      </c>
      <c r="DN201">
        <v>0.5</v>
      </c>
      <c r="DO201" t="s">
        <v>439</v>
      </c>
      <c r="DP201">
        <v>2</v>
      </c>
      <c r="DQ201" t="b">
        <v>1</v>
      </c>
      <c r="DR201">
        <v>1758473176.1</v>
      </c>
      <c r="DS201">
        <v>1412.812222222222</v>
      </c>
      <c r="DT201">
        <v>1443.741111111111</v>
      </c>
      <c r="DU201">
        <v>22.78965925925926</v>
      </c>
      <c r="DV201">
        <v>21.96807037037038</v>
      </c>
      <c r="DW201">
        <v>1411.051851851852</v>
      </c>
      <c r="DX201">
        <v>22.57789259259259</v>
      </c>
      <c r="DY201">
        <v>499.9846296296296</v>
      </c>
      <c r="DZ201">
        <v>90.28762222222221</v>
      </c>
      <c r="EA201">
        <v>0.05327537037037038</v>
      </c>
      <c r="EB201">
        <v>29.46576666666667</v>
      </c>
      <c r="EC201">
        <v>30.01424814814814</v>
      </c>
      <c r="ED201">
        <v>999.9000000000001</v>
      </c>
      <c r="EE201">
        <v>0</v>
      </c>
      <c r="EF201">
        <v>0</v>
      </c>
      <c r="EG201">
        <v>9996.636296296296</v>
      </c>
      <c r="EH201">
        <v>0</v>
      </c>
      <c r="EI201">
        <v>11.12326296296296</v>
      </c>
      <c r="EJ201">
        <v>-30.92892592592593</v>
      </c>
      <c r="EK201">
        <v>1445.759629629629</v>
      </c>
      <c r="EL201">
        <v>1476.16962962963</v>
      </c>
      <c r="EM201">
        <v>0.8215929629629629</v>
      </c>
      <c r="EN201">
        <v>1443.741111111111</v>
      </c>
      <c r="EO201">
        <v>21.96807037037038</v>
      </c>
      <c r="EP201">
        <v>2.057624444444445</v>
      </c>
      <c r="EQ201">
        <v>1.983445185185185</v>
      </c>
      <c r="ER201">
        <v>17.89487777777778</v>
      </c>
      <c r="ES201">
        <v>17.31278888888889</v>
      </c>
      <c r="ET201">
        <v>1999.99</v>
      </c>
      <c r="EU201">
        <v>0.9799987777777778</v>
      </c>
      <c r="EV201">
        <v>0.02000082962962963</v>
      </c>
      <c r="EW201">
        <v>0</v>
      </c>
      <c r="EX201">
        <v>212.8879259259259</v>
      </c>
      <c r="EY201">
        <v>5.000560000000001</v>
      </c>
      <c r="EZ201">
        <v>4396.811481481481</v>
      </c>
      <c r="FA201">
        <v>17294.78148148148</v>
      </c>
      <c r="FB201">
        <v>40.96266666666666</v>
      </c>
      <c r="FC201">
        <v>41.069</v>
      </c>
      <c r="FD201">
        <v>40.65944444444444</v>
      </c>
      <c r="FE201">
        <v>40.31199999999999</v>
      </c>
      <c r="FF201">
        <v>41.75</v>
      </c>
      <c r="FG201">
        <v>1955.09</v>
      </c>
      <c r="FH201">
        <v>39.9</v>
      </c>
      <c r="FI201">
        <v>0</v>
      </c>
      <c r="FJ201">
        <v>1758473184.6</v>
      </c>
      <c r="FK201">
        <v>0</v>
      </c>
      <c r="FL201">
        <v>212.86932</v>
      </c>
      <c r="FM201">
        <v>0.007153856354012437</v>
      </c>
      <c r="FN201">
        <v>-2.206153786990066</v>
      </c>
      <c r="FO201">
        <v>4396.7224</v>
      </c>
      <c r="FP201">
        <v>15</v>
      </c>
      <c r="FQ201">
        <v>0</v>
      </c>
      <c r="FR201" t="s">
        <v>440</v>
      </c>
      <c r="FS201">
        <v>1747148579.5</v>
      </c>
      <c r="FT201">
        <v>1747148584.5</v>
      </c>
      <c r="FU201">
        <v>0</v>
      </c>
      <c r="FV201">
        <v>0.162</v>
      </c>
      <c r="FW201">
        <v>-0.001</v>
      </c>
      <c r="FX201">
        <v>0.139</v>
      </c>
      <c r="FY201">
        <v>0.058</v>
      </c>
      <c r="FZ201">
        <v>420</v>
      </c>
      <c r="GA201">
        <v>16</v>
      </c>
      <c r="GB201">
        <v>0.19</v>
      </c>
      <c r="GC201">
        <v>0.02</v>
      </c>
      <c r="GD201">
        <v>-30.90927</v>
      </c>
      <c r="GE201">
        <v>-0.8498791744840072</v>
      </c>
      <c r="GF201">
        <v>0.1131891231523598</v>
      </c>
      <c r="GG201">
        <v>0</v>
      </c>
      <c r="GH201">
        <v>212.9157058823529</v>
      </c>
      <c r="GI201">
        <v>-0.3974331537133864</v>
      </c>
      <c r="GJ201">
        <v>0.1969761898737075</v>
      </c>
      <c r="GK201">
        <v>1</v>
      </c>
      <c r="GL201">
        <v>0.8305107249999999</v>
      </c>
      <c r="GM201">
        <v>-0.2209703076923112</v>
      </c>
      <c r="GN201">
        <v>0.0230433956406033</v>
      </c>
      <c r="GO201">
        <v>0</v>
      </c>
      <c r="GP201">
        <v>1</v>
      </c>
      <c r="GQ201">
        <v>3</v>
      </c>
      <c r="GR201" t="s">
        <v>447</v>
      </c>
      <c r="GS201">
        <v>3.12773</v>
      </c>
      <c r="GT201">
        <v>2.73136</v>
      </c>
      <c r="GU201">
        <v>0.195427</v>
      </c>
      <c r="GV201">
        <v>0.199362</v>
      </c>
      <c r="GW201">
        <v>0.103111</v>
      </c>
      <c r="GX201">
        <v>0.101173</v>
      </c>
      <c r="GY201">
        <v>24172.7</v>
      </c>
      <c r="GZ201">
        <v>23318.5</v>
      </c>
      <c r="HA201">
        <v>30584.9</v>
      </c>
      <c r="HB201">
        <v>29378</v>
      </c>
      <c r="HC201">
        <v>37860.7</v>
      </c>
      <c r="HD201">
        <v>34737.6</v>
      </c>
      <c r="HE201">
        <v>46784.7</v>
      </c>
      <c r="HF201">
        <v>43642.1</v>
      </c>
      <c r="HG201">
        <v>1.82757</v>
      </c>
      <c r="HH201">
        <v>1.8788</v>
      </c>
      <c r="HI201">
        <v>0.105463</v>
      </c>
      <c r="HJ201">
        <v>0</v>
      </c>
      <c r="HK201">
        <v>28.2966</v>
      </c>
      <c r="HL201">
        <v>999.9</v>
      </c>
      <c r="HM201">
        <v>49.6</v>
      </c>
      <c r="HN201">
        <v>31.5</v>
      </c>
      <c r="HO201">
        <v>25.4981</v>
      </c>
      <c r="HP201">
        <v>64.018</v>
      </c>
      <c r="HQ201">
        <v>16.9712</v>
      </c>
      <c r="HR201">
        <v>1</v>
      </c>
      <c r="HS201">
        <v>0.100777</v>
      </c>
      <c r="HT201">
        <v>-0.24704</v>
      </c>
      <c r="HU201">
        <v>20.1973</v>
      </c>
      <c r="HV201">
        <v>5.22807</v>
      </c>
      <c r="HW201">
        <v>11.974</v>
      </c>
      <c r="HX201">
        <v>4.96975</v>
      </c>
      <c r="HY201">
        <v>3.28943</v>
      </c>
      <c r="HZ201">
        <v>9999</v>
      </c>
      <c r="IA201">
        <v>9999</v>
      </c>
      <c r="IB201">
        <v>9999</v>
      </c>
      <c r="IC201">
        <v>999.9</v>
      </c>
      <c r="ID201">
        <v>4.97294</v>
      </c>
      <c r="IE201">
        <v>1.87744</v>
      </c>
      <c r="IF201">
        <v>1.87546</v>
      </c>
      <c r="IG201">
        <v>1.87832</v>
      </c>
      <c r="IH201">
        <v>1.875</v>
      </c>
      <c r="II201">
        <v>1.87859</v>
      </c>
      <c r="IJ201">
        <v>1.87575</v>
      </c>
      <c r="IK201">
        <v>1.87685</v>
      </c>
      <c r="IL201">
        <v>0</v>
      </c>
      <c r="IM201">
        <v>0</v>
      </c>
      <c r="IN201">
        <v>0</v>
      </c>
      <c r="IO201">
        <v>0</v>
      </c>
      <c r="IP201" t="s">
        <v>442</v>
      </c>
      <c r="IQ201" t="s">
        <v>443</v>
      </c>
      <c r="IR201" t="s">
        <v>444</v>
      </c>
      <c r="IS201" t="s">
        <v>444</v>
      </c>
      <c r="IT201" t="s">
        <v>444</v>
      </c>
      <c r="IU201" t="s">
        <v>444</v>
      </c>
      <c r="IV201">
        <v>0</v>
      </c>
      <c r="IW201">
        <v>100</v>
      </c>
      <c r="IX201">
        <v>100</v>
      </c>
      <c r="IY201">
        <v>1.8</v>
      </c>
      <c r="IZ201">
        <v>0.2115</v>
      </c>
      <c r="JA201">
        <v>0.05401698482025668</v>
      </c>
      <c r="JB201">
        <v>0.001251749769105588</v>
      </c>
      <c r="JC201">
        <v>-2.340677956668878E-07</v>
      </c>
      <c r="JD201">
        <v>1.443975168909104E-10</v>
      </c>
      <c r="JE201">
        <v>-0.0473756660369021</v>
      </c>
      <c r="JF201">
        <v>-0.000763777970416037</v>
      </c>
      <c r="JG201">
        <v>0.0006633184790446218</v>
      </c>
      <c r="JH201">
        <v>-5.365384051273601E-06</v>
      </c>
      <c r="JI201">
        <v>1</v>
      </c>
      <c r="JJ201">
        <v>2129</v>
      </c>
      <c r="JK201">
        <v>1</v>
      </c>
      <c r="JL201">
        <v>27</v>
      </c>
      <c r="JM201">
        <v>188743.4</v>
      </c>
      <c r="JN201">
        <v>188743.3</v>
      </c>
      <c r="JO201">
        <v>3.05908</v>
      </c>
      <c r="JP201">
        <v>2.51831</v>
      </c>
      <c r="JQ201">
        <v>1.39893</v>
      </c>
      <c r="JR201">
        <v>2.34009</v>
      </c>
      <c r="JS201">
        <v>1.44897</v>
      </c>
      <c r="JT201">
        <v>2.58667</v>
      </c>
      <c r="JU201">
        <v>37.8437</v>
      </c>
      <c r="JV201">
        <v>24.2013</v>
      </c>
      <c r="JW201">
        <v>18</v>
      </c>
      <c r="JX201">
        <v>476.352</v>
      </c>
      <c r="JY201">
        <v>478.528</v>
      </c>
      <c r="JZ201">
        <v>27.8664</v>
      </c>
      <c r="KA201">
        <v>28.4462</v>
      </c>
      <c r="KB201">
        <v>30.0001</v>
      </c>
      <c r="KC201">
        <v>28.1618</v>
      </c>
      <c r="KD201">
        <v>28.2307</v>
      </c>
      <c r="KE201">
        <v>61.2284</v>
      </c>
      <c r="KF201">
        <v>22.3865</v>
      </c>
      <c r="KG201">
        <v>89.6253</v>
      </c>
      <c r="KH201">
        <v>27.8562</v>
      </c>
      <c r="KI201">
        <v>1489.82</v>
      </c>
      <c r="KJ201">
        <v>21.9711</v>
      </c>
      <c r="KK201">
        <v>101.108</v>
      </c>
      <c r="KL201">
        <v>100.395</v>
      </c>
    </row>
    <row r="202" spans="1:298">
      <c r="A202">
        <v>186</v>
      </c>
      <c r="B202">
        <v>1758473188.6</v>
      </c>
      <c r="C202">
        <v>4085.099999904633</v>
      </c>
      <c r="D202" t="s">
        <v>817</v>
      </c>
      <c r="E202" t="s">
        <v>818</v>
      </c>
      <c r="F202">
        <v>5</v>
      </c>
      <c r="G202" t="s">
        <v>639</v>
      </c>
      <c r="H202" t="s">
        <v>436</v>
      </c>
      <c r="I202" t="s">
        <v>437</v>
      </c>
      <c r="J202">
        <v>1758473180.814285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1508.537276785954</v>
      </c>
      <c r="AL202">
        <v>1337.569454545454</v>
      </c>
      <c r="AM202">
        <v>-35.60471660401038</v>
      </c>
      <c r="AN202">
        <v>65.55304379765811</v>
      </c>
      <c r="AO202">
        <f>(AQ202 - AP202 + DZ202*1E3/(8.314*(EB202+273.15)) * AS202/DY202 * AR202) * DY202/(100*DM202) * 1000/(1000 - AQ202)</f>
        <v>0</v>
      </c>
      <c r="AP202">
        <v>22.00422596744814</v>
      </c>
      <c r="AQ202">
        <v>21.90410969696969</v>
      </c>
      <c r="AR202">
        <v>-0.38386315558951</v>
      </c>
      <c r="AS202">
        <v>124.367694725224</v>
      </c>
      <c r="AT202">
        <v>199</v>
      </c>
      <c r="AU202">
        <v>40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438</v>
      </c>
      <c r="AZ202" t="s">
        <v>438</v>
      </c>
      <c r="BA202">
        <v>0</v>
      </c>
      <c r="BB202">
        <v>0</v>
      </c>
      <c r="BC202">
        <f>1-BA202/BB202</f>
        <v>0</v>
      </c>
      <c r="BD202">
        <v>0</v>
      </c>
      <c r="BE202" t="s">
        <v>438</v>
      </c>
      <c r="BF202" t="s">
        <v>438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438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1.37</v>
      </c>
      <c r="DN202">
        <v>0.5</v>
      </c>
      <c r="DO202" t="s">
        <v>439</v>
      </c>
      <c r="DP202">
        <v>2</v>
      </c>
      <c r="DQ202" t="b">
        <v>1</v>
      </c>
      <c r="DR202">
        <v>1758473180.814285</v>
      </c>
      <c r="DS202">
        <v>1415.843214285714</v>
      </c>
      <c r="DT202">
        <v>1459.516071428571</v>
      </c>
      <c r="DU202">
        <v>22.70689285714285</v>
      </c>
      <c r="DV202">
        <v>21.98154642857143</v>
      </c>
      <c r="DW202">
        <v>1414.078214285714</v>
      </c>
      <c r="DX202">
        <v>22.49681785714285</v>
      </c>
      <c r="DY202">
        <v>501.25175</v>
      </c>
      <c r="DZ202">
        <v>90.28802142857144</v>
      </c>
      <c r="EA202">
        <v>0.05061527500000001</v>
      </c>
      <c r="EB202">
        <v>29.44752142857143</v>
      </c>
      <c r="EC202">
        <v>29.98062857142857</v>
      </c>
      <c r="ED202">
        <v>999.9000000000002</v>
      </c>
      <c r="EE202">
        <v>0</v>
      </c>
      <c r="EF202">
        <v>0</v>
      </c>
      <c r="EG202">
        <v>10000.93071428571</v>
      </c>
      <c r="EH202">
        <v>0</v>
      </c>
      <c r="EI202">
        <v>11.12499642857143</v>
      </c>
      <c r="EJ202">
        <v>-43.67253928571428</v>
      </c>
      <c r="EK202">
        <v>1448.744285714286</v>
      </c>
      <c r="EL202">
        <v>1492.318571428571</v>
      </c>
      <c r="EM202">
        <v>0.7253536428571428</v>
      </c>
      <c r="EN202">
        <v>1459.516071428571</v>
      </c>
      <c r="EO202">
        <v>21.98154642857143</v>
      </c>
      <c r="EP202">
        <v>2.050161071428572</v>
      </c>
      <c r="EQ202">
        <v>1.984671071428572</v>
      </c>
      <c r="ER202">
        <v>17.83654642857143</v>
      </c>
      <c r="ES202">
        <v>17.32255357142857</v>
      </c>
      <c r="ET202">
        <v>1999.585714285715</v>
      </c>
      <c r="EU202">
        <v>0.9799985357142857</v>
      </c>
      <c r="EV202">
        <v>0.02000113571428572</v>
      </c>
      <c r="EW202">
        <v>0</v>
      </c>
      <c r="EX202">
        <v>175.4027178571428</v>
      </c>
      <c r="EY202">
        <v>5.000560000000001</v>
      </c>
      <c r="EZ202">
        <v>3650.408392857143</v>
      </c>
      <c r="FA202">
        <v>17291.28928571428</v>
      </c>
      <c r="FB202">
        <v>40.97299999999999</v>
      </c>
      <c r="FC202">
        <v>41.08224999999999</v>
      </c>
      <c r="FD202">
        <v>40.66485714285714</v>
      </c>
      <c r="FE202">
        <v>40.31199999999999</v>
      </c>
      <c r="FF202">
        <v>41.75</v>
      </c>
      <c r="FG202">
        <v>1954.692142857143</v>
      </c>
      <c r="FH202">
        <v>39.89285714285715</v>
      </c>
      <c r="FI202">
        <v>0</v>
      </c>
      <c r="FJ202">
        <v>1758473189.4</v>
      </c>
      <c r="FK202">
        <v>0</v>
      </c>
      <c r="FL202">
        <v>170.873804</v>
      </c>
      <c r="FM202">
        <v>-807.4401513758885</v>
      </c>
      <c r="FN202">
        <v>-16116.02718265509</v>
      </c>
      <c r="FO202">
        <v>3560.2522</v>
      </c>
      <c r="FP202">
        <v>15</v>
      </c>
      <c r="FQ202">
        <v>0</v>
      </c>
      <c r="FR202" t="s">
        <v>440</v>
      </c>
      <c r="FS202">
        <v>1747148579.5</v>
      </c>
      <c r="FT202">
        <v>1747148584.5</v>
      </c>
      <c r="FU202">
        <v>0</v>
      </c>
      <c r="FV202">
        <v>0.162</v>
      </c>
      <c r="FW202">
        <v>-0.001</v>
      </c>
      <c r="FX202">
        <v>0.139</v>
      </c>
      <c r="FY202">
        <v>0.058</v>
      </c>
      <c r="FZ202">
        <v>420</v>
      </c>
      <c r="GA202">
        <v>16</v>
      </c>
      <c r="GB202">
        <v>0.19</v>
      </c>
      <c r="GC202">
        <v>0.02</v>
      </c>
      <c r="GD202">
        <v>-33.7624375</v>
      </c>
      <c r="GE202">
        <v>-48.68809868667923</v>
      </c>
      <c r="GF202">
        <v>11.0419700256043</v>
      </c>
      <c r="GG202">
        <v>0</v>
      </c>
      <c r="GH202">
        <v>194.3914470588235</v>
      </c>
      <c r="GI202">
        <v>-298.0636024433741</v>
      </c>
      <c r="GJ202">
        <v>59.52414134762385</v>
      </c>
      <c r="GK202">
        <v>0</v>
      </c>
      <c r="GL202">
        <v>0.79743945</v>
      </c>
      <c r="GM202">
        <v>-0.5448866791744857</v>
      </c>
      <c r="GN202">
        <v>0.08035389197199784</v>
      </c>
      <c r="GO202">
        <v>0</v>
      </c>
      <c r="GP202">
        <v>0</v>
      </c>
      <c r="GQ202">
        <v>3</v>
      </c>
      <c r="GR202" t="s">
        <v>480</v>
      </c>
      <c r="GS202">
        <v>3.12924</v>
      </c>
      <c r="GT202">
        <v>2.71603</v>
      </c>
      <c r="GU202">
        <v>0.174673</v>
      </c>
      <c r="GV202">
        <v>0.200717</v>
      </c>
      <c r="GW202">
        <v>0.098125</v>
      </c>
      <c r="GX202">
        <v>0.101182</v>
      </c>
      <c r="GY202">
        <v>24796.5</v>
      </c>
      <c r="GZ202">
        <v>23278.1</v>
      </c>
      <c r="HA202">
        <v>30584.8</v>
      </c>
      <c r="HB202">
        <v>29376.8</v>
      </c>
      <c r="HC202">
        <v>38072.1</v>
      </c>
      <c r="HD202">
        <v>34736.1</v>
      </c>
      <c r="HE202">
        <v>46785</v>
      </c>
      <c r="HF202">
        <v>43640.4</v>
      </c>
      <c r="HG202">
        <v>1.218</v>
      </c>
      <c r="HH202">
        <v>1.86733</v>
      </c>
      <c r="HI202">
        <v>0.0815094</v>
      </c>
      <c r="HJ202">
        <v>0</v>
      </c>
      <c r="HK202">
        <v>28.2979</v>
      </c>
      <c r="HL202">
        <v>999.9</v>
      </c>
      <c r="HM202">
        <v>49.6</v>
      </c>
      <c r="HN202">
        <v>31.5</v>
      </c>
      <c r="HO202">
        <v>25.4991</v>
      </c>
      <c r="HP202">
        <v>63.758</v>
      </c>
      <c r="HQ202">
        <v>16.6827</v>
      </c>
      <c r="HR202">
        <v>1</v>
      </c>
      <c r="HS202">
        <v>0.100772</v>
      </c>
      <c r="HT202">
        <v>-0.282326</v>
      </c>
      <c r="HU202">
        <v>20.1969</v>
      </c>
      <c r="HV202">
        <v>5.22613</v>
      </c>
      <c r="HW202">
        <v>11.974</v>
      </c>
      <c r="HX202">
        <v>4.9694</v>
      </c>
      <c r="HY202">
        <v>3.28918</v>
      </c>
      <c r="HZ202">
        <v>9999</v>
      </c>
      <c r="IA202">
        <v>9999</v>
      </c>
      <c r="IB202">
        <v>9999</v>
      </c>
      <c r="IC202">
        <v>999.9</v>
      </c>
      <c r="ID202">
        <v>4.97296</v>
      </c>
      <c r="IE202">
        <v>1.87743</v>
      </c>
      <c r="IF202">
        <v>1.87547</v>
      </c>
      <c r="IG202">
        <v>1.87827</v>
      </c>
      <c r="IH202">
        <v>1.875</v>
      </c>
      <c r="II202">
        <v>1.87855</v>
      </c>
      <c r="IJ202">
        <v>1.87575</v>
      </c>
      <c r="IK202">
        <v>1.87683</v>
      </c>
      <c r="IL202">
        <v>0</v>
      </c>
      <c r="IM202">
        <v>0</v>
      </c>
      <c r="IN202">
        <v>0</v>
      </c>
      <c r="IO202">
        <v>0</v>
      </c>
      <c r="IP202" t="s">
        <v>442</v>
      </c>
      <c r="IQ202" t="s">
        <v>443</v>
      </c>
      <c r="IR202" t="s">
        <v>444</v>
      </c>
      <c r="IS202" t="s">
        <v>444</v>
      </c>
      <c r="IT202" t="s">
        <v>444</v>
      </c>
      <c r="IU202" t="s">
        <v>444</v>
      </c>
      <c r="IV202">
        <v>0</v>
      </c>
      <c r="IW202">
        <v>100</v>
      </c>
      <c r="IX202">
        <v>100</v>
      </c>
      <c r="IY202">
        <v>1.48</v>
      </c>
      <c r="IZ202">
        <v>0.1806</v>
      </c>
      <c r="JA202">
        <v>0.05401698482025668</v>
      </c>
      <c r="JB202">
        <v>0.001251749769105588</v>
      </c>
      <c r="JC202">
        <v>-2.340677956668878E-07</v>
      </c>
      <c r="JD202">
        <v>1.443975168909104E-10</v>
      </c>
      <c r="JE202">
        <v>-0.0473756660369021</v>
      </c>
      <c r="JF202">
        <v>-0.000763777970416037</v>
      </c>
      <c r="JG202">
        <v>0.0006633184790446218</v>
      </c>
      <c r="JH202">
        <v>-5.365384051273601E-06</v>
      </c>
      <c r="JI202">
        <v>1</v>
      </c>
      <c r="JJ202">
        <v>2129</v>
      </c>
      <c r="JK202">
        <v>1</v>
      </c>
      <c r="JL202">
        <v>27</v>
      </c>
      <c r="JM202">
        <v>188743.5</v>
      </c>
      <c r="JN202">
        <v>188743.4</v>
      </c>
      <c r="JO202">
        <v>3.08472</v>
      </c>
      <c r="JP202">
        <v>2.53296</v>
      </c>
      <c r="JQ202">
        <v>1.39893</v>
      </c>
      <c r="JR202">
        <v>2.34009</v>
      </c>
      <c r="JS202">
        <v>1.44897</v>
      </c>
      <c r="JT202">
        <v>2.49268</v>
      </c>
      <c r="JU202">
        <v>37.8195</v>
      </c>
      <c r="JV202">
        <v>24.1838</v>
      </c>
      <c r="JW202">
        <v>18</v>
      </c>
      <c r="JX202">
        <v>289.254</v>
      </c>
      <c r="JY202">
        <v>472.075</v>
      </c>
      <c r="JZ202">
        <v>27.8537</v>
      </c>
      <c r="KA202">
        <v>28.4462</v>
      </c>
      <c r="KB202">
        <v>30.0001</v>
      </c>
      <c r="KC202">
        <v>28.1847</v>
      </c>
      <c r="KD202">
        <v>28.2307</v>
      </c>
      <c r="KE202">
        <v>61.7458</v>
      </c>
      <c r="KF202">
        <v>22.3865</v>
      </c>
      <c r="KG202">
        <v>89.9991</v>
      </c>
      <c r="KH202">
        <v>27.8986</v>
      </c>
      <c r="KI202">
        <v>1503.36</v>
      </c>
      <c r="KJ202">
        <v>21.98</v>
      </c>
      <c r="KK202">
        <v>101.108</v>
      </c>
      <c r="KL202">
        <v>100.391</v>
      </c>
    </row>
    <row r="203" spans="1:298">
      <c r="A203">
        <v>187</v>
      </c>
      <c r="B203">
        <v>1758473193.6</v>
      </c>
      <c r="C203">
        <v>4090.099999904633</v>
      </c>
      <c r="D203" t="s">
        <v>819</v>
      </c>
      <c r="E203" t="s">
        <v>820</v>
      </c>
      <c r="F203">
        <v>5</v>
      </c>
      <c r="G203" t="s">
        <v>639</v>
      </c>
      <c r="H203" t="s">
        <v>436</v>
      </c>
      <c r="I203" t="s">
        <v>437</v>
      </c>
      <c r="J203">
        <v>1758473186.1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1526.030798927829</v>
      </c>
      <c r="AL203">
        <v>1022.441460606061</v>
      </c>
      <c r="AM203">
        <v>-29.00890836462261</v>
      </c>
      <c r="AN203">
        <v>65.53110216468272</v>
      </c>
      <c r="AO203">
        <f>(AQ203 - AP203 + DZ203*1E3/(8.314*(EB203+273.15)) * AS203/DY203 * AR203) * DY203/(100*DM203) * 1000/(1000 - AQ203)</f>
        <v>0</v>
      </c>
      <c r="AP203">
        <v>22.01057112994677</v>
      </c>
      <c r="AQ203">
        <v>19.14135636363636</v>
      </c>
      <c r="AR203">
        <v>0.04545984700358369</v>
      </c>
      <c r="AS203">
        <v>124.766376679119</v>
      </c>
      <c r="AT203">
        <v>6</v>
      </c>
      <c r="AU203">
        <v>1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438</v>
      </c>
      <c r="AZ203" t="s">
        <v>438</v>
      </c>
      <c r="BA203">
        <v>0</v>
      </c>
      <c r="BB203">
        <v>0</v>
      </c>
      <c r="BC203">
        <f>1-BA203/BB203</f>
        <v>0</v>
      </c>
      <c r="BD203">
        <v>0</v>
      </c>
      <c r="BE203" t="s">
        <v>438</v>
      </c>
      <c r="BF203" t="s">
        <v>438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438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1.37</v>
      </c>
      <c r="DN203">
        <v>0.5</v>
      </c>
      <c r="DO203" t="s">
        <v>439</v>
      </c>
      <c r="DP203">
        <v>2</v>
      </c>
      <c r="DQ203" t="b">
        <v>1</v>
      </c>
      <c r="DR203">
        <v>1758473186.1</v>
      </c>
      <c r="DS203">
        <v>1274.795703703704</v>
      </c>
      <c r="DT203">
        <v>1477.348148148148</v>
      </c>
      <c r="DU203">
        <v>21.57048148148148</v>
      </c>
      <c r="DV203">
        <v>21.99818888888889</v>
      </c>
      <c r="DW203">
        <v>1273.217037037037</v>
      </c>
      <c r="DX203">
        <v>21.38255555555556</v>
      </c>
      <c r="DY203">
        <v>500.0453333333332</v>
      </c>
      <c r="DZ203">
        <v>90.2876</v>
      </c>
      <c r="EA203">
        <v>0.04949612962962964</v>
      </c>
      <c r="EB203">
        <v>29.37508888888889</v>
      </c>
      <c r="EC203">
        <v>29.90784814814815</v>
      </c>
      <c r="ED203">
        <v>999.9000000000001</v>
      </c>
      <c r="EE203">
        <v>0</v>
      </c>
      <c r="EF203">
        <v>0</v>
      </c>
      <c r="EG203">
        <v>9995.184074074074</v>
      </c>
      <c r="EH203">
        <v>0</v>
      </c>
      <c r="EI203">
        <v>11.11406666666667</v>
      </c>
      <c r="EJ203">
        <v>-202.5513666666666</v>
      </c>
      <c r="EK203">
        <v>1303.249148148148</v>
      </c>
      <c r="EL203">
        <v>1510.578148148148</v>
      </c>
      <c r="EM203">
        <v>-0.4277140370370371</v>
      </c>
      <c r="EN203">
        <v>1477.348148148148</v>
      </c>
      <c r="EO203">
        <v>21.99818888888889</v>
      </c>
      <c r="EP203">
        <v>1.947546666666667</v>
      </c>
      <c r="EQ203">
        <v>1.986164814814815</v>
      </c>
      <c r="ER203">
        <v>16.98475555555556</v>
      </c>
      <c r="ES203">
        <v>17.33446296296296</v>
      </c>
      <c r="ET203">
        <v>1999.871851851852</v>
      </c>
      <c r="EU203">
        <v>0.979999</v>
      </c>
      <c r="EV203">
        <v>0.02000086666666667</v>
      </c>
      <c r="EW203">
        <v>0</v>
      </c>
      <c r="EX203">
        <v>103.8975703703704</v>
      </c>
      <c r="EY203">
        <v>5.000560000000001</v>
      </c>
      <c r="EZ203">
        <v>2212.607</v>
      </c>
      <c r="FA203">
        <v>17293.75925925926</v>
      </c>
      <c r="FB203">
        <v>40.97433333333333</v>
      </c>
      <c r="FC203">
        <v>41.09</v>
      </c>
      <c r="FD203">
        <v>40.66633333333333</v>
      </c>
      <c r="FE203">
        <v>40.31199999999999</v>
      </c>
      <c r="FF203">
        <v>41.75</v>
      </c>
      <c r="FG203">
        <v>1954.972962962963</v>
      </c>
      <c r="FH203">
        <v>39.89814814814815</v>
      </c>
      <c r="FI203">
        <v>0</v>
      </c>
      <c r="FJ203">
        <v>1758473194.8</v>
      </c>
      <c r="FK203">
        <v>0</v>
      </c>
      <c r="FL203">
        <v>99.63358846153848</v>
      </c>
      <c r="FM203">
        <v>-1209.06273843249</v>
      </c>
      <c r="FN203">
        <v>-24296.92389781114</v>
      </c>
      <c r="FO203">
        <v>2128.043538461538</v>
      </c>
      <c r="FP203">
        <v>15</v>
      </c>
      <c r="FQ203">
        <v>0</v>
      </c>
      <c r="FR203" t="s">
        <v>440</v>
      </c>
      <c r="FS203">
        <v>1747148579.5</v>
      </c>
      <c r="FT203">
        <v>1747148584.5</v>
      </c>
      <c r="FU203">
        <v>0</v>
      </c>
      <c r="FV203">
        <v>0.162</v>
      </c>
      <c r="FW203">
        <v>-0.001</v>
      </c>
      <c r="FX203">
        <v>0.139</v>
      </c>
      <c r="FY203">
        <v>0.058</v>
      </c>
      <c r="FZ203">
        <v>420</v>
      </c>
      <c r="GA203">
        <v>16</v>
      </c>
      <c r="GB203">
        <v>0.19</v>
      </c>
      <c r="GC203">
        <v>0.02</v>
      </c>
      <c r="GD203">
        <v>-138.5019341463415</v>
      </c>
      <c r="GE203">
        <v>-1473.844630662021</v>
      </c>
      <c r="GF203">
        <v>190.2306921171965</v>
      </c>
      <c r="GG203">
        <v>0</v>
      </c>
      <c r="GH203">
        <v>138.6438941176471</v>
      </c>
      <c r="GI203">
        <v>-848.4038990394592</v>
      </c>
      <c r="GJ203">
        <v>100.5275694919703</v>
      </c>
      <c r="GK203">
        <v>0</v>
      </c>
      <c r="GL203">
        <v>0.05167599999999997</v>
      </c>
      <c r="GM203">
        <v>-10.57660461324041</v>
      </c>
      <c r="GN203">
        <v>1.36329551935049</v>
      </c>
      <c r="GO203">
        <v>0</v>
      </c>
      <c r="GP203">
        <v>0</v>
      </c>
      <c r="GQ203">
        <v>3</v>
      </c>
      <c r="GR203" t="s">
        <v>480</v>
      </c>
      <c r="GS203">
        <v>3.12745</v>
      </c>
      <c r="GT203">
        <v>2.73098</v>
      </c>
      <c r="GU203">
        <v>0.159987</v>
      </c>
      <c r="GV203">
        <v>0.202083</v>
      </c>
      <c r="GW203">
        <v>0.09210110000000001</v>
      </c>
      <c r="GX203">
        <v>0.101248</v>
      </c>
      <c r="GY203">
        <v>25238.1</v>
      </c>
      <c r="GZ203">
        <v>23239.2</v>
      </c>
      <c r="HA203">
        <v>30584.8</v>
      </c>
      <c r="HB203">
        <v>29378</v>
      </c>
      <c r="HC203">
        <v>38327.9</v>
      </c>
      <c r="HD203">
        <v>34734.9</v>
      </c>
      <c r="HE203">
        <v>46784.6</v>
      </c>
      <c r="HF203">
        <v>43642.1</v>
      </c>
      <c r="HG203">
        <v>1.82272</v>
      </c>
      <c r="HH203">
        <v>1.8792</v>
      </c>
      <c r="HI203">
        <v>0.109747</v>
      </c>
      <c r="HJ203">
        <v>0</v>
      </c>
      <c r="HK203">
        <v>28.2945</v>
      </c>
      <c r="HL203">
        <v>999.9</v>
      </c>
      <c r="HM203">
        <v>49.6</v>
      </c>
      <c r="HN203">
        <v>31.5</v>
      </c>
      <c r="HO203">
        <v>25.5003</v>
      </c>
      <c r="HP203">
        <v>63.618</v>
      </c>
      <c r="HQ203">
        <v>16.9832</v>
      </c>
      <c r="HR203">
        <v>1</v>
      </c>
      <c r="HS203">
        <v>0.100704</v>
      </c>
      <c r="HT203">
        <v>-0.47409</v>
      </c>
      <c r="HU203">
        <v>20.1968</v>
      </c>
      <c r="HV203">
        <v>5.22927</v>
      </c>
      <c r="HW203">
        <v>11.974</v>
      </c>
      <c r="HX203">
        <v>4.9697</v>
      </c>
      <c r="HY203">
        <v>3.28963</v>
      </c>
      <c r="HZ203">
        <v>9999</v>
      </c>
      <c r="IA203">
        <v>9999</v>
      </c>
      <c r="IB203">
        <v>9999</v>
      </c>
      <c r="IC203">
        <v>999.9</v>
      </c>
      <c r="ID203">
        <v>4.97295</v>
      </c>
      <c r="IE203">
        <v>1.87743</v>
      </c>
      <c r="IF203">
        <v>1.87546</v>
      </c>
      <c r="IG203">
        <v>1.8783</v>
      </c>
      <c r="IH203">
        <v>1.875</v>
      </c>
      <c r="II203">
        <v>1.87853</v>
      </c>
      <c r="IJ203">
        <v>1.87571</v>
      </c>
      <c r="IK203">
        <v>1.87685</v>
      </c>
      <c r="IL203">
        <v>0</v>
      </c>
      <c r="IM203">
        <v>0</v>
      </c>
      <c r="IN203">
        <v>0</v>
      </c>
      <c r="IO203">
        <v>0</v>
      </c>
      <c r="IP203" t="s">
        <v>442</v>
      </c>
      <c r="IQ203" t="s">
        <v>443</v>
      </c>
      <c r="IR203" t="s">
        <v>444</v>
      </c>
      <c r="IS203" t="s">
        <v>444</v>
      </c>
      <c r="IT203" t="s">
        <v>444</v>
      </c>
      <c r="IU203" t="s">
        <v>444</v>
      </c>
      <c r="IV203">
        <v>0</v>
      </c>
      <c r="IW203">
        <v>100</v>
      </c>
      <c r="IX203">
        <v>100</v>
      </c>
      <c r="IY203">
        <v>1.27</v>
      </c>
      <c r="IZ203">
        <v>0.145</v>
      </c>
      <c r="JA203">
        <v>0.05401698482025668</v>
      </c>
      <c r="JB203">
        <v>0.001251749769105588</v>
      </c>
      <c r="JC203">
        <v>-2.340677956668878E-07</v>
      </c>
      <c r="JD203">
        <v>1.443975168909104E-10</v>
      </c>
      <c r="JE203">
        <v>-0.0473756660369021</v>
      </c>
      <c r="JF203">
        <v>-0.000763777970416037</v>
      </c>
      <c r="JG203">
        <v>0.0006633184790446218</v>
      </c>
      <c r="JH203">
        <v>-5.365384051273601E-06</v>
      </c>
      <c r="JI203">
        <v>1</v>
      </c>
      <c r="JJ203">
        <v>2129</v>
      </c>
      <c r="JK203">
        <v>1</v>
      </c>
      <c r="JL203">
        <v>27</v>
      </c>
      <c r="JM203">
        <v>188743.6</v>
      </c>
      <c r="JN203">
        <v>188743.5</v>
      </c>
      <c r="JO203">
        <v>3.11279</v>
      </c>
      <c r="JP203">
        <v>2.51953</v>
      </c>
      <c r="JQ203">
        <v>1.39893</v>
      </c>
      <c r="JR203">
        <v>2.34009</v>
      </c>
      <c r="JS203">
        <v>1.44897</v>
      </c>
      <c r="JT203">
        <v>2.57202</v>
      </c>
      <c r="JU203">
        <v>37.8195</v>
      </c>
      <c r="JV203">
        <v>24.1926</v>
      </c>
      <c r="JW203">
        <v>18</v>
      </c>
      <c r="JX203">
        <v>473.733</v>
      </c>
      <c r="JY203">
        <v>478.773</v>
      </c>
      <c r="JZ203">
        <v>27.8837</v>
      </c>
      <c r="KA203">
        <v>28.4462</v>
      </c>
      <c r="KB203">
        <v>30</v>
      </c>
      <c r="KC203">
        <v>28.163</v>
      </c>
      <c r="KD203">
        <v>28.2283</v>
      </c>
      <c r="KE203">
        <v>62.312</v>
      </c>
      <c r="KF203">
        <v>22.3865</v>
      </c>
      <c r="KG203">
        <v>89.9991</v>
      </c>
      <c r="KH203">
        <v>28.05</v>
      </c>
      <c r="KI203">
        <v>1523.4</v>
      </c>
      <c r="KJ203">
        <v>21.98</v>
      </c>
      <c r="KK203">
        <v>101.108</v>
      </c>
      <c r="KL203">
        <v>100.395</v>
      </c>
    </row>
    <row r="204" spans="1:298">
      <c r="A204">
        <v>188</v>
      </c>
      <c r="B204">
        <v>1758473198.6</v>
      </c>
      <c r="C204">
        <v>4095.099999904633</v>
      </c>
      <c r="D204" t="s">
        <v>821</v>
      </c>
      <c r="E204" t="s">
        <v>822</v>
      </c>
      <c r="F204">
        <v>5</v>
      </c>
      <c r="G204" t="s">
        <v>639</v>
      </c>
      <c r="H204" t="s">
        <v>436</v>
      </c>
      <c r="I204" t="s">
        <v>437</v>
      </c>
      <c r="J204">
        <v>1758473190.814285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1542.874748962396</v>
      </c>
      <c r="AL204">
        <v>1305.070242424242</v>
      </c>
      <c r="AM204">
        <v>51.08969810721788</v>
      </c>
      <c r="AN204">
        <v>65.53110216468272</v>
      </c>
      <c r="AO204">
        <f>(AQ204 - AP204 + DZ204*1E3/(8.314*(EB204+273.15)) * AS204/DY204 * AR204) * DY204/(100*DM204) * 1000/(1000 - AQ204)</f>
        <v>0</v>
      </c>
      <c r="AP204">
        <v>22.04297804583125</v>
      </c>
      <c r="AQ204">
        <v>20.61381757575756</v>
      </c>
      <c r="AR204">
        <v>0.2255651384218185</v>
      </c>
      <c r="AS204">
        <v>124.766376679119</v>
      </c>
      <c r="AT204">
        <v>5</v>
      </c>
      <c r="AU204">
        <v>1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438</v>
      </c>
      <c r="AZ204" t="s">
        <v>438</v>
      </c>
      <c r="BA204">
        <v>0</v>
      </c>
      <c r="BB204">
        <v>0</v>
      </c>
      <c r="BC204">
        <f>1-BA204/BB204</f>
        <v>0</v>
      </c>
      <c r="BD204">
        <v>0</v>
      </c>
      <c r="BE204" t="s">
        <v>438</v>
      </c>
      <c r="BF204" t="s">
        <v>438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438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1.37</v>
      </c>
      <c r="DN204">
        <v>0.5</v>
      </c>
      <c r="DO204" t="s">
        <v>439</v>
      </c>
      <c r="DP204">
        <v>2</v>
      </c>
      <c r="DQ204" t="b">
        <v>1</v>
      </c>
      <c r="DR204">
        <v>1758473190.814285</v>
      </c>
      <c r="DS204">
        <v>1202.281214285714</v>
      </c>
      <c r="DT204">
        <v>1493.130357142858</v>
      </c>
      <c r="DU204">
        <v>20.76316071428571</v>
      </c>
      <c r="DV204">
        <v>22.01568928571428</v>
      </c>
      <c r="DW204">
        <v>1200.801428571429</v>
      </c>
      <c r="DX204">
        <v>20.59118928571428</v>
      </c>
      <c r="DY204">
        <v>500.0400000000001</v>
      </c>
      <c r="DZ204">
        <v>90.28799285714287</v>
      </c>
      <c r="EA204">
        <v>0.04943302142857142</v>
      </c>
      <c r="EB204">
        <v>29.35460357142857</v>
      </c>
      <c r="EC204">
        <v>29.95268214285714</v>
      </c>
      <c r="ED204">
        <v>999.9000000000002</v>
      </c>
      <c r="EE204">
        <v>0</v>
      </c>
      <c r="EF204">
        <v>0</v>
      </c>
      <c r="EG204">
        <v>10005.28714285714</v>
      </c>
      <c r="EH204">
        <v>0</v>
      </c>
      <c r="EI204">
        <v>11.09259285714286</v>
      </c>
      <c r="EJ204">
        <v>-290.8487178571428</v>
      </c>
      <c r="EK204">
        <v>1228.043464285714</v>
      </c>
      <c r="EL204">
        <v>1526.743214285714</v>
      </c>
      <c r="EM204">
        <v>-1.252529464285714</v>
      </c>
      <c r="EN204">
        <v>1493.130357142858</v>
      </c>
      <c r="EO204">
        <v>22.01568928571428</v>
      </c>
      <c r="EP204">
        <v>1.874665357142857</v>
      </c>
      <c r="EQ204">
        <v>1.987752857142857</v>
      </c>
      <c r="ER204">
        <v>16.39057857142857</v>
      </c>
      <c r="ES204">
        <v>17.34711071428571</v>
      </c>
      <c r="ET204">
        <v>1999.919642857143</v>
      </c>
      <c r="EU204">
        <v>0.9799980357142857</v>
      </c>
      <c r="EV204">
        <v>0.02000185714285714</v>
      </c>
      <c r="EW204">
        <v>0</v>
      </c>
      <c r="EX204">
        <v>40.12812857142858</v>
      </c>
      <c r="EY204">
        <v>5.000560000000001</v>
      </c>
      <c r="EZ204">
        <v>930.8064642857142</v>
      </c>
      <c r="FA204">
        <v>17294.16785714286</v>
      </c>
      <c r="FB204">
        <v>40.98649999999999</v>
      </c>
      <c r="FC204">
        <v>41.09575</v>
      </c>
      <c r="FD204">
        <v>40.67371428571428</v>
      </c>
      <c r="FE204">
        <v>40.30757142857142</v>
      </c>
      <c r="FF204">
        <v>41.75</v>
      </c>
      <c r="FG204">
        <v>1955.0175</v>
      </c>
      <c r="FH204">
        <v>39.90142857142858</v>
      </c>
      <c r="FI204">
        <v>0</v>
      </c>
      <c r="FJ204">
        <v>1758473199.6</v>
      </c>
      <c r="FK204">
        <v>0</v>
      </c>
      <c r="FL204">
        <v>34.86006153846154</v>
      </c>
      <c r="FM204">
        <v>-634.7686423839185</v>
      </c>
      <c r="FN204">
        <v>-12861.00905368012</v>
      </c>
      <c r="FO204">
        <v>826.4202692307691</v>
      </c>
      <c r="FP204">
        <v>15</v>
      </c>
      <c r="FQ204">
        <v>0</v>
      </c>
      <c r="FR204" t="s">
        <v>440</v>
      </c>
      <c r="FS204">
        <v>1747148579.5</v>
      </c>
      <c r="FT204">
        <v>1747148584.5</v>
      </c>
      <c r="FU204">
        <v>0</v>
      </c>
      <c r="FV204">
        <v>0.162</v>
      </c>
      <c r="FW204">
        <v>-0.001</v>
      </c>
      <c r="FX204">
        <v>0.139</v>
      </c>
      <c r="FY204">
        <v>0.058</v>
      </c>
      <c r="FZ204">
        <v>420</v>
      </c>
      <c r="GA204">
        <v>16</v>
      </c>
      <c r="GB204">
        <v>0.19</v>
      </c>
      <c r="GC204">
        <v>0.02</v>
      </c>
      <c r="GD204">
        <v>-229.7291425</v>
      </c>
      <c r="GE204">
        <v>-1537.425218386492</v>
      </c>
      <c r="GF204">
        <v>199.3632613840109</v>
      </c>
      <c r="GG204">
        <v>0</v>
      </c>
      <c r="GH204">
        <v>82.9486588235294</v>
      </c>
      <c r="GI204">
        <v>-878.3841215997124</v>
      </c>
      <c r="GJ204">
        <v>102.2850101401158</v>
      </c>
      <c r="GK204">
        <v>0</v>
      </c>
      <c r="GL204">
        <v>-0.7630915</v>
      </c>
      <c r="GM204">
        <v>-13.1303090206379</v>
      </c>
      <c r="GN204">
        <v>1.529209927631897</v>
      </c>
      <c r="GO204">
        <v>0</v>
      </c>
      <c r="GP204">
        <v>0</v>
      </c>
      <c r="GQ204">
        <v>3</v>
      </c>
      <c r="GR204" t="s">
        <v>480</v>
      </c>
      <c r="GS204">
        <v>3.12792</v>
      </c>
      <c r="GT204">
        <v>2.73066</v>
      </c>
      <c r="GU204">
        <v>0.183512</v>
      </c>
      <c r="GV204">
        <v>0.203413</v>
      </c>
      <c r="GW204">
        <v>0.09651800000000001</v>
      </c>
      <c r="GX204">
        <v>0.101314</v>
      </c>
      <c r="GY204">
        <v>24531.2</v>
      </c>
      <c r="GZ204">
        <v>23200.1</v>
      </c>
      <c r="HA204">
        <v>30585.2</v>
      </c>
      <c r="HB204">
        <v>29377.5</v>
      </c>
      <c r="HC204">
        <v>38141.8</v>
      </c>
      <c r="HD204">
        <v>34732.1</v>
      </c>
      <c r="HE204">
        <v>46785.4</v>
      </c>
      <c r="HF204">
        <v>43641.6</v>
      </c>
      <c r="HG204">
        <v>1.8262</v>
      </c>
      <c r="HH204">
        <v>1.87875</v>
      </c>
      <c r="HI204">
        <v>0.115037</v>
      </c>
      <c r="HJ204">
        <v>0</v>
      </c>
      <c r="HK204">
        <v>28.2896</v>
      </c>
      <c r="HL204">
        <v>999.9</v>
      </c>
      <c r="HM204">
        <v>49.7</v>
      </c>
      <c r="HN204">
        <v>31.5</v>
      </c>
      <c r="HO204">
        <v>25.5478</v>
      </c>
      <c r="HP204">
        <v>63.568</v>
      </c>
      <c r="HQ204">
        <v>17.0152</v>
      </c>
      <c r="HR204">
        <v>1</v>
      </c>
      <c r="HS204">
        <v>0.100899</v>
      </c>
      <c r="HT204">
        <v>-0.7844640000000001</v>
      </c>
      <c r="HU204">
        <v>20.1955</v>
      </c>
      <c r="HV204">
        <v>5.22867</v>
      </c>
      <c r="HW204">
        <v>11.974</v>
      </c>
      <c r="HX204">
        <v>4.96965</v>
      </c>
      <c r="HY204">
        <v>3.28948</v>
      </c>
      <c r="HZ204">
        <v>9999</v>
      </c>
      <c r="IA204">
        <v>9999</v>
      </c>
      <c r="IB204">
        <v>9999</v>
      </c>
      <c r="IC204">
        <v>999.9</v>
      </c>
      <c r="ID204">
        <v>4.97295</v>
      </c>
      <c r="IE204">
        <v>1.87743</v>
      </c>
      <c r="IF204">
        <v>1.87546</v>
      </c>
      <c r="IG204">
        <v>1.87829</v>
      </c>
      <c r="IH204">
        <v>1.875</v>
      </c>
      <c r="II204">
        <v>1.87858</v>
      </c>
      <c r="IJ204">
        <v>1.87572</v>
      </c>
      <c r="IK204">
        <v>1.87684</v>
      </c>
      <c r="IL204">
        <v>0</v>
      </c>
      <c r="IM204">
        <v>0</v>
      </c>
      <c r="IN204">
        <v>0</v>
      </c>
      <c r="IO204">
        <v>0</v>
      </c>
      <c r="IP204" t="s">
        <v>442</v>
      </c>
      <c r="IQ204" t="s">
        <v>443</v>
      </c>
      <c r="IR204" t="s">
        <v>444</v>
      </c>
      <c r="IS204" t="s">
        <v>444</v>
      </c>
      <c r="IT204" t="s">
        <v>444</v>
      </c>
      <c r="IU204" t="s">
        <v>444</v>
      </c>
      <c r="IV204">
        <v>0</v>
      </c>
      <c r="IW204">
        <v>100</v>
      </c>
      <c r="IX204">
        <v>100</v>
      </c>
      <c r="IY204">
        <v>1.6</v>
      </c>
      <c r="IZ204">
        <v>0.1703</v>
      </c>
      <c r="JA204">
        <v>0.05401698482025668</v>
      </c>
      <c r="JB204">
        <v>0.001251749769105588</v>
      </c>
      <c r="JC204">
        <v>-2.340677956668878E-07</v>
      </c>
      <c r="JD204">
        <v>1.443975168909104E-10</v>
      </c>
      <c r="JE204">
        <v>-0.0473756660369021</v>
      </c>
      <c r="JF204">
        <v>-0.000763777970416037</v>
      </c>
      <c r="JG204">
        <v>0.0006633184790446218</v>
      </c>
      <c r="JH204">
        <v>-5.365384051273601E-06</v>
      </c>
      <c r="JI204">
        <v>1</v>
      </c>
      <c r="JJ204">
        <v>2129</v>
      </c>
      <c r="JK204">
        <v>1</v>
      </c>
      <c r="JL204">
        <v>27</v>
      </c>
      <c r="JM204">
        <v>188743.7</v>
      </c>
      <c r="JN204">
        <v>188743.6</v>
      </c>
      <c r="JO204">
        <v>3.13843</v>
      </c>
      <c r="JP204">
        <v>2.53174</v>
      </c>
      <c r="JQ204">
        <v>1.39893</v>
      </c>
      <c r="JR204">
        <v>2.34009</v>
      </c>
      <c r="JS204">
        <v>1.44897</v>
      </c>
      <c r="JT204">
        <v>2.53662</v>
      </c>
      <c r="JU204">
        <v>37.8195</v>
      </c>
      <c r="JV204">
        <v>24.1926</v>
      </c>
      <c r="JW204">
        <v>18</v>
      </c>
      <c r="JX204">
        <v>475.585</v>
      </c>
      <c r="JY204">
        <v>478.475</v>
      </c>
      <c r="JZ204">
        <v>28.0087</v>
      </c>
      <c r="KA204">
        <v>28.4456</v>
      </c>
      <c r="KB204">
        <v>30.0002</v>
      </c>
      <c r="KC204">
        <v>28.1588</v>
      </c>
      <c r="KD204">
        <v>28.2283</v>
      </c>
      <c r="KE204">
        <v>62.8229</v>
      </c>
      <c r="KF204">
        <v>22.3865</v>
      </c>
      <c r="KG204">
        <v>89.9991</v>
      </c>
      <c r="KH204">
        <v>27.9452</v>
      </c>
      <c r="KI204">
        <v>1536.75</v>
      </c>
      <c r="KJ204">
        <v>21.98</v>
      </c>
      <c r="KK204">
        <v>101.109</v>
      </c>
      <c r="KL204">
        <v>100.394</v>
      </c>
    </row>
    <row r="205" spans="1:298">
      <c r="A205">
        <v>189</v>
      </c>
      <c r="B205">
        <v>1758473203.6</v>
      </c>
      <c r="C205">
        <v>4100.099999904633</v>
      </c>
      <c r="D205" t="s">
        <v>823</v>
      </c>
      <c r="E205" t="s">
        <v>824</v>
      </c>
      <c r="F205">
        <v>5</v>
      </c>
      <c r="G205" t="s">
        <v>639</v>
      </c>
      <c r="H205" t="s">
        <v>436</v>
      </c>
      <c r="I205" t="s">
        <v>437</v>
      </c>
      <c r="J205">
        <v>1758473196.1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1560.178102722228</v>
      </c>
      <c r="AL205">
        <v>1443.138727272728</v>
      </c>
      <c r="AM205">
        <v>25.13488569586468</v>
      </c>
      <c r="AN205">
        <v>65.53110216468272</v>
      </c>
      <c r="AO205">
        <f>(AQ205 - AP205 + DZ205*1E3/(8.314*(EB205+273.15)) * AS205/DY205 * AR205) * DY205/(100*DM205) * 1000/(1000 - AQ205)</f>
        <v>0</v>
      </c>
      <c r="AP205">
        <v>22.04290296203434</v>
      </c>
      <c r="AQ205">
        <v>21.29852181818181</v>
      </c>
      <c r="AR205">
        <v>0.1084599240032899</v>
      </c>
      <c r="AS205">
        <v>124.766376679119</v>
      </c>
      <c r="AT205">
        <v>5</v>
      </c>
      <c r="AU205">
        <v>1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438</v>
      </c>
      <c r="AZ205" t="s">
        <v>438</v>
      </c>
      <c r="BA205">
        <v>0</v>
      </c>
      <c r="BB205">
        <v>0</v>
      </c>
      <c r="BC205">
        <f>1-BA205/BB205</f>
        <v>0</v>
      </c>
      <c r="BD205">
        <v>0</v>
      </c>
      <c r="BE205" t="s">
        <v>438</v>
      </c>
      <c r="BF205" t="s">
        <v>438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438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1.37</v>
      </c>
      <c r="DN205">
        <v>0.5</v>
      </c>
      <c r="DO205" t="s">
        <v>439</v>
      </c>
      <c r="DP205">
        <v>2</v>
      </c>
      <c r="DQ205" t="b">
        <v>1</v>
      </c>
      <c r="DR205">
        <v>1758473196.1</v>
      </c>
      <c r="DS205">
        <v>1180.37274074074</v>
      </c>
      <c r="DT205">
        <v>1510.94</v>
      </c>
      <c r="DU205">
        <v>20.1974962962963</v>
      </c>
      <c r="DV205">
        <v>22.02960740740741</v>
      </c>
      <c r="DW205">
        <v>1178.924444444445</v>
      </c>
      <c r="DX205">
        <v>20.0368</v>
      </c>
      <c r="DY205">
        <v>498.695037037037</v>
      </c>
      <c r="DZ205">
        <v>90.28922222222224</v>
      </c>
      <c r="EA205">
        <v>0.05217139999999999</v>
      </c>
      <c r="EB205">
        <v>29.34865185185185</v>
      </c>
      <c r="EC205">
        <v>30.03549629629629</v>
      </c>
      <c r="ED205">
        <v>999.9000000000001</v>
      </c>
      <c r="EE205">
        <v>0</v>
      </c>
      <c r="EF205">
        <v>0</v>
      </c>
      <c r="EG205">
        <v>9991.595925925927</v>
      </c>
      <c r="EH205">
        <v>0</v>
      </c>
      <c r="EI205">
        <v>11.06284814814815</v>
      </c>
      <c r="EJ205">
        <v>-330.5672962962963</v>
      </c>
      <c r="EK205">
        <v>1204.839518518518</v>
      </c>
      <c r="EL205">
        <v>1544.975925925926</v>
      </c>
      <c r="EM205">
        <v>-1.832117185185185</v>
      </c>
      <c r="EN205">
        <v>1510.94</v>
      </c>
      <c r="EO205">
        <v>22.02960740740741</v>
      </c>
      <c r="EP205">
        <v>1.823618148148148</v>
      </c>
      <c r="EQ205">
        <v>1.989036666666667</v>
      </c>
      <c r="ER205">
        <v>15.97968148148148</v>
      </c>
      <c r="ES205">
        <v>17.35732962962963</v>
      </c>
      <c r="ET205">
        <v>2000.322222222222</v>
      </c>
      <c r="EU205">
        <v>0.9799967037037036</v>
      </c>
      <c r="EV205">
        <v>0.02000318888888889</v>
      </c>
      <c r="EW205">
        <v>0</v>
      </c>
      <c r="EX205">
        <v>2.4119</v>
      </c>
      <c r="EY205">
        <v>5.000560000000001</v>
      </c>
      <c r="EZ205">
        <v>166.2707777777778</v>
      </c>
      <c r="FA205">
        <v>17297.65555555555</v>
      </c>
      <c r="FB205">
        <v>40.993</v>
      </c>
      <c r="FC205">
        <v>41.08999999999998</v>
      </c>
      <c r="FD205">
        <v>40.67551851851852</v>
      </c>
      <c r="FE205">
        <v>40.3074074074074</v>
      </c>
      <c r="FF205">
        <v>41.75</v>
      </c>
      <c r="FG205">
        <v>1955.41</v>
      </c>
      <c r="FH205">
        <v>39.91222222222222</v>
      </c>
      <c r="FI205">
        <v>0</v>
      </c>
      <c r="FJ205">
        <v>1758473204.4</v>
      </c>
      <c r="FK205">
        <v>0</v>
      </c>
      <c r="FL205">
        <v>2.357607692307692</v>
      </c>
      <c r="FM205">
        <v>-0.07653333381703949</v>
      </c>
      <c r="FN205">
        <v>-2.553059812285029</v>
      </c>
      <c r="FO205">
        <v>166.3015</v>
      </c>
      <c r="FP205">
        <v>15</v>
      </c>
      <c r="FQ205">
        <v>0</v>
      </c>
      <c r="FR205" t="s">
        <v>440</v>
      </c>
      <c r="FS205">
        <v>1747148579.5</v>
      </c>
      <c r="FT205">
        <v>1747148584.5</v>
      </c>
      <c r="FU205">
        <v>0</v>
      </c>
      <c r="FV205">
        <v>0.162</v>
      </c>
      <c r="FW205">
        <v>-0.001</v>
      </c>
      <c r="FX205">
        <v>0.139</v>
      </c>
      <c r="FY205">
        <v>0.058</v>
      </c>
      <c r="FZ205">
        <v>420</v>
      </c>
      <c r="GA205">
        <v>16</v>
      </c>
      <c r="GB205">
        <v>0.19</v>
      </c>
      <c r="GC205">
        <v>0.02</v>
      </c>
      <c r="GD205">
        <v>-263.7005325</v>
      </c>
      <c r="GE205">
        <v>-186.7077669793619</v>
      </c>
      <c r="GF205">
        <v>173.1168823462033</v>
      </c>
      <c r="GG205">
        <v>0</v>
      </c>
      <c r="GH205">
        <v>27.20863529411765</v>
      </c>
      <c r="GI205">
        <v>-387.0627220315911</v>
      </c>
      <c r="GJ205">
        <v>67.85283538502271</v>
      </c>
      <c r="GK205">
        <v>0</v>
      </c>
      <c r="GL205">
        <v>-1.2150088</v>
      </c>
      <c r="GM205">
        <v>-5.055632780487806</v>
      </c>
      <c r="GN205">
        <v>1.245026419508422</v>
      </c>
      <c r="GO205">
        <v>0</v>
      </c>
      <c r="GP205">
        <v>0</v>
      </c>
      <c r="GQ205">
        <v>3</v>
      </c>
      <c r="GR205" t="s">
        <v>480</v>
      </c>
      <c r="GS205">
        <v>3.12798</v>
      </c>
      <c r="GT205">
        <v>2.7311</v>
      </c>
      <c r="GU205">
        <v>0.194065</v>
      </c>
      <c r="GV205">
        <v>0.204745</v>
      </c>
      <c r="GW205">
        <v>0.0985713</v>
      </c>
      <c r="GX205">
        <v>0.101309</v>
      </c>
      <c r="GY205">
        <v>24213.9</v>
      </c>
      <c r="GZ205">
        <v>23161.1</v>
      </c>
      <c r="HA205">
        <v>30585.2</v>
      </c>
      <c r="HB205">
        <v>29377.4</v>
      </c>
      <c r="HC205">
        <v>38054.9</v>
      </c>
      <c r="HD205">
        <v>34732.1</v>
      </c>
      <c r="HE205">
        <v>46785.4</v>
      </c>
      <c r="HF205">
        <v>43641.3</v>
      </c>
      <c r="HG205">
        <v>1.82682</v>
      </c>
      <c r="HH205">
        <v>1.87908</v>
      </c>
      <c r="HI205">
        <v>0.114664</v>
      </c>
      <c r="HJ205">
        <v>0</v>
      </c>
      <c r="HK205">
        <v>28.2871</v>
      </c>
      <c r="HL205">
        <v>999.9</v>
      </c>
      <c r="HM205">
        <v>49.7</v>
      </c>
      <c r="HN205">
        <v>31.5</v>
      </c>
      <c r="HO205">
        <v>25.5476</v>
      </c>
      <c r="HP205">
        <v>63.788</v>
      </c>
      <c r="HQ205">
        <v>16.9591</v>
      </c>
      <c r="HR205">
        <v>1</v>
      </c>
      <c r="HS205">
        <v>0.100818</v>
      </c>
      <c r="HT205">
        <v>-0.201623</v>
      </c>
      <c r="HU205">
        <v>20.197</v>
      </c>
      <c r="HV205">
        <v>5.22672</v>
      </c>
      <c r="HW205">
        <v>11.974</v>
      </c>
      <c r="HX205">
        <v>4.96925</v>
      </c>
      <c r="HY205">
        <v>3.28923</v>
      </c>
      <c r="HZ205">
        <v>9999</v>
      </c>
      <c r="IA205">
        <v>9999</v>
      </c>
      <c r="IB205">
        <v>9999</v>
      </c>
      <c r="IC205">
        <v>999.9</v>
      </c>
      <c r="ID205">
        <v>4.97295</v>
      </c>
      <c r="IE205">
        <v>1.87742</v>
      </c>
      <c r="IF205">
        <v>1.87545</v>
      </c>
      <c r="IG205">
        <v>1.87829</v>
      </c>
      <c r="IH205">
        <v>1.875</v>
      </c>
      <c r="II205">
        <v>1.87857</v>
      </c>
      <c r="IJ205">
        <v>1.87571</v>
      </c>
      <c r="IK205">
        <v>1.87683</v>
      </c>
      <c r="IL205">
        <v>0</v>
      </c>
      <c r="IM205">
        <v>0</v>
      </c>
      <c r="IN205">
        <v>0</v>
      </c>
      <c r="IO205">
        <v>0</v>
      </c>
      <c r="IP205" t="s">
        <v>442</v>
      </c>
      <c r="IQ205" t="s">
        <v>443</v>
      </c>
      <c r="IR205" t="s">
        <v>444</v>
      </c>
      <c r="IS205" t="s">
        <v>444</v>
      </c>
      <c r="IT205" t="s">
        <v>444</v>
      </c>
      <c r="IU205" t="s">
        <v>444</v>
      </c>
      <c r="IV205">
        <v>0</v>
      </c>
      <c r="IW205">
        <v>100</v>
      </c>
      <c r="IX205">
        <v>100</v>
      </c>
      <c r="IY205">
        <v>1.77</v>
      </c>
      <c r="IZ205">
        <v>0.1827</v>
      </c>
      <c r="JA205">
        <v>0.05401698482025668</v>
      </c>
      <c r="JB205">
        <v>0.001251749769105588</v>
      </c>
      <c r="JC205">
        <v>-2.340677956668878E-07</v>
      </c>
      <c r="JD205">
        <v>1.443975168909104E-10</v>
      </c>
      <c r="JE205">
        <v>-0.0473756660369021</v>
      </c>
      <c r="JF205">
        <v>-0.000763777970416037</v>
      </c>
      <c r="JG205">
        <v>0.0006633184790446218</v>
      </c>
      <c r="JH205">
        <v>-5.365384051273601E-06</v>
      </c>
      <c r="JI205">
        <v>1</v>
      </c>
      <c r="JJ205">
        <v>2129</v>
      </c>
      <c r="JK205">
        <v>1</v>
      </c>
      <c r="JL205">
        <v>27</v>
      </c>
      <c r="JM205">
        <v>188743.7</v>
      </c>
      <c r="JN205">
        <v>188743.7</v>
      </c>
      <c r="JO205">
        <v>3.1665</v>
      </c>
      <c r="JP205">
        <v>2.52319</v>
      </c>
      <c r="JQ205">
        <v>1.39893</v>
      </c>
      <c r="JR205">
        <v>2.34009</v>
      </c>
      <c r="JS205">
        <v>1.44897</v>
      </c>
      <c r="JT205">
        <v>2.57202</v>
      </c>
      <c r="JU205">
        <v>37.8195</v>
      </c>
      <c r="JV205">
        <v>24.1926</v>
      </c>
      <c r="JW205">
        <v>18</v>
      </c>
      <c r="JX205">
        <v>475.94</v>
      </c>
      <c r="JY205">
        <v>478.69</v>
      </c>
      <c r="JZ205">
        <v>27.9883</v>
      </c>
      <c r="KA205">
        <v>28.445</v>
      </c>
      <c r="KB205">
        <v>30.0002</v>
      </c>
      <c r="KC205">
        <v>28.1612</v>
      </c>
      <c r="KD205">
        <v>28.2283</v>
      </c>
      <c r="KE205">
        <v>63.3877</v>
      </c>
      <c r="KF205">
        <v>20.3461</v>
      </c>
      <c r="KG205">
        <v>91.5224</v>
      </c>
      <c r="KH205">
        <v>27.7786</v>
      </c>
      <c r="KI205">
        <v>1556.79</v>
      </c>
      <c r="KJ205">
        <v>22.9508</v>
      </c>
      <c r="KK205">
        <v>101.109</v>
      </c>
      <c r="KL205">
        <v>100.393</v>
      </c>
    </row>
    <row r="206" spans="1:298">
      <c r="A206">
        <v>190</v>
      </c>
      <c r="B206">
        <v>1758473208.6</v>
      </c>
      <c r="C206">
        <v>4105.099999904633</v>
      </c>
      <c r="D206" t="s">
        <v>825</v>
      </c>
      <c r="E206" t="s">
        <v>826</v>
      </c>
      <c r="F206">
        <v>5</v>
      </c>
      <c r="G206" t="s">
        <v>639</v>
      </c>
      <c r="H206" t="s">
        <v>436</v>
      </c>
      <c r="I206" t="s">
        <v>437</v>
      </c>
      <c r="J206">
        <v>1758473200.814285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1577.194450641117</v>
      </c>
      <c r="AL206">
        <v>1515.209818181818</v>
      </c>
      <c r="AM206">
        <v>13.27785424342722</v>
      </c>
      <c r="AN206">
        <v>65.53110216468272</v>
      </c>
      <c r="AO206">
        <f>(AQ206 - AP206 + DZ206*1E3/(8.314*(EB206+273.15)) * AS206/DY206 * AR206) * DY206/(100*DM206) * 1000/(1000 - AQ206)</f>
        <v>0</v>
      </c>
      <c r="AP206">
        <v>22.28563278318812</v>
      </c>
      <c r="AQ206">
        <v>21.64999151515151</v>
      </c>
      <c r="AR206">
        <v>0.06188869035438578</v>
      </c>
      <c r="AS206">
        <v>124.766376679119</v>
      </c>
      <c r="AT206">
        <v>5</v>
      </c>
      <c r="AU206">
        <v>1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438</v>
      </c>
      <c r="AZ206" t="s">
        <v>438</v>
      </c>
      <c r="BA206">
        <v>0</v>
      </c>
      <c r="BB206">
        <v>0</v>
      </c>
      <c r="BC206">
        <f>1-BA206/BB206</f>
        <v>0</v>
      </c>
      <c r="BD206">
        <v>0</v>
      </c>
      <c r="BE206" t="s">
        <v>438</v>
      </c>
      <c r="BF206" t="s">
        <v>438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438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1.37</v>
      </c>
      <c r="DN206">
        <v>0.5</v>
      </c>
      <c r="DO206" t="s">
        <v>439</v>
      </c>
      <c r="DP206">
        <v>2</v>
      </c>
      <c r="DQ206" t="b">
        <v>1</v>
      </c>
      <c r="DR206">
        <v>1758473200.814285</v>
      </c>
      <c r="DS206">
        <v>1325.1425</v>
      </c>
      <c r="DT206">
        <v>1526.595</v>
      </c>
      <c r="DU206">
        <v>20.84636071428571</v>
      </c>
      <c r="DV206">
        <v>22.08267142857143</v>
      </c>
      <c r="DW206">
        <v>1323.501071428571</v>
      </c>
      <c r="DX206">
        <v>20.67326785714286</v>
      </c>
      <c r="DY206">
        <v>500.0212857142857</v>
      </c>
      <c r="DZ206">
        <v>90.28991071428571</v>
      </c>
      <c r="EA206">
        <v>0.05315519285714286</v>
      </c>
      <c r="EB206">
        <v>29.39923214285716</v>
      </c>
      <c r="EC206">
        <v>30.15148571428572</v>
      </c>
      <c r="ED206">
        <v>999.9000000000002</v>
      </c>
      <c r="EE206">
        <v>0</v>
      </c>
      <c r="EF206">
        <v>0</v>
      </c>
      <c r="EG206">
        <v>9997.747500000001</v>
      </c>
      <c r="EH206">
        <v>0</v>
      </c>
      <c r="EI206">
        <v>11.12196428571428</v>
      </c>
      <c r="EJ206">
        <v>-201.4523</v>
      </c>
      <c r="EK206">
        <v>1353.451785714286</v>
      </c>
      <c r="EL206">
        <v>1561.068214285715</v>
      </c>
      <c r="EM206">
        <v>-1.236315392857143</v>
      </c>
      <c r="EN206">
        <v>1526.595</v>
      </c>
      <c r="EO206">
        <v>22.08267142857143</v>
      </c>
      <c r="EP206">
        <v>1.882216785714286</v>
      </c>
      <c r="EQ206">
        <v>1.993842142857142</v>
      </c>
      <c r="ER206">
        <v>16.47913928571429</v>
      </c>
      <c r="ES206">
        <v>17.395375</v>
      </c>
      <c r="ET206">
        <v>2000.049285714286</v>
      </c>
      <c r="EU206">
        <v>0.9799950357142857</v>
      </c>
      <c r="EV206">
        <v>0.02000470714285714</v>
      </c>
      <c r="EW206">
        <v>0</v>
      </c>
      <c r="EX206">
        <v>2.416389285714286</v>
      </c>
      <c r="EY206">
        <v>5.000560000000001</v>
      </c>
      <c r="EZ206">
        <v>166.4456428571429</v>
      </c>
      <c r="FA206">
        <v>17295.28571428572</v>
      </c>
      <c r="FB206">
        <v>40.99325</v>
      </c>
      <c r="FC206">
        <v>41.08899999999999</v>
      </c>
      <c r="FD206">
        <v>40.66928571428571</v>
      </c>
      <c r="FE206">
        <v>40.30757142857142</v>
      </c>
      <c r="FF206">
        <v>41.75</v>
      </c>
      <c r="FG206">
        <v>1955.139285714286</v>
      </c>
      <c r="FH206">
        <v>39.91</v>
      </c>
      <c r="FI206">
        <v>0</v>
      </c>
      <c r="FJ206">
        <v>1758473209.8</v>
      </c>
      <c r="FK206">
        <v>0</v>
      </c>
      <c r="FL206">
        <v>2.385784</v>
      </c>
      <c r="FM206">
        <v>-0.1325999965514899</v>
      </c>
      <c r="FN206">
        <v>8.115076933258845</v>
      </c>
      <c r="FO206">
        <v>166.5558</v>
      </c>
      <c r="FP206">
        <v>15</v>
      </c>
      <c r="FQ206">
        <v>0</v>
      </c>
      <c r="FR206" t="s">
        <v>440</v>
      </c>
      <c r="FS206">
        <v>1747148579.5</v>
      </c>
      <c r="FT206">
        <v>1747148584.5</v>
      </c>
      <c r="FU206">
        <v>0</v>
      </c>
      <c r="FV206">
        <v>0.162</v>
      </c>
      <c r="FW206">
        <v>-0.001</v>
      </c>
      <c r="FX206">
        <v>0.139</v>
      </c>
      <c r="FY206">
        <v>0.058</v>
      </c>
      <c r="FZ206">
        <v>420</v>
      </c>
      <c r="GA206">
        <v>16</v>
      </c>
      <c r="GB206">
        <v>0.19</v>
      </c>
      <c r="GC206">
        <v>0.02</v>
      </c>
      <c r="GD206">
        <v>-273.3947199999999</v>
      </c>
      <c r="GE206">
        <v>1260.950091557225</v>
      </c>
      <c r="GF206">
        <v>161.399406046062</v>
      </c>
      <c r="GG206">
        <v>0</v>
      </c>
      <c r="GH206">
        <v>2.390414705882353</v>
      </c>
      <c r="GI206">
        <v>0.2359679154171908</v>
      </c>
      <c r="GJ206">
        <v>0.1596761209676213</v>
      </c>
      <c r="GK206">
        <v>1</v>
      </c>
      <c r="GL206">
        <v>-1.4789419</v>
      </c>
      <c r="GM206">
        <v>4.929236870544096</v>
      </c>
      <c r="GN206">
        <v>0.9050545846382361</v>
      </c>
      <c r="GO206">
        <v>0</v>
      </c>
      <c r="GP206">
        <v>1</v>
      </c>
      <c r="GQ206">
        <v>3</v>
      </c>
      <c r="GR206" t="s">
        <v>447</v>
      </c>
      <c r="GS206">
        <v>3.12779</v>
      </c>
      <c r="GT206">
        <v>2.73131</v>
      </c>
      <c r="GU206">
        <v>0.199394</v>
      </c>
      <c r="GV206">
        <v>0.206003</v>
      </c>
      <c r="GW206">
        <v>0.0996713</v>
      </c>
      <c r="GX206">
        <v>0.102944</v>
      </c>
      <c r="GY206">
        <v>24053.9</v>
      </c>
      <c r="GZ206">
        <v>23124.5</v>
      </c>
      <c r="HA206">
        <v>30585.5</v>
      </c>
      <c r="HB206">
        <v>29377.5</v>
      </c>
      <c r="HC206">
        <v>38008.6</v>
      </c>
      <c r="HD206">
        <v>34668.1</v>
      </c>
      <c r="HE206">
        <v>46785.6</v>
      </c>
      <c r="HF206">
        <v>43641.1</v>
      </c>
      <c r="HG206">
        <v>1.82642</v>
      </c>
      <c r="HH206">
        <v>1.88115</v>
      </c>
      <c r="HI206">
        <v>0.115559</v>
      </c>
      <c r="HJ206">
        <v>0</v>
      </c>
      <c r="HK206">
        <v>28.2882</v>
      </c>
      <c r="HL206">
        <v>999.9</v>
      </c>
      <c r="HM206">
        <v>49.7</v>
      </c>
      <c r="HN206">
        <v>31.5</v>
      </c>
      <c r="HO206">
        <v>25.5515</v>
      </c>
      <c r="HP206">
        <v>63.768</v>
      </c>
      <c r="HQ206">
        <v>16.9591</v>
      </c>
      <c r="HR206">
        <v>1</v>
      </c>
      <c r="HS206">
        <v>0.101834</v>
      </c>
      <c r="HT206">
        <v>0.334948</v>
      </c>
      <c r="HU206">
        <v>20.1967</v>
      </c>
      <c r="HV206">
        <v>5.22897</v>
      </c>
      <c r="HW206">
        <v>11.974</v>
      </c>
      <c r="HX206">
        <v>4.9699</v>
      </c>
      <c r="HY206">
        <v>3.28955</v>
      </c>
      <c r="HZ206">
        <v>9999</v>
      </c>
      <c r="IA206">
        <v>9999</v>
      </c>
      <c r="IB206">
        <v>9999</v>
      </c>
      <c r="IC206">
        <v>999.9</v>
      </c>
      <c r="ID206">
        <v>4.97297</v>
      </c>
      <c r="IE206">
        <v>1.87744</v>
      </c>
      <c r="IF206">
        <v>1.87547</v>
      </c>
      <c r="IG206">
        <v>1.87835</v>
      </c>
      <c r="IH206">
        <v>1.87502</v>
      </c>
      <c r="II206">
        <v>1.87864</v>
      </c>
      <c r="IJ206">
        <v>1.87576</v>
      </c>
      <c r="IK206">
        <v>1.87691</v>
      </c>
      <c r="IL206">
        <v>0</v>
      </c>
      <c r="IM206">
        <v>0</v>
      </c>
      <c r="IN206">
        <v>0</v>
      </c>
      <c r="IO206">
        <v>0</v>
      </c>
      <c r="IP206" t="s">
        <v>442</v>
      </c>
      <c r="IQ206" t="s">
        <v>443</v>
      </c>
      <c r="IR206" t="s">
        <v>444</v>
      </c>
      <c r="IS206" t="s">
        <v>444</v>
      </c>
      <c r="IT206" t="s">
        <v>444</v>
      </c>
      <c r="IU206" t="s">
        <v>444</v>
      </c>
      <c r="IV206">
        <v>0</v>
      </c>
      <c r="IW206">
        <v>100</v>
      </c>
      <c r="IX206">
        <v>100</v>
      </c>
      <c r="IY206">
        <v>1.87</v>
      </c>
      <c r="IZ206">
        <v>0.1895</v>
      </c>
      <c r="JA206">
        <v>0.05401698482025668</v>
      </c>
      <c r="JB206">
        <v>0.001251749769105588</v>
      </c>
      <c r="JC206">
        <v>-2.340677956668878E-07</v>
      </c>
      <c r="JD206">
        <v>1.443975168909104E-10</v>
      </c>
      <c r="JE206">
        <v>-0.0473756660369021</v>
      </c>
      <c r="JF206">
        <v>-0.000763777970416037</v>
      </c>
      <c r="JG206">
        <v>0.0006633184790446218</v>
      </c>
      <c r="JH206">
        <v>-5.365384051273601E-06</v>
      </c>
      <c r="JI206">
        <v>1</v>
      </c>
      <c r="JJ206">
        <v>2129</v>
      </c>
      <c r="JK206">
        <v>1</v>
      </c>
      <c r="JL206">
        <v>27</v>
      </c>
      <c r="JM206">
        <v>188743.8</v>
      </c>
      <c r="JN206">
        <v>188743.7</v>
      </c>
      <c r="JO206">
        <v>3.19336</v>
      </c>
      <c r="JP206">
        <v>2.53052</v>
      </c>
      <c r="JQ206">
        <v>1.39893</v>
      </c>
      <c r="JR206">
        <v>2.34009</v>
      </c>
      <c r="JS206">
        <v>1.44897</v>
      </c>
      <c r="JT206">
        <v>2.5293</v>
      </c>
      <c r="JU206">
        <v>37.8195</v>
      </c>
      <c r="JV206">
        <v>24.1926</v>
      </c>
      <c r="JW206">
        <v>18</v>
      </c>
      <c r="JX206">
        <v>475.723</v>
      </c>
      <c r="JY206">
        <v>480.066</v>
      </c>
      <c r="JZ206">
        <v>27.8389</v>
      </c>
      <c r="KA206">
        <v>28.4444</v>
      </c>
      <c r="KB206">
        <v>30.0008</v>
      </c>
      <c r="KC206">
        <v>28.1612</v>
      </c>
      <c r="KD206">
        <v>28.2288</v>
      </c>
      <c r="KE206">
        <v>63.9213</v>
      </c>
      <c r="KF206">
        <v>18.9251</v>
      </c>
      <c r="KG206">
        <v>91.94329999999999</v>
      </c>
      <c r="KH206">
        <v>27.6177</v>
      </c>
      <c r="KI206">
        <v>1570.14</v>
      </c>
      <c r="KJ206">
        <v>23.0867</v>
      </c>
      <c r="KK206">
        <v>101.11</v>
      </c>
      <c r="KL206">
        <v>100.393</v>
      </c>
    </row>
    <row r="207" spans="1:298">
      <c r="A207">
        <v>191</v>
      </c>
      <c r="B207">
        <v>1758473213.6</v>
      </c>
      <c r="C207">
        <v>4110.099999904633</v>
      </c>
      <c r="D207" t="s">
        <v>827</v>
      </c>
      <c r="E207" t="s">
        <v>828</v>
      </c>
      <c r="F207">
        <v>5</v>
      </c>
      <c r="G207" t="s">
        <v>639</v>
      </c>
      <c r="H207" t="s">
        <v>436</v>
      </c>
      <c r="I207" t="s">
        <v>437</v>
      </c>
      <c r="J207">
        <v>1758473206.1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1594.991248977</v>
      </c>
      <c r="AL207">
        <v>1557.605454545454</v>
      </c>
      <c r="AM207">
        <v>7.986144783691278</v>
      </c>
      <c r="AN207">
        <v>65.53110216468272</v>
      </c>
      <c r="AO207">
        <f>(AQ207 - AP207 + DZ207*1E3/(8.314*(EB207+273.15)) * AS207/DY207 * AR207) * DY207/(100*DM207) * 1000/(1000 - AQ207)</f>
        <v>0</v>
      </c>
      <c r="AP207">
        <v>23.08945400559736</v>
      </c>
      <c r="AQ207">
        <v>22.13489575757575</v>
      </c>
      <c r="AR207">
        <v>0.1077352068006732</v>
      </c>
      <c r="AS207">
        <v>124.766376679119</v>
      </c>
      <c r="AT207">
        <v>5</v>
      </c>
      <c r="AU207">
        <v>1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438</v>
      </c>
      <c r="AZ207" t="s">
        <v>438</v>
      </c>
      <c r="BA207">
        <v>0</v>
      </c>
      <c r="BB207">
        <v>0</v>
      </c>
      <c r="BC207">
        <f>1-BA207/BB207</f>
        <v>0</v>
      </c>
      <c r="BD207">
        <v>0</v>
      </c>
      <c r="BE207" t="s">
        <v>438</v>
      </c>
      <c r="BF207" t="s">
        <v>438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438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1.37</v>
      </c>
      <c r="DN207">
        <v>0.5</v>
      </c>
      <c r="DO207" t="s">
        <v>439</v>
      </c>
      <c r="DP207">
        <v>2</v>
      </c>
      <c r="DQ207" t="b">
        <v>1</v>
      </c>
      <c r="DR207">
        <v>1758473206.1</v>
      </c>
      <c r="DS207">
        <v>1444.525925925926</v>
      </c>
      <c r="DT207">
        <v>1544.06962962963</v>
      </c>
      <c r="DU207">
        <v>21.50507777777778</v>
      </c>
      <c r="DV207">
        <v>22.38937407407407</v>
      </c>
      <c r="DW207">
        <v>1442.718148148148</v>
      </c>
      <c r="DX207">
        <v>21.31917777777778</v>
      </c>
      <c r="DY207">
        <v>500.067111111111</v>
      </c>
      <c r="DZ207">
        <v>90.29014814814816</v>
      </c>
      <c r="EA207">
        <v>0.05335431851851852</v>
      </c>
      <c r="EB207">
        <v>29.40666296296297</v>
      </c>
      <c r="EC207">
        <v>30.16294444444445</v>
      </c>
      <c r="ED207">
        <v>999.9000000000001</v>
      </c>
      <c r="EE207">
        <v>0</v>
      </c>
      <c r="EF207">
        <v>0</v>
      </c>
      <c r="EG207">
        <v>10000.42148148148</v>
      </c>
      <c r="EH207">
        <v>0</v>
      </c>
      <c r="EI207">
        <v>11.62516666666667</v>
      </c>
      <c r="EJ207">
        <v>-99.54358148148148</v>
      </c>
      <c r="EK207">
        <v>1476.297407407408</v>
      </c>
      <c r="EL207">
        <v>1579.437407407408</v>
      </c>
      <c r="EM207">
        <v>-0.8843095185185186</v>
      </c>
      <c r="EN207">
        <v>1544.06962962963</v>
      </c>
      <c r="EO207">
        <v>22.38937407407407</v>
      </c>
      <c r="EP207">
        <v>1.941695925925926</v>
      </c>
      <c r="EQ207">
        <v>2.02153962962963</v>
      </c>
      <c r="ER207">
        <v>16.97463703703703</v>
      </c>
      <c r="ES207">
        <v>17.61166296296296</v>
      </c>
      <c r="ET207">
        <v>2000.018518518518</v>
      </c>
      <c r="EU207">
        <v>0.9799947777777779</v>
      </c>
      <c r="EV207">
        <v>0.02000497407407408</v>
      </c>
      <c r="EW207">
        <v>0</v>
      </c>
      <c r="EX207">
        <v>2.361203703703703</v>
      </c>
      <c r="EY207">
        <v>5.000560000000001</v>
      </c>
      <c r="EZ207">
        <v>166.9921111111111</v>
      </c>
      <c r="FA207">
        <v>17295.02222222222</v>
      </c>
      <c r="FB207">
        <v>40.99533333333333</v>
      </c>
      <c r="FC207">
        <v>41.08066666666665</v>
      </c>
      <c r="FD207">
        <v>40.67322222222222</v>
      </c>
      <c r="FE207">
        <v>40.31199999999999</v>
      </c>
      <c r="FF207">
        <v>41.75</v>
      </c>
      <c r="FG207">
        <v>1955.108518518519</v>
      </c>
      <c r="FH207">
        <v>39.91</v>
      </c>
      <c r="FI207">
        <v>0</v>
      </c>
      <c r="FJ207">
        <v>1758473214.6</v>
      </c>
      <c r="FK207">
        <v>0</v>
      </c>
      <c r="FL207">
        <v>2.368872</v>
      </c>
      <c r="FM207">
        <v>-0.3529384598021015</v>
      </c>
      <c r="FN207">
        <v>9.246153879264341</v>
      </c>
      <c r="FO207">
        <v>167.03476</v>
      </c>
      <c r="FP207">
        <v>15</v>
      </c>
      <c r="FQ207">
        <v>0</v>
      </c>
      <c r="FR207" t="s">
        <v>440</v>
      </c>
      <c r="FS207">
        <v>1747148579.5</v>
      </c>
      <c r="FT207">
        <v>1747148584.5</v>
      </c>
      <c r="FU207">
        <v>0</v>
      </c>
      <c r="FV207">
        <v>0.162</v>
      </c>
      <c r="FW207">
        <v>-0.001</v>
      </c>
      <c r="FX207">
        <v>0.139</v>
      </c>
      <c r="FY207">
        <v>0.058</v>
      </c>
      <c r="FZ207">
        <v>420</v>
      </c>
      <c r="GA207">
        <v>16</v>
      </c>
      <c r="GB207">
        <v>0.19</v>
      </c>
      <c r="GC207">
        <v>0.02</v>
      </c>
      <c r="GD207">
        <v>-181.9463634146342</v>
      </c>
      <c r="GE207">
        <v>1287.437912195122</v>
      </c>
      <c r="GF207">
        <v>136.7460749350215</v>
      </c>
      <c r="GG207">
        <v>0</v>
      </c>
      <c r="GH207">
        <v>2.375588235294118</v>
      </c>
      <c r="GI207">
        <v>-0.3611886924944845</v>
      </c>
      <c r="GJ207">
        <v>0.1532738720773756</v>
      </c>
      <c r="GK207">
        <v>1</v>
      </c>
      <c r="GL207">
        <v>-1.255688926829268</v>
      </c>
      <c r="GM207">
        <v>5.089881658536584</v>
      </c>
      <c r="GN207">
        <v>0.656314801645889</v>
      </c>
      <c r="GO207">
        <v>0</v>
      </c>
      <c r="GP207">
        <v>1</v>
      </c>
      <c r="GQ207">
        <v>3</v>
      </c>
      <c r="GR207" t="s">
        <v>447</v>
      </c>
      <c r="GS207">
        <v>3.12783</v>
      </c>
      <c r="GT207">
        <v>2.73123</v>
      </c>
      <c r="GU207">
        <v>0.202481</v>
      </c>
      <c r="GV207">
        <v>0.207362</v>
      </c>
      <c r="GW207">
        <v>0.101239</v>
      </c>
      <c r="GX207">
        <v>0.10474</v>
      </c>
      <c r="GY207">
        <v>23961.1</v>
      </c>
      <c r="GZ207">
        <v>23084.8</v>
      </c>
      <c r="HA207">
        <v>30585.5</v>
      </c>
      <c r="HB207">
        <v>29377.3</v>
      </c>
      <c r="HC207">
        <v>37942</v>
      </c>
      <c r="HD207">
        <v>34597.9</v>
      </c>
      <c r="HE207">
        <v>46785.8</v>
      </c>
      <c r="HF207">
        <v>43641</v>
      </c>
      <c r="HG207">
        <v>1.82623</v>
      </c>
      <c r="HH207">
        <v>1.88127</v>
      </c>
      <c r="HI207">
        <v>0.11459</v>
      </c>
      <c r="HJ207">
        <v>0</v>
      </c>
      <c r="HK207">
        <v>28.2899</v>
      </c>
      <c r="HL207">
        <v>999.9</v>
      </c>
      <c r="HM207">
        <v>49.8</v>
      </c>
      <c r="HN207">
        <v>31.5</v>
      </c>
      <c r="HO207">
        <v>25.601</v>
      </c>
      <c r="HP207">
        <v>63.268</v>
      </c>
      <c r="HQ207">
        <v>16.7788</v>
      </c>
      <c r="HR207">
        <v>1</v>
      </c>
      <c r="HS207">
        <v>0.102198</v>
      </c>
      <c r="HT207">
        <v>0.514483</v>
      </c>
      <c r="HU207">
        <v>20.1962</v>
      </c>
      <c r="HV207">
        <v>5.22927</v>
      </c>
      <c r="HW207">
        <v>11.974</v>
      </c>
      <c r="HX207">
        <v>4.96995</v>
      </c>
      <c r="HY207">
        <v>3.28968</v>
      </c>
      <c r="HZ207">
        <v>9999</v>
      </c>
      <c r="IA207">
        <v>9999</v>
      </c>
      <c r="IB207">
        <v>9999</v>
      </c>
      <c r="IC207">
        <v>999.9</v>
      </c>
      <c r="ID207">
        <v>4.97299</v>
      </c>
      <c r="IE207">
        <v>1.87743</v>
      </c>
      <c r="IF207">
        <v>1.87546</v>
      </c>
      <c r="IG207">
        <v>1.8783</v>
      </c>
      <c r="IH207">
        <v>1.875</v>
      </c>
      <c r="II207">
        <v>1.87857</v>
      </c>
      <c r="IJ207">
        <v>1.87575</v>
      </c>
      <c r="IK207">
        <v>1.87685</v>
      </c>
      <c r="IL207">
        <v>0</v>
      </c>
      <c r="IM207">
        <v>0</v>
      </c>
      <c r="IN207">
        <v>0</v>
      </c>
      <c r="IO207">
        <v>0</v>
      </c>
      <c r="IP207" t="s">
        <v>442</v>
      </c>
      <c r="IQ207" t="s">
        <v>443</v>
      </c>
      <c r="IR207" t="s">
        <v>444</v>
      </c>
      <c r="IS207" t="s">
        <v>444</v>
      </c>
      <c r="IT207" t="s">
        <v>444</v>
      </c>
      <c r="IU207" t="s">
        <v>444</v>
      </c>
      <c r="IV207">
        <v>0</v>
      </c>
      <c r="IW207">
        <v>100</v>
      </c>
      <c r="IX207">
        <v>100</v>
      </c>
      <c r="IY207">
        <v>1.93</v>
      </c>
      <c r="IZ207">
        <v>0.1994</v>
      </c>
      <c r="JA207">
        <v>0.05401698482025668</v>
      </c>
      <c r="JB207">
        <v>0.001251749769105588</v>
      </c>
      <c r="JC207">
        <v>-2.340677956668878E-07</v>
      </c>
      <c r="JD207">
        <v>1.443975168909104E-10</v>
      </c>
      <c r="JE207">
        <v>-0.0473756660369021</v>
      </c>
      <c r="JF207">
        <v>-0.000763777970416037</v>
      </c>
      <c r="JG207">
        <v>0.0006633184790446218</v>
      </c>
      <c r="JH207">
        <v>-5.365384051273601E-06</v>
      </c>
      <c r="JI207">
        <v>1</v>
      </c>
      <c r="JJ207">
        <v>2129</v>
      </c>
      <c r="JK207">
        <v>1</v>
      </c>
      <c r="JL207">
        <v>27</v>
      </c>
      <c r="JM207">
        <v>188743.9</v>
      </c>
      <c r="JN207">
        <v>188743.8</v>
      </c>
      <c r="JO207">
        <v>3.22266</v>
      </c>
      <c r="JP207">
        <v>2.52319</v>
      </c>
      <c r="JQ207">
        <v>1.39893</v>
      </c>
      <c r="JR207">
        <v>2.34131</v>
      </c>
      <c r="JS207">
        <v>1.44897</v>
      </c>
      <c r="JT207">
        <v>2.57935</v>
      </c>
      <c r="JU207">
        <v>37.8195</v>
      </c>
      <c r="JV207">
        <v>24.1838</v>
      </c>
      <c r="JW207">
        <v>18</v>
      </c>
      <c r="JX207">
        <v>475.615</v>
      </c>
      <c r="JY207">
        <v>480.165</v>
      </c>
      <c r="JZ207">
        <v>27.6466</v>
      </c>
      <c r="KA207">
        <v>28.4438</v>
      </c>
      <c r="KB207">
        <v>30.0006</v>
      </c>
      <c r="KC207">
        <v>28.1612</v>
      </c>
      <c r="KD207">
        <v>28.2307</v>
      </c>
      <c r="KE207">
        <v>64.50490000000001</v>
      </c>
      <c r="KF207">
        <v>19.7941</v>
      </c>
      <c r="KG207">
        <v>91.94329999999999</v>
      </c>
      <c r="KH207">
        <v>27.4562</v>
      </c>
      <c r="KI207">
        <v>1590.18</v>
      </c>
      <c r="KJ207">
        <v>22.9437</v>
      </c>
      <c r="KK207">
        <v>101.11</v>
      </c>
      <c r="KL207">
        <v>100.393</v>
      </c>
    </row>
    <row r="208" spans="1:298">
      <c r="A208">
        <v>192</v>
      </c>
      <c r="B208">
        <v>1758473218.6</v>
      </c>
      <c r="C208">
        <v>4115.099999904633</v>
      </c>
      <c r="D208" t="s">
        <v>829</v>
      </c>
      <c r="E208" t="s">
        <v>830</v>
      </c>
      <c r="F208">
        <v>5</v>
      </c>
      <c r="G208" t="s">
        <v>639</v>
      </c>
      <c r="H208" t="s">
        <v>436</v>
      </c>
      <c r="I208" t="s">
        <v>437</v>
      </c>
      <c r="J208">
        <v>1758473210.814285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1613.125008889604</v>
      </c>
      <c r="AL208">
        <v>1586.808666666667</v>
      </c>
      <c r="AM208">
        <v>5.62047997662852</v>
      </c>
      <c r="AN208">
        <v>65.53110216468272</v>
      </c>
      <c r="AO208">
        <f>(AQ208 - AP208 + DZ208*1E3/(8.314*(EB208+273.15)) * AS208/DY208 * AR208) * DY208/(100*DM208) * 1000/(1000 - AQ208)</f>
        <v>0</v>
      </c>
      <c r="AP208">
        <v>23.0768399713832</v>
      </c>
      <c r="AQ208">
        <v>22.52101515151515</v>
      </c>
      <c r="AR208">
        <v>0.06199338473496596</v>
      </c>
      <c r="AS208">
        <v>124.766376679119</v>
      </c>
      <c r="AT208">
        <v>5</v>
      </c>
      <c r="AU208">
        <v>1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438</v>
      </c>
      <c r="AZ208" t="s">
        <v>438</v>
      </c>
      <c r="BA208">
        <v>0</v>
      </c>
      <c r="BB208">
        <v>0</v>
      </c>
      <c r="BC208">
        <f>1-BA208/BB208</f>
        <v>0</v>
      </c>
      <c r="BD208">
        <v>0</v>
      </c>
      <c r="BE208" t="s">
        <v>438</v>
      </c>
      <c r="BF208" t="s">
        <v>438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438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1.37</v>
      </c>
      <c r="DN208">
        <v>0.5</v>
      </c>
      <c r="DO208" t="s">
        <v>439</v>
      </c>
      <c r="DP208">
        <v>2</v>
      </c>
      <c r="DQ208" t="b">
        <v>1</v>
      </c>
      <c r="DR208">
        <v>1758473210.814285</v>
      </c>
      <c r="DS208">
        <v>1499.220357142857</v>
      </c>
      <c r="DT208">
        <v>1559.827857142857</v>
      </c>
      <c r="DU208">
        <v>21.92219642857143</v>
      </c>
      <c r="DV208">
        <v>22.71695</v>
      </c>
      <c r="DW208">
        <v>1497.331428571428</v>
      </c>
      <c r="DX208">
        <v>21.72799642857143</v>
      </c>
      <c r="DY208">
        <v>500.1219285714286</v>
      </c>
      <c r="DZ208">
        <v>90.2895392857143</v>
      </c>
      <c r="EA208">
        <v>0.0532032</v>
      </c>
      <c r="EB208">
        <v>29.40319285714286</v>
      </c>
      <c r="EC208">
        <v>30.15896071428572</v>
      </c>
      <c r="ED208">
        <v>999.9000000000002</v>
      </c>
      <c r="EE208">
        <v>0</v>
      </c>
      <c r="EF208">
        <v>0</v>
      </c>
      <c r="EG208">
        <v>10014.76607142857</v>
      </c>
      <c r="EH208">
        <v>0</v>
      </c>
      <c r="EI208">
        <v>12.16939285714285</v>
      </c>
      <c r="EJ208">
        <v>-60.6080642857143</v>
      </c>
      <c r="EK208">
        <v>1532.838214285714</v>
      </c>
      <c r="EL208">
        <v>1596.0925</v>
      </c>
      <c r="EM208">
        <v>-0.7947599285714285</v>
      </c>
      <c r="EN208">
        <v>1559.827857142857</v>
      </c>
      <c r="EO208">
        <v>22.71695</v>
      </c>
      <c r="EP208">
        <v>1.979345</v>
      </c>
      <c r="EQ208">
        <v>2.051102857142857</v>
      </c>
      <c r="ER208">
        <v>17.27795357142857</v>
      </c>
      <c r="ES208">
        <v>17.84186785714286</v>
      </c>
      <c r="ET208">
        <v>2000.021785714286</v>
      </c>
      <c r="EU208">
        <v>0.9799948214285715</v>
      </c>
      <c r="EV208">
        <v>0.020004925</v>
      </c>
      <c r="EW208">
        <v>0</v>
      </c>
      <c r="EX208">
        <v>2.349742857142857</v>
      </c>
      <c r="EY208">
        <v>5.000560000000001</v>
      </c>
      <c r="EZ208">
        <v>167.4998214285714</v>
      </c>
      <c r="FA208">
        <v>17295.04642857143</v>
      </c>
      <c r="FB208">
        <v>41</v>
      </c>
      <c r="FC208">
        <v>41.08224999999999</v>
      </c>
      <c r="FD208">
        <v>40.67371428571428</v>
      </c>
      <c r="FE208">
        <v>40.31199999999999</v>
      </c>
      <c r="FF208">
        <v>41.75</v>
      </c>
      <c r="FG208">
        <v>1955.111785714286</v>
      </c>
      <c r="FH208">
        <v>39.91</v>
      </c>
      <c r="FI208">
        <v>0</v>
      </c>
      <c r="FJ208">
        <v>1758473219.4</v>
      </c>
      <c r="FK208">
        <v>0</v>
      </c>
      <c r="FL208">
        <v>2.389256</v>
      </c>
      <c r="FM208">
        <v>-0.2831538468295093</v>
      </c>
      <c r="FN208">
        <v>4.060692307611399</v>
      </c>
      <c r="FO208">
        <v>167.5452</v>
      </c>
      <c r="FP208">
        <v>15</v>
      </c>
      <c r="FQ208">
        <v>0</v>
      </c>
      <c r="FR208" t="s">
        <v>440</v>
      </c>
      <c r="FS208">
        <v>1747148579.5</v>
      </c>
      <c r="FT208">
        <v>1747148584.5</v>
      </c>
      <c r="FU208">
        <v>0</v>
      </c>
      <c r="FV208">
        <v>0.162</v>
      </c>
      <c r="FW208">
        <v>-0.001</v>
      </c>
      <c r="FX208">
        <v>0.139</v>
      </c>
      <c r="FY208">
        <v>0.058</v>
      </c>
      <c r="FZ208">
        <v>420</v>
      </c>
      <c r="GA208">
        <v>16</v>
      </c>
      <c r="GB208">
        <v>0.19</v>
      </c>
      <c r="GC208">
        <v>0.02</v>
      </c>
      <c r="GD208">
        <v>-95.81660487804878</v>
      </c>
      <c r="GE208">
        <v>584.5100216027872</v>
      </c>
      <c r="GF208">
        <v>62.19692299681851</v>
      </c>
      <c r="GG208">
        <v>0</v>
      </c>
      <c r="GH208">
        <v>2.36524705882353</v>
      </c>
      <c r="GI208">
        <v>0.04969289444964653</v>
      </c>
      <c r="GJ208">
        <v>0.158234318496883</v>
      </c>
      <c r="GK208">
        <v>1</v>
      </c>
      <c r="GL208">
        <v>-0.891553268292683</v>
      </c>
      <c r="GM208">
        <v>1.01440225087108</v>
      </c>
      <c r="GN208">
        <v>0.2355352911918519</v>
      </c>
      <c r="GO208">
        <v>0</v>
      </c>
      <c r="GP208">
        <v>1</v>
      </c>
      <c r="GQ208">
        <v>3</v>
      </c>
      <c r="GR208" t="s">
        <v>447</v>
      </c>
      <c r="GS208">
        <v>3.12746</v>
      </c>
      <c r="GT208">
        <v>2.73104</v>
      </c>
      <c r="GU208">
        <v>0.204618</v>
      </c>
      <c r="GV208">
        <v>0.208703</v>
      </c>
      <c r="GW208">
        <v>0.102384</v>
      </c>
      <c r="GX208">
        <v>0.104474</v>
      </c>
      <c r="GY208">
        <v>23896.9</v>
      </c>
      <c r="GZ208">
        <v>23045.1</v>
      </c>
      <c r="HA208">
        <v>30585.5</v>
      </c>
      <c r="HB208">
        <v>29376.6</v>
      </c>
      <c r="HC208">
        <v>37893.2</v>
      </c>
      <c r="HD208">
        <v>34607.5</v>
      </c>
      <c r="HE208">
        <v>46785.7</v>
      </c>
      <c r="HF208">
        <v>43639.8</v>
      </c>
      <c r="HG208">
        <v>1.82582</v>
      </c>
      <c r="HH208">
        <v>1.8818</v>
      </c>
      <c r="HI208">
        <v>0.113733</v>
      </c>
      <c r="HJ208">
        <v>0</v>
      </c>
      <c r="HK208">
        <v>28.2929</v>
      </c>
      <c r="HL208">
        <v>999.9</v>
      </c>
      <c r="HM208">
        <v>49.8</v>
      </c>
      <c r="HN208">
        <v>31.5</v>
      </c>
      <c r="HO208">
        <v>25.5993</v>
      </c>
      <c r="HP208">
        <v>63.038</v>
      </c>
      <c r="HQ208">
        <v>16.9471</v>
      </c>
      <c r="HR208">
        <v>1</v>
      </c>
      <c r="HS208">
        <v>0.102236</v>
      </c>
      <c r="HT208">
        <v>0.705447</v>
      </c>
      <c r="HU208">
        <v>20.1952</v>
      </c>
      <c r="HV208">
        <v>5.22912</v>
      </c>
      <c r="HW208">
        <v>11.974</v>
      </c>
      <c r="HX208">
        <v>4.97</v>
      </c>
      <c r="HY208">
        <v>3.28965</v>
      </c>
      <c r="HZ208">
        <v>9999</v>
      </c>
      <c r="IA208">
        <v>9999</v>
      </c>
      <c r="IB208">
        <v>9999</v>
      </c>
      <c r="IC208">
        <v>999.9</v>
      </c>
      <c r="ID208">
        <v>4.97299</v>
      </c>
      <c r="IE208">
        <v>1.87743</v>
      </c>
      <c r="IF208">
        <v>1.87546</v>
      </c>
      <c r="IG208">
        <v>1.87831</v>
      </c>
      <c r="IH208">
        <v>1.875</v>
      </c>
      <c r="II208">
        <v>1.87858</v>
      </c>
      <c r="IJ208">
        <v>1.87575</v>
      </c>
      <c r="IK208">
        <v>1.87685</v>
      </c>
      <c r="IL208">
        <v>0</v>
      </c>
      <c r="IM208">
        <v>0</v>
      </c>
      <c r="IN208">
        <v>0</v>
      </c>
      <c r="IO208">
        <v>0</v>
      </c>
      <c r="IP208" t="s">
        <v>442</v>
      </c>
      <c r="IQ208" t="s">
        <v>443</v>
      </c>
      <c r="IR208" t="s">
        <v>444</v>
      </c>
      <c r="IS208" t="s">
        <v>444</v>
      </c>
      <c r="IT208" t="s">
        <v>444</v>
      </c>
      <c r="IU208" t="s">
        <v>444</v>
      </c>
      <c r="IV208">
        <v>0</v>
      </c>
      <c r="IW208">
        <v>100</v>
      </c>
      <c r="IX208">
        <v>100</v>
      </c>
      <c r="IY208">
        <v>1.97</v>
      </c>
      <c r="IZ208">
        <v>0.2067</v>
      </c>
      <c r="JA208">
        <v>0.05401698482025668</v>
      </c>
      <c r="JB208">
        <v>0.001251749769105588</v>
      </c>
      <c r="JC208">
        <v>-2.340677956668878E-07</v>
      </c>
      <c r="JD208">
        <v>1.443975168909104E-10</v>
      </c>
      <c r="JE208">
        <v>-0.0473756660369021</v>
      </c>
      <c r="JF208">
        <v>-0.000763777970416037</v>
      </c>
      <c r="JG208">
        <v>0.0006633184790446218</v>
      </c>
      <c r="JH208">
        <v>-5.365384051273601E-06</v>
      </c>
      <c r="JI208">
        <v>1</v>
      </c>
      <c r="JJ208">
        <v>2129</v>
      </c>
      <c r="JK208">
        <v>1</v>
      </c>
      <c r="JL208">
        <v>27</v>
      </c>
      <c r="JM208">
        <v>188744</v>
      </c>
      <c r="JN208">
        <v>188743.9</v>
      </c>
      <c r="JO208">
        <v>3.24707</v>
      </c>
      <c r="JP208">
        <v>2.53174</v>
      </c>
      <c r="JQ208">
        <v>1.39893</v>
      </c>
      <c r="JR208">
        <v>2.34009</v>
      </c>
      <c r="JS208">
        <v>1.44897</v>
      </c>
      <c r="JT208">
        <v>2.51831</v>
      </c>
      <c r="JU208">
        <v>37.8195</v>
      </c>
      <c r="JV208">
        <v>24.1838</v>
      </c>
      <c r="JW208">
        <v>18</v>
      </c>
      <c r="JX208">
        <v>475.397</v>
      </c>
      <c r="JY208">
        <v>480.495</v>
      </c>
      <c r="JZ208">
        <v>27.4676</v>
      </c>
      <c r="KA208">
        <v>28.4438</v>
      </c>
      <c r="KB208">
        <v>30.0004</v>
      </c>
      <c r="KC208">
        <v>28.1612</v>
      </c>
      <c r="KD208">
        <v>28.2285</v>
      </c>
      <c r="KE208">
        <v>65.00279999999999</v>
      </c>
      <c r="KF208">
        <v>20.3527</v>
      </c>
      <c r="KG208">
        <v>92.31910000000001</v>
      </c>
      <c r="KH208">
        <v>27.3013</v>
      </c>
      <c r="KI208">
        <v>1603.54</v>
      </c>
      <c r="KJ208">
        <v>22.8292</v>
      </c>
      <c r="KK208">
        <v>101.11</v>
      </c>
      <c r="KL208">
        <v>100.39</v>
      </c>
    </row>
    <row r="209" spans="1:298">
      <c r="A209">
        <v>193</v>
      </c>
      <c r="B209">
        <v>1758476644.1</v>
      </c>
      <c r="C209">
        <v>7540.599999904633</v>
      </c>
      <c r="D209" t="s">
        <v>831</v>
      </c>
      <c r="E209" t="s">
        <v>832</v>
      </c>
      <c r="F209">
        <v>5</v>
      </c>
      <c r="G209" t="s">
        <v>833</v>
      </c>
      <c r="H209" t="s">
        <v>436</v>
      </c>
      <c r="I209" t="s">
        <v>437</v>
      </c>
      <c r="J209">
        <v>1758476636.099999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429.2178308599012</v>
      </c>
      <c r="AL209">
        <v>422.3538000000001</v>
      </c>
      <c r="AM209">
        <v>0.001490435263035283</v>
      </c>
      <c r="AN209">
        <v>65.51398320924706</v>
      </c>
      <c r="AO209">
        <f>(AQ209 - AP209 + DZ209*1E3/(8.314*(EB209+273.15)) * AS209/DY209 * AR209) * DY209/(100*DM209) * 1000/(1000 - AQ209)</f>
        <v>0</v>
      </c>
      <c r="AP209">
        <v>21.65183159483664</v>
      </c>
      <c r="AQ209">
        <v>22.91436363636363</v>
      </c>
      <c r="AR209">
        <v>-2.437889075880891E-05</v>
      </c>
      <c r="AS209">
        <v>124.7144061671279</v>
      </c>
      <c r="AT209">
        <v>3</v>
      </c>
      <c r="AU209">
        <v>1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438</v>
      </c>
      <c r="AZ209" t="s">
        <v>438</v>
      </c>
      <c r="BA209">
        <v>0</v>
      </c>
      <c r="BB209">
        <v>0</v>
      </c>
      <c r="BC209">
        <f>1-BA209/BB209</f>
        <v>0</v>
      </c>
      <c r="BD209">
        <v>0</v>
      </c>
      <c r="BE209" t="s">
        <v>438</v>
      </c>
      <c r="BF209" t="s">
        <v>438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438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5.66</v>
      </c>
      <c r="DN209">
        <v>0.5</v>
      </c>
      <c r="DO209" t="s">
        <v>439</v>
      </c>
      <c r="DP209">
        <v>2</v>
      </c>
      <c r="DQ209" t="b">
        <v>1</v>
      </c>
      <c r="DR209">
        <v>1758476636.099999</v>
      </c>
      <c r="DS209">
        <v>412.704806451613</v>
      </c>
      <c r="DT209">
        <v>419.8941612903225</v>
      </c>
      <c r="DU209">
        <v>22.88887096774194</v>
      </c>
      <c r="DV209">
        <v>21.65485483870967</v>
      </c>
      <c r="DW209">
        <v>412.1645483870968</v>
      </c>
      <c r="DX209">
        <v>22.67505161290322</v>
      </c>
      <c r="DY209">
        <v>500.0144838709677</v>
      </c>
      <c r="DZ209">
        <v>90.24780322580645</v>
      </c>
      <c r="EA209">
        <v>0.05539782903225806</v>
      </c>
      <c r="EB209">
        <v>29.46932258064516</v>
      </c>
      <c r="EC209">
        <v>29.9746935483871</v>
      </c>
      <c r="ED209">
        <v>999.9000000000003</v>
      </c>
      <c r="EE209">
        <v>0</v>
      </c>
      <c r="EF209">
        <v>0</v>
      </c>
      <c r="EG209">
        <v>10006.50580645161</v>
      </c>
      <c r="EH209">
        <v>0</v>
      </c>
      <c r="EI209">
        <v>10.9776</v>
      </c>
      <c r="EJ209">
        <v>-7.189366774193548</v>
      </c>
      <c r="EK209">
        <v>422.3724193548388</v>
      </c>
      <c r="EL209">
        <v>429.188193548387</v>
      </c>
      <c r="EM209">
        <v>1.23401129032258</v>
      </c>
      <c r="EN209">
        <v>419.8941612903225</v>
      </c>
      <c r="EO209">
        <v>21.65485483870967</v>
      </c>
      <c r="EP209">
        <v>2.065670967741935</v>
      </c>
      <c r="EQ209">
        <v>1.954303548387097</v>
      </c>
      <c r="ER209">
        <v>17.9568935483871</v>
      </c>
      <c r="ES209">
        <v>17.07887419354838</v>
      </c>
      <c r="ET209">
        <v>1999.991935483871</v>
      </c>
      <c r="EU209">
        <v>0.9800000000000001</v>
      </c>
      <c r="EV209">
        <v>0.02000020000000001</v>
      </c>
      <c r="EW209">
        <v>0</v>
      </c>
      <c r="EX209">
        <v>715.4460322580646</v>
      </c>
      <c r="EY209">
        <v>5.000560000000002</v>
      </c>
      <c r="EZ209">
        <v>14487.81935483871</v>
      </c>
      <c r="FA209">
        <v>17294.80322580645</v>
      </c>
      <c r="FB209">
        <v>41.32419354838707</v>
      </c>
      <c r="FC209">
        <v>41.43699999999998</v>
      </c>
      <c r="FD209">
        <v>41.03199999999999</v>
      </c>
      <c r="FE209">
        <v>40.625</v>
      </c>
      <c r="FF209">
        <v>42.06199999999998</v>
      </c>
      <c r="FG209">
        <v>1955.09193548387</v>
      </c>
      <c r="FH209">
        <v>39.90000000000001</v>
      </c>
      <c r="FI209">
        <v>0</v>
      </c>
      <c r="FJ209">
        <v>1758476645.4</v>
      </c>
      <c r="FK209">
        <v>0</v>
      </c>
      <c r="FL209">
        <v>715.44064</v>
      </c>
      <c r="FM209">
        <v>-0.2643846103286859</v>
      </c>
      <c r="FN209">
        <v>-7.861538434406612</v>
      </c>
      <c r="FO209">
        <v>14487.664</v>
      </c>
      <c r="FP209">
        <v>15</v>
      </c>
      <c r="FQ209">
        <v>0</v>
      </c>
      <c r="FR209" t="s">
        <v>440</v>
      </c>
      <c r="FS209">
        <v>1747148579.5</v>
      </c>
      <c r="FT209">
        <v>1747148584.5</v>
      </c>
      <c r="FU209">
        <v>0</v>
      </c>
      <c r="FV209">
        <v>0.162</v>
      </c>
      <c r="FW209">
        <v>-0.001</v>
      </c>
      <c r="FX209">
        <v>0.139</v>
      </c>
      <c r="FY209">
        <v>0.058</v>
      </c>
      <c r="FZ209">
        <v>420</v>
      </c>
      <c r="GA209">
        <v>16</v>
      </c>
      <c r="GB209">
        <v>0.19</v>
      </c>
      <c r="GC209">
        <v>0.02</v>
      </c>
      <c r="GD209">
        <v>-7.193790243902439</v>
      </c>
      <c r="GE209">
        <v>-0.1458041811846797</v>
      </c>
      <c r="GF209">
        <v>0.07340429273975356</v>
      </c>
      <c r="GG209">
        <v>1</v>
      </c>
      <c r="GH209">
        <v>715.4505294117647</v>
      </c>
      <c r="GI209">
        <v>-0.4407639432157082</v>
      </c>
      <c r="GJ209">
        <v>0.2108459481252333</v>
      </c>
      <c r="GK209">
        <v>1</v>
      </c>
      <c r="GL209">
        <v>1.245245609756098</v>
      </c>
      <c r="GM209">
        <v>-0.09179477351916505</v>
      </c>
      <c r="GN209">
        <v>0.03248038267592514</v>
      </c>
      <c r="GO209">
        <v>1</v>
      </c>
      <c r="GP209">
        <v>3</v>
      </c>
      <c r="GQ209">
        <v>3</v>
      </c>
      <c r="GR209" t="s">
        <v>728</v>
      </c>
      <c r="GS209">
        <v>3.12769</v>
      </c>
      <c r="GT209">
        <v>2.73287</v>
      </c>
      <c r="GU209">
        <v>0.0843366</v>
      </c>
      <c r="GV209">
        <v>0.0859805</v>
      </c>
      <c r="GW209">
        <v>0.103344</v>
      </c>
      <c r="GX209">
        <v>0.09986539999999999</v>
      </c>
      <c r="GY209">
        <v>27474.5</v>
      </c>
      <c r="GZ209">
        <v>26589.5</v>
      </c>
      <c r="HA209">
        <v>30546.5</v>
      </c>
      <c r="HB209">
        <v>29345</v>
      </c>
      <c r="HC209">
        <v>37801.6</v>
      </c>
      <c r="HD209">
        <v>34744.7</v>
      </c>
      <c r="HE209">
        <v>46732.3</v>
      </c>
      <c r="HF209">
        <v>43595</v>
      </c>
      <c r="HG209">
        <v>1.82197</v>
      </c>
      <c r="HH209">
        <v>1.8671</v>
      </c>
      <c r="HI209">
        <v>0.138581</v>
      </c>
      <c r="HJ209">
        <v>0</v>
      </c>
      <c r="HK209">
        <v>27.7053</v>
      </c>
      <c r="HL209">
        <v>999.9</v>
      </c>
      <c r="HM209">
        <v>51.9</v>
      </c>
      <c r="HN209">
        <v>31.5</v>
      </c>
      <c r="HO209">
        <v>26.6909</v>
      </c>
      <c r="HP209">
        <v>63.425</v>
      </c>
      <c r="HQ209">
        <v>17.0232</v>
      </c>
      <c r="HR209">
        <v>1</v>
      </c>
      <c r="HS209">
        <v>0.141657</v>
      </c>
      <c r="HT209">
        <v>-0.212563</v>
      </c>
      <c r="HU209">
        <v>20.1977</v>
      </c>
      <c r="HV209">
        <v>5.23182</v>
      </c>
      <c r="HW209">
        <v>11.974</v>
      </c>
      <c r="HX209">
        <v>4.9707</v>
      </c>
      <c r="HY209">
        <v>3.29025</v>
      </c>
      <c r="HZ209">
        <v>9999</v>
      </c>
      <c r="IA209">
        <v>9999</v>
      </c>
      <c r="IB209">
        <v>9999</v>
      </c>
      <c r="IC209">
        <v>999.9</v>
      </c>
      <c r="ID209">
        <v>4.97297</v>
      </c>
      <c r="IE209">
        <v>1.87736</v>
      </c>
      <c r="IF209">
        <v>1.87546</v>
      </c>
      <c r="IG209">
        <v>1.8783</v>
      </c>
      <c r="IH209">
        <v>1.875</v>
      </c>
      <c r="II209">
        <v>1.87853</v>
      </c>
      <c r="IJ209">
        <v>1.87564</v>
      </c>
      <c r="IK209">
        <v>1.87683</v>
      </c>
      <c r="IL209">
        <v>0</v>
      </c>
      <c r="IM209">
        <v>0</v>
      </c>
      <c r="IN209">
        <v>0</v>
      </c>
      <c r="IO209">
        <v>0</v>
      </c>
      <c r="IP209" t="s">
        <v>442</v>
      </c>
      <c r="IQ209" t="s">
        <v>443</v>
      </c>
      <c r="IR209" t="s">
        <v>444</v>
      </c>
      <c r="IS209" t="s">
        <v>444</v>
      </c>
      <c r="IT209" t="s">
        <v>444</v>
      </c>
      <c r="IU209" t="s">
        <v>444</v>
      </c>
      <c r="IV209">
        <v>0</v>
      </c>
      <c r="IW209">
        <v>100</v>
      </c>
      <c r="IX209">
        <v>100</v>
      </c>
      <c r="IY209">
        <v>0.54</v>
      </c>
      <c r="IZ209">
        <v>0.2143</v>
      </c>
      <c r="JA209">
        <v>0.05401698482025668</v>
      </c>
      <c r="JB209">
        <v>0.001251749769105588</v>
      </c>
      <c r="JC209">
        <v>-2.340677956668878E-07</v>
      </c>
      <c r="JD209">
        <v>1.443975168909104E-10</v>
      </c>
      <c r="JE209">
        <v>-0.0473756660369021</v>
      </c>
      <c r="JF209">
        <v>-0.000763777970416037</v>
      </c>
      <c r="JG209">
        <v>0.0006633184790446218</v>
      </c>
      <c r="JH209">
        <v>-5.365384051273601E-06</v>
      </c>
      <c r="JI209">
        <v>1</v>
      </c>
      <c r="JJ209">
        <v>2129</v>
      </c>
      <c r="JK209">
        <v>1</v>
      </c>
      <c r="JL209">
        <v>27</v>
      </c>
      <c r="JM209">
        <v>188801.1</v>
      </c>
      <c r="JN209">
        <v>188801</v>
      </c>
      <c r="JO209">
        <v>1.1145</v>
      </c>
      <c r="JP209">
        <v>2.54395</v>
      </c>
      <c r="JQ209">
        <v>1.39893</v>
      </c>
      <c r="JR209">
        <v>2.34253</v>
      </c>
      <c r="JS209">
        <v>1.44897</v>
      </c>
      <c r="JT209">
        <v>2.48413</v>
      </c>
      <c r="JU209">
        <v>37.9164</v>
      </c>
      <c r="JV209">
        <v>24.1926</v>
      </c>
      <c r="JW209">
        <v>18</v>
      </c>
      <c r="JX209">
        <v>477.316</v>
      </c>
      <c r="JY209">
        <v>475.876</v>
      </c>
      <c r="JZ209">
        <v>27.6234</v>
      </c>
      <c r="KA209">
        <v>29.0174</v>
      </c>
      <c r="KB209">
        <v>29.9997</v>
      </c>
      <c r="KC209">
        <v>28.7823</v>
      </c>
      <c r="KD209">
        <v>28.8548</v>
      </c>
      <c r="KE209">
        <v>22.354</v>
      </c>
      <c r="KF209">
        <v>27.1041</v>
      </c>
      <c r="KG209">
        <v>91.8073</v>
      </c>
      <c r="KH209">
        <v>27.6342</v>
      </c>
      <c r="KI209">
        <v>413.212</v>
      </c>
      <c r="KJ209">
        <v>21.653</v>
      </c>
      <c r="KK209">
        <v>100.989</v>
      </c>
      <c r="KL209">
        <v>100.285</v>
      </c>
    </row>
    <row r="210" spans="1:298">
      <c r="A210">
        <v>194</v>
      </c>
      <c r="B210">
        <v>1758476649.1</v>
      </c>
      <c r="C210">
        <v>7545.599999904633</v>
      </c>
      <c r="D210" t="s">
        <v>834</v>
      </c>
      <c r="E210" t="s">
        <v>835</v>
      </c>
      <c r="F210">
        <v>5</v>
      </c>
      <c r="G210" t="s">
        <v>833</v>
      </c>
      <c r="H210" t="s">
        <v>436</v>
      </c>
      <c r="I210" t="s">
        <v>437</v>
      </c>
      <c r="J210">
        <v>1758476641.255172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429.1164678206441</v>
      </c>
      <c r="AL210">
        <v>422.2369090909091</v>
      </c>
      <c r="AM210">
        <v>-0.0237847134069058</v>
      </c>
      <c r="AN210">
        <v>65.51398320924706</v>
      </c>
      <c r="AO210">
        <f>(AQ210 - AP210 + DZ210*1E3/(8.314*(EB210+273.15)) * AS210/DY210 * AR210) * DY210/(100*DM210) * 1000/(1000 - AQ210)</f>
        <v>0</v>
      </c>
      <c r="AP210">
        <v>21.65136372637006</v>
      </c>
      <c r="AQ210">
        <v>22.91401575757575</v>
      </c>
      <c r="AR210">
        <v>9.902841692440051E-05</v>
      </c>
      <c r="AS210">
        <v>124.7144061671279</v>
      </c>
      <c r="AT210">
        <v>3</v>
      </c>
      <c r="AU210">
        <v>1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438</v>
      </c>
      <c r="AZ210" t="s">
        <v>438</v>
      </c>
      <c r="BA210">
        <v>0</v>
      </c>
      <c r="BB210">
        <v>0</v>
      </c>
      <c r="BC210">
        <f>1-BA210/BB210</f>
        <v>0</v>
      </c>
      <c r="BD210">
        <v>0</v>
      </c>
      <c r="BE210" t="s">
        <v>438</v>
      </c>
      <c r="BF210" t="s">
        <v>438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438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5.66</v>
      </c>
      <c r="DN210">
        <v>0.5</v>
      </c>
      <c r="DO210" t="s">
        <v>439</v>
      </c>
      <c r="DP210">
        <v>2</v>
      </c>
      <c r="DQ210" t="b">
        <v>1</v>
      </c>
      <c r="DR210">
        <v>1758476641.255172</v>
      </c>
      <c r="DS210">
        <v>412.6608965517241</v>
      </c>
      <c r="DT210">
        <v>419.7160689655173</v>
      </c>
      <c r="DU210">
        <v>22.90737586206897</v>
      </c>
      <c r="DV210">
        <v>21.66233793103448</v>
      </c>
      <c r="DW210">
        <v>412.1206896551725</v>
      </c>
      <c r="DX210">
        <v>22.69317586206896</v>
      </c>
      <c r="DY210">
        <v>499.9976206896552</v>
      </c>
      <c r="DZ210">
        <v>90.24781724137932</v>
      </c>
      <c r="EA210">
        <v>0.05512254482758621</v>
      </c>
      <c r="EB210">
        <v>29.4672</v>
      </c>
      <c r="EC210">
        <v>29.97556551724138</v>
      </c>
      <c r="ED210">
        <v>999.9000000000002</v>
      </c>
      <c r="EE210">
        <v>0</v>
      </c>
      <c r="EF210">
        <v>0</v>
      </c>
      <c r="EG210">
        <v>10006.22103448276</v>
      </c>
      <c r="EH210">
        <v>0</v>
      </c>
      <c r="EI210">
        <v>10.9776</v>
      </c>
      <c r="EJ210">
        <v>-7.055117586206896</v>
      </c>
      <c r="EK210">
        <v>422.3354482758621</v>
      </c>
      <c r="EL210">
        <v>429.0092758620689</v>
      </c>
      <c r="EM210">
        <v>1.245025517241379</v>
      </c>
      <c r="EN210">
        <v>419.7160689655173</v>
      </c>
      <c r="EO210">
        <v>21.66233793103448</v>
      </c>
      <c r="EP210">
        <v>2.067341724137931</v>
      </c>
      <c r="EQ210">
        <v>1.954979310344827</v>
      </c>
      <c r="ER210">
        <v>17.96973793103448</v>
      </c>
      <c r="ES210">
        <v>17.08435172413793</v>
      </c>
      <c r="ET210">
        <v>1999.995172413793</v>
      </c>
      <c r="EU210">
        <v>0.9800000000000001</v>
      </c>
      <c r="EV210">
        <v>0.0200002</v>
      </c>
      <c r="EW210">
        <v>0</v>
      </c>
      <c r="EX210">
        <v>715.4229310344828</v>
      </c>
      <c r="EY210">
        <v>5.000560000000001</v>
      </c>
      <c r="EZ210">
        <v>14487.26896551724</v>
      </c>
      <c r="FA210">
        <v>17294.8275862069</v>
      </c>
      <c r="FB210">
        <v>41.31417241379309</v>
      </c>
      <c r="FC210">
        <v>41.43699999999998</v>
      </c>
      <c r="FD210">
        <v>41.01710344827587</v>
      </c>
      <c r="FE210">
        <v>40.625</v>
      </c>
      <c r="FF210">
        <v>42.06199999999998</v>
      </c>
      <c r="FG210">
        <v>1955.095172413793</v>
      </c>
      <c r="FH210">
        <v>39.90000000000001</v>
      </c>
      <c r="FI210">
        <v>0</v>
      </c>
      <c r="FJ210">
        <v>1758476650.2</v>
      </c>
      <c r="FK210">
        <v>0</v>
      </c>
      <c r="FL210">
        <v>715.4528800000001</v>
      </c>
      <c r="FM210">
        <v>1.077538461868193</v>
      </c>
      <c r="FN210">
        <v>-4.753846147116947</v>
      </c>
      <c r="FO210">
        <v>14487.208</v>
      </c>
      <c r="FP210">
        <v>15</v>
      </c>
      <c r="FQ210">
        <v>0</v>
      </c>
      <c r="FR210" t="s">
        <v>440</v>
      </c>
      <c r="FS210">
        <v>1747148579.5</v>
      </c>
      <c r="FT210">
        <v>1747148584.5</v>
      </c>
      <c r="FU210">
        <v>0</v>
      </c>
      <c r="FV210">
        <v>0.162</v>
      </c>
      <c r="FW210">
        <v>-0.001</v>
      </c>
      <c r="FX210">
        <v>0.139</v>
      </c>
      <c r="FY210">
        <v>0.058</v>
      </c>
      <c r="FZ210">
        <v>420</v>
      </c>
      <c r="GA210">
        <v>16</v>
      </c>
      <c r="GB210">
        <v>0.19</v>
      </c>
      <c r="GC210">
        <v>0.02</v>
      </c>
      <c r="GD210">
        <v>-7.161001951219512</v>
      </c>
      <c r="GE210">
        <v>0.3428149128919931</v>
      </c>
      <c r="GF210">
        <v>0.1600580250915047</v>
      </c>
      <c r="GG210">
        <v>1</v>
      </c>
      <c r="GH210">
        <v>715.4631764705882</v>
      </c>
      <c r="GI210">
        <v>0.3179220781783915</v>
      </c>
      <c r="GJ210">
        <v>0.2146788943554072</v>
      </c>
      <c r="GK210">
        <v>1</v>
      </c>
      <c r="GL210">
        <v>1.241750243902439</v>
      </c>
      <c r="GM210">
        <v>0.09936752613240513</v>
      </c>
      <c r="GN210">
        <v>0.029327248670386</v>
      </c>
      <c r="GO210">
        <v>1</v>
      </c>
      <c r="GP210">
        <v>3</v>
      </c>
      <c r="GQ210">
        <v>3</v>
      </c>
      <c r="GR210" t="s">
        <v>728</v>
      </c>
      <c r="GS210">
        <v>3.12764</v>
      </c>
      <c r="GT210">
        <v>2.73247</v>
      </c>
      <c r="GU210">
        <v>0.08430360000000001</v>
      </c>
      <c r="GV210">
        <v>0.0855588</v>
      </c>
      <c r="GW210">
        <v>0.103345</v>
      </c>
      <c r="GX210">
        <v>0.0998642</v>
      </c>
      <c r="GY210">
        <v>27476.1</v>
      </c>
      <c r="GZ210">
        <v>26601.8</v>
      </c>
      <c r="HA210">
        <v>30547.2</v>
      </c>
      <c r="HB210">
        <v>29345.1</v>
      </c>
      <c r="HC210">
        <v>37802.3</v>
      </c>
      <c r="HD210">
        <v>34744.6</v>
      </c>
      <c r="HE210">
        <v>46733.3</v>
      </c>
      <c r="HF210">
        <v>43594.9</v>
      </c>
      <c r="HG210">
        <v>1.82202</v>
      </c>
      <c r="HH210">
        <v>1.86725</v>
      </c>
      <c r="HI210">
        <v>0.139616</v>
      </c>
      <c r="HJ210">
        <v>0</v>
      </c>
      <c r="HK210">
        <v>27.7016</v>
      </c>
      <c r="HL210">
        <v>999.9</v>
      </c>
      <c r="HM210">
        <v>51.9</v>
      </c>
      <c r="HN210">
        <v>31.5</v>
      </c>
      <c r="HO210">
        <v>26.6912</v>
      </c>
      <c r="HP210">
        <v>63.555</v>
      </c>
      <c r="HQ210">
        <v>17.2035</v>
      </c>
      <c r="HR210">
        <v>1</v>
      </c>
      <c r="HS210">
        <v>0.14125</v>
      </c>
      <c r="HT210">
        <v>-0.267781</v>
      </c>
      <c r="HU210">
        <v>20.197</v>
      </c>
      <c r="HV210">
        <v>5.22762</v>
      </c>
      <c r="HW210">
        <v>11.974</v>
      </c>
      <c r="HX210">
        <v>4.9697</v>
      </c>
      <c r="HY210">
        <v>3.28953</v>
      </c>
      <c r="HZ210">
        <v>9999</v>
      </c>
      <c r="IA210">
        <v>9999</v>
      </c>
      <c r="IB210">
        <v>9999</v>
      </c>
      <c r="IC210">
        <v>999.9</v>
      </c>
      <c r="ID210">
        <v>4.97294</v>
      </c>
      <c r="IE210">
        <v>1.87729</v>
      </c>
      <c r="IF210">
        <v>1.87542</v>
      </c>
      <c r="IG210">
        <v>1.87821</v>
      </c>
      <c r="IH210">
        <v>1.87495</v>
      </c>
      <c r="II210">
        <v>1.87851</v>
      </c>
      <c r="IJ210">
        <v>1.87561</v>
      </c>
      <c r="IK210">
        <v>1.87678</v>
      </c>
      <c r="IL210">
        <v>0</v>
      </c>
      <c r="IM210">
        <v>0</v>
      </c>
      <c r="IN210">
        <v>0</v>
      </c>
      <c r="IO210">
        <v>0</v>
      </c>
      <c r="IP210" t="s">
        <v>442</v>
      </c>
      <c r="IQ210" t="s">
        <v>443</v>
      </c>
      <c r="IR210" t="s">
        <v>444</v>
      </c>
      <c r="IS210" t="s">
        <v>444</v>
      </c>
      <c r="IT210" t="s">
        <v>444</v>
      </c>
      <c r="IU210" t="s">
        <v>444</v>
      </c>
      <c r="IV210">
        <v>0</v>
      </c>
      <c r="IW210">
        <v>100</v>
      </c>
      <c r="IX210">
        <v>100</v>
      </c>
      <c r="IY210">
        <v>0.54</v>
      </c>
      <c r="IZ210">
        <v>0.2143</v>
      </c>
      <c r="JA210">
        <v>0.05401698482025668</v>
      </c>
      <c r="JB210">
        <v>0.001251749769105588</v>
      </c>
      <c r="JC210">
        <v>-2.340677956668878E-07</v>
      </c>
      <c r="JD210">
        <v>1.443975168909104E-10</v>
      </c>
      <c r="JE210">
        <v>-0.0473756660369021</v>
      </c>
      <c r="JF210">
        <v>-0.000763777970416037</v>
      </c>
      <c r="JG210">
        <v>0.0006633184790446218</v>
      </c>
      <c r="JH210">
        <v>-5.365384051273601E-06</v>
      </c>
      <c r="JI210">
        <v>1</v>
      </c>
      <c r="JJ210">
        <v>2129</v>
      </c>
      <c r="JK210">
        <v>1</v>
      </c>
      <c r="JL210">
        <v>27</v>
      </c>
      <c r="JM210">
        <v>188801.2</v>
      </c>
      <c r="JN210">
        <v>188801.1</v>
      </c>
      <c r="JO210">
        <v>1.08887</v>
      </c>
      <c r="JP210">
        <v>2.54517</v>
      </c>
      <c r="JQ210">
        <v>1.39893</v>
      </c>
      <c r="JR210">
        <v>2.34253</v>
      </c>
      <c r="JS210">
        <v>1.44897</v>
      </c>
      <c r="JT210">
        <v>2.57446</v>
      </c>
      <c r="JU210">
        <v>37.9164</v>
      </c>
      <c r="JV210">
        <v>24.1926</v>
      </c>
      <c r="JW210">
        <v>18</v>
      </c>
      <c r="JX210">
        <v>477.317</v>
      </c>
      <c r="JY210">
        <v>475.94</v>
      </c>
      <c r="JZ210">
        <v>27.6444</v>
      </c>
      <c r="KA210">
        <v>29.0121</v>
      </c>
      <c r="KB210">
        <v>29.9997</v>
      </c>
      <c r="KC210">
        <v>28.7782</v>
      </c>
      <c r="KD210">
        <v>28.8504</v>
      </c>
      <c r="KE210">
        <v>21.8174</v>
      </c>
      <c r="KF210">
        <v>27.1041</v>
      </c>
      <c r="KG210">
        <v>91.8073</v>
      </c>
      <c r="KH210">
        <v>27.6567</v>
      </c>
      <c r="KI210">
        <v>399.744</v>
      </c>
      <c r="KJ210">
        <v>21.653</v>
      </c>
      <c r="KK210">
        <v>100.991</v>
      </c>
      <c r="KL210">
        <v>100.285</v>
      </c>
    </row>
    <row r="211" spans="1:298">
      <c r="A211">
        <v>195</v>
      </c>
      <c r="B211">
        <v>1758476654.1</v>
      </c>
      <c r="C211">
        <v>7550.599999904633</v>
      </c>
      <c r="D211" t="s">
        <v>836</v>
      </c>
      <c r="E211" t="s">
        <v>837</v>
      </c>
      <c r="F211">
        <v>5</v>
      </c>
      <c r="G211" t="s">
        <v>833</v>
      </c>
      <c r="H211" t="s">
        <v>436</v>
      </c>
      <c r="I211" t="s">
        <v>437</v>
      </c>
      <c r="J211">
        <v>1758476646.332142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422.2569926790437</v>
      </c>
      <c r="AL211">
        <v>419.0523333333331</v>
      </c>
      <c r="AM211">
        <v>-0.7596172488358637</v>
      </c>
      <c r="AN211">
        <v>65.51398320924706</v>
      </c>
      <c r="AO211">
        <f>(AQ211 - AP211 + DZ211*1E3/(8.314*(EB211+273.15)) * AS211/DY211 * AR211) * DY211/(100*DM211) * 1000/(1000 - AQ211)</f>
        <v>0</v>
      </c>
      <c r="AP211">
        <v>21.64770868453376</v>
      </c>
      <c r="AQ211">
        <v>22.91353333333333</v>
      </c>
      <c r="AR211">
        <v>-0.000116375985488378</v>
      </c>
      <c r="AS211">
        <v>124.7144061671279</v>
      </c>
      <c r="AT211">
        <v>3</v>
      </c>
      <c r="AU211">
        <v>1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438</v>
      </c>
      <c r="AZ211" t="s">
        <v>438</v>
      </c>
      <c r="BA211">
        <v>0</v>
      </c>
      <c r="BB211">
        <v>0</v>
      </c>
      <c r="BC211">
        <f>1-BA211/BB211</f>
        <v>0</v>
      </c>
      <c r="BD211">
        <v>0</v>
      </c>
      <c r="BE211" t="s">
        <v>438</v>
      </c>
      <c r="BF211" t="s">
        <v>438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438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5.66</v>
      </c>
      <c r="DN211">
        <v>0.5</v>
      </c>
      <c r="DO211" t="s">
        <v>439</v>
      </c>
      <c r="DP211">
        <v>2</v>
      </c>
      <c r="DQ211" t="b">
        <v>1</v>
      </c>
      <c r="DR211">
        <v>1758476646.332142</v>
      </c>
      <c r="DS211">
        <v>412.1762857142857</v>
      </c>
      <c r="DT211">
        <v>417.02875</v>
      </c>
      <c r="DU211">
        <v>22.91397857142857</v>
      </c>
      <c r="DV211">
        <v>21.65136428571428</v>
      </c>
      <c r="DW211">
        <v>411.6365714285714</v>
      </c>
      <c r="DX211">
        <v>22.69964285714286</v>
      </c>
      <c r="DY211">
        <v>499.9936785714286</v>
      </c>
      <c r="DZ211">
        <v>90.24773214285713</v>
      </c>
      <c r="EA211">
        <v>0.05486000000000001</v>
      </c>
      <c r="EB211">
        <v>29.46459285714285</v>
      </c>
      <c r="EC211">
        <v>29.96802857142857</v>
      </c>
      <c r="ED211">
        <v>999.9000000000002</v>
      </c>
      <c r="EE211">
        <v>0</v>
      </c>
      <c r="EF211">
        <v>0</v>
      </c>
      <c r="EG211">
        <v>10007.24678571429</v>
      </c>
      <c r="EH211">
        <v>0</v>
      </c>
      <c r="EI211">
        <v>10.9776</v>
      </c>
      <c r="EJ211">
        <v>-4.852346571428571</v>
      </c>
      <c r="EK211">
        <v>421.8423571428571</v>
      </c>
      <c r="EL211">
        <v>426.2576785714286</v>
      </c>
      <c r="EM211">
        <v>1.262596071428571</v>
      </c>
      <c r="EN211">
        <v>417.02875</v>
      </c>
      <c r="EO211">
        <v>21.65136428571428</v>
      </c>
      <c r="EP211">
        <v>2.067935714285714</v>
      </c>
      <c r="EQ211">
        <v>1.953988214285715</v>
      </c>
      <c r="ER211">
        <v>17.97430357142857</v>
      </c>
      <c r="ES211">
        <v>17.07633928571429</v>
      </c>
      <c r="ET211">
        <v>2000</v>
      </c>
      <c r="EU211">
        <v>0.9800000000000001</v>
      </c>
      <c r="EV211">
        <v>0.0200002</v>
      </c>
      <c r="EW211">
        <v>0</v>
      </c>
      <c r="EX211">
        <v>715.4855714285713</v>
      </c>
      <c r="EY211">
        <v>5.000560000000001</v>
      </c>
      <c r="EZ211">
        <v>14487.42857142857</v>
      </c>
      <c r="FA211">
        <v>17294.87142857143</v>
      </c>
      <c r="FB211">
        <v>41.31424999999998</v>
      </c>
      <c r="FC211">
        <v>41.43699999999999</v>
      </c>
      <c r="FD211">
        <v>41.00664285714286</v>
      </c>
      <c r="FE211">
        <v>40.625</v>
      </c>
      <c r="FF211">
        <v>42.06199999999999</v>
      </c>
      <c r="FG211">
        <v>1955.1</v>
      </c>
      <c r="FH211">
        <v>39.9</v>
      </c>
      <c r="FI211">
        <v>0</v>
      </c>
      <c r="FJ211">
        <v>1758476655.6</v>
      </c>
      <c r="FK211">
        <v>0</v>
      </c>
      <c r="FL211">
        <v>715.5246538461538</v>
      </c>
      <c r="FM211">
        <v>1.058769224211671</v>
      </c>
      <c r="FN211">
        <v>10.73504273460481</v>
      </c>
      <c r="FO211">
        <v>14487.56153846154</v>
      </c>
      <c r="FP211">
        <v>15</v>
      </c>
      <c r="FQ211">
        <v>0</v>
      </c>
      <c r="FR211" t="s">
        <v>440</v>
      </c>
      <c r="FS211">
        <v>1747148579.5</v>
      </c>
      <c r="FT211">
        <v>1747148584.5</v>
      </c>
      <c r="FU211">
        <v>0</v>
      </c>
      <c r="FV211">
        <v>0.162</v>
      </c>
      <c r="FW211">
        <v>-0.001</v>
      </c>
      <c r="FX211">
        <v>0.139</v>
      </c>
      <c r="FY211">
        <v>0.058</v>
      </c>
      <c r="FZ211">
        <v>420</v>
      </c>
      <c r="GA211">
        <v>16</v>
      </c>
      <c r="GB211">
        <v>0.19</v>
      </c>
      <c r="GC211">
        <v>0.02</v>
      </c>
      <c r="GD211">
        <v>-5.526534243902439</v>
      </c>
      <c r="GE211">
        <v>23.06344599303135</v>
      </c>
      <c r="GF211">
        <v>3.014349441548531</v>
      </c>
      <c r="GG211">
        <v>0</v>
      </c>
      <c r="GH211">
        <v>715.4733235294118</v>
      </c>
      <c r="GI211">
        <v>0.7398166539986992</v>
      </c>
      <c r="GJ211">
        <v>0.2245508877984538</v>
      </c>
      <c r="GK211">
        <v>1</v>
      </c>
      <c r="GL211">
        <v>1.249180975609756</v>
      </c>
      <c r="GM211">
        <v>0.2067382578397221</v>
      </c>
      <c r="GN211">
        <v>0.02529348202985359</v>
      </c>
      <c r="GO211">
        <v>0</v>
      </c>
      <c r="GP211">
        <v>1</v>
      </c>
      <c r="GQ211">
        <v>3</v>
      </c>
      <c r="GR211" t="s">
        <v>447</v>
      </c>
      <c r="GS211">
        <v>3.1277</v>
      </c>
      <c r="GT211">
        <v>2.73246</v>
      </c>
      <c r="GU211">
        <v>0.0837389</v>
      </c>
      <c r="GV211">
        <v>0.0836002</v>
      </c>
      <c r="GW211">
        <v>0.103343</v>
      </c>
      <c r="GX211">
        <v>0.09985479999999999</v>
      </c>
      <c r="GY211">
        <v>27493.1</v>
      </c>
      <c r="GZ211">
        <v>26659.5</v>
      </c>
      <c r="HA211">
        <v>30547.2</v>
      </c>
      <c r="HB211">
        <v>29345.9</v>
      </c>
      <c r="HC211">
        <v>37802.3</v>
      </c>
      <c r="HD211">
        <v>34746.1</v>
      </c>
      <c r="HE211">
        <v>46733.3</v>
      </c>
      <c r="HF211">
        <v>43596.5</v>
      </c>
      <c r="HG211">
        <v>1.82227</v>
      </c>
      <c r="HH211">
        <v>1.86693</v>
      </c>
      <c r="HI211">
        <v>0.136726</v>
      </c>
      <c r="HJ211">
        <v>0</v>
      </c>
      <c r="HK211">
        <v>27.6976</v>
      </c>
      <c r="HL211">
        <v>999.9</v>
      </c>
      <c r="HM211">
        <v>51.9</v>
      </c>
      <c r="HN211">
        <v>31.5</v>
      </c>
      <c r="HO211">
        <v>26.6915</v>
      </c>
      <c r="HP211">
        <v>63.715</v>
      </c>
      <c r="HQ211">
        <v>17.2196</v>
      </c>
      <c r="HR211">
        <v>1</v>
      </c>
      <c r="HS211">
        <v>0.140737</v>
      </c>
      <c r="HT211">
        <v>-0.23954</v>
      </c>
      <c r="HU211">
        <v>20.1971</v>
      </c>
      <c r="HV211">
        <v>5.22822</v>
      </c>
      <c r="HW211">
        <v>11.974</v>
      </c>
      <c r="HX211">
        <v>4.9695</v>
      </c>
      <c r="HY211">
        <v>3.28945</v>
      </c>
      <c r="HZ211">
        <v>9999</v>
      </c>
      <c r="IA211">
        <v>9999</v>
      </c>
      <c r="IB211">
        <v>9999</v>
      </c>
      <c r="IC211">
        <v>999.9</v>
      </c>
      <c r="ID211">
        <v>4.97294</v>
      </c>
      <c r="IE211">
        <v>1.87731</v>
      </c>
      <c r="IF211">
        <v>1.87546</v>
      </c>
      <c r="IG211">
        <v>1.87824</v>
      </c>
      <c r="IH211">
        <v>1.875</v>
      </c>
      <c r="II211">
        <v>1.87851</v>
      </c>
      <c r="IJ211">
        <v>1.87561</v>
      </c>
      <c r="IK211">
        <v>1.87682</v>
      </c>
      <c r="IL211">
        <v>0</v>
      </c>
      <c r="IM211">
        <v>0</v>
      </c>
      <c r="IN211">
        <v>0</v>
      </c>
      <c r="IO211">
        <v>0</v>
      </c>
      <c r="IP211" t="s">
        <v>442</v>
      </c>
      <c r="IQ211" t="s">
        <v>443</v>
      </c>
      <c r="IR211" t="s">
        <v>444</v>
      </c>
      <c r="IS211" t="s">
        <v>444</v>
      </c>
      <c r="IT211" t="s">
        <v>444</v>
      </c>
      <c r="IU211" t="s">
        <v>444</v>
      </c>
      <c r="IV211">
        <v>0</v>
      </c>
      <c r="IW211">
        <v>100</v>
      </c>
      <c r="IX211">
        <v>100</v>
      </c>
      <c r="IY211">
        <v>0.535</v>
      </c>
      <c r="IZ211">
        <v>0.2143</v>
      </c>
      <c r="JA211">
        <v>0.05401698482025668</v>
      </c>
      <c r="JB211">
        <v>0.001251749769105588</v>
      </c>
      <c r="JC211">
        <v>-2.340677956668878E-07</v>
      </c>
      <c r="JD211">
        <v>1.443975168909104E-10</v>
      </c>
      <c r="JE211">
        <v>-0.0473756660369021</v>
      </c>
      <c r="JF211">
        <v>-0.000763777970416037</v>
      </c>
      <c r="JG211">
        <v>0.0006633184790446218</v>
      </c>
      <c r="JH211">
        <v>-5.365384051273601E-06</v>
      </c>
      <c r="JI211">
        <v>1</v>
      </c>
      <c r="JJ211">
        <v>2129</v>
      </c>
      <c r="JK211">
        <v>1</v>
      </c>
      <c r="JL211">
        <v>27</v>
      </c>
      <c r="JM211">
        <v>188801.2</v>
      </c>
      <c r="JN211">
        <v>188801.2</v>
      </c>
      <c r="JO211">
        <v>1.05713</v>
      </c>
      <c r="JP211">
        <v>2.53906</v>
      </c>
      <c r="JQ211">
        <v>1.39893</v>
      </c>
      <c r="JR211">
        <v>2.34253</v>
      </c>
      <c r="JS211">
        <v>1.44897</v>
      </c>
      <c r="JT211">
        <v>2.59277</v>
      </c>
      <c r="JU211">
        <v>37.8921</v>
      </c>
      <c r="JV211">
        <v>24.2013</v>
      </c>
      <c r="JW211">
        <v>18</v>
      </c>
      <c r="JX211">
        <v>477.428</v>
      </c>
      <c r="JY211">
        <v>475.696</v>
      </c>
      <c r="JZ211">
        <v>27.6632</v>
      </c>
      <c r="KA211">
        <v>29.0075</v>
      </c>
      <c r="KB211">
        <v>29.9998</v>
      </c>
      <c r="KC211">
        <v>28.7742</v>
      </c>
      <c r="KD211">
        <v>28.8468</v>
      </c>
      <c r="KE211">
        <v>21.1987</v>
      </c>
      <c r="KF211">
        <v>27.1041</v>
      </c>
      <c r="KG211">
        <v>91.8073</v>
      </c>
      <c r="KH211">
        <v>27.6655</v>
      </c>
      <c r="KI211">
        <v>379.707</v>
      </c>
      <c r="KJ211">
        <v>21.653</v>
      </c>
      <c r="KK211">
        <v>100.991</v>
      </c>
      <c r="KL211">
        <v>100.288</v>
      </c>
    </row>
    <row r="212" spans="1:298">
      <c r="A212">
        <v>196</v>
      </c>
      <c r="B212">
        <v>1758476659.1</v>
      </c>
      <c r="C212">
        <v>7555.599999904633</v>
      </c>
      <c r="D212" t="s">
        <v>838</v>
      </c>
      <c r="E212" t="s">
        <v>839</v>
      </c>
      <c r="F212">
        <v>5</v>
      </c>
      <c r="G212" t="s">
        <v>833</v>
      </c>
      <c r="H212" t="s">
        <v>436</v>
      </c>
      <c r="I212" t="s">
        <v>437</v>
      </c>
      <c r="J212">
        <v>1758476651.6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407.6460519751257</v>
      </c>
      <c r="AL212">
        <v>409.9784181818182</v>
      </c>
      <c r="AM212">
        <v>-1.940378669461152</v>
      </c>
      <c r="AN212">
        <v>65.51398320924706</v>
      </c>
      <c r="AO212">
        <f>(AQ212 - AP212 + DZ212*1E3/(8.314*(EB212+273.15)) * AS212/DY212 * AR212) * DY212/(100*DM212) * 1000/(1000 - AQ212)</f>
        <v>0</v>
      </c>
      <c r="AP212">
        <v>21.64553210565305</v>
      </c>
      <c r="AQ212">
        <v>22.91180909090909</v>
      </c>
      <c r="AR212">
        <v>1.510339960329692E-05</v>
      </c>
      <c r="AS212">
        <v>124.7144061671279</v>
      </c>
      <c r="AT212">
        <v>3</v>
      </c>
      <c r="AU212">
        <v>1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438</v>
      </c>
      <c r="AZ212" t="s">
        <v>438</v>
      </c>
      <c r="BA212">
        <v>0</v>
      </c>
      <c r="BB212">
        <v>0</v>
      </c>
      <c r="BC212">
        <f>1-BA212/BB212</f>
        <v>0</v>
      </c>
      <c r="BD212">
        <v>0</v>
      </c>
      <c r="BE212" t="s">
        <v>438</v>
      </c>
      <c r="BF212" t="s">
        <v>438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438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5.66</v>
      </c>
      <c r="DN212">
        <v>0.5</v>
      </c>
      <c r="DO212" t="s">
        <v>439</v>
      </c>
      <c r="DP212">
        <v>2</v>
      </c>
      <c r="DQ212" t="b">
        <v>1</v>
      </c>
      <c r="DR212">
        <v>1758476651.6</v>
      </c>
      <c r="DS212">
        <v>409.453962962963</v>
      </c>
      <c r="DT212">
        <v>409.2863703703703</v>
      </c>
      <c r="DU212">
        <v>22.91331481481481</v>
      </c>
      <c r="DV212">
        <v>21.64846666666667</v>
      </c>
      <c r="DW212">
        <v>408.9172962962962</v>
      </c>
      <c r="DX212">
        <v>22.699</v>
      </c>
      <c r="DY212">
        <v>499.9855185185185</v>
      </c>
      <c r="DZ212">
        <v>90.2475925925926</v>
      </c>
      <c r="EA212">
        <v>0.05453069629629628</v>
      </c>
      <c r="EB212">
        <v>29.46096666666666</v>
      </c>
      <c r="EC212">
        <v>29.95516666666667</v>
      </c>
      <c r="ED212">
        <v>999.9000000000001</v>
      </c>
      <c r="EE212">
        <v>0</v>
      </c>
      <c r="EF212">
        <v>0</v>
      </c>
      <c r="EG212">
        <v>10010.66666666667</v>
      </c>
      <c r="EH212">
        <v>0</v>
      </c>
      <c r="EI212">
        <v>10.9776</v>
      </c>
      <c r="EJ212">
        <v>0.1677291111111112</v>
      </c>
      <c r="EK212">
        <v>419.056</v>
      </c>
      <c r="EL212">
        <v>418.3427777777778</v>
      </c>
      <c r="EM212">
        <v>1.264837407407407</v>
      </c>
      <c r="EN212">
        <v>409.2863703703703</v>
      </c>
      <c r="EO212">
        <v>21.64846666666667</v>
      </c>
      <c r="EP212">
        <v>2.067872222222222</v>
      </c>
      <c r="EQ212">
        <v>1.953722962962963</v>
      </c>
      <c r="ER212">
        <v>17.97381111111111</v>
      </c>
      <c r="ES212">
        <v>17.07419259259259</v>
      </c>
      <c r="ET212">
        <v>2000.008148148148</v>
      </c>
      <c r="EU212">
        <v>0.98</v>
      </c>
      <c r="EV212">
        <v>0.0200002</v>
      </c>
      <c r="EW212">
        <v>0</v>
      </c>
      <c r="EX212">
        <v>715.6530370370371</v>
      </c>
      <c r="EY212">
        <v>5.000560000000001</v>
      </c>
      <c r="EZ212">
        <v>14489.61481481482</v>
      </c>
      <c r="FA212">
        <v>17294.94074074074</v>
      </c>
      <c r="FB212">
        <v>41.31433333333332</v>
      </c>
      <c r="FC212">
        <v>41.43699999999999</v>
      </c>
      <c r="FD212">
        <v>41</v>
      </c>
      <c r="FE212">
        <v>40.625</v>
      </c>
      <c r="FF212">
        <v>42.0574074074074</v>
      </c>
      <c r="FG212">
        <v>1955.108148148148</v>
      </c>
      <c r="FH212">
        <v>39.9</v>
      </c>
      <c r="FI212">
        <v>0</v>
      </c>
      <c r="FJ212">
        <v>1758476660.4</v>
      </c>
      <c r="FK212">
        <v>0</v>
      </c>
      <c r="FL212">
        <v>715.6684230769231</v>
      </c>
      <c r="FM212">
        <v>1.932683751257465</v>
      </c>
      <c r="FN212">
        <v>39.46666669685693</v>
      </c>
      <c r="FO212">
        <v>14489.76923076923</v>
      </c>
      <c r="FP212">
        <v>15</v>
      </c>
      <c r="FQ212">
        <v>0</v>
      </c>
      <c r="FR212" t="s">
        <v>440</v>
      </c>
      <c r="FS212">
        <v>1747148579.5</v>
      </c>
      <c r="FT212">
        <v>1747148584.5</v>
      </c>
      <c r="FU212">
        <v>0</v>
      </c>
      <c r="FV212">
        <v>0.162</v>
      </c>
      <c r="FW212">
        <v>-0.001</v>
      </c>
      <c r="FX212">
        <v>0.139</v>
      </c>
      <c r="FY212">
        <v>0.058</v>
      </c>
      <c r="FZ212">
        <v>420</v>
      </c>
      <c r="GA212">
        <v>16</v>
      </c>
      <c r="GB212">
        <v>0.19</v>
      </c>
      <c r="GC212">
        <v>0.02</v>
      </c>
      <c r="GD212">
        <v>-2.851287658536585</v>
      </c>
      <c r="GE212">
        <v>50.65186248083625</v>
      </c>
      <c r="GF212">
        <v>5.531702746811273</v>
      </c>
      <c r="GG212">
        <v>0</v>
      </c>
      <c r="GH212">
        <v>715.5479705882353</v>
      </c>
      <c r="GI212">
        <v>1.611841096184474</v>
      </c>
      <c r="GJ212">
        <v>0.2533883888530363</v>
      </c>
      <c r="GK212">
        <v>0</v>
      </c>
      <c r="GL212">
        <v>1.261700243902439</v>
      </c>
      <c r="GM212">
        <v>0.05055846689895645</v>
      </c>
      <c r="GN212">
        <v>0.006808629921204883</v>
      </c>
      <c r="GO212">
        <v>1</v>
      </c>
      <c r="GP212">
        <v>1</v>
      </c>
      <c r="GQ212">
        <v>3</v>
      </c>
      <c r="GR212" t="s">
        <v>447</v>
      </c>
      <c r="GS212">
        <v>3.12788</v>
      </c>
      <c r="GT212">
        <v>2.73218</v>
      </c>
      <c r="GU212">
        <v>0.082276</v>
      </c>
      <c r="GV212">
        <v>0.08112659999999999</v>
      </c>
      <c r="GW212">
        <v>0.103336</v>
      </c>
      <c r="GX212">
        <v>0.0998428</v>
      </c>
      <c r="GY212">
        <v>27537.7</v>
      </c>
      <c r="GZ212">
        <v>26731.4</v>
      </c>
      <c r="HA212">
        <v>30547.9</v>
      </c>
      <c r="HB212">
        <v>29345.8</v>
      </c>
      <c r="HC212">
        <v>37803.4</v>
      </c>
      <c r="HD212">
        <v>34746.3</v>
      </c>
      <c r="HE212">
        <v>46734.4</v>
      </c>
      <c r="HF212">
        <v>43596.4</v>
      </c>
      <c r="HG212">
        <v>1.82272</v>
      </c>
      <c r="HH212">
        <v>1.86688</v>
      </c>
      <c r="HI212">
        <v>0.138834</v>
      </c>
      <c r="HJ212">
        <v>0</v>
      </c>
      <c r="HK212">
        <v>27.6921</v>
      </c>
      <c r="HL212">
        <v>999.9</v>
      </c>
      <c r="HM212">
        <v>51.9</v>
      </c>
      <c r="HN212">
        <v>31.5</v>
      </c>
      <c r="HO212">
        <v>26.6938</v>
      </c>
      <c r="HP212">
        <v>63.455</v>
      </c>
      <c r="HQ212">
        <v>16.9551</v>
      </c>
      <c r="HR212">
        <v>1</v>
      </c>
      <c r="HS212">
        <v>0.140358</v>
      </c>
      <c r="HT212">
        <v>-0.390275</v>
      </c>
      <c r="HU212">
        <v>20.1969</v>
      </c>
      <c r="HV212">
        <v>5.22837</v>
      </c>
      <c r="HW212">
        <v>11.974</v>
      </c>
      <c r="HX212">
        <v>4.9699</v>
      </c>
      <c r="HY212">
        <v>3.2897</v>
      </c>
      <c r="HZ212">
        <v>9999</v>
      </c>
      <c r="IA212">
        <v>9999</v>
      </c>
      <c r="IB212">
        <v>9999</v>
      </c>
      <c r="IC212">
        <v>999.9</v>
      </c>
      <c r="ID212">
        <v>4.97296</v>
      </c>
      <c r="IE212">
        <v>1.87733</v>
      </c>
      <c r="IF212">
        <v>1.87546</v>
      </c>
      <c r="IG212">
        <v>1.87825</v>
      </c>
      <c r="IH212">
        <v>1.87499</v>
      </c>
      <c r="II212">
        <v>1.87851</v>
      </c>
      <c r="IJ212">
        <v>1.87563</v>
      </c>
      <c r="IK212">
        <v>1.87683</v>
      </c>
      <c r="IL212">
        <v>0</v>
      </c>
      <c r="IM212">
        <v>0</v>
      </c>
      <c r="IN212">
        <v>0</v>
      </c>
      <c r="IO212">
        <v>0</v>
      </c>
      <c r="IP212" t="s">
        <v>442</v>
      </c>
      <c r="IQ212" t="s">
        <v>443</v>
      </c>
      <c r="IR212" t="s">
        <v>444</v>
      </c>
      <c r="IS212" t="s">
        <v>444</v>
      </c>
      <c r="IT212" t="s">
        <v>444</v>
      </c>
      <c r="IU212" t="s">
        <v>444</v>
      </c>
      <c r="IV212">
        <v>0</v>
      </c>
      <c r="IW212">
        <v>100</v>
      </c>
      <c r="IX212">
        <v>100</v>
      </c>
      <c r="IY212">
        <v>0.525</v>
      </c>
      <c r="IZ212">
        <v>0.2143</v>
      </c>
      <c r="JA212">
        <v>0.05401698482025668</v>
      </c>
      <c r="JB212">
        <v>0.001251749769105588</v>
      </c>
      <c r="JC212">
        <v>-2.340677956668878E-07</v>
      </c>
      <c r="JD212">
        <v>1.443975168909104E-10</v>
      </c>
      <c r="JE212">
        <v>-0.0473756660369021</v>
      </c>
      <c r="JF212">
        <v>-0.000763777970416037</v>
      </c>
      <c r="JG212">
        <v>0.0006633184790446218</v>
      </c>
      <c r="JH212">
        <v>-5.365384051273601E-06</v>
      </c>
      <c r="JI212">
        <v>1</v>
      </c>
      <c r="JJ212">
        <v>2129</v>
      </c>
      <c r="JK212">
        <v>1</v>
      </c>
      <c r="JL212">
        <v>27</v>
      </c>
      <c r="JM212">
        <v>188801.3</v>
      </c>
      <c r="JN212">
        <v>188801.2</v>
      </c>
      <c r="JO212">
        <v>1.02051</v>
      </c>
      <c r="JP212">
        <v>2.53296</v>
      </c>
      <c r="JQ212">
        <v>1.39893</v>
      </c>
      <c r="JR212">
        <v>2.34253</v>
      </c>
      <c r="JS212">
        <v>1.44897</v>
      </c>
      <c r="JT212">
        <v>2.55371</v>
      </c>
      <c r="JU212">
        <v>37.8921</v>
      </c>
      <c r="JV212">
        <v>24.2013</v>
      </c>
      <c r="JW212">
        <v>18</v>
      </c>
      <c r="JX212">
        <v>477.646</v>
      </c>
      <c r="JY212">
        <v>475.628</v>
      </c>
      <c r="JZ212">
        <v>27.6904</v>
      </c>
      <c r="KA212">
        <v>29.0031</v>
      </c>
      <c r="KB212">
        <v>29.9996</v>
      </c>
      <c r="KC212">
        <v>28.7698</v>
      </c>
      <c r="KD212">
        <v>28.8424</v>
      </c>
      <c r="KE212">
        <v>20.4611</v>
      </c>
      <c r="KF212">
        <v>27.1041</v>
      </c>
      <c r="KG212">
        <v>91.8073</v>
      </c>
      <c r="KH212">
        <v>27.7134</v>
      </c>
      <c r="KI212">
        <v>366.333</v>
      </c>
      <c r="KJ212">
        <v>21.653</v>
      </c>
      <c r="KK212">
        <v>100.994</v>
      </c>
      <c r="KL212">
        <v>100.288</v>
      </c>
    </row>
    <row r="213" spans="1:298">
      <c r="A213">
        <v>197</v>
      </c>
      <c r="B213">
        <v>1758476664.1</v>
      </c>
      <c r="C213">
        <v>7560.599999904633</v>
      </c>
      <c r="D213" t="s">
        <v>840</v>
      </c>
      <c r="E213" t="s">
        <v>841</v>
      </c>
      <c r="F213">
        <v>5</v>
      </c>
      <c r="G213" t="s">
        <v>833</v>
      </c>
      <c r="H213" t="s">
        <v>436</v>
      </c>
      <c r="I213" t="s">
        <v>437</v>
      </c>
      <c r="J213">
        <v>1758476656.314285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391.4234033588848</v>
      </c>
      <c r="AL213">
        <v>397.1958424242424</v>
      </c>
      <c r="AM213">
        <v>-2.629339768918628</v>
      </c>
      <c r="AN213">
        <v>65.51398320924706</v>
      </c>
      <c r="AO213">
        <f>(AQ213 - AP213 + DZ213*1E3/(8.314*(EB213+273.15)) * AS213/DY213 * AR213) * DY213/(100*DM213) * 1000/(1000 - AQ213)</f>
        <v>0</v>
      </c>
      <c r="AP213">
        <v>21.6417781117327</v>
      </c>
      <c r="AQ213">
        <v>22.91305454545455</v>
      </c>
      <c r="AR213">
        <v>2.574899700894042E-05</v>
      </c>
      <c r="AS213">
        <v>124.7144061671279</v>
      </c>
      <c r="AT213">
        <v>3</v>
      </c>
      <c r="AU213">
        <v>1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438</v>
      </c>
      <c r="AZ213" t="s">
        <v>438</v>
      </c>
      <c r="BA213">
        <v>0</v>
      </c>
      <c r="BB213">
        <v>0</v>
      </c>
      <c r="BC213">
        <f>1-BA213/BB213</f>
        <v>0</v>
      </c>
      <c r="BD213">
        <v>0</v>
      </c>
      <c r="BE213" t="s">
        <v>438</v>
      </c>
      <c r="BF213" t="s">
        <v>438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438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5.66</v>
      </c>
      <c r="DN213">
        <v>0.5</v>
      </c>
      <c r="DO213" t="s">
        <v>439</v>
      </c>
      <c r="DP213">
        <v>2</v>
      </c>
      <c r="DQ213" t="b">
        <v>1</v>
      </c>
      <c r="DR213">
        <v>1758476656.314285</v>
      </c>
      <c r="DS213">
        <v>403.3662142857142</v>
      </c>
      <c r="DT213">
        <v>397.3019642857143</v>
      </c>
      <c r="DU213">
        <v>22.91316428571428</v>
      </c>
      <c r="DV213">
        <v>21.64584285714286</v>
      </c>
      <c r="DW213">
        <v>402.8364642857143</v>
      </c>
      <c r="DX213">
        <v>22.69885</v>
      </c>
      <c r="DY213">
        <v>499.9926428571429</v>
      </c>
      <c r="DZ213">
        <v>90.24659999999999</v>
      </c>
      <c r="EA213">
        <v>0.05458935714285713</v>
      </c>
      <c r="EB213">
        <v>29.45841428571429</v>
      </c>
      <c r="EC213">
        <v>29.94872857142857</v>
      </c>
      <c r="ED213">
        <v>999.9000000000002</v>
      </c>
      <c r="EE213">
        <v>0</v>
      </c>
      <c r="EF213">
        <v>0</v>
      </c>
      <c r="EG213">
        <v>9998.568928571429</v>
      </c>
      <c r="EH213">
        <v>0</v>
      </c>
      <c r="EI213">
        <v>10.9776</v>
      </c>
      <c r="EJ213">
        <v>6.064378785714285</v>
      </c>
      <c r="EK213">
        <v>412.8254642857142</v>
      </c>
      <c r="EL213">
        <v>406.0922142857143</v>
      </c>
      <c r="EM213">
        <v>1.267312857142857</v>
      </c>
      <c r="EN213">
        <v>397.3019642857143</v>
      </c>
      <c r="EO213">
        <v>21.64584285714286</v>
      </c>
      <c r="EP213">
        <v>2.067835357142857</v>
      </c>
      <c r="EQ213">
        <v>1.953464285714286</v>
      </c>
      <c r="ER213">
        <v>17.97353214285715</v>
      </c>
      <c r="ES213">
        <v>17.07209285714286</v>
      </c>
      <c r="ET213">
        <v>2000.012857142857</v>
      </c>
      <c r="EU213">
        <v>0.9800000000000001</v>
      </c>
      <c r="EV213">
        <v>0.0200002</v>
      </c>
      <c r="EW213">
        <v>0</v>
      </c>
      <c r="EX213">
        <v>715.8483214285716</v>
      </c>
      <c r="EY213">
        <v>5.000560000000001</v>
      </c>
      <c r="EZ213">
        <v>14493.56428571428</v>
      </c>
      <c r="FA213">
        <v>17294.99285714286</v>
      </c>
      <c r="FB213">
        <v>41.31199999999999</v>
      </c>
      <c r="FC213">
        <v>41.42814285714285</v>
      </c>
      <c r="FD213">
        <v>41</v>
      </c>
      <c r="FE213">
        <v>40.625</v>
      </c>
      <c r="FF213">
        <v>42.05757142857141</v>
      </c>
      <c r="FG213">
        <v>1955.112857142857</v>
      </c>
      <c r="FH213">
        <v>39.9</v>
      </c>
      <c r="FI213">
        <v>0</v>
      </c>
      <c r="FJ213">
        <v>1758476665.2</v>
      </c>
      <c r="FK213">
        <v>0</v>
      </c>
      <c r="FL213">
        <v>715.8312692307694</v>
      </c>
      <c r="FM213">
        <v>3.221025623129668</v>
      </c>
      <c r="FN213">
        <v>64.09914535006503</v>
      </c>
      <c r="FO213">
        <v>14493.75</v>
      </c>
      <c r="FP213">
        <v>15</v>
      </c>
      <c r="FQ213">
        <v>0</v>
      </c>
      <c r="FR213" t="s">
        <v>440</v>
      </c>
      <c r="FS213">
        <v>1747148579.5</v>
      </c>
      <c r="FT213">
        <v>1747148584.5</v>
      </c>
      <c r="FU213">
        <v>0</v>
      </c>
      <c r="FV213">
        <v>0.162</v>
      </c>
      <c r="FW213">
        <v>-0.001</v>
      </c>
      <c r="FX213">
        <v>0.139</v>
      </c>
      <c r="FY213">
        <v>0.058</v>
      </c>
      <c r="FZ213">
        <v>420</v>
      </c>
      <c r="GA213">
        <v>16</v>
      </c>
      <c r="GB213">
        <v>0.19</v>
      </c>
      <c r="GC213">
        <v>0.02</v>
      </c>
      <c r="GD213">
        <v>2.681750146341463</v>
      </c>
      <c r="GE213">
        <v>75.2345320557491</v>
      </c>
      <c r="GF213">
        <v>7.506121763621652</v>
      </c>
      <c r="GG213">
        <v>0</v>
      </c>
      <c r="GH213">
        <v>715.7531764705882</v>
      </c>
      <c r="GI213">
        <v>2.166875470002337</v>
      </c>
      <c r="GJ213">
        <v>0.3042795222844643</v>
      </c>
      <c r="GK213">
        <v>0</v>
      </c>
      <c r="GL213">
        <v>1.266077317073171</v>
      </c>
      <c r="GM213">
        <v>0.02504153310104627</v>
      </c>
      <c r="GN213">
        <v>0.002828967772096772</v>
      </c>
      <c r="GO213">
        <v>1</v>
      </c>
      <c r="GP213">
        <v>1</v>
      </c>
      <c r="GQ213">
        <v>3</v>
      </c>
      <c r="GR213" t="s">
        <v>447</v>
      </c>
      <c r="GS213">
        <v>3.12744</v>
      </c>
      <c r="GT213">
        <v>2.73238</v>
      </c>
      <c r="GU213">
        <v>0.08025160000000001</v>
      </c>
      <c r="GV213">
        <v>0.0784913</v>
      </c>
      <c r="GW213">
        <v>0.103339</v>
      </c>
      <c r="GX213">
        <v>0.09983499999999999</v>
      </c>
      <c r="GY213">
        <v>27598.8</v>
      </c>
      <c r="GZ213">
        <v>26808.2</v>
      </c>
      <c r="HA213">
        <v>30548.4</v>
      </c>
      <c r="HB213">
        <v>29345.9</v>
      </c>
      <c r="HC213">
        <v>37803.7</v>
      </c>
      <c r="HD213">
        <v>34746.5</v>
      </c>
      <c r="HE213">
        <v>46735.1</v>
      </c>
      <c r="HF213">
        <v>43596.5</v>
      </c>
      <c r="HG213">
        <v>1.82218</v>
      </c>
      <c r="HH213">
        <v>1.8673</v>
      </c>
      <c r="HI213">
        <v>0.139728</v>
      </c>
      <c r="HJ213">
        <v>0</v>
      </c>
      <c r="HK213">
        <v>27.6858</v>
      </c>
      <c r="HL213">
        <v>999.9</v>
      </c>
      <c r="HM213">
        <v>51.9</v>
      </c>
      <c r="HN213">
        <v>31.5</v>
      </c>
      <c r="HO213">
        <v>26.6925</v>
      </c>
      <c r="HP213">
        <v>63.645</v>
      </c>
      <c r="HQ213">
        <v>17.2636</v>
      </c>
      <c r="HR213">
        <v>1</v>
      </c>
      <c r="HS213">
        <v>0.140053</v>
      </c>
      <c r="HT213">
        <v>-0.42567</v>
      </c>
      <c r="HU213">
        <v>20.1964</v>
      </c>
      <c r="HV213">
        <v>5.22852</v>
      </c>
      <c r="HW213">
        <v>11.974</v>
      </c>
      <c r="HX213">
        <v>4.96995</v>
      </c>
      <c r="HY213">
        <v>3.28973</v>
      </c>
      <c r="HZ213">
        <v>9999</v>
      </c>
      <c r="IA213">
        <v>9999</v>
      </c>
      <c r="IB213">
        <v>9999</v>
      </c>
      <c r="IC213">
        <v>999.9</v>
      </c>
      <c r="ID213">
        <v>4.97298</v>
      </c>
      <c r="IE213">
        <v>1.87738</v>
      </c>
      <c r="IF213">
        <v>1.87547</v>
      </c>
      <c r="IG213">
        <v>1.87829</v>
      </c>
      <c r="IH213">
        <v>1.875</v>
      </c>
      <c r="II213">
        <v>1.87853</v>
      </c>
      <c r="IJ213">
        <v>1.87568</v>
      </c>
      <c r="IK213">
        <v>1.87683</v>
      </c>
      <c r="IL213">
        <v>0</v>
      </c>
      <c r="IM213">
        <v>0</v>
      </c>
      <c r="IN213">
        <v>0</v>
      </c>
      <c r="IO213">
        <v>0</v>
      </c>
      <c r="IP213" t="s">
        <v>442</v>
      </c>
      <c r="IQ213" t="s">
        <v>443</v>
      </c>
      <c r="IR213" t="s">
        <v>444</v>
      </c>
      <c r="IS213" t="s">
        <v>444</v>
      </c>
      <c r="IT213" t="s">
        <v>444</v>
      </c>
      <c r="IU213" t="s">
        <v>444</v>
      </c>
      <c r="IV213">
        <v>0</v>
      </c>
      <c r="IW213">
        <v>100</v>
      </c>
      <c r="IX213">
        <v>100</v>
      </c>
      <c r="IY213">
        <v>0.511</v>
      </c>
      <c r="IZ213">
        <v>0.2143</v>
      </c>
      <c r="JA213">
        <v>0.05401698482025668</v>
      </c>
      <c r="JB213">
        <v>0.001251749769105588</v>
      </c>
      <c r="JC213">
        <v>-2.340677956668878E-07</v>
      </c>
      <c r="JD213">
        <v>1.443975168909104E-10</v>
      </c>
      <c r="JE213">
        <v>-0.0473756660369021</v>
      </c>
      <c r="JF213">
        <v>-0.000763777970416037</v>
      </c>
      <c r="JG213">
        <v>0.0006633184790446218</v>
      </c>
      <c r="JH213">
        <v>-5.365384051273601E-06</v>
      </c>
      <c r="JI213">
        <v>1</v>
      </c>
      <c r="JJ213">
        <v>2129</v>
      </c>
      <c r="JK213">
        <v>1</v>
      </c>
      <c r="JL213">
        <v>27</v>
      </c>
      <c r="JM213">
        <v>188801.4</v>
      </c>
      <c r="JN213">
        <v>188801.3</v>
      </c>
      <c r="JO213">
        <v>0.986328</v>
      </c>
      <c r="JP213">
        <v>2.54883</v>
      </c>
      <c r="JQ213">
        <v>1.39893</v>
      </c>
      <c r="JR213">
        <v>2.34253</v>
      </c>
      <c r="JS213">
        <v>1.44897</v>
      </c>
      <c r="JT213">
        <v>2.4939</v>
      </c>
      <c r="JU213">
        <v>37.9164</v>
      </c>
      <c r="JV213">
        <v>24.2013</v>
      </c>
      <c r="JW213">
        <v>18</v>
      </c>
      <c r="JX213">
        <v>477.321</v>
      </c>
      <c r="JY213">
        <v>475.875</v>
      </c>
      <c r="JZ213">
        <v>27.7341</v>
      </c>
      <c r="KA213">
        <v>28.9994</v>
      </c>
      <c r="KB213">
        <v>29.9997</v>
      </c>
      <c r="KC213">
        <v>28.7661</v>
      </c>
      <c r="KD213">
        <v>28.8382</v>
      </c>
      <c r="KE213">
        <v>19.7829</v>
      </c>
      <c r="KF213">
        <v>27.1041</v>
      </c>
      <c r="KG213">
        <v>91.8073</v>
      </c>
      <c r="KH213">
        <v>27.7536</v>
      </c>
      <c r="KI213">
        <v>346.299</v>
      </c>
      <c r="KJ213">
        <v>21.653</v>
      </c>
      <c r="KK213">
        <v>100.995</v>
      </c>
      <c r="KL213">
        <v>100.288</v>
      </c>
    </row>
    <row r="214" spans="1:298">
      <c r="A214">
        <v>198</v>
      </c>
      <c r="B214">
        <v>1758476669.1</v>
      </c>
      <c r="C214">
        <v>7565.599999904633</v>
      </c>
      <c r="D214" t="s">
        <v>842</v>
      </c>
      <c r="E214" t="s">
        <v>843</v>
      </c>
      <c r="F214">
        <v>5</v>
      </c>
      <c r="G214" t="s">
        <v>833</v>
      </c>
      <c r="H214" t="s">
        <v>436</v>
      </c>
      <c r="I214" t="s">
        <v>437</v>
      </c>
      <c r="J214">
        <v>1758476661.6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374.5920397144832</v>
      </c>
      <c r="AL214">
        <v>382.3729696969694</v>
      </c>
      <c r="AM214">
        <v>-3.000472186961107</v>
      </c>
      <c r="AN214">
        <v>65.51398320924706</v>
      </c>
      <c r="AO214">
        <f>(AQ214 - AP214 + DZ214*1E3/(8.314*(EB214+273.15)) * AS214/DY214 * AR214) * DY214/(100*DM214) * 1000/(1000 - AQ214)</f>
        <v>0</v>
      </c>
      <c r="AP214">
        <v>21.63776721736553</v>
      </c>
      <c r="AQ214">
        <v>22.9167012121212</v>
      </c>
      <c r="AR214">
        <v>4.127907761502011E-05</v>
      </c>
      <c r="AS214">
        <v>124.7144061671279</v>
      </c>
      <c r="AT214">
        <v>3</v>
      </c>
      <c r="AU214">
        <v>1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438</v>
      </c>
      <c r="AZ214" t="s">
        <v>438</v>
      </c>
      <c r="BA214">
        <v>0</v>
      </c>
      <c r="BB214">
        <v>0</v>
      </c>
      <c r="BC214">
        <f>1-BA214/BB214</f>
        <v>0</v>
      </c>
      <c r="BD214">
        <v>0</v>
      </c>
      <c r="BE214" t="s">
        <v>438</v>
      </c>
      <c r="BF214" t="s">
        <v>438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438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5.66</v>
      </c>
      <c r="DN214">
        <v>0.5</v>
      </c>
      <c r="DO214" t="s">
        <v>439</v>
      </c>
      <c r="DP214">
        <v>2</v>
      </c>
      <c r="DQ214" t="b">
        <v>1</v>
      </c>
      <c r="DR214">
        <v>1758476661.6</v>
      </c>
      <c r="DS214">
        <v>392.4765555555555</v>
      </c>
      <c r="DT214">
        <v>380.8991851851852</v>
      </c>
      <c r="DU214">
        <v>22.9132</v>
      </c>
      <c r="DV214">
        <v>21.64237407407407</v>
      </c>
      <c r="DW214">
        <v>391.959074074074</v>
      </c>
      <c r="DX214">
        <v>22.69889259259259</v>
      </c>
      <c r="DY214">
        <v>499.9753333333333</v>
      </c>
      <c r="DZ214">
        <v>90.2457</v>
      </c>
      <c r="EA214">
        <v>0.05466215925925927</v>
      </c>
      <c r="EB214">
        <v>29.45755185185186</v>
      </c>
      <c r="EC214">
        <v>29.9496037037037</v>
      </c>
      <c r="ED214">
        <v>999.9000000000001</v>
      </c>
      <c r="EE214">
        <v>0</v>
      </c>
      <c r="EF214">
        <v>0</v>
      </c>
      <c r="EG214">
        <v>9989.695925925927</v>
      </c>
      <c r="EH214">
        <v>0</v>
      </c>
      <c r="EI214">
        <v>10.9776</v>
      </c>
      <c r="EJ214">
        <v>11.57739851851852</v>
      </c>
      <c r="EK214">
        <v>401.6803333333334</v>
      </c>
      <c r="EL214">
        <v>389.3251851851851</v>
      </c>
      <c r="EM214">
        <v>1.270823333333333</v>
      </c>
      <c r="EN214">
        <v>380.8991851851852</v>
      </c>
      <c r="EO214">
        <v>21.64237407407407</v>
      </c>
      <c r="EP214">
        <v>2.067818518518518</v>
      </c>
      <c r="EQ214">
        <v>1.953131111111111</v>
      </c>
      <c r="ER214">
        <v>17.97341111111111</v>
      </c>
      <c r="ES214">
        <v>17.06940740740741</v>
      </c>
      <c r="ET214">
        <v>2000.018518518518</v>
      </c>
      <c r="EU214">
        <v>0.98</v>
      </c>
      <c r="EV214">
        <v>0.0200002</v>
      </c>
      <c r="EW214">
        <v>0</v>
      </c>
      <c r="EX214">
        <v>716.1847777777779</v>
      </c>
      <c r="EY214">
        <v>5.000560000000001</v>
      </c>
      <c r="EZ214">
        <v>14499.45185185185</v>
      </c>
      <c r="FA214">
        <v>17295.04444444444</v>
      </c>
      <c r="FB214">
        <v>41.31199999999999</v>
      </c>
      <c r="FC214">
        <v>41.41174074074074</v>
      </c>
      <c r="FD214">
        <v>41</v>
      </c>
      <c r="FE214">
        <v>40.625</v>
      </c>
      <c r="FF214">
        <v>42.0551111111111</v>
      </c>
      <c r="FG214">
        <v>1955.118518518518</v>
      </c>
      <c r="FH214">
        <v>39.9</v>
      </c>
      <c r="FI214">
        <v>0</v>
      </c>
      <c r="FJ214">
        <v>1758476670</v>
      </c>
      <c r="FK214">
        <v>0</v>
      </c>
      <c r="FL214">
        <v>716.1140384615385</v>
      </c>
      <c r="FM214">
        <v>3.517504244292716</v>
      </c>
      <c r="FN214">
        <v>69.47008537375304</v>
      </c>
      <c r="FO214">
        <v>14499.08461538462</v>
      </c>
      <c r="FP214">
        <v>15</v>
      </c>
      <c r="FQ214">
        <v>0</v>
      </c>
      <c r="FR214" t="s">
        <v>440</v>
      </c>
      <c r="FS214">
        <v>1747148579.5</v>
      </c>
      <c r="FT214">
        <v>1747148584.5</v>
      </c>
      <c r="FU214">
        <v>0</v>
      </c>
      <c r="FV214">
        <v>0.162</v>
      </c>
      <c r="FW214">
        <v>-0.001</v>
      </c>
      <c r="FX214">
        <v>0.139</v>
      </c>
      <c r="FY214">
        <v>0.058</v>
      </c>
      <c r="FZ214">
        <v>420</v>
      </c>
      <c r="GA214">
        <v>16</v>
      </c>
      <c r="GB214">
        <v>0.19</v>
      </c>
      <c r="GC214">
        <v>0.02</v>
      </c>
      <c r="GD214">
        <v>7.993847707317073</v>
      </c>
      <c r="GE214">
        <v>63.37392376306619</v>
      </c>
      <c r="GF214">
        <v>6.442603263880073</v>
      </c>
      <c r="GG214">
        <v>0</v>
      </c>
      <c r="GH214">
        <v>715.9802352941177</v>
      </c>
      <c r="GI214">
        <v>3.471504954520923</v>
      </c>
      <c r="GJ214">
        <v>0.3936925538915099</v>
      </c>
      <c r="GK214">
        <v>0</v>
      </c>
      <c r="GL214">
        <v>1.269410243902439</v>
      </c>
      <c r="GM214">
        <v>0.04013456445993208</v>
      </c>
      <c r="GN214">
        <v>0.004422502044177629</v>
      </c>
      <c r="GO214">
        <v>1</v>
      </c>
      <c r="GP214">
        <v>1</v>
      </c>
      <c r="GQ214">
        <v>3</v>
      </c>
      <c r="GR214" t="s">
        <v>447</v>
      </c>
      <c r="GS214">
        <v>3.12787</v>
      </c>
      <c r="GT214">
        <v>2.73242</v>
      </c>
      <c r="GU214">
        <v>0.07789310000000001</v>
      </c>
      <c r="GV214">
        <v>0.0757434</v>
      </c>
      <c r="GW214">
        <v>0.103349</v>
      </c>
      <c r="GX214">
        <v>0.09981959999999999</v>
      </c>
      <c r="GY214">
        <v>27669.8</v>
      </c>
      <c r="GZ214">
        <v>26888.3</v>
      </c>
      <c r="HA214">
        <v>30548.5</v>
      </c>
      <c r="HB214">
        <v>29346.1</v>
      </c>
      <c r="HC214">
        <v>37803.3</v>
      </c>
      <c r="HD214">
        <v>34747.2</v>
      </c>
      <c r="HE214">
        <v>46735.4</v>
      </c>
      <c r="HF214">
        <v>43596.8</v>
      </c>
      <c r="HG214">
        <v>1.8225</v>
      </c>
      <c r="HH214">
        <v>1.86698</v>
      </c>
      <c r="HI214">
        <v>0.139371</v>
      </c>
      <c r="HJ214">
        <v>0</v>
      </c>
      <c r="HK214">
        <v>27.681</v>
      </c>
      <c r="HL214">
        <v>999.9</v>
      </c>
      <c r="HM214">
        <v>51.9</v>
      </c>
      <c r="HN214">
        <v>31.5</v>
      </c>
      <c r="HO214">
        <v>26.694</v>
      </c>
      <c r="HP214">
        <v>63.595</v>
      </c>
      <c r="HQ214">
        <v>17.2115</v>
      </c>
      <c r="HR214">
        <v>1</v>
      </c>
      <c r="HS214">
        <v>0.139545</v>
      </c>
      <c r="HT214">
        <v>-0.39497</v>
      </c>
      <c r="HU214">
        <v>20.1966</v>
      </c>
      <c r="HV214">
        <v>5.22837</v>
      </c>
      <c r="HW214">
        <v>11.974</v>
      </c>
      <c r="HX214">
        <v>4.9699</v>
      </c>
      <c r="HY214">
        <v>3.28965</v>
      </c>
      <c r="HZ214">
        <v>9999</v>
      </c>
      <c r="IA214">
        <v>9999</v>
      </c>
      <c r="IB214">
        <v>9999</v>
      </c>
      <c r="IC214">
        <v>999.9</v>
      </c>
      <c r="ID214">
        <v>4.97295</v>
      </c>
      <c r="IE214">
        <v>1.87733</v>
      </c>
      <c r="IF214">
        <v>1.87546</v>
      </c>
      <c r="IG214">
        <v>1.87828</v>
      </c>
      <c r="IH214">
        <v>1.87498</v>
      </c>
      <c r="II214">
        <v>1.87852</v>
      </c>
      <c r="IJ214">
        <v>1.87563</v>
      </c>
      <c r="IK214">
        <v>1.87681</v>
      </c>
      <c r="IL214">
        <v>0</v>
      </c>
      <c r="IM214">
        <v>0</v>
      </c>
      <c r="IN214">
        <v>0</v>
      </c>
      <c r="IO214">
        <v>0</v>
      </c>
      <c r="IP214" t="s">
        <v>442</v>
      </c>
      <c r="IQ214" t="s">
        <v>443</v>
      </c>
      <c r="IR214" t="s">
        <v>444</v>
      </c>
      <c r="IS214" t="s">
        <v>444</v>
      </c>
      <c r="IT214" t="s">
        <v>444</v>
      </c>
      <c r="IU214" t="s">
        <v>444</v>
      </c>
      <c r="IV214">
        <v>0</v>
      </c>
      <c r="IW214">
        <v>100</v>
      </c>
      <c r="IX214">
        <v>100</v>
      </c>
      <c r="IY214">
        <v>0.494</v>
      </c>
      <c r="IZ214">
        <v>0.2143</v>
      </c>
      <c r="JA214">
        <v>0.05401698482025668</v>
      </c>
      <c r="JB214">
        <v>0.001251749769105588</v>
      </c>
      <c r="JC214">
        <v>-2.340677956668878E-07</v>
      </c>
      <c r="JD214">
        <v>1.443975168909104E-10</v>
      </c>
      <c r="JE214">
        <v>-0.0473756660369021</v>
      </c>
      <c r="JF214">
        <v>-0.000763777970416037</v>
      </c>
      <c r="JG214">
        <v>0.0006633184790446218</v>
      </c>
      <c r="JH214">
        <v>-5.365384051273601E-06</v>
      </c>
      <c r="JI214">
        <v>1</v>
      </c>
      <c r="JJ214">
        <v>2129</v>
      </c>
      <c r="JK214">
        <v>1</v>
      </c>
      <c r="JL214">
        <v>27</v>
      </c>
      <c r="JM214">
        <v>188801.5</v>
      </c>
      <c r="JN214">
        <v>188801.4</v>
      </c>
      <c r="JO214">
        <v>0.9484860000000001</v>
      </c>
      <c r="JP214">
        <v>2.55615</v>
      </c>
      <c r="JQ214">
        <v>1.39893</v>
      </c>
      <c r="JR214">
        <v>2.34253</v>
      </c>
      <c r="JS214">
        <v>1.44897</v>
      </c>
      <c r="JT214">
        <v>2.48779</v>
      </c>
      <c r="JU214">
        <v>37.9164</v>
      </c>
      <c r="JV214">
        <v>24.1926</v>
      </c>
      <c r="JW214">
        <v>18</v>
      </c>
      <c r="JX214">
        <v>477.471</v>
      </c>
      <c r="JY214">
        <v>475.628</v>
      </c>
      <c r="JZ214">
        <v>27.7736</v>
      </c>
      <c r="KA214">
        <v>28.9941</v>
      </c>
      <c r="KB214">
        <v>29.9997</v>
      </c>
      <c r="KC214">
        <v>28.7618</v>
      </c>
      <c r="KD214">
        <v>28.8342</v>
      </c>
      <c r="KE214">
        <v>19.0227</v>
      </c>
      <c r="KF214">
        <v>27.1041</v>
      </c>
      <c r="KG214">
        <v>91.8073</v>
      </c>
      <c r="KH214">
        <v>27.7771</v>
      </c>
      <c r="KI214">
        <v>332.926</v>
      </c>
      <c r="KJ214">
        <v>21.653</v>
      </c>
      <c r="KK214">
        <v>100.996</v>
      </c>
      <c r="KL214">
        <v>100.289</v>
      </c>
    </row>
    <row r="215" spans="1:298">
      <c r="A215">
        <v>199</v>
      </c>
      <c r="B215">
        <v>1758476674.1</v>
      </c>
      <c r="C215">
        <v>7570.599999904633</v>
      </c>
      <c r="D215" t="s">
        <v>844</v>
      </c>
      <c r="E215" t="s">
        <v>845</v>
      </c>
      <c r="F215">
        <v>5</v>
      </c>
      <c r="G215" t="s">
        <v>833</v>
      </c>
      <c r="H215" t="s">
        <v>436</v>
      </c>
      <c r="I215" t="s">
        <v>437</v>
      </c>
      <c r="J215">
        <v>1758476666.314285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357.6500097874058</v>
      </c>
      <c r="AL215">
        <v>366.6102424242424</v>
      </c>
      <c r="AM215">
        <v>-3.169378738436627</v>
      </c>
      <c r="AN215">
        <v>65.51398320924706</v>
      </c>
      <c r="AO215">
        <f>(AQ215 - AP215 + DZ215*1E3/(8.314*(EB215+273.15)) * AS215/DY215 * AR215) * DY215/(100*DM215) * 1000/(1000 - AQ215)</f>
        <v>0</v>
      </c>
      <c r="AP215">
        <v>21.63347983048752</v>
      </c>
      <c r="AQ215">
        <v>22.91345878787878</v>
      </c>
      <c r="AR215">
        <v>-2.387981105799024E-05</v>
      </c>
      <c r="AS215">
        <v>124.7144061671279</v>
      </c>
      <c r="AT215">
        <v>3</v>
      </c>
      <c r="AU215">
        <v>1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438</v>
      </c>
      <c r="AZ215" t="s">
        <v>438</v>
      </c>
      <c r="BA215">
        <v>0</v>
      </c>
      <c r="BB215">
        <v>0</v>
      </c>
      <c r="BC215">
        <f>1-BA215/BB215</f>
        <v>0</v>
      </c>
      <c r="BD215">
        <v>0</v>
      </c>
      <c r="BE215" t="s">
        <v>438</v>
      </c>
      <c r="BF215" t="s">
        <v>438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438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5.66</v>
      </c>
      <c r="DN215">
        <v>0.5</v>
      </c>
      <c r="DO215" t="s">
        <v>439</v>
      </c>
      <c r="DP215">
        <v>2</v>
      </c>
      <c r="DQ215" t="b">
        <v>1</v>
      </c>
      <c r="DR215">
        <v>1758476666.314285</v>
      </c>
      <c r="DS215">
        <v>379.8637857142857</v>
      </c>
      <c r="DT215">
        <v>365.4918928571428</v>
      </c>
      <c r="DU215">
        <v>22.91404285714286</v>
      </c>
      <c r="DV215">
        <v>21.638725</v>
      </c>
      <c r="DW215">
        <v>379.3606071428571</v>
      </c>
      <c r="DX215">
        <v>22.69970714285714</v>
      </c>
      <c r="DY215">
        <v>500.0109285714287</v>
      </c>
      <c r="DZ215">
        <v>90.24512142857144</v>
      </c>
      <c r="EA215">
        <v>0.05472261785714287</v>
      </c>
      <c r="EB215">
        <v>29.45988214285714</v>
      </c>
      <c r="EC215">
        <v>29.95960357142857</v>
      </c>
      <c r="ED215">
        <v>999.9000000000002</v>
      </c>
      <c r="EE215">
        <v>0</v>
      </c>
      <c r="EF215">
        <v>0</v>
      </c>
      <c r="EG215">
        <v>9973.84</v>
      </c>
      <c r="EH215">
        <v>0</v>
      </c>
      <c r="EI215">
        <v>10.9776</v>
      </c>
      <c r="EJ215">
        <v>14.37186928571428</v>
      </c>
      <c r="EK215">
        <v>388.7720714285715</v>
      </c>
      <c r="EL215">
        <v>373.5756785714286</v>
      </c>
      <c r="EM215">
        <v>1.275300714285714</v>
      </c>
      <c r="EN215">
        <v>365.4918928571428</v>
      </c>
      <c r="EO215">
        <v>21.638725</v>
      </c>
      <c r="EP215">
        <v>2.067879642857143</v>
      </c>
      <c r="EQ215">
        <v>1.95279</v>
      </c>
      <c r="ER215">
        <v>17.97388571428571</v>
      </c>
      <c r="ES215">
        <v>17.06665</v>
      </c>
      <c r="ET215">
        <v>2000</v>
      </c>
      <c r="EU215">
        <v>0.9799997857142858</v>
      </c>
      <c r="EV215">
        <v>0.02000041785714286</v>
      </c>
      <c r="EW215">
        <v>0</v>
      </c>
      <c r="EX215">
        <v>716.4446071428573</v>
      </c>
      <c r="EY215">
        <v>5.000560000000001</v>
      </c>
      <c r="EZ215">
        <v>14504.47857142857</v>
      </c>
      <c r="FA215">
        <v>17294.88928571429</v>
      </c>
      <c r="FB215">
        <v>41.31199999999999</v>
      </c>
      <c r="FC215">
        <v>41.39271428571428</v>
      </c>
      <c r="FD215">
        <v>41</v>
      </c>
      <c r="FE215">
        <v>40.62049999999999</v>
      </c>
      <c r="FF215">
        <v>42.04649999999999</v>
      </c>
      <c r="FG215">
        <v>1955.1</v>
      </c>
      <c r="FH215">
        <v>39.9</v>
      </c>
      <c r="FI215">
        <v>0</v>
      </c>
      <c r="FJ215">
        <v>1758476675.4</v>
      </c>
      <c r="FK215">
        <v>0</v>
      </c>
      <c r="FL215">
        <v>716.455</v>
      </c>
      <c r="FM215">
        <v>3.828153819952895</v>
      </c>
      <c r="FN215">
        <v>61.93846145980319</v>
      </c>
      <c r="FO215">
        <v>14505.26</v>
      </c>
      <c r="FP215">
        <v>15</v>
      </c>
      <c r="FQ215">
        <v>0</v>
      </c>
      <c r="FR215" t="s">
        <v>440</v>
      </c>
      <c r="FS215">
        <v>1747148579.5</v>
      </c>
      <c r="FT215">
        <v>1747148584.5</v>
      </c>
      <c r="FU215">
        <v>0</v>
      </c>
      <c r="FV215">
        <v>0.162</v>
      </c>
      <c r="FW215">
        <v>-0.001</v>
      </c>
      <c r="FX215">
        <v>0.139</v>
      </c>
      <c r="FY215">
        <v>0.058</v>
      </c>
      <c r="FZ215">
        <v>420</v>
      </c>
      <c r="GA215">
        <v>16</v>
      </c>
      <c r="GB215">
        <v>0.19</v>
      </c>
      <c r="GC215">
        <v>0.02</v>
      </c>
      <c r="GD215">
        <v>12.272499</v>
      </c>
      <c r="GE215">
        <v>38.65975744840522</v>
      </c>
      <c r="GF215">
        <v>3.870644625984669</v>
      </c>
      <c r="GG215">
        <v>0</v>
      </c>
      <c r="GH215">
        <v>716.2322647058824</v>
      </c>
      <c r="GI215">
        <v>3.488113053799619</v>
      </c>
      <c r="GJ215">
        <v>0.3983622581951368</v>
      </c>
      <c r="GK215">
        <v>0</v>
      </c>
      <c r="GL215">
        <v>1.27261725</v>
      </c>
      <c r="GM215">
        <v>0.05643028142589002</v>
      </c>
      <c r="GN215">
        <v>0.005581371241684246</v>
      </c>
      <c r="GO215">
        <v>1</v>
      </c>
      <c r="GP215">
        <v>1</v>
      </c>
      <c r="GQ215">
        <v>3</v>
      </c>
      <c r="GR215" t="s">
        <v>447</v>
      </c>
      <c r="GS215">
        <v>3.12773</v>
      </c>
      <c r="GT215">
        <v>2.73206</v>
      </c>
      <c r="GU215">
        <v>0.0753559</v>
      </c>
      <c r="GV215">
        <v>0.0729394</v>
      </c>
      <c r="GW215">
        <v>0.103344</v>
      </c>
      <c r="GX215">
        <v>0.0998117</v>
      </c>
      <c r="GY215">
        <v>27746</v>
      </c>
      <c r="GZ215">
        <v>26970</v>
      </c>
      <c r="HA215">
        <v>30548.6</v>
      </c>
      <c r="HB215">
        <v>29346.2</v>
      </c>
      <c r="HC215">
        <v>37803.4</v>
      </c>
      <c r="HD215">
        <v>34747.4</v>
      </c>
      <c r="HE215">
        <v>46735.5</v>
      </c>
      <c r="HF215">
        <v>43597</v>
      </c>
      <c r="HG215">
        <v>1.82253</v>
      </c>
      <c r="HH215">
        <v>1.86695</v>
      </c>
      <c r="HI215">
        <v>0.139885</v>
      </c>
      <c r="HJ215">
        <v>0</v>
      </c>
      <c r="HK215">
        <v>27.6782</v>
      </c>
      <c r="HL215">
        <v>999.9</v>
      </c>
      <c r="HM215">
        <v>51.9</v>
      </c>
      <c r="HN215">
        <v>31.5</v>
      </c>
      <c r="HO215">
        <v>26.6949</v>
      </c>
      <c r="HP215">
        <v>63.455</v>
      </c>
      <c r="HQ215">
        <v>17.0032</v>
      </c>
      <c r="HR215">
        <v>1</v>
      </c>
      <c r="HS215">
        <v>0.139385</v>
      </c>
      <c r="HT215">
        <v>-0.433295</v>
      </c>
      <c r="HU215">
        <v>20.1964</v>
      </c>
      <c r="HV215">
        <v>5.22792</v>
      </c>
      <c r="HW215">
        <v>11.974</v>
      </c>
      <c r="HX215">
        <v>4.9698</v>
      </c>
      <c r="HY215">
        <v>3.2895</v>
      </c>
      <c r="HZ215">
        <v>9999</v>
      </c>
      <c r="IA215">
        <v>9999</v>
      </c>
      <c r="IB215">
        <v>9999</v>
      </c>
      <c r="IC215">
        <v>999.9</v>
      </c>
      <c r="ID215">
        <v>4.97296</v>
      </c>
      <c r="IE215">
        <v>1.87731</v>
      </c>
      <c r="IF215">
        <v>1.87546</v>
      </c>
      <c r="IG215">
        <v>1.87828</v>
      </c>
      <c r="IH215">
        <v>1.87498</v>
      </c>
      <c r="II215">
        <v>1.87852</v>
      </c>
      <c r="IJ215">
        <v>1.87563</v>
      </c>
      <c r="IK215">
        <v>1.87683</v>
      </c>
      <c r="IL215">
        <v>0</v>
      </c>
      <c r="IM215">
        <v>0</v>
      </c>
      <c r="IN215">
        <v>0</v>
      </c>
      <c r="IO215">
        <v>0</v>
      </c>
      <c r="IP215" t="s">
        <v>442</v>
      </c>
      <c r="IQ215" t="s">
        <v>443</v>
      </c>
      <c r="IR215" t="s">
        <v>444</v>
      </c>
      <c r="IS215" t="s">
        <v>444</v>
      </c>
      <c r="IT215" t="s">
        <v>444</v>
      </c>
      <c r="IU215" t="s">
        <v>444</v>
      </c>
      <c r="IV215">
        <v>0</v>
      </c>
      <c r="IW215">
        <v>100</v>
      </c>
      <c r="IX215">
        <v>100</v>
      </c>
      <c r="IY215">
        <v>0.476</v>
      </c>
      <c r="IZ215">
        <v>0.2143</v>
      </c>
      <c r="JA215">
        <v>0.05401698482025668</v>
      </c>
      <c r="JB215">
        <v>0.001251749769105588</v>
      </c>
      <c r="JC215">
        <v>-2.340677956668878E-07</v>
      </c>
      <c r="JD215">
        <v>1.443975168909104E-10</v>
      </c>
      <c r="JE215">
        <v>-0.0473756660369021</v>
      </c>
      <c r="JF215">
        <v>-0.000763777970416037</v>
      </c>
      <c r="JG215">
        <v>0.0006633184790446218</v>
      </c>
      <c r="JH215">
        <v>-5.365384051273601E-06</v>
      </c>
      <c r="JI215">
        <v>1</v>
      </c>
      <c r="JJ215">
        <v>2129</v>
      </c>
      <c r="JK215">
        <v>1</v>
      </c>
      <c r="JL215">
        <v>27</v>
      </c>
      <c r="JM215">
        <v>188801.6</v>
      </c>
      <c r="JN215">
        <v>188801.5</v>
      </c>
      <c r="JO215">
        <v>0.914307</v>
      </c>
      <c r="JP215">
        <v>2.55615</v>
      </c>
      <c r="JQ215">
        <v>1.39893</v>
      </c>
      <c r="JR215">
        <v>2.34253</v>
      </c>
      <c r="JS215">
        <v>1.44897</v>
      </c>
      <c r="JT215">
        <v>2.55981</v>
      </c>
      <c r="JU215">
        <v>37.9164</v>
      </c>
      <c r="JV215">
        <v>24.1926</v>
      </c>
      <c r="JW215">
        <v>18</v>
      </c>
      <c r="JX215">
        <v>477.457</v>
      </c>
      <c r="JY215">
        <v>475.584</v>
      </c>
      <c r="JZ215">
        <v>27.8015</v>
      </c>
      <c r="KA215">
        <v>28.9901</v>
      </c>
      <c r="KB215">
        <v>29.9998</v>
      </c>
      <c r="KC215">
        <v>28.7576</v>
      </c>
      <c r="KD215">
        <v>28.8308</v>
      </c>
      <c r="KE215">
        <v>18.3395</v>
      </c>
      <c r="KF215">
        <v>27.1041</v>
      </c>
      <c r="KG215">
        <v>91.8073</v>
      </c>
      <c r="KH215">
        <v>27.8128</v>
      </c>
      <c r="KI215">
        <v>312.892</v>
      </c>
      <c r="KJ215">
        <v>21.653</v>
      </c>
      <c r="KK215">
        <v>100.996</v>
      </c>
      <c r="KL215">
        <v>100.29</v>
      </c>
    </row>
    <row r="216" spans="1:298">
      <c r="A216">
        <v>200</v>
      </c>
      <c r="B216">
        <v>1758476679.1</v>
      </c>
      <c r="C216">
        <v>7575.599999904633</v>
      </c>
      <c r="D216" t="s">
        <v>846</v>
      </c>
      <c r="E216" t="s">
        <v>847</v>
      </c>
      <c r="F216">
        <v>5</v>
      </c>
      <c r="G216" t="s">
        <v>833</v>
      </c>
      <c r="H216" t="s">
        <v>436</v>
      </c>
      <c r="I216" t="s">
        <v>437</v>
      </c>
      <c r="J216">
        <v>1758476671.6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340.6071899249281</v>
      </c>
      <c r="AL216">
        <v>350.2410363636363</v>
      </c>
      <c r="AM216">
        <v>-3.28503089175865</v>
      </c>
      <c r="AN216">
        <v>65.51398320924706</v>
      </c>
      <c r="AO216">
        <f>(AQ216 - AP216 + DZ216*1E3/(8.314*(EB216+273.15)) * AS216/DY216 * AR216) * DY216/(100*DM216) * 1000/(1000 - AQ216)</f>
        <v>0</v>
      </c>
      <c r="AP216">
        <v>21.63110630239562</v>
      </c>
      <c r="AQ216">
        <v>22.91399151515152</v>
      </c>
      <c r="AR216">
        <v>-1.793308643269466E-06</v>
      </c>
      <c r="AS216">
        <v>124.7144061671279</v>
      </c>
      <c r="AT216">
        <v>3</v>
      </c>
      <c r="AU216">
        <v>1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438</v>
      </c>
      <c r="AZ216" t="s">
        <v>438</v>
      </c>
      <c r="BA216">
        <v>0</v>
      </c>
      <c r="BB216">
        <v>0</v>
      </c>
      <c r="BC216">
        <f>1-BA216/BB216</f>
        <v>0</v>
      </c>
      <c r="BD216">
        <v>0</v>
      </c>
      <c r="BE216" t="s">
        <v>438</v>
      </c>
      <c r="BF216" t="s">
        <v>438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438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5.66</v>
      </c>
      <c r="DN216">
        <v>0.5</v>
      </c>
      <c r="DO216" t="s">
        <v>439</v>
      </c>
      <c r="DP216">
        <v>2</v>
      </c>
      <c r="DQ216" t="b">
        <v>1</v>
      </c>
      <c r="DR216">
        <v>1758476671.6</v>
      </c>
      <c r="DS216">
        <v>364.2004444444444</v>
      </c>
      <c r="DT216">
        <v>347.9787777777779</v>
      </c>
      <c r="DU216">
        <v>22.91457037037037</v>
      </c>
      <c r="DV216">
        <v>21.63492962962963</v>
      </c>
      <c r="DW216">
        <v>363.7150740740741</v>
      </c>
      <c r="DX216">
        <v>22.70022222222222</v>
      </c>
      <c r="DY216">
        <v>499.9770740740741</v>
      </c>
      <c r="DZ216">
        <v>90.24505185185184</v>
      </c>
      <c r="EA216">
        <v>0.05482025925925926</v>
      </c>
      <c r="EB216">
        <v>29.46612222222222</v>
      </c>
      <c r="EC216">
        <v>29.95938518518518</v>
      </c>
      <c r="ED216">
        <v>999.9000000000001</v>
      </c>
      <c r="EE216">
        <v>0</v>
      </c>
      <c r="EF216">
        <v>0</v>
      </c>
      <c r="EG216">
        <v>9976.112962962963</v>
      </c>
      <c r="EH216">
        <v>0</v>
      </c>
      <c r="EI216">
        <v>10.9776</v>
      </c>
      <c r="EJ216">
        <v>16.22166666666667</v>
      </c>
      <c r="EK216">
        <v>372.7415185185185</v>
      </c>
      <c r="EL216">
        <v>355.6737037037037</v>
      </c>
      <c r="EM216">
        <v>1.279636296296296</v>
      </c>
      <c r="EN216">
        <v>347.9787777777779</v>
      </c>
      <c r="EO216">
        <v>21.63492962962963</v>
      </c>
      <c r="EP216">
        <v>2.067925555555556</v>
      </c>
      <c r="EQ216">
        <v>1.952445555555555</v>
      </c>
      <c r="ER216">
        <v>17.97424444444445</v>
      </c>
      <c r="ES216">
        <v>17.06386666666667</v>
      </c>
      <c r="ET216">
        <v>2000.00074074074</v>
      </c>
      <c r="EU216">
        <v>0.9799997777777777</v>
      </c>
      <c r="EV216">
        <v>0.02000042592592593</v>
      </c>
      <c r="EW216">
        <v>0</v>
      </c>
      <c r="EX216">
        <v>716.7133333333333</v>
      </c>
      <c r="EY216">
        <v>5.000560000000001</v>
      </c>
      <c r="EZ216">
        <v>14510.16666666667</v>
      </c>
      <c r="FA216">
        <v>17294.89259259259</v>
      </c>
      <c r="FB216">
        <v>41.31199999999999</v>
      </c>
      <c r="FC216">
        <v>41.37959259259259</v>
      </c>
      <c r="FD216">
        <v>41</v>
      </c>
      <c r="FE216">
        <v>40.60866666666666</v>
      </c>
      <c r="FF216">
        <v>42.04133333333333</v>
      </c>
      <c r="FG216">
        <v>1955.100740740741</v>
      </c>
      <c r="FH216">
        <v>39.9</v>
      </c>
      <c r="FI216">
        <v>0</v>
      </c>
      <c r="FJ216">
        <v>1758476680.2</v>
      </c>
      <c r="FK216">
        <v>0</v>
      </c>
      <c r="FL216">
        <v>716.73132</v>
      </c>
      <c r="FM216">
        <v>2.74430768162841</v>
      </c>
      <c r="FN216">
        <v>61.82307692977167</v>
      </c>
      <c r="FO216">
        <v>14510.404</v>
      </c>
      <c r="FP216">
        <v>15</v>
      </c>
      <c r="FQ216">
        <v>0</v>
      </c>
      <c r="FR216" t="s">
        <v>440</v>
      </c>
      <c r="FS216">
        <v>1747148579.5</v>
      </c>
      <c r="FT216">
        <v>1747148584.5</v>
      </c>
      <c r="FU216">
        <v>0</v>
      </c>
      <c r="FV216">
        <v>0.162</v>
      </c>
      <c r="FW216">
        <v>-0.001</v>
      </c>
      <c r="FX216">
        <v>0.139</v>
      </c>
      <c r="FY216">
        <v>0.058</v>
      </c>
      <c r="FZ216">
        <v>420</v>
      </c>
      <c r="GA216">
        <v>16</v>
      </c>
      <c r="GB216">
        <v>0.19</v>
      </c>
      <c r="GC216">
        <v>0.02</v>
      </c>
      <c r="GD216">
        <v>14.938561</v>
      </c>
      <c r="GE216">
        <v>21.94270964352719</v>
      </c>
      <c r="GF216">
        <v>2.196925163727477</v>
      </c>
      <c r="GG216">
        <v>0</v>
      </c>
      <c r="GH216">
        <v>716.523911764706</v>
      </c>
      <c r="GI216">
        <v>3.4036516340096</v>
      </c>
      <c r="GJ216">
        <v>0.3871693935131817</v>
      </c>
      <c r="GK216">
        <v>0</v>
      </c>
      <c r="GL216">
        <v>1.27664725</v>
      </c>
      <c r="GM216">
        <v>0.04929962476547804</v>
      </c>
      <c r="GN216">
        <v>0.004923518044802931</v>
      </c>
      <c r="GO216">
        <v>1</v>
      </c>
      <c r="GP216">
        <v>1</v>
      </c>
      <c r="GQ216">
        <v>3</v>
      </c>
      <c r="GR216" t="s">
        <v>447</v>
      </c>
      <c r="GS216">
        <v>3.12762</v>
      </c>
      <c r="GT216">
        <v>2.73284</v>
      </c>
      <c r="GU216">
        <v>0.07267999999999999</v>
      </c>
      <c r="GV216">
        <v>0.07009310000000001</v>
      </c>
      <c r="GW216">
        <v>0.103343</v>
      </c>
      <c r="GX216">
        <v>0.09980029999999999</v>
      </c>
      <c r="GY216">
        <v>27826.2</v>
      </c>
      <c r="GZ216">
        <v>27052.9</v>
      </c>
      <c r="HA216">
        <v>30548.4</v>
      </c>
      <c r="HB216">
        <v>29346.3</v>
      </c>
      <c r="HC216">
        <v>37803.2</v>
      </c>
      <c r="HD216">
        <v>34747.7</v>
      </c>
      <c r="HE216">
        <v>46735.4</v>
      </c>
      <c r="HF216">
        <v>43597.1</v>
      </c>
      <c r="HG216">
        <v>1.82253</v>
      </c>
      <c r="HH216">
        <v>1.86735</v>
      </c>
      <c r="HI216">
        <v>0.140652</v>
      </c>
      <c r="HJ216">
        <v>0</v>
      </c>
      <c r="HK216">
        <v>27.6751</v>
      </c>
      <c r="HL216">
        <v>999.9</v>
      </c>
      <c r="HM216">
        <v>51.9</v>
      </c>
      <c r="HN216">
        <v>31.5</v>
      </c>
      <c r="HO216">
        <v>26.6938</v>
      </c>
      <c r="HP216">
        <v>63.555</v>
      </c>
      <c r="HQ216">
        <v>17.1314</v>
      </c>
      <c r="HR216">
        <v>1</v>
      </c>
      <c r="HS216">
        <v>0.138984</v>
      </c>
      <c r="HT216">
        <v>-0.427369</v>
      </c>
      <c r="HU216">
        <v>20.1963</v>
      </c>
      <c r="HV216">
        <v>5.22792</v>
      </c>
      <c r="HW216">
        <v>11.974</v>
      </c>
      <c r="HX216">
        <v>4.9697</v>
      </c>
      <c r="HY216">
        <v>3.28953</v>
      </c>
      <c r="HZ216">
        <v>9999</v>
      </c>
      <c r="IA216">
        <v>9999</v>
      </c>
      <c r="IB216">
        <v>9999</v>
      </c>
      <c r="IC216">
        <v>999.9</v>
      </c>
      <c r="ID216">
        <v>4.97297</v>
      </c>
      <c r="IE216">
        <v>1.8774</v>
      </c>
      <c r="IF216">
        <v>1.87547</v>
      </c>
      <c r="IG216">
        <v>1.87832</v>
      </c>
      <c r="IH216">
        <v>1.87499</v>
      </c>
      <c r="II216">
        <v>1.87851</v>
      </c>
      <c r="IJ216">
        <v>1.87566</v>
      </c>
      <c r="IK216">
        <v>1.87683</v>
      </c>
      <c r="IL216">
        <v>0</v>
      </c>
      <c r="IM216">
        <v>0</v>
      </c>
      <c r="IN216">
        <v>0</v>
      </c>
      <c r="IO216">
        <v>0</v>
      </c>
      <c r="IP216" t="s">
        <v>442</v>
      </c>
      <c r="IQ216" t="s">
        <v>443</v>
      </c>
      <c r="IR216" t="s">
        <v>444</v>
      </c>
      <c r="IS216" t="s">
        <v>444</v>
      </c>
      <c r="IT216" t="s">
        <v>444</v>
      </c>
      <c r="IU216" t="s">
        <v>444</v>
      </c>
      <c r="IV216">
        <v>0</v>
      </c>
      <c r="IW216">
        <v>100</v>
      </c>
      <c r="IX216">
        <v>100</v>
      </c>
      <c r="IY216">
        <v>0.459</v>
      </c>
      <c r="IZ216">
        <v>0.2143</v>
      </c>
      <c r="JA216">
        <v>0.05401698482025668</v>
      </c>
      <c r="JB216">
        <v>0.001251749769105588</v>
      </c>
      <c r="JC216">
        <v>-2.340677956668878E-07</v>
      </c>
      <c r="JD216">
        <v>1.443975168909104E-10</v>
      </c>
      <c r="JE216">
        <v>-0.0473756660369021</v>
      </c>
      <c r="JF216">
        <v>-0.000763777970416037</v>
      </c>
      <c r="JG216">
        <v>0.0006633184790446218</v>
      </c>
      <c r="JH216">
        <v>-5.365384051273601E-06</v>
      </c>
      <c r="JI216">
        <v>1</v>
      </c>
      <c r="JJ216">
        <v>2129</v>
      </c>
      <c r="JK216">
        <v>1</v>
      </c>
      <c r="JL216">
        <v>27</v>
      </c>
      <c r="JM216">
        <v>188801.7</v>
      </c>
      <c r="JN216">
        <v>188801.6</v>
      </c>
      <c r="JO216">
        <v>0.876465</v>
      </c>
      <c r="JP216">
        <v>2.5415</v>
      </c>
      <c r="JQ216">
        <v>1.39893</v>
      </c>
      <c r="JR216">
        <v>2.34253</v>
      </c>
      <c r="JS216">
        <v>1.44897</v>
      </c>
      <c r="JT216">
        <v>2.60254</v>
      </c>
      <c r="JU216">
        <v>37.9164</v>
      </c>
      <c r="JV216">
        <v>24.2013</v>
      </c>
      <c r="JW216">
        <v>18</v>
      </c>
      <c r="JX216">
        <v>477.432</v>
      </c>
      <c r="JY216">
        <v>475.816</v>
      </c>
      <c r="JZ216">
        <v>27.8342</v>
      </c>
      <c r="KA216">
        <v>28.9857</v>
      </c>
      <c r="KB216">
        <v>29.9999</v>
      </c>
      <c r="KC216">
        <v>28.7535</v>
      </c>
      <c r="KD216">
        <v>28.8269</v>
      </c>
      <c r="KE216">
        <v>17.5704</v>
      </c>
      <c r="KF216">
        <v>27.1041</v>
      </c>
      <c r="KG216">
        <v>91.8073</v>
      </c>
      <c r="KH216">
        <v>27.8384</v>
      </c>
      <c r="KI216">
        <v>299.519</v>
      </c>
      <c r="KJ216">
        <v>21.653</v>
      </c>
      <c r="KK216">
        <v>100.996</v>
      </c>
      <c r="KL216">
        <v>100.29</v>
      </c>
    </row>
    <row r="217" spans="1:298">
      <c r="A217">
        <v>201</v>
      </c>
      <c r="B217">
        <v>1758476684.1</v>
      </c>
      <c r="C217">
        <v>7580.599999904633</v>
      </c>
      <c r="D217" t="s">
        <v>848</v>
      </c>
      <c r="E217" t="s">
        <v>849</v>
      </c>
      <c r="F217">
        <v>5</v>
      </c>
      <c r="G217" t="s">
        <v>833</v>
      </c>
      <c r="H217" t="s">
        <v>436</v>
      </c>
      <c r="I217" t="s">
        <v>437</v>
      </c>
      <c r="J217">
        <v>1758476676.314285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323.8094938616015</v>
      </c>
      <c r="AL217">
        <v>333.8995818181819</v>
      </c>
      <c r="AM217">
        <v>-3.26919342831115</v>
      </c>
      <c r="AN217">
        <v>65.51398320924706</v>
      </c>
      <c r="AO217">
        <f>(AQ217 - AP217 + DZ217*1E3/(8.314*(EB217+273.15)) * AS217/DY217 * AR217) * DY217/(100*DM217) * 1000/(1000 - AQ217)</f>
        <v>0</v>
      </c>
      <c r="AP217">
        <v>21.62535733671247</v>
      </c>
      <c r="AQ217">
        <v>22.91027939393939</v>
      </c>
      <c r="AR217">
        <v>-6.482076764929247E-05</v>
      </c>
      <c r="AS217">
        <v>124.7144061671279</v>
      </c>
      <c r="AT217">
        <v>3</v>
      </c>
      <c r="AU217">
        <v>1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438</v>
      </c>
      <c r="AZ217" t="s">
        <v>438</v>
      </c>
      <c r="BA217">
        <v>0</v>
      </c>
      <c r="BB217">
        <v>0</v>
      </c>
      <c r="BC217">
        <f>1-BA217/BB217</f>
        <v>0</v>
      </c>
      <c r="BD217">
        <v>0</v>
      </c>
      <c r="BE217" t="s">
        <v>438</v>
      </c>
      <c r="BF217" t="s">
        <v>438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438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5.66</v>
      </c>
      <c r="DN217">
        <v>0.5</v>
      </c>
      <c r="DO217" t="s">
        <v>439</v>
      </c>
      <c r="DP217">
        <v>2</v>
      </c>
      <c r="DQ217" t="b">
        <v>1</v>
      </c>
      <c r="DR217">
        <v>1758476676.314285</v>
      </c>
      <c r="DS217">
        <v>349.4633571428571</v>
      </c>
      <c r="DT217">
        <v>332.3627142857143</v>
      </c>
      <c r="DU217">
        <v>22.91386785714286</v>
      </c>
      <c r="DV217">
        <v>21.63113928571429</v>
      </c>
      <c r="DW217">
        <v>348.9947857142857</v>
      </c>
      <c r="DX217">
        <v>22.69954285714286</v>
      </c>
      <c r="DY217">
        <v>500.016</v>
      </c>
      <c r="DZ217">
        <v>90.24493214285714</v>
      </c>
      <c r="EA217">
        <v>0.05471903571428571</v>
      </c>
      <c r="EB217">
        <v>29.47078571428571</v>
      </c>
      <c r="EC217">
        <v>29.9665</v>
      </c>
      <c r="ED217">
        <v>999.9000000000002</v>
      </c>
      <c r="EE217">
        <v>0</v>
      </c>
      <c r="EF217">
        <v>0</v>
      </c>
      <c r="EG217">
        <v>9992.927142857143</v>
      </c>
      <c r="EH217">
        <v>0</v>
      </c>
      <c r="EI217">
        <v>10.9776</v>
      </c>
      <c r="EJ217">
        <v>17.10068928571429</v>
      </c>
      <c r="EK217">
        <v>357.6586428571429</v>
      </c>
      <c r="EL217">
        <v>339.711</v>
      </c>
      <c r="EM217">
        <v>1.282731785714286</v>
      </c>
      <c r="EN217">
        <v>332.3627142857143</v>
      </c>
      <c r="EO217">
        <v>21.63113928571429</v>
      </c>
      <c r="EP217">
        <v>2.067860714285714</v>
      </c>
      <c r="EQ217">
        <v>1.952101071428571</v>
      </c>
      <c r="ER217">
        <v>17.97373571428572</v>
      </c>
      <c r="ES217">
        <v>17.061075</v>
      </c>
      <c r="ET217">
        <v>1999.990714285714</v>
      </c>
      <c r="EU217">
        <v>0.9799996785714286</v>
      </c>
      <c r="EV217">
        <v>0.020000525</v>
      </c>
      <c r="EW217">
        <v>0</v>
      </c>
      <c r="EX217">
        <v>716.9603214285715</v>
      </c>
      <c r="EY217">
        <v>5.000560000000001</v>
      </c>
      <c r="EZ217">
        <v>14515.16428571429</v>
      </c>
      <c r="FA217">
        <v>17294.79642857143</v>
      </c>
      <c r="FB217">
        <v>41.31199999999999</v>
      </c>
      <c r="FC217">
        <v>41.375</v>
      </c>
      <c r="FD217">
        <v>41</v>
      </c>
      <c r="FE217">
        <v>40.6025</v>
      </c>
      <c r="FF217">
        <v>42.02435714285713</v>
      </c>
      <c r="FG217">
        <v>1955.090714285714</v>
      </c>
      <c r="FH217">
        <v>39.9</v>
      </c>
      <c r="FI217">
        <v>0</v>
      </c>
      <c r="FJ217">
        <v>1758476685.6</v>
      </c>
      <c r="FK217">
        <v>0</v>
      </c>
      <c r="FL217">
        <v>717.0046538461538</v>
      </c>
      <c r="FM217">
        <v>2.909709384067169</v>
      </c>
      <c r="FN217">
        <v>66.03076922918706</v>
      </c>
      <c r="FO217">
        <v>14515.80769230769</v>
      </c>
      <c r="FP217">
        <v>15</v>
      </c>
      <c r="FQ217">
        <v>0</v>
      </c>
      <c r="FR217" t="s">
        <v>440</v>
      </c>
      <c r="FS217">
        <v>1747148579.5</v>
      </c>
      <c r="FT217">
        <v>1747148584.5</v>
      </c>
      <c r="FU217">
        <v>0</v>
      </c>
      <c r="FV217">
        <v>0.162</v>
      </c>
      <c r="FW217">
        <v>-0.001</v>
      </c>
      <c r="FX217">
        <v>0.139</v>
      </c>
      <c r="FY217">
        <v>0.058</v>
      </c>
      <c r="FZ217">
        <v>420</v>
      </c>
      <c r="GA217">
        <v>16</v>
      </c>
      <c r="GB217">
        <v>0.19</v>
      </c>
      <c r="GC217">
        <v>0.02</v>
      </c>
      <c r="GD217">
        <v>16.4700487804878</v>
      </c>
      <c r="GE217">
        <v>12.00181045296164</v>
      </c>
      <c r="GF217">
        <v>1.238582907634317</v>
      </c>
      <c r="GG217">
        <v>0</v>
      </c>
      <c r="GH217">
        <v>716.8325</v>
      </c>
      <c r="GI217">
        <v>3.014010685797353</v>
      </c>
      <c r="GJ217">
        <v>0.3460946189904175</v>
      </c>
      <c r="GK217">
        <v>0</v>
      </c>
      <c r="GL217">
        <v>1.280817073170732</v>
      </c>
      <c r="GM217">
        <v>0.03958432055749342</v>
      </c>
      <c r="GN217">
        <v>0.004071691830246959</v>
      </c>
      <c r="GO217">
        <v>1</v>
      </c>
      <c r="GP217">
        <v>1</v>
      </c>
      <c r="GQ217">
        <v>3</v>
      </c>
      <c r="GR217" t="s">
        <v>447</v>
      </c>
      <c r="GS217">
        <v>3.12791</v>
      </c>
      <c r="GT217">
        <v>2.73225</v>
      </c>
      <c r="GU217">
        <v>0.0699531</v>
      </c>
      <c r="GV217">
        <v>0.0671905</v>
      </c>
      <c r="GW217">
        <v>0.103333</v>
      </c>
      <c r="GX217">
        <v>0.09978579999999999</v>
      </c>
      <c r="GY217">
        <v>27908.1</v>
      </c>
      <c r="GZ217">
        <v>27137.6</v>
      </c>
      <c r="HA217">
        <v>30548.5</v>
      </c>
      <c r="HB217">
        <v>29346.5</v>
      </c>
      <c r="HC217">
        <v>37803.2</v>
      </c>
      <c r="HD217">
        <v>34748.4</v>
      </c>
      <c r="HE217">
        <v>46735.1</v>
      </c>
      <c r="HF217">
        <v>43597.5</v>
      </c>
      <c r="HG217">
        <v>1.823</v>
      </c>
      <c r="HH217">
        <v>1.86695</v>
      </c>
      <c r="HI217">
        <v>0.142075</v>
      </c>
      <c r="HJ217">
        <v>0</v>
      </c>
      <c r="HK217">
        <v>27.6716</v>
      </c>
      <c r="HL217">
        <v>999.9</v>
      </c>
      <c r="HM217">
        <v>51.9</v>
      </c>
      <c r="HN217">
        <v>31.5</v>
      </c>
      <c r="HO217">
        <v>26.6939</v>
      </c>
      <c r="HP217">
        <v>63.715</v>
      </c>
      <c r="HQ217">
        <v>16.9712</v>
      </c>
      <c r="HR217">
        <v>1</v>
      </c>
      <c r="HS217">
        <v>0.138793</v>
      </c>
      <c r="HT217">
        <v>-0.415071</v>
      </c>
      <c r="HU217">
        <v>20.1962</v>
      </c>
      <c r="HV217">
        <v>5.22822</v>
      </c>
      <c r="HW217">
        <v>11.974</v>
      </c>
      <c r="HX217">
        <v>4.9697</v>
      </c>
      <c r="HY217">
        <v>3.2895</v>
      </c>
      <c r="HZ217">
        <v>9999</v>
      </c>
      <c r="IA217">
        <v>9999</v>
      </c>
      <c r="IB217">
        <v>9999</v>
      </c>
      <c r="IC217">
        <v>999.9</v>
      </c>
      <c r="ID217">
        <v>4.97296</v>
      </c>
      <c r="IE217">
        <v>1.87739</v>
      </c>
      <c r="IF217">
        <v>1.87548</v>
      </c>
      <c r="IG217">
        <v>1.87832</v>
      </c>
      <c r="IH217">
        <v>1.875</v>
      </c>
      <c r="II217">
        <v>1.87855</v>
      </c>
      <c r="IJ217">
        <v>1.87567</v>
      </c>
      <c r="IK217">
        <v>1.87684</v>
      </c>
      <c r="IL217">
        <v>0</v>
      </c>
      <c r="IM217">
        <v>0</v>
      </c>
      <c r="IN217">
        <v>0</v>
      </c>
      <c r="IO217">
        <v>0</v>
      </c>
      <c r="IP217" t="s">
        <v>442</v>
      </c>
      <c r="IQ217" t="s">
        <v>443</v>
      </c>
      <c r="IR217" t="s">
        <v>444</v>
      </c>
      <c r="IS217" t="s">
        <v>444</v>
      </c>
      <c r="IT217" t="s">
        <v>444</v>
      </c>
      <c r="IU217" t="s">
        <v>444</v>
      </c>
      <c r="IV217">
        <v>0</v>
      </c>
      <c r="IW217">
        <v>100</v>
      </c>
      <c r="IX217">
        <v>100</v>
      </c>
      <c r="IY217">
        <v>0.44</v>
      </c>
      <c r="IZ217">
        <v>0.2142</v>
      </c>
      <c r="JA217">
        <v>0.05401698482025668</v>
      </c>
      <c r="JB217">
        <v>0.001251749769105588</v>
      </c>
      <c r="JC217">
        <v>-2.340677956668878E-07</v>
      </c>
      <c r="JD217">
        <v>1.443975168909104E-10</v>
      </c>
      <c r="JE217">
        <v>-0.0473756660369021</v>
      </c>
      <c r="JF217">
        <v>-0.000763777970416037</v>
      </c>
      <c r="JG217">
        <v>0.0006633184790446218</v>
      </c>
      <c r="JH217">
        <v>-5.365384051273601E-06</v>
      </c>
      <c r="JI217">
        <v>1</v>
      </c>
      <c r="JJ217">
        <v>2129</v>
      </c>
      <c r="JK217">
        <v>1</v>
      </c>
      <c r="JL217">
        <v>27</v>
      </c>
      <c r="JM217">
        <v>188801.7</v>
      </c>
      <c r="JN217">
        <v>188801.7</v>
      </c>
      <c r="JO217">
        <v>0.841064</v>
      </c>
      <c r="JP217">
        <v>2.5415</v>
      </c>
      <c r="JQ217">
        <v>1.39893</v>
      </c>
      <c r="JR217">
        <v>2.34253</v>
      </c>
      <c r="JS217">
        <v>1.44897</v>
      </c>
      <c r="JT217">
        <v>2.5647</v>
      </c>
      <c r="JU217">
        <v>37.9164</v>
      </c>
      <c r="JV217">
        <v>24.2013</v>
      </c>
      <c r="JW217">
        <v>18</v>
      </c>
      <c r="JX217">
        <v>477.665</v>
      </c>
      <c r="JY217">
        <v>475.519</v>
      </c>
      <c r="JZ217">
        <v>27.8574</v>
      </c>
      <c r="KA217">
        <v>28.9812</v>
      </c>
      <c r="KB217">
        <v>29.9997</v>
      </c>
      <c r="KC217">
        <v>28.7495</v>
      </c>
      <c r="KD217">
        <v>28.8227</v>
      </c>
      <c r="KE217">
        <v>16.8732</v>
      </c>
      <c r="KF217">
        <v>27.1041</v>
      </c>
      <c r="KG217">
        <v>91.8073</v>
      </c>
      <c r="KH217">
        <v>27.8608</v>
      </c>
      <c r="KI217">
        <v>279.483</v>
      </c>
      <c r="KJ217">
        <v>21.653</v>
      </c>
      <c r="KK217">
        <v>100.996</v>
      </c>
      <c r="KL217">
        <v>100.291</v>
      </c>
    </row>
    <row r="218" spans="1:298">
      <c r="A218">
        <v>202</v>
      </c>
      <c r="B218">
        <v>1758476689.1</v>
      </c>
      <c r="C218">
        <v>7585.599999904633</v>
      </c>
      <c r="D218" t="s">
        <v>850</v>
      </c>
      <c r="E218" t="s">
        <v>851</v>
      </c>
      <c r="F218">
        <v>5</v>
      </c>
      <c r="G218" t="s">
        <v>833</v>
      </c>
      <c r="H218" t="s">
        <v>436</v>
      </c>
      <c r="I218" t="s">
        <v>437</v>
      </c>
      <c r="J218">
        <v>1758476681.6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306.7906741737557</v>
      </c>
      <c r="AL218">
        <v>317.3143878787877</v>
      </c>
      <c r="AM218">
        <v>-3.322064100667542</v>
      </c>
      <c r="AN218">
        <v>65.51398320924706</v>
      </c>
      <c r="AO218">
        <f>(AQ218 - AP218 + DZ218*1E3/(8.314*(EB218+273.15)) * AS218/DY218 * AR218) * DY218/(100*DM218) * 1000/(1000 - AQ218)</f>
        <v>0</v>
      </c>
      <c r="AP218">
        <v>21.62131536839013</v>
      </c>
      <c r="AQ218">
        <v>22.90795515151514</v>
      </c>
      <c r="AR218">
        <v>-1.551770621116435E-06</v>
      </c>
      <c r="AS218">
        <v>124.7144061671279</v>
      </c>
      <c r="AT218">
        <v>3</v>
      </c>
      <c r="AU218">
        <v>1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438</v>
      </c>
      <c r="AZ218" t="s">
        <v>438</v>
      </c>
      <c r="BA218">
        <v>0</v>
      </c>
      <c r="BB218">
        <v>0</v>
      </c>
      <c r="BC218">
        <f>1-BA218/BB218</f>
        <v>0</v>
      </c>
      <c r="BD218">
        <v>0</v>
      </c>
      <c r="BE218" t="s">
        <v>438</v>
      </c>
      <c r="BF218" t="s">
        <v>438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438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5.66</v>
      </c>
      <c r="DN218">
        <v>0.5</v>
      </c>
      <c r="DO218" t="s">
        <v>439</v>
      </c>
      <c r="DP218">
        <v>2</v>
      </c>
      <c r="DQ218" t="b">
        <v>1</v>
      </c>
      <c r="DR218">
        <v>1758476681.6</v>
      </c>
      <c r="DS218">
        <v>332.6134074074074</v>
      </c>
      <c r="DT218">
        <v>314.8367407407407</v>
      </c>
      <c r="DU218">
        <v>22.91164074074074</v>
      </c>
      <c r="DV218">
        <v>21.62682222222223</v>
      </c>
      <c r="DW218">
        <v>332.1641851851851</v>
      </c>
      <c r="DX218">
        <v>22.69736296296296</v>
      </c>
      <c r="DY218">
        <v>499.9915925925926</v>
      </c>
      <c r="DZ218">
        <v>90.2446074074074</v>
      </c>
      <c r="EA218">
        <v>0.05463453333333333</v>
      </c>
      <c r="EB218">
        <v>29.47554814814815</v>
      </c>
      <c r="EC218">
        <v>29.9751962962963</v>
      </c>
      <c r="ED218">
        <v>999.9000000000001</v>
      </c>
      <c r="EE218">
        <v>0</v>
      </c>
      <c r="EF218">
        <v>0</v>
      </c>
      <c r="EG218">
        <v>10001.97074074074</v>
      </c>
      <c r="EH218">
        <v>0</v>
      </c>
      <c r="EI218">
        <v>10.9776</v>
      </c>
      <c r="EJ218">
        <v>17.77680740740741</v>
      </c>
      <c r="EK218">
        <v>340.4128888888889</v>
      </c>
      <c r="EL218">
        <v>321.7961111111111</v>
      </c>
      <c r="EM218">
        <v>1.284826296296296</v>
      </c>
      <c r="EN218">
        <v>314.8367407407407</v>
      </c>
      <c r="EO218">
        <v>21.62682222222223</v>
      </c>
      <c r="EP218">
        <v>2.067652962962963</v>
      </c>
      <c r="EQ218">
        <v>1.951704074074074</v>
      </c>
      <c r="ER218">
        <v>17.97214444444445</v>
      </c>
      <c r="ES218">
        <v>17.05787037037037</v>
      </c>
      <c r="ET218">
        <v>2000.012222222222</v>
      </c>
      <c r="EU218">
        <v>0.9799998888888888</v>
      </c>
      <c r="EV218">
        <v>0.02000031111111111</v>
      </c>
      <c r="EW218">
        <v>0</v>
      </c>
      <c r="EX218">
        <v>717.2376296296299</v>
      </c>
      <c r="EY218">
        <v>5.000560000000001</v>
      </c>
      <c r="EZ218">
        <v>14521.21481481482</v>
      </c>
      <c r="FA218">
        <v>17294.98148148148</v>
      </c>
      <c r="FB218">
        <v>41.31199999999999</v>
      </c>
      <c r="FC218">
        <v>41.375</v>
      </c>
      <c r="FD218">
        <v>41</v>
      </c>
      <c r="FE218">
        <v>40.58766666666666</v>
      </c>
      <c r="FF218">
        <v>42.01377777777778</v>
      </c>
      <c r="FG218">
        <v>1955.112222222222</v>
      </c>
      <c r="FH218">
        <v>39.9</v>
      </c>
      <c r="FI218">
        <v>0</v>
      </c>
      <c r="FJ218">
        <v>1758476690.4</v>
      </c>
      <c r="FK218">
        <v>0</v>
      </c>
      <c r="FL218">
        <v>717.2618076923077</v>
      </c>
      <c r="FM218">
        <v>4.024786301531167</v>
      </c>
      <c r="FN218">
        <v>68.42735043130165</v>
      </c>
      <c r="FO218">
        <v>14521.33461538462</v>
      </c>
      <c r="FP218">
        <v>15</v>
      </c>
      <c r="FQ218">
        <v>0</v>
      </c>
      <c r="FR218" t="s">
        <v>440</v>
      </c>
      <c r="FS218">
        <v>1747148579.5</v>
      </c>
      <c r="FT218">
        <v>1747148584.5</v>
      </c>
      <c r="FU218">
        <v>0</v>
      </c>
      <c r="FV218">
        <v>0.162</v>
      </c>
      <c r="FW218">
        <v>-0.001</v>
      </c>
      <c r="FX218">
        <v>0.139</v>
      </c>
      <c r="FY218">
        <v>0.058</v>
      </c>
      <c r="FZ218">
        <v>420</v>
      </c>
      <c r="GA218">
        <v>16</v>
      </c>
      <c r="GB218">
        <v>0.19</v>
      </c>
      <c r="GC218">
        <v>0.02</v>
      </c>
      <c r="GD218">
        <v>17.21739756097561</v>
      </c>
      <c r="GE218">
        <v>8.213048780487814</v>
      </c>
      <c r="GF218">
        <v>0.8302172555767955</v>
      </c>
      <c r="GG218">
        <v>0</v>
      </c>
      <c r="GH218">
        <v>717.0245294117648</v>
      </c>
      <c r="GI218">
        <v>3.014606558482322</v>
      </c>
      <c r="GJ218">
        <v>0.3735794454679328</v>
      </c>
      <c r="GK218">
        <v>0</v>
      </c>
      <c r="GL218">
        <v>1.282969024390244</v>
      </c>
      <c r="GM218">
        <v>0.02635923344947738</v>
      </c>
      <c r="GN218">
        <v>0.002794316361157847</v>
      </c>
      <c r="GO218">
        <v>1</v>
      </c>
      <c r="GP218">
        <v>1</v>
      </c>
      <c r="GQ218">
        <v>3</v>
      </c>
      <c r="GR218" t="s">
        <v>447</v>
      </c>
      <c r="GS218">
        <v>3.1278</v>
      </c>
      <c r="GT218">
        <v>2.73215</v>
      </c>
      <c r="GU218">
        <v>0.06713040000000001</v>
      </c>
      <c r="GV218">
        <v>0.064197</v>
      </c>
      <c r="GW218">
        <v>0.103327</v>
      </c>
      <c r="GX218">
        <v>0.0997738</v>
      </c>
      <c r="GY218">
        <v>27992.7</v>
      </c>
      <c r="GZ218">
        <v>27225.1</v>
      </c>
      <c r="HA218">
        <v>30548.5</v>
      </c>
      <c r="HB218">
        <v>29347</v>
      </c>
      <c r="HC218">
        <v>37803.4</v>
      </c>
      <c r="HD218">
        <v>34749.1</v>
      </c>
      <c r="HE218">
        <v>46735.3</v>
      </c>
      <c r="HF218">
        <v>43598.1</v>
      </c>
      <c r="HG218">
        <v>1.82267</v>
      </c>
      <c r="HH218">
        <v>1.867</v>
      </c>
      <c r="HI218">
        <v>0.141494</v>
      </c>
      <c r="HJ218">
        <v>0</v>
      </c>
      <c r="HK218">
        <v>27.6685</v>
      </c>
      <c r="HL218">
        <v>999.9</v>
      </c>
      <c r="HM218">
        <v>51.9</v>
      </c>
      <c r="HN218">
        <v>31.5</v>
      </c>
      <c r="HO218">
        <v>26.6949</v>
      </c>
      <c r="HP218">
        <v>63.065</v>
      </c>
      <c r="HQ218">
        <v>17.0593</v>
      </c>
      <c r="HR218">
        <v>1</v>
      </c>
      <c r="HS218">
        <v>0.138298</v>
      </c>
      <c r="HT218">
        <v>-0.395294</v>
      </c>
      <c r="HU218">
        <v>20.1965</v>
      </c>
      <c r="HV218">
        <v>5.22807</v>
      </c>
      <c r="HW218">
        <v>11.974</v>
      </c>
      <c r="HX218">
        <v>4.96925</v>
      </c>
      <c r="HY218">
        <v>3.28948</v>
      </c>
      <c r="HZ218">
        <v>9999</v>
      </c>
      <c r="IA218">
        <v>9999</v>
      </c>
      <c r="IB218">
        <v>9999</v>
      </c>
      <c r="IC218">
        <v>999.9</v>
      </c>
      <c r="ID218">
        <v>4.97294</v>
      </c>
      <c r="IE218">
        <v>1.87741</v>
      </c>
      <c r="IF218">
        <v>1.87547</v>
      </c>
      <c r="IG218">
        <v>1.87835</v>
      </c>
      <c r="IH218">
        <v>1.875</v>
      </c>
      <c r="II218">
        <v>1.87854</v>
      </c>
      <c r="IJ218">
        <v>1.8757</v>
      </c>
      <c r="IK218">
        <v>1.87683</v>
      </c>
      <c r="IL218">
        <v>0</v>
      </c>
      <c r="IM218">
        <v>0</v>
      </c>
      <c r="IN218">
        <v>0</v>
      </c>
      <c r="IO218">
        <v>0</v>
      </c>
      <c r="IP218" t="s">
        <v>442</v>
      </c>
      <c r="IQ218" t="s">
        <v>443</v>
      </c>
      <c r="IR218" t="s">
        <v>444</v>
      </c>
      <c r="IS218" t="s">
        <v>444</v>
      </c>
      <c r="IT218" t="s">
        <v>444</v>
      </c>
      <c r="IU218" t="s">
        <v>444</v>
      </c>
      <c r="IV218">
        <v>0</v>
      </c>
      <c r="IW218">
        <v>100</v>
      </c>
      <c r="IX218">
        <v>100</v>
      </c>
      <c r="IY218">
        <v>0.421</v>
      </c>
      <c r="IZ218">
        <v>0.2142</v>
      </c>
      <c r="JA218">
        <v>0.05401698482025668</v>
      </c>
      <c r="JB218">
        <v>0.001251749769105588</v>
      </c>
      <c r="JC218">
        <v>-2.340677956668878E-07</v>
      </c>
      <c r="JD218">
        <v>1.443975168909104E-10</v>
      </c>
      <c r="JE218">
        <v>-0.0473756660369021</v>
      </c>
      <c r="JF218">
        <v>-0.000763777970416037</v>
      </c>
      <c r="JG218">
        <v>0.0006633184790446218</v>
      </c>
      <c r="JH218">
        <v>-5.365384051273601E-06</v>
      </c>
      <c r="JI218">
        <v>1</v>
      </c>
      <c r="JJ218">
        <v>2129</v>
      </c>
      <c r="JK218">
        <v>1</v>
      </c>
      <c r="JL218">
        <v>27</v>
      </c>
      <c r="JM218">
        <v>188801.8</v>
      </c>
      <c r="JN218">
        <v>188801.7</v>
      </c>
      <c r="JO218">
        <v>0.802002</v>
      </c>
      <c r="JP218">
        <v>2.54272</v>
      </c>
      <c r="JQ218">
        <v>1.39893</v>
      </c>
      <c r="JR218">
        <v>2.34253</v>
      </c>
      <c r="JS218">
        <v>1.44897</v>
      </c>
      <c r="JT218">
        <v>2.57935</v>
      </c>
      <c r="JU218">
        <v>37.8921</v>
      </c>
      <c r="JV218">
        <v>24.2013</v>
      </c>
      <c r="JW218">
        <v>18</v>
      </c>
      <c r="JX218">
        <v>477.466</v>
      </c>
      <c r="JY218">
        <v>475.526</v>
      </c>
      <c r="JZ218">
        <v>27.8771</v>
      </c>
      <c r="KA218">
        <v>28.9776</v>
      </c>
      <c r="KB218">
        <v>29.9998</v>
      </c>
      <c r="KC218">
        <v>28.7461</v>
      </c>
      <c r="KD218">
        <v>28.8195</v>
      </c>
      <c r="KE218">
        <v>16.0947</v>
      </c>
      <c r="KF218">
        <v>27.1041</v>
      </c>
      <c r="KG218">
        <v>91.8073</v>
      </c>
      <c r="KH218">
        <v>27.8762</v>
      </c>
      <c r="KI218">
        <v>266.111</v>
      </c>
      <c r="KJ218">
        <v>21.653</v>
      </c>
      <c r="KK218">
        <v>100.996</v>
      </c>
      <c r="KL218">
        <v>100.292</v>
      </c>
    </row>
    <row r="219" spans="1:298">
      <c r="A219">
        <v>203</v>
      </c>
      <c r="B219">
        <v>1758476694.1</v>
      </c>
      <c r="C219">
        <v>7590.599999904633</v>
      </c>
      <c r="D219" t="s">
        <v>852</v>
      </c>
      <c r="E219" t="s">
        <v>853</v>
      </c>
      <c r="F219">
        <v>5</v>
      </c>
      <c r="G219" t="s">
        <v>833</v>
      </c>
      <c r="H219" t="s">
        <v>436</v>
      </c>
      <c r="I219" t="s">
        <v>437</v>
      </c>
      <c r="J219">
        <v>1758476686.314285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289.748264970767</v>
      </c>
      <c r="AL219">
        <v>300.7134848484847</v>
      </c>
      <c r="AM219">
        <v>-3.320332164002758</v>
      </c>
      <c r="AN219">
        <v>65.51398320924706</v>
      </c>
      <c r="AO219">
        <f>(AQ219 - AP219 + DZ219*1E3/(8.314*(EB219+273.15)) * AS219/DY219 * AR219) * DY219/(100*DM219) * 1000/(1000 - AQ219)</f>
        <v>0</v>
      </c>
      <c r="AP219">
        <v>21.61891860158218</v>
      </c>
      <c r="AQ219">
        <v>22.9069896969697</v>
      </c>
      <c r="AR219">
        <v>-1.795242175015579E-05</v>
      </c>
      <c r="AS219">
        <v>124.7144061671279</v>
      </c>
      <c r="AT219">
        <v>3</v>
      </c>
      <c r="AU219">
        <v>1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438</v>
      </c>
      <c r="AZ219" t="s">
        <v>438</v>
      </c>
      <c r="BA219">
        <v>0</v>
      </c>
      <c r="BB219">
        <v>0</v>
      </c>
      <c r="BC219">
        <f>1-BA219/BB219</f>
        <v>0</v>
      </c>
      <c r="BD219">
        <v>0</v>
      </c>
      <c r="BE219" t="s">
        <v>438</v>
      </c>
      <c r="BF219" t="s">
        <v>438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438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5.66</v>
      </c>
      <c r="DN219">
        <v>0.5</v>
      </c>
      <c r="DO219" t="s">
        <v>439</v>
      </c>
      <c r="DP219">
        <v>2</v>
      </c>
      <c r="DQ219" t="b">
        <v>1</v>
      </c>
      <c r="DR219">
        <v>1758476686.314285</v>
      </c>
      <c r="DS219">
        <v>317.4172142857143</v>
      </c>
      <c r="DT219">
        <v>299.2048214285714</v>
      </c>
      <c r="DU219">
        <v>22.90975000000001</v>
      </c>
      <c r="DV219">
        <v>21.62307142857143</v>
      </c>
      <c r="DW219">
        <v>316.9852857142857</v>
      </c>
      <c r="DX219">
        <v>22.69551428571429</v>
      </c>
      <c r="DY219">
        <v>500.0149285714286</v>
      </c>
      <c r="DZ219">
        <v>90.24435357142859</v>
      </c>
      <c r="EA219">
        <v>0.05450398928571428</v>
      </c>
      <c r="EB219">
        <v>29.47896071428571</v>
      </c>
      <c r="EC219">
        <v>29.97796428571429</v>
      </c>
      <c r="ED219">
        <v>999.9000000000002</v>
      </c>
      <c r="EE219">
        <v>0</v>
      </c>
      <c r="EF219">
        <v>0</v>
      </c>
      <c r="EG219">
        <v>10005.76321428571</v>
      </c>
      <c r="EH219">
        <v>0</v>
      </c>
      <c r="EI219">
        <v>10.9776</v>
      </c>
      <c r="EJ219">
        <v>18.21240357142857</v>
      </c>
      <c r="EK219">
        <v>324.85975</v>
      </c>
      <c r="EL219">
        <v>305.8175714285714</v>
      </c>
      <c r="EM219">
        <v>1.286681071428571</v>
      </c>
      <c r="EN219">
        <v>299.2048214285714</v>
      </c>
      <c r="EO219">
        <v>21.62307142857143</v>
      </c>
      <c r="EP219">
        <v>2.067476428571428</v>
      </c>
      <c r="EQ219">
        <v>1.95136</v>
      </c>
      <c r="ER219">
        <v>17.97078928571429</v>
      </c>
      <c r="ES219">
        <v>17.05508928571428</v>
      </c>
      <c r="ET219">
        <v>1999.984285714286</v>
      </c>
      <c r="EU219">
        <v>0.9799995714285714</v>
      </c>
      <c r="EV219">
        <v>0.020000625</v>
      </c>
      <c r="EW219">
        <v>0</v>
      </c>
      <c r="EX219">
        <v>717.5180714285715</v>
      </c>
      <c r="EY219">
        <v>5.000560000000001</v>
      </c>
      <c r="EZ219">
        <v>14526.6</v>
      </c>
      <c r="FA219">
        <v>17294.73571428571</v>
      </c>
      <c r="FB219">
        <v>41.31199999999999</v>
      </c>
      <c r="FC219">
        <v>41.375</v>
      </c>
      <c r="FD219">
        <v>41</v>
      </c>
      <c r="FE219">
        <v>40.58224999999999</v>
      </c>
      <c r="FF219">
        <v>42</v>
      </c>
      <c r="FG219">
        <v>1955.084285714286</v>
      </c>
      <c r="FH219">
        <v>39.9</v>
      </c>
      <c r="FI219">
        <v>0</v>
      </c>
      <c r="FJ219">
        <v>1758476695.2</v>
      </c>
      <c r="FK219">
        <v>0</v>
      </c>
      <c r="FL219">
        <v>717.5608076923077</v>
      </c>
      <c r="FM219">
        <v>3.788752117442977</v>
      </c>
      <c r="FN219">
        <v>69.21025643209492</v>
      </c>
      <c r="FO219">
        <v>14526.88461538462</v>
      </c>
      <c r="FP219">
        <v>15</v>
      </c>
      <c r="FQ219">
        <v>0</v>
      </c>
      <c r="FR219" t="s">
        <v>440</v>
      </c>
      <c r="FS219">
        <v>1747148579.5</v>
      </c>
      <c r="FT219">
        <v>1747148584.5</v>
      </c>
      <c r="FU219">
        <v>0</v>
      </c>
      <c r="FV219">
        <v>0.162</v>
      </c>
      <c r="FW219">
        <v>-0.001</v>
      </c>
      <c r="FX219">
        <v>0.139</v>
      </c>
      <c r="FY219">
        <v>0.058</v>
      </c>
      <c r="FZ219">
        <v>420</v>
      </c>
      <c r="GA219">
        <v>16</v>
      </c>
      <c r="GB219">
        <v>0.19</v>
      </c>
      <c r="GC219">
        <v>0.02</v>
      </c>
      <c r="GD219">
        <v>17.95394146341464</v>
      </c>
      <c r="GE219">
        <v>5.741435540069711</v>
      </c>
      <c r="GF219">
        <v>0.5685010491766322</v>
      </c>
      <c r="GG219">
        <v>0</v>
      </c>
      <c r="GH219">
        <v>717.3778235294117</v>
      </c>
      <c r="GI219">
        <v>3.636058050047517</v>
      </c>
      <c r="GJ219">
        <v>0.4198995307415339</v>
      </c>
      <c r="GK219">
        <v>0</v>
      </c>
      <c r="GL219">
        <v>1.285382682926829</v>
      </c>
      <c r="GM219">
        <v>0.02216069686411405</v>
      </c>
      <c r="GN219">
        <v>0.002408375653777567</v>
      </c>
      <c r="GO219">
        <v>1</v>
      </c>
      <c r="GP219">
        <v>1</v>
      </c>
      <c r="GQ219">
        <v>3</v>
      </c>
      <c r="GR219" t="s">
        <v>447</v>
      </c>
      <c r="GS219">
        <v>3.12756</v>
      </c>
      <c r="GT219">
        <v>2.73246</v>
      </c>
      <c r="GU219">
        <v>0.0642471</v>
      </c>
      <c r="GV219">
        <v>0.0611633</v>
      </c>
      <c r="GW219">
        <v>0.103323</v>
      </c>
      <c r="GX219">
        <v>0.09976459999999999</v>
      </c>
      <c r="GY219">
        <v>28080.1</v>
      </c>
      <c r="GZ219">
        <v>27313.8</v>
      </c>
      <c r="HA219">
        <v>30549.4</v>
      </c>
      <c r="HB219">
        <v>29347.4</v>
      </c>
      <c r="HC219">
        <v>37804.3</v>
      </c>
      <c r="HD219">
        <v>34749.8</v>
      </c>
      <c r="HE219">
        <v>46736.5</v>
      </c>
      <c r="HF219">
        <v>43598.8</v>
      </c>
      <c r="HG219">
        <v>1.82227</v>
      </c>
      <c r="HH219">
        <v>1.8676</v>
      </c>
      <c r="HI219">
        <v>0.141572</v>
      </c>
      <c r="HJ219">
        <v>0</v>
      </c>
      <c r="HK219">
        <v>27.6657</v>
      </c>
      <c r="HL219">
        <v>999.9</v>
      </c>
      <c r="HM219">
        <v>51.8</v>
      </c>
      <c r="HN219">
        <v>31.5</v>
      </c>
      <c r="HO219">
        <v>26.6428</v>
      </c>
      <c r="HP219">
        <v>63.315</v>
      </c>
      <c r="HQ219">
        <v>17.0192</v>
      </c>
      <c r="HR219">
        <v>1</v>
      </c>
      <c r="HS219">
        <v>0.138145</v>
      </c>
      <c r="HT219">
        <v>-0.378832</v>
      </c>
      <c r="HU219">
        <v>20.1966</v>
      </c>
      <c r="HV219">
        <v>5.22777</v>
      </c>
      <c r="HW219">
        <v>11.974</v>
      </c>
      <c r="HX219">
        <v>4.96945</v>
      </c>
      <c r="HY219">
        <v>3.28948</v>
      </c>
      <c r="HZ219">
        <v>9999</v>
      </c>
      <c r="IA219">
        <v>9999</v>
      </c>
      <c r="IB219">
        <v>9999</v>
      </c>
      <c r="IC219">
        <v>999.9</v>
      </c>
      <c r="ID219">
        <v>4.97294</v>
      </c>
      <c r="IE219">
        <v>1.87742</v>
      </c>
      <c r="IF219">
        <v>1.87546</v>
      </c>
      <c r="IG219">
        <v>1.87833</v>
      </c>
      <c r="IH219">
        <v>1.875</v>
      </c>
      <c r="II219">
        <v>1.87853</v>
      </c>
      <c r="IJ219">
        <v>1.8757</v>
      </c>
      <c r="IK219">
        <v>1.87683</v>
      </c>
      <c r="IL219">
        <v>0</v>
      </c>
      <c r="IM219">
        <v>0</v>
      </c>
      <c r="IN219">
        <v>0</v>
      </c>
      <c r="IO219">
        <v>0</v>
      </c>
      <c r="IP219" t="s">
        <v>442</v>
      </c>
      <c r="IQ219" t="s">
        <v>443</v>
      </c>
      <c r="IR219" t="s">
        <v>444</v>
      </c>
      <c r="IS219" t="s">
        <v>444</v>
      </c>
      <c r="IT219" t="s">
        <v>444</v>
      </c>
      <c r="IU219" t="s">
        <v>444</v>
      </c>
      <c r="IV219">
        <v>0</v>
      </c>
      <c r="IW219">
        <v>100</v>
      </c>
      <c r="IX219">
        <v>100</v>
      </c>
      <c r="IY219">
        <v>0.403</v>
      </c>
      <c r="IZ219">
        <v>0.2142</v>
      </c>
      <c r="JA219">
        <v>0.05401698482025668</v>
      </c>
      <c r="JB219">
        <v>0.001251749769105588</v>
      </c>
      <c r="JC219">
        <v>-2.340677956668878E-07</v>
      </c>
      <c r="JD219">
        <v>1.443975168909104E-10</v>
      </c>
      <c r="JE219">
        <v>-0.0473756660369021</v>
      </c>
      <c r="JF219">
        <v>-0.000763777970416037</v>
      </c>
      <c r="JG219">
        <v>0.0006633184790446218</v>
      </c>
      <c r="JH219">
        <v>-5.365384051273601E-06</v>
      </c>
      <c r="JI219">
        <v>1</v>
      </c>
      <c r="JJ219">
        <v>2129</v>
      </c>
      <c r="JK219">
        <v>1</v>
      </c>
      <c r="JL219">
        <v>27</v>
      </c>
      <c r="JM219">
        <v>188801.9</v>
      </c>
      <c r="JN219">
        <v>188801.8</v>
      </c>
      <c r="JO219">
        <v>0.766602</v>
      </c>
      <c r="JP219">
        <v>2.56226</v>
      </c>
      <c r="JQ219">
        <v>1.39893</v>
      </c>
      <c r="JR219">
        <v>2.34253</v>
      </c>
      <c r="JS219">
        <v>1.44897</v>
      </c>
      <c r="JT219">
        <v>2.54395</v>
      </c>
      <c r="JU219">
        <v>37.8921</v>
      </c>
      <c r="JV219">
        <v>24.1926</v>
      </c>
      <c r="JW219">
        <v>18</v>
      </c>
      <c r="JX219">
        <v>477.221</v>
      </c>
      <c r="JY219">
        <v>475.893</v>
      </c>
      <c r="JZ219">
        <v>27.8886</v>
      </c>
      <c r="KA219">
        <v>28.9733</v>
      </c>
      <c r="KB219">
        <v>29.9998</v>
      </c>
      <c r="KC219">
        <v>28.7421</v>
      </c>
      <c r="KD219">
        <v>28.816</v>
      </c>
      <c r="KE219">
        <v>15.3888</v>
      </c>
      <c r="KF219">
        <v>27.1041</v>
      </c>
      <c r="KG219">
        <v>91.8073</v>
      </c>
      <c r="KH219">
        <v>27.888</v>
      </c>
      <c r="KI219">
        <v>246.075</v>
      </c>
      <c r="KJ219">
        <v>21.653</v>
      </c>
      <c r="KK219">
        <v>100.999</v>
      </c>
      <c r="KL219">
        <v>100.294</v>
      </c>
    </row>
    <row r="220" spans="1:298">
      <c r="A220">
        <v>204</v>
      </c>
      <c r="B220">
        <v>1758476699.1</v>
      </c>
      <c r="C220">
        <v>7595.599999904633</v>
      </c>
      <c r="D220" t="s">
        <v>854</v>
      </c>
      <c r="E220" t="s">
        <v>855</v>
      </c>
      <c r="F220">
        <v>5</v>
      </c>
      <c r="G220" t="s">
        <v>833</v>
      </c>
      <c r="H220" t="s">
        <v>436</v>
      </c>
      <c r="I220" t="s">
        <v>437</v>
      </c>
      <c r="J220">
        <v>1758476691.6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272.900478890247</v>
      </c>
      <c r="AL220">
        <v>284.0905030303029</v>
      </c>
      <c r="AM220">
        <v>-3.329132113194828</v>
      </c>
      <c r="AN220">
        <v>65.51398320924706</v>
      </c>
      <c r="AO220">
        <f>(AQ220 - AP220 + DZ220*1E3/(8.314*(EB220+273.15)) * AS220/DY220 * AR220) * DY220/(100*DM220) * 1000/(1000 - AQ220)</f>
        <v>0</v>
      </c>
      <c r="AP220">
        <v>21.61496470500261</v>
      </c>
      <c r="AQ220">
        <v>22.90262545454545</v>
      </c>
      <c r="AR220">
        <v>-2.070246788939279E-05</v>
      </c>
      <c r="AS220">
        <v>124.7144061671279</v>
      </c>
      <c r="AT220">
        <v>3</v>
      </c>
      <c r="AU220">
        <v>1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438</v>
      </c>
      <c r="AZ220" t="s">
        <v>438</v>
      </c>
      <c r="BA220">
        <v>0</v>
      </c>
      <c r="BB220">
        <v>0</v>
      </c>
      <c r="BC220">
        <f>1-BA220/BB220</f>
        <v>0</v>
      </c>
      <c r="BD220">
        <v>0</v>
      </c>
      <c r="BE220" t="s">
        <v>438</v>
      </c>
      <c r="BF220" t="s">
        <v>438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438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5.66</v>
      </c>
      <c r="DN220">
        <v>0.5</v>
      </c>
      <c r="DO220" t="s">
        <v>439</v>
      </c>
      <c r="DP220">
        <v>2</v>
      </c>
      <c r="DQ220" t="b">
        <v>1</v>
      </c>
      <c r="DR220">
        <v>1758476691.6</v>
      </c>
      <c r="DS220">
        <v>300.3177777777777</v>
      </c>
      <c r="DT220">
        <v>281.6589259259259</v>
      </c>
      <c r="DU220">
        <v>22.90667037037037</v>
      </c>
      <c r="DV220">
        <v>21.61925185185185</v>
      </c>
      <c r="DW220">
        <v>299.9055925925927</v>
      </c>
      <c r="DX220">
        <v>22.69249629629629</v>
      </c>
      <c r="DY220">
        <v>499.9909259259258</v>
      </c>
      <c r="DZ220">
        <v>90.24444444444445</v>
      </c>
      <c r="EA220">
        <v>0.05451381481481481</v>
      </c>
      <c r="EB220">
        <v>29.4816</v>
      </c>
      <c r="EC220">
        <v>29.98665925925926</v>
      </c>
      <c r="ED220">
        <v>999.9000000000001</v>
      </c>
      <c r="EE220">
        <v>0</v>
      </c>
      <c r="EF220">
        <v>0</v>
      </c>
      <c r="EG220">
        <v>9999.376666666665</v>
      </c>
      <c r="EH220">
        <v>0</v>
      </c>
      <c r="EI220">
        <v>10.9776</v>
      </c>
      <c r="EJ220">
        <v>18.65883333333333</v>
      </c>
      <c r="EK220">
        <v>307.3583703703704</v>
      </c>
      <c r="EL220">
        <v>287.8828148148148</v>
      </c>
      <c r="EM220">
        <v>1.287411481481482</v>
      </c>
      <c r="EN220">
        <v>281.6589259259259</v>
      </c>
      <c r="EO220">
        <v>21.61925185185185</v>
      </c>
      <c r="EP220">
        <v>2.067199629629629</v>
      </c>
      <c r="EQ220">
        <v>1.951017407407407</v>
      </c>
      <c r="ER220">
        <v>17.96865925925926</v>
      </c>
      <c r="ES220">
        <v>17.05231481481482</v>
      </c>
      <c r="ET220">
        <v>1999.997777777778</v>
      </c>
      <c r="EU220">
        <v>0.9799996666666666</v>
      </c>
      <c r="EV220">
        <v>0.02000052962962963</v>
      </c>
      <c r="EW220">
        <v>0</v>
      </c>
      <c r="EX220">
        <v>717.8522222222222</v>
      </c>
      <c r="EY220">
        <v>5.000560000000001</v>
      </c>
      <c r="EZ220">
        <v>14533.25555555555</v>
      </c>
      <c r="FA220">
        <v>17294.85555555556</v>
      </c>
      <c r="FB220">
        <v>41.31199999999999</v>
      </c>
      <c r="FC220">
        <v>41.375</v>
      </c>
      <c r="FD220">
        <v>41</v>
      </c>
      <c r="FE220">
        <v>40.569</v>
      </c>
      <c r="FF220">
        <v>42</v>
      </c>
      <c r="FG220">
        <v>1955.097777777778</v>
      </c>
      <c r="FH220">
        <v>39.9</v>
      </c>
      <c r="FI220">
        <v>0</v>
      </c>
      <c r="FJ220">
        <v>1758476700</v>
      </c>
      <c r="FK220">
        <v>0</v>
      </c>
      <c r="FL220">
        <v>717.8464615384614</v>
      </c>
      <c r="FM220">
        <v>3.693538437995601</v>
      </c>
      <c r="FN220">
        <v>79.20341868228795</v>
      </c>
      <c r="FO220">
        <v>14532.88076923077</v>
      </c>
      <c r="FP220">
        <v>15</v>
      </c>
      <c r="FQ220">
        <v>0</v>
      </c>
      <c r="FR220" t="s">
        <v>440</v>
      </c>
      <c r="FS220">
        <v>1747148579.5</v>
      </c>
      <c r="FT220">
        <v>1747148584.5</v>
      </c>
      <c r="FU220">
        <v>0</v>
      </c>
      <c r="FV220">
        <v>0.162</v>
      </c>
      <c r="FW220">
        <v>-0.001</v>
      </c>
      <c r="FX220">
        <v>0.139</v>
      </c>
      <c r="FY220">
        <v>0.058</v>
      </c>
      <c r="FZ220">
        <v>420</v>
      </c>
      <c r="GA220">
        <v>16</v>
      </c>
      <c r="GB220">
        <v>0.19</v>
      </c>
      <c r="GC220">
        <v>0.02</v>
      </c>
      <c r="GD220">
        <v>18.30178780487805</v>
      </c>
      <c r="GE220">
        <v>5.170601393728258</v>
      </c>
      <c r="GF220">
        <v>0.5145702209517212</v>
      </c>
      <c r="GG220">
        <v>0</v>
      </c>
      <c r="GH220">
        <v>717.6523823529412</v>
      </c>
      <c r="GI220">
        <v>3.982627952390939</v>
      </c>
      <c r="GJ220">
        <v>0.4493797041613191</v>
      </c>
      <c r="GK220">
        <v>0</v>
      </c>
      <c r="GL220">
        <v>1.286671463414634</v>
      </c>
      <c r="GM220">
        <v>0.0136682926829261</v>
      </c>
      <c r="GN220">
        <v>0.001630365155829952</v>
      </c>
      <c r="GO220">
        <v>1</v>
      </c>
      <c r="GP220">
        <v>1</v>
      </c>
      <c r="GQ220">
        <v>3</v>
      </c>
      <c r="GR220" t="s">
        <v>447</v>
      </c>
      <c r="GS220">
        <v>3.12768</v>
      </c>
      <c r="GT220">
        <v>2.7324</v>
      </c>
      <c r="GU220">
        <v>0.0612982</v>
      </c>
      <c r="GV220">
        <v>0.0580474</v>
      </c>
      <c r="GW220">
        <v>0.103314</v>
      </c>
      <c r="GX220">
        <v>0.0997531</v>
      </c>
      <c r="GY220">
        <v>28169.4</v>
      </c>
      <c r="GZ220">
        <v>27405</v>
      </c>
      <c r="HA220">
        <v>30550.3</v>
      </c>
      <c r="HB220">
        <v>29348.1</v>
      </c>
      <c r="HC220">
        <v>37805.5</v>
      </c>
      <c r="HD220">
        <v>34750.9</v>
      </c>
      <c r="HE220">
        <v>46737.9</v>
      </c>
      <c r="HF220">
        <v>43599.8</v>
      </c>
      <c r="HG220">
        <v>1.82262</v>
      </c>
      <c r="HH220">
        <v>1.86725</v>
      </c>
      <c r="HI220">
        <v>0.144184</v>
      </c>
      <c r="HJ220">
        <v>0</v>
      </c>
      <c r="HK220">
        <v>27.6635</v>
      </c>
      <c r="HL220">
        <v>999.9</v>
      </c>
      <c r="HM220">
        <v>51.8</v>
      </c>
      <c r="HN220">
        <v>31.5</v>
      </c>
      <c r="HO220">
        <v>26.6422</v>
      </c>
      <c r="HP220">
        <v>63.685</v>
      </c>
      <c r="HQ220">
        <v>17.2436</v>
      </c>
      <c r="HR220">
        <v>1</v>
      </c>
      <c r="HS220">
        <v>0.137734</v>
      </c>
      <c r="HT220">
        <v>-0.400561</v>
      </c>
      <c r="HU220">
        <v>20.1966</v>
      </c>
      <c r="HV220">
        <v>5.22867</v>
      </c>
      <c r="HW220">
        <v>11.974</v>
      </c>
      <c r="HX220">
        <v>4.9697</v>
      </c>
      <c r="HY220">
        <v>3.28958</v>
      </c>
      <c r="HZ220">
        <v>9999</v>
      </c>
      <c r="IA220">
        <v>9999</v>
      </c>
      <c r="IB220">
        <v>9999</v>
      </c>
      <c r="IC220">
        <v>999.9</v>
      </c>
      <c r="ID220">
        <v>4.97296</v>
      </c>
      <c r="IE220">
        <v>1.87742</v>
      </c>
      <c r="IF220">
        <v>1.87546</v>
      </c>
      <c r="IG220">
        <v>1.87832</v>
      </c>
      <c r="IH220">
        <v>1.875</v>
      </c>
      <c r="II220">
        <v>1.87854</v>
      </c>
      <c r="IJ220">
        <v>1.87568</v>
      </c>
      <c r="IK220">
        <v>1.87683</v>
      </c>
      <c r="IL220">
        <v>0</v>
      </c>
      <c r="IM220">
        <v>0</v>
      </c>
      <c r="IN220">
        <v>0</v>
      </c>
      <c r="IO220">
        <v>0</v>
      </c>
      <c r="IP220" t="s">
        <v>442</v>
      </c>
      <c r="IQ220" t="s">
        <v>443</v>
      </c>
      <c r="IR220" t="s">
        <v>444</v>
      </c>
      <c r="IS220" t="s">
        <v>444</v>
      </c>
      <c r="IT220" t="s">
        <v>444</v>
      </c>
      <c r="IU220" t="s">
        <v>444</v>
      </c>
      <c r="IV220">
        <v>0</v>
      </c>
      <c r="IW220">
        <v>100</v>
      </c>
      <c r="IX220">
        <v>100</v>
      </c>
      <c r="IY220">
        <v>0.384</v>
      </c>
      <c r="IZ220">
        <v>0.2141</v>
      </c>
      <c r="JA220">
        <v>0.05401698482025668</v>
      </c>
      <c r="JB220">
        <v>0.001251749769105588</v>
      </c>
      <c r="JC220">
        <v>-2.340677956668878E-07</v>
      </c>
      <c r="JD220">
        <v>1.443975168909104E-10</v>
      </c>
      <c r="JE220">
        <v>-0.0473756660369021</v>
      </c>
      <c r="JF220">
        <v>-0.000763777970416037</v>
      </c>
      <c r="JG220">
        <v>0.0006633184790446218</v>
      </c>
      <c r="JH220">
        <v>-5.365384051273601E-06</v>
      </c>
      <c r="JI220">
        <v>1</v>
      </c>
      <c r="JJ220">
        <v>2129</v>
      </c>
      <c r="JK220">
        <v>1</v>
      </c>
      <c r="JL220">
        <v>27</v>
      </c>
      <c r="JM220">
        <v>188802</v>
      </c>
      <c r="JN220">
        <v>188801.9</v>
      </c>
      <c r="JO220">
        <v>0.727539</v>
      </c>
      <c r="JP220">
        <v>2.56226</v>
      </c>
      <c r="JQ220">
        <v>1.39893</v>
      </c>
      <c r="JR220">
        <v>2.34253</v>
      </c>
      <c r="JS220">
        <v>1.44897</v>
      </c>
      <c r="JT220">
        <v>2.55371</v>
      </c>
      <c r="JU220">
        <v>37.8921</v>
      </c>
      <c r="JV220">
        <v>24.1926</v>
      </c>
      <c r="JW220">
        <v>18</v>
      </c>
      <c r="JX220">
        <v>477.384</v>
      </c>
      <c r="JY220">
        <v>475.627</v>
      </c>
      <c r="JZ220">
        <v>27.9014</v>
      </c>
      <c r="KA220">
        <v>28.9689</v>
      </c>
      <c r="KB220">
        <v>29.9998</v>
      </c>
      <c r="KC220">
        <v>28.7377</v>
      </c>
      <c r="KD220">
        <v>28.8116</v>
      </c>
      <c r="KE220">
        <v>14.5997</v>
      </c>
      <c r="KF220">
        <v>27.1041</v>
      </c>
      <c r="KG220">
        <v>91.8073</v>
      </c>
      <c r="KH220">
        <v>27.9048</v>
      </c>
      <c r="KI220">
        <v>232.709</v>
      </c>
      <c r="KJ220">
        <v>21.653</v>
      </c>
      <c r="KK220">
        <v>101.001</v>
      </c>
      <c r="KL220">
        <v>100.296</v>
      </c>
    </row>
    <row r="221" spans="1:298">
      <c r="A221">
        <v>205</v>
      </c>
      <c r="B221">
        <v>1758476704.1</v>
      </c>
      <c r="C221">
        <v>7600.599999904633</v>
      </c>
      <c r="D221" t="s">
        <v>856</v>
      </c>
      <c r="E221" t="s">
        <v>857</v>
      </c>
      <c r="F221">
        <v>5</v>
      </c>
      <c r="G221" t="s">
        <v>833</v>
      </c>
      <c r="H221" t="s">
        <v>436</v>
      </c>
      <c r="I221" t="s">
        <v>437</v>
      </c>
      <c r="J221">
        <v>1758476696.314285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255.9449955989577</v>
      </c>
      <c r="AL221">
        <v>267.5359575757575</v>
      </c>
      <c r="AM221">
        <v>-3.311428031293306</v>
      </c>
      <c r="AN221">
        <v>65.51398320924706</v>
      </c>
      <c r="AO221">
        <f>(AQ221 - AP221 + DZ221*1E3/(8.314*(EB221+273.15)) * AS221/DY221 * AR221) * DY221/(100*DM221) * 1000/(1000 - AQ221)</f>
        <v>0</v>
      </c>
      <c r="AP221">
        <v>21.60914935721421</v>
      </c>
      <c r="AQ221">
        <v>22.89838969696968</v>
      </c>
      <c r="AR221">
        <v>-3.990878350165967E-05</v>
      </c>
      <c r="AS221">
        <v>124.7144061671279</v>
      </c>
      <c r="AT221">
        <v>3</v>
      </c>
      <c r="AU221">
        <v>1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438</v>
      </c>
      <c r="AZ221" t="s">
        <v>438</v>
      </c>
      <c r="BA221">
        <v>0</v>
      </c>
      <c r="BB221">
        <v>0</v>
      </c>
      <c r="BC221">
        <f>1-BA221/BB221</f>
        <v>0</v>
      </c>
      <c r="BD221">
        <v>0</v>
      </c>
      <c r="BE221" t="s">
        <v>438</v>
      </c>
      <c r="BF221" t="s">
        <v>438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438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5.66</v>
      </c>
      <c r="DN221">
        <v>0.5</v>
      </c>
      <c r="DO221" t="s">
        <v>439</v>
      </c>
      <c r="DP221">
        <v>2</v>
      </c>
      <c r="DQ221" t="b">
        <v>1</v>
      </c>
      <c r="DR221">
        <v>1758476696.314285</v>
      </c>
      <c r="DS221">
        <v>285.0192857142858</v>
      </c>
      <c r="DT221">
        <v>266.0318214285714</v>
      </c>
      <c r="DU221">
        <v>22.90438571428572</v>
      </c>
      <c r="DV221">
        <v>21.61551785714286</v>
      </c>
      <c r="DW221">
        <v>284.6246071428571</v>
      </c>
      <c r="DX221">
        <v>22.69025714285715</v>
      </c>
      <c r="DY221">
        <v>499.9979642857143</v>
      </c>
      <c r="DZ221">
        <v>90.244775</v>
      </c>
      <c r="EA221">
        <v>0.05442444642857142</v>
      </c>
      <c r="EB221">
        <v>29.48349285714286</v>
      </c>
      <c r="EC221">
        <v>29.99503214285715</v>
      </c>
      <c r="ED221">
        <v>999.9000000000002</v>
      </c>
      <c r="EE221">
        <v>0</v>
      </c>
      <c r="EF221">
        <v>0</v>
      </c>
      <c r="EG221">
        <v>10014.60357142857</v>
      </c>
      <c r="EH221">
        <v>0</v>
      </c>
      <c r="EI221">
        <v>10.9776</v>
      </c>
      <c r="EJ221">
        <v>18.98731071428572</v>
      </c>
      <c r="EK221">
        <v>291.7005</v>
      </c>
      <c r="EL221">
        <v>271.9094642857143</v>
      </c>
      <c r="EM221">
        <v>1.288852857142857</v>
      </c>
      <c r="EN221">
        <v>266.0318214285714</v>
      </c>
      <c r="EO221">
        <v>21.61551785714286</v>
      </c>
      <c r="EP221">
        <v>2.067000357142857</v>
      </c>
      <c r="EQ221">
        <v>1.950687857142857</v>
      </c>
      <c r="ER221">
        <v>17.967125</v>
      </c>
      <c r="ES221">
        <v>17.04963928571429</v>
      </c>
      <c r="ET221">
        <v>1999.981785714286</v>
      </c>
      <c r="EU221">
        <v>0.9799994642857143</v>
      </c>
      <c r="EV221">
        <v>0.02000072142857143</v>
      </c>
      <c r="EW221">
        <v>0</v>
      </c>
      <c r="EX221">
        <v>718.1532500000002</v>
      </c>
      <c r="EY221">
        <v>5.000560000000001</v>
      </c>
      <c r="EZ221">
        <v>14539.39285714286</v>
      </c>
      <c r="FA221">
        <v>17294.71428571429</v>
      </c>
      <c r="FB221">
        <v>41.30092857142856</v>
      </c>
      <c r="FC221">
        <v>41.375</v>
      </c>
      <c r="FD221">
        <v>40.99325</v>
      </c>
      <c r="FE221">
        <v>40.5665</v>
      </c>
      <c r="FF221">
        <v>42</v>
      </c>
      <c r="FG221">
        <v>1955.081785714285</v>
      </c>
      <c r="FH221">
        <v>39.9</v>
      </c>
      <c r="FI221">
        <v>0</v>
      </c>
      <c r="FJ221">
        <v>1758476705.4</v>
      </c>
      <c r="FK221">
        <v>0</v>
      </c>
      <c r="FL221">
        <v>718.1937999999999</v>
      </c>
      <c r="FM221">
        <v>3.483384606554953</v>
      </c>
      <c r="FN221">
        <v>82.58461523798398</v>
      </c>
      <c r="FO221">
        <v>14540.34</v>
      </c>
      <c r="FP221">
        <v>15</v>
      </c>
      <c r="FQ221">
        <v>0</v>
      </c>
      <c r="FR221" t="s">
        <v>440</v>
      </c>
      <c r="FS221">
        <v>1747148579.5</v>
      </c>
      <c r="FT221">
        <v>1747148584.5</v>
      </c>
      <c r="FU221">
        <v>0</v>
      </c>
      <c r="FV221">
        <v>0.162</v>
      </c>
      <c r="FW221">
        <v>-0.001</v>
      </c>
      <c r="FX221">
        <v>0.139</v>
      </c>
      <c r="FY221">
        <v>0.058</v>
      </c>
      <c r="FZ221">
        <v>420</v>
      </c>
      <c r="GA221">
        <v>16</v>
      </c>
      <c r="GB221">
        <v>0.19</v>
      </c>
      <c r="GC221">
        <v>0.02</v>
      </c>
      <c r="GD221">
        <v>18.7736525</v>
      </c>
      <c r="GE221">
        <v>4.218723827392107</v>
      </c>
      <c r="GF221">
        <v>0.4073847223371906</v>
      </c>
      <c r="GG221">
        <v>0</v>
      </c>
      <c r="GH221">
        <v>717.9535000000001</v>
      </c>
      <c r="GI221">
        <v>3.814316265188493</v>
      </c>
      <c r="GJ221">
        <v>0.4637438599561771</v>
      </c>
      <c r="GK221">
        <v>0</v>
      </c>
      <c r="GL221">
        <v>1.28797525</v>
      </c>
      <c r="GM221">
        <v>0.01650562851782091</v>
      </c>
      <c r="GN221">
        <v>0.001737646378726117</v>
      </c>
      <c r="GO221">
        <v>1</v>
      </c>
      <c r="GP221">
        <v>1</v>
      </c>
      <c r="GQ221">
        <v>3</v>
      </c>
      <c r="GR221" t="s">
        <v>447</v>
      </c>
      <c r="GS221">
        <v>3.12789</v>
      </c>
      <c r="GT221">
        <v>2.73197</v>
      </c>
      <c r="GU221">
        <v>0.0582935</v>
      </c>
      <c r="GV221">
        <v>0.0548824</v>
      </c>
      <c r="GW221">
        <v>0.103299</v>
      </c>
      <c r="GX221">
        <v>0.0997352</v>
      </c>
      <c r="GY221">
        <v>28259.6</v>
      </c>
      <c r="GZ221">
        <v>27497.4</v>
      </c>
      <c r="HA221">
        <v>30550.3</v>
      </c>
      <c r="HB221">
        <v>29348.4</v>
      </c>
      <c r="HC221">
        <v>37805.8</v>
      </c>
      <c r="HD221">
        <v>34751.5</v>
      </c>
      <c r="HE221">
        <v>46737.7</v>
      </c>
      <c r="HF221">
        <v>43600.1</v>
      </c>
      <c r="HG221">
        <v>1.8228</v>
      </c>
      <c r="HH221">
        <v>1.86703</v>
      </c>
      <c r="HI221">
        <v>0.143312</v>
      </c>
      <c r="HJ221">
        <v>0</v>
      </c>
      <c r="HK221">
        <v>27.662</v>
      </c>
      <c r="HL221">
        <v>999.9</v>
      </c>
      <c r="HM221">
        <v>51.8</v>
      </c>
      <c r="HN221">
        <v>31.5</v>
      </c>
      <c r="HO221">
        <v>26.6436</v>
      </c>
      <c r="HP221">
        <v>63.665</v>
      </c>
      <c r="HQ221">
        <v>17.1474</v>
      </c>
      <c r="HR221">
        <v>1</v>
      </c>
      <c r="HS221">
        <v>0.137828</v>
      </c>
      <c r="HT221">
        <v>0.207187</v>
      </c>
      <c r="HU221">
        <v>20.1969</v>
      </c>
      <c r="HV221">
        <v>5.22882</v>
      </c>
      <c r="HW221">
        <v>11.974</v>
      </c>
      <c r="HX221">
        <v>4.96995</v>
      </c>
      <c r="HY221">
        <v>3.2897</v>
      </c>
      <c r="HZ221">
        <v>9999</v>
      </c>
      <c r="IA221">
        <v>9999</v>
      </c>
      <c r="IB221">
        <v>9999</v>
      </c>
      <c r="IC221">
        <v>999.9</v>
      </c>
      <c r="ID221">
        <v>4.97295</v>
      </c>
      <c r="IE221">
        <v>1.87742</v>
      </c>
      <c r="IF221">
        <v>1.87546</v>
      </c>
      <c r="IG221">
        <v>1.87832</v>
      </c>
      <c r="IH221">
        <v>1.875</v>
      </c>
      <c r="II221">
        <v>1.87852</v>
      </c>
      <c r="IJ221">
        <v>1.87569</v>
      </c>
      <c r="IK221">
        <v>1.87683</v>
      </c>
      <c r="IL221">
        <v>0</v>
      </c>
      <c r="IM221">
        <v>0</v>
      </c>
      <c r="IN221">
        <v>0</v>
      </c>
      <c r="IO221">
        <v>0</v>
      </c>
      <c r="IP221" t="s">
        <v>442</v>
      </c>
      <c r="IQ221" t="s">
        <v>443</v>
      </c>
      <c r="IR221" t="s">
        <v>444</v>
      </c>
      <c r="IS221" t="s">
        <v>444</v>
      </c>
      <c r="IT221" t="s">
        <v>444</v>
      </c>
      <c r="IU221" t="s">
        <v>444</v>
      </c>
      <c r="IV221">
        <v>0</v>
      </c>
      <c r="IW221">
        <v>100</v>
      </c>
      <c r="IX221">
        <v>100</v>
      </c>
      <c r="IY221">
        <v>0.366</v>
      </c>
      <c r="IZ221">
        <v>0.214</v>
      </c>
      <c r="JA221">
        <v>0.05401698482025668</v>
      </c>
      <c r="JB221">
        <v>0.001251749769105588</v>
      </c>
      <c r="JC221">
        <v>-2.340677956668878E-07</v>
      </c>
      <c r="JD221">
        <v>1.443975168909104E-10</v>
      </c>
      <c r="JE221">
        <v>-0.0473756660369021</v>
      </c>
      <c r="JF221">
        <v>-0.000763777970416037</v>
      </c>
      <c r="JG221">
        <v>0.0006633184790446218</v>
      </c>
      <c r="JH221">
        <v>-5.365384051273601E-06</v>
      </c>
      <c r="JI221">
        <v>1</v>
      </c>
      <c r="JJ221">
        <v>2129</v>
      </c>
      <c r="JK221">
        <v>1</v>
      </c>
      <c r="JL221">
        <v>27</v>
      </c>
      <c r="JM221">
        <v>188802.1</v>
      </c>
      <c r="JN221">
        <v>188802</v>
      </c>
      <c r="JO221">
        <v>0.690918</v>
      </c>
      <c r="JP221">
        <v>2.55005</v>
      </c>
      <c r="JQ221">
        <v>1.39893</v>
      </c>
      <c r="JR221">
        <v>2.34253</v>
      </c>
      <c r="JS221">
        <v>1.44897</v>
      </c>
      <c r="JT221">
        <v>2.59033</v>
      </c>
      <c r="JU221">
        <v>37.8921</v>
      </c>
      <c r="JV221">
        <v>24.2013</v>
      </c>
      <c r="JW221">
        <v>18</v>
      </c>
      <c r="JX221">
        <v>477.455</v>
      </c>
      <c r="JY221">
        <v>475.448</v>
      </c>
      <c r="JZ221">
        <v>27.856</v>
      </c>
      <c r="KA221">
        <v>28.965</v>
      </c>
      <c r="KB221">
        <v>30</v>
      </c>
      <c r="KC221">
        <v>28.7339</v>
      </c>
      <c r="KD221">
        <v>28.8078</v>
      </c>
      <c r="KE221">
        <v>13.8809</v>
      </c>
      <c r="KF221">
        <v>27.1041</v>
      </c>
      <c r="KG221">
        <v>91.8073</v>
      </c>
      <c r="KH221">
        <v>27.7604</v>
      </c>
      <c r="KI221">
        <v>212.674</v>
      </c>
      <c r="KJ221">
        <v>21.653</v>
      </c>
      <c r="KK221">
        <v>101.001</v>
      </c>
      <c r="KL221">
        <v>100.297</v>
      </c>
    </row>
    <row r="222" spans="1:298">
      <c r="A222">
        <v>206</v>
      </c>
      <c r="B222">
        <v>1758476709.1</v>
      </c>
      <c r="C222">
        <v>7605.599999904633</v>
      </c>
      <c r="D222" t="s">
        <v>858</v>
      </c>
      <c r="E222" t="s">
        <v>859</v>
      </c>
      <c r="F222">
        <v>5</v>
      </c>
      <c r="G222" t="s">
        <v>833</v>
      </c>
      <c r="H222" t="s">
        <v>436</v>
      </c>
      <c r="I222" t="s">
        <v>437</v>
      </c>
      <c r="J222">
        <v>1758476701.6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239.1312222553249</v>
      </c>
      <c r="AL222">
        <v>251.0371818181817</v>
      </c>
      <c r="AM222">
        <v>-3.305775179636894</v>
      </c>
      <c r="AN222">
        <v>65.51398320924706</v>
      </c>
      <c r="AO222">
        <f>(AQ222 - AP222 + DZ222*1E3/(8.314*(EB222+273.15)) * AS222/DY222 * AR222) * DY222/(100*DM222) * 1000/(1000 - AQ222)</f>
        <v>0</v>
      </c>
      <c r="AP222">
        <v>21.6045988586928</v>
      </c>
      <c r="AQ222">
        <v>22.89064363636364</v>
      </c>
      <c r="AR222">
        <v>-6.621237935721844E-05</v>
      </c>
      <c r="AS222">
        <v>124.7144061671279</v>
      </c>
      <c r="AT222">
        <v>3</v>
      </c>
      <c r="AU222">
        <v>1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438</v>
      </c>
      <c r="AZ222" t="s">
        <v>438</v>
      </c>
      <c r="BA222">
        <v>0</v>
      </c>
      <c r="BB222">
        <v>0</v>
      </c>
      <c r="BC222">
        <f>1-BA222/BB222</f>
        <v>0</v>
      </c>
      <c r="BD222">
        <v>0</v>
      </c>
      <c r="BE222" t="s">
        <v>438</v>
      </c>
      <c r="BF222" t="s">
        <v>438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438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5.66</v>
      </c>
      <c r="DN222">
        <v>0.5</v>
      </c>
      <c r="DO222" t="s">
        <v>439</v>
      </c>
      <c r="DP222">
        <v>2</v>
      </c>
      <c r="DQ222" t="b">
        <v>1</v>
      </c>
      <c r="DR222">
        <v>1758476701.6</v>
      </c>
      <c r="DS222">
        <v>267.9087777777778</v>
      </c>
      <c r="DT222">
        <v>248.5731851851852</v>
      </c>
      <c r="DU222">
        <v>22.89997407407407</v>
      </c>
      <c r="DV222">
        <v>21.61074444444444</v>
      </c>
      <c r="DW222">
        <v>267.5338518518519</v>
      </c>
      <c r="DX222">
        <v>22.68593703703704</v>
      </c>
      <c r="DY222">
        <v>500.0081481481482</v>
      </c>
      <c r="DZ222">
        <v>90.24467407407408</v>
      </c>
      <c r="EA222">
        <v>0.05436912592592593</v>
      </c>
      <c r="EB222">
        <v>29.48508518518518</v>
      </c>
      <c r="EC222">
        <v>30.00107777777778</v>
      </c>
      <c r="ED222">
        <v>999.9000000000001</v>
      </c>
      <c r="EE222">
        <v>0</v>
      </c>
      <c r="EF222">
        <v>0</v>
      </c>
      <c r="EG222">
        <v>10013.89222222222</v>
      </c>
      <c r="EH222">
        <v>0</v>
      </c>
      <c r="EI222">
        <v>10.9776</v>
      </c>
      <c r="EJ222">
        <v>19.33548518518518</v>
      </c>
      <c r="EK222">
        <v>274.1876666666666</v>
      </c>
      <c r="EL222">
        <v>254.0638148148148</v>
      </c>
      <c r="EM222">
        <v>1.28920962962963</v>
      </c>
      <c r="EN222">
        <v>248.5731851851852</v>
      </c>
      <c r="EO222">
        <v>21.61074444444444</v>
      </c>
      <c r="EP222">
        <v>2.066599629629629</v>
      </c>
      <c r="EQ222">
        <v>1.950255185185185</v>
      </c>
      <c r="ER222">
        <v>17.96404074074074</v>
      </c>
      <c r="ES222">
        <v>17.04614074074074</v>
      </c>
      <c r="ET222">
        <v>2000.001851851851</v>
      </c>
      <c r="EU222">
        <v>0.9799996666666666</v>
      </c>
      <c r="EV222">
        <v>0.02000052592592593</v>
      </c>
      <c r="EW222">
        <v>0</v>
      </c>
      <c r="EX222">
        <v>718.5013703703704</v>
      </c>
      <c r="EY222">
        <v>5.000560000000001</v>
      </c>
      <c r="EZ222">
        <v>14546.83703703703</v>
      </c>
      <c r="FA222">
        <v>17294.89259259259</v>
      </c>
      <c r="FB222">
        <v>41.29592592592593</v>
      </c>
      <c r="FC222">
        <v>41.375</v>
      </c>
      <c r="FD222">
        <v>40.97199999999999</v>
      </c>
      <c r="FE222">
        <v>40.569</v>
      </c>
      <c r="FF222">
        <v>42</v>
      </c>
      <c r="FG222">
        <v>1955.101851851852</v>
      </c>
      <c r="FH222">
        <v>39.9</v>
      </c>
      <c r="FI222">
        <v>0</v>
      </c>
      <c r="FJ222">
        <v>1758476710.2</v>
      </c>
      <c r="FK222">
        <v>0</v>
      </c>
      <c r="FL222">
        <v>718.5209199999999</v>
      </c>
      <c r="FM222">
        <v>3.926538459305773</v>
      </c>
      <c r="FN222">
        <v>84.80769231686084</v>
      </c>
      <c r="FO222">
        <v>14547.104</v>
      </c>
      <c r="FP222">
        <v>15</v>
      </c>
      <c r="FQ222">
        <v>0</v>
      </c>
      <c r="FR222" t="s">
        <v>440</v>
      </c>
      <c r="FS222">
        <v>1747148579.5</v>
      </c>
      <c r="FT222">
        <v>1747148584.5</v>
      </c>
      <c r="FU222">
        <v>0</v>
      </c>
      <c r="FV222">
        <v>0.162</v>
      </c>
      <c r="FW222">
        <v>-0.001</v>
      </c>
      <c r="FX222">
        <v>0.139</v>
      </c>
      <c r="FY222">
        <v>0.058</v>
      </c>
      <c r="FZ222">
        <v>420</v>
      </c>
      <c r="GA222">
        <v>16</v>
      </c>
      <c r="GB222">
        <v>0.19</v>
      </c>
      <c r="GC222">
        <v>0.02</v>
      </c>
      <c r="GD222">
        <v>19.123675</v>
      </c>
      <c r="GE222">
        <v>3.963395121951239</v>
      </c>
      <c r="GF222">
        <v>0.3818202193113925</v>
      </c>
      <c r="GG222">
        <v>0</v>
      </c>
      <c r="GH222">
        <v>718.3325588235293</v>
      </c>
      <c r="GI222">
        <v>3.654530176444679</v>
      </c>
      <c r="GJ222">
        <v>0.4269415989251105</v>
      </c>
      <c r="GK222">
        <v>0</v>
      </c>
      <c r="GL222">
        <v>1.2889135</v>
      </c>
      <c r="GM222">
        <v>0.007663114446526939</v>
      </c>
      <c r="GN222">
        <v>0.001139211459738713</v>
      </c>
      <c r="GO222">
        <v>1</v>
      </c>
      <c r="GP222">
        <v>1</v>
      </c>
      <c r="GQ222">
        <v>3</v>
      </c>
      <c r="GR222" t="s">
        <v>447</v>
      </c>
      <c r="GS222">
        <v>3.12755</v>
      </c>
      <c r="GT222">
        <v>2.73228</v>
      </c>
      <c r="GU222">
        <v>0.0552284</v>
      </c>
      <c r="GV222">
        <v>0.051643</v>
      </c>
      <c r="GW222">
        <v>0.103278</v>
      </c>
      <c r="GX222">
        <v>0.0997219</v>
      </c>
      <c r="GY222">
        <v>28352</v>
      </c>
      <c r="GZ222">
        <v>27591.1</v>
      </c>
      <c r="HA222">
        <v>30550.8</v>
      </c>
      <c r="HB222">
        <v>29347.8</v>
      </c>
      <c r="HC222">
        <v>37807</v>
      </c>
      <c r="HD222">
        <v>34751</v>
      </c>
      <c r="HE222">
        <v>46738.3</v>
      </c>
      <c r="HF222">
        <v>43599.1</v>
      </c>
      <c r="HG222">
        <v>1.82227</v>
      </c>
      <c r="HH222">
        <v>1.86735</v>
      </c>
      <c r="HI222">
        <v>0.14364</v>
      </c>
      <c r="HJ222">
        <v>0</v>
      </c>
      <c r="HK222">
        <v>27.6598</v>
      </c>
      <c r="HL222">
        <v>999.9</v>
      </c>
      <c r="HM222">
        <v>51.8</v>
      </c>
      <c r="HN222">
        <v>31.5</v>
      </c>
      <c r="HO222">
        <v>26.6427</v>
      </c>
      <c r="HP222">
        <v>63.375</v>
      </c>
      <c r="HQ222">
        <v>17.0353</v>
      </c>
      <c r="HR222">
        <v>1</v>
      </c>
      <c r="HS222">
        <v>0.137111</v>
      </c>
      <c r="HT222">
        <v>-0.0326906</v>
      </c>
      <c r="HU222">
        <v>20.1973</v>
      </c>
      <c r="HV222">
        <v>5.22822</v>
      </c>
      <c r="HW222">
        <v>11.974</v>
      </c>
      <c r="HX222">
        <v>4.96995</v>
      </c>
      <c r="HY222">
        <v>3.28968</v>
      </c>
      <c r="HZ222">
        <v>9999</v>
      </c>
      <c r="IA222">
        <v>9999</v>
      </c>
      <c r="IB222">
        <v>9999</v>
      </c>
      <c r="IC222">
        <v>999.9</v>
      </c>
      <c r="ID222">
        <v>4.97295</v>
      </c>
      <c r="IE222">
        <v>1.87741</v>
      </c>
      <c r="IF222">
        <v>1.87546</v>
      </c>
      <c r="IG222">
        <v>1.87833</v>
      </c>
      <c r="IH222">
        <v>1.875</v>
      </c>
      <c r="II222">
        <v>1.87854</v>
      </c>
      <c r="IJ222">
        <v>1.87567</v>
      </c>
      <c r="IK222">
        <v>1.87683</v>
      </c>
      <c r="IL222">
        <v>0</v>
      </c>
      <c r="IM222">
        <v>0</v>
      </c>
      <c r="IN222">
        <v>0</v>
      </c>
      <c r="IO222">
        <v>0</v>
      </c>
      <c r="IP222" t="s">
        <v>442</v>
      </c>
      <c r="IQ222" t="s">
        <v>443</v>
      </c>
      <c r="IR222" t="s">
        <v>444</v>
      </c>
      <c r="IS222" t="s">
        <v>444</v>
      </c>
      <c r="IT222" t="s">
        <v>444</v>
      </c>
      <c r="IU222" t="s">
        <v>444</v>
      </c>
      <c r="IV222">
        <v>0</v>
      </c>
      <c r="IW222">
        <v>100</v>
      </c>
      <c r="IX222">
        <v>100</v>
      </c>
      <c r="IY222">
        <v>0.347</v>
      </c>
      <c r="IZ222">
        <v>0.2138</v>
      </c>
      <c r="JA222">
        <v>0.05401698482025668</v>
      </c>
      <c r="JB222">
        <v>0.001251749769105588</v>
      </c>
      <c r="JC222">
        <v>-2.340677956668878E-07</v>
      </c>
      <c r="JD222">
        <v>1.443975168909104E-10</v>
      </c>
      <c r="JE222">
        <v>-0.0473756660369021</v>
      </c>
      <c r="JF222">
        <v>-0.000763777970416037</v>
      </c>
      <c r="JG222">
        <v>0.0006633184790446218</v>
      </c>
      <c r="JH222">
        <v>-5.365384051273601E-06</v>
      </c>
      <c r="JI222">
        <v>1</v>
      </c>
      <c r="JJ222">
        <v>2129</v>
      </c>
      <c r="JK222">
        <v>1</v>
      </c>
      <c r="JL222">
        <v>27</v>
      </c>
      <c r="JM222">
        <v>188802.2</v>
      </c>
      <c r="JN222">
        <v>188802.1</v>
      </c>
      <c r="JO222">
        <v>0.650635</v>
      </c>
      <c r="JP222">
        <v>2.55005</v>
      </c>
      <c r="JQ222">
        <v>1.39893</v>
      </c>
      <c r="JR222">
        <v>2.34253</v>
      </c>
      <c r="JS222">
        <v>1.44897</v>
      </c>
      <c r="JT222">
        <v>2.58667</v>
      </c>
      <c r="JU222">
        <v>37.8921</v>
      </c>
      <c r="JV222">
        <v>24.2013</v>
      </c>
      <c r="JW222">
        <v>18</v>
      </c>
      <c r="JX222">
        <v>477.145</v>
      </c>
      <c r="JY222">
        <v>475.638</v>
      </c>
      <c r="JZ222">
        <v>27.7522</v>
      </c>
      <c r="KA222">
        <v>28.9609</v>
      </c>
      <c r="KB222">
        <v>29.9998</v>
      </c>
      <c r="KC222">
        <v>28.7303</v>
      </c>
      <c r="KD222">
        <v>28.8047</v>
      </c>
      <c r="KE222">
        <v>13.0743</v>
      </c>
      <c r="KF222">
        <v>27.1041</v>
      </c>
      <c r="KG222">
        <v>91.8073</v>
      </c>
      <c r="KH222">
        <v>27.7515</v>
      </c>
      <c r="KI222">
        <v>199.305</v>
      </c>
      <c r="KJ222">
        <v>21.653</v>
      </c>
      <c r="KK222">
        <v>101.003</v>
      </c>
      <c r="KL222">
        <v>100.295</v>
      </c>
    </row>
    <row r="223" spans="1:298">
      <c r="A223">
        <v>207</v>
      </c>
      <c r="B223">
        <v>1758476714.1</v>
      </c>
      <c r="C223">
        <v>7610.599999904633</v>
      </c>
      <c r="D223" t="s">
        <v>860</v>
      </c>
      <c r="E223" t="s">
        <v>861</v>
      </c>
      <c r="F223">
        <v>5</v>
      </c>
      <c r="G223" t="s">
        <v>833</v>
      </c>
      <c r="H223" t="s">
        <v>436</v>
      </c>
      <c r="I223" t="s">
        <v>437</v>
      </c>
      <c r="J223">
        <v>1758476706.314285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222.1603434691292</v>
      </c>
      <c r="AL223">
        <v>234.4784969696969</v>
      </c>
      <c r="AM223">
        <v>-3.311490962630209</v>
      </c>
      <c r="AN223">
        <v>65.51398320924706</v>
      </c>
      <c r="AO223">
        <f>(AQ223 - AP223 + DZ223*1E3/(8.314*(EB223+273.15)) * AS223/DY223 * AR223) * DY223/(100*DM223) * 1000/(1000 - AQ223)</f>
        <v>0</v>
      </c>
      <c r="AP223">
        <v>21.60176240003117</v>
      </c>
      <c r="AQ223">
        <v>22.88431393939392</v>
      </c>
      <c r="AR223">
        <v>-3.968864083878586E-05</v>
      </c>
      <c r="AS223">
        <v>124.7144061671279</v>
      </c>
      <c r="AT223">
        <v>3</v>
      </c>
      <c r="AU223">
        <v>1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438</v>
      </c>
      <c r="AZ223" t="s">
        <v>438</v>
      </c>
      <c r="BA223">
        <v>0</v>
      </c>
      <c r="BB223">
        <v>0</v>
      </c>
      <c r="BC223">
        <f>1-BA223/BB223</f>
        <v>0</v>
      </c>
      <c r="BD223">
        <v>0</v>
      </c>
      <c r="BE223" t="s">
        <v>438</v>
      </c>
      <c r="BF223" t="s">
        <v>438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438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5.66</v>
      </c>
      <c r="DN223">
        <v>0.5</v>
      </c>
      <c r="DO223" t="s">
        <v>439</v>
      </c>
      <c r="DP223">
        <v>2</v>
      </c>
      <c r="DQ223" t="b">
        <v>1</v>
      </c>
      <c r="DR223">
        <v>1758476706.314285</v>
      </c>
      <c r="DS223">
        <v>252.6644285714286</v>
      </c>
      <c r="DT223">
        <v>232.9790714285714</v>
      </c>
      <c r="DU223">
        <v>22.89460357142858</v>
      </c>
      <c r="DV223">
        <v>21.60643928571429</v>
      </c>
      <c r="DW223">
        <v>252.3070714285714</v>
      </c>
      <c r="DX223">
        <v>22.68067857142858</v>
      </c>
      <c r="DY223">
        <v>500.0136785714286</v>
      </c>
      <c r="DZ223">
        <v>90.24492499999999</v>
      </c>
      <c r="EA223">
        <v>0.05428285714285714</v>
      </c>
      <c r="EB223">
        <v>29.48441785714286</v>
      </c>
      <c r="EC223">
        <v>30.00482142857143</v>
      </c>
      <c r="ED223">
        <v>999.9000000000002</v>
      </c>
      <c r="EE223">
        <v>0</v>
      </c>
      <c r="EF223">
        <v>0</v>
      </c>
      <c r="EG223">
        <v>10013.53178571429</v>
      </c>
      <c r="EH223">
        <v>0</v>
      </c>
      <c r="EI223">
        <v>10.9776</v>
      </c>
      <c r="EJ223">
        <v>19.68526071428571</v>
      </c>
      <c r="EK223">
        <v>258.5847142857143</v>
      </c>
      <c r="EL223">
        <v>238.1241428571429</v>
      </c>
      <c r="EM223">
        <v>1.288143928571429</v>
      </c>
      <c r="EN223">
        <v>232.9790714285714</v>
      </c>
      <c r="EO223">
        <v>21.60643928571429</v>
      </c>
      <c r="EP223">
        <v>2.066121428571429</v>
      </c>
      <c r="EQ223">
        <v>1.9498725</v>
      </c>
      <c r="ER223">
        <v>17.96036071428572</v>
      </c>
      <c r="ES223">
        <v>17.04305357142857</v>
      </c>
      <c r="ET223">
        <v>1999.994642857143</v>
      </c>
      <c r="EU223">
        <v>0.9799995714285714</v>
      </c>
      <c r="EV223">
        <v>0.02000062142857143</v>
      </c>
      <c r="EW223">
        <v>0</v>
      </c>
      <c r="EX223">
        <v>718.8649642857144</v>
      </c>
      <c r="EY223">
        <v>5.000560000000001</v>
      </c>
      <c r="EZ223">
        <v>14553.78928571429</v>
      </c>
      <c r="FA223">
        <v>17294.82142857143</v>
      </c>
      <c r="FB223">
        <v>41.28321428571427</v>
      </c>
      <c r="FC223">
        <v>41.375</v>
      </c>
      <c r="FD223">
        <v>40.9595</v>
      </c>
      <c r="FE223">
        <v>40.56874999999999</v>
      </c>
      <c r="FF223">
        <v>42</v>
      </c>
      <c r="FG223">
        <v>1955.094642857143</v>
      </c>
      <c r="FH223">
        <v>39.9</v>
      </c>
      <c r="FI223">
        <v>0</v>
      </c>
      <c r="FJ223">
        <v>1758476715.6</v>
      </c>
      <c r="FK223">
        <v>0</v>
      </c>
      <c r="FL223">
        <v>718.8984615384616</v>
      </c>
      <c r="FM223">
        <v>4.50078633368962</v>
      </c>
      <c r="FN223">
        <v>94.24615384877526</v>
      </c>
      <c r="FO223">
        <v>14554.59615384615</v>
      </c>
      <c r="FP223">
        <v>15</v>
      </c>
      <c r="FQ223">
        <v>0</v>
      </c>
      <c r="FR223" t="s">
        <v>440</v>
      </c>
      <c r="FS223">
        <v>1747148579.5</v>
      </c>
      <c r="FT223">
        <v>1747148584.5</v>
      </c>
      <c r="FU223">
        <v>0</v>
      </c>
      <c r="FV223">
        <v>0.162</v>
      </c>
      <c r="FW223">
        <v>-0.001</v>
      </c>
      <c r="FX223">
        <v>0.139</v>
      </c>
      <c r="FY223">
        <v>0.058</v>
      </c>
      <c r="FZ223">
        <v>420</v>
      </c>
      <c r="GA223">
        <v>16</v>
      </c>
      <c r="GB223">
        <v>0.19</v>
      </c>
      <c r="GC223">
        <v>0.02</v>
      </c>
      <c r="GD223">
        <v>19.49147317073171</v>
      </c>
      <c r="GE223">
        <v>4.344493379790929</v>
      </c>
      <c r="GF223">
        <v>0.4297017956474343</v>
      </c>
      <c r="GG223">
        <v>0</v>
      </c>
      <c r="GH223">
        <v>718.6955882352941</v>
      </c>
      <c r="GI223">
        <v>4.415339953641283</v>
      </c>
      <c r="GJ223">
        <v>0.4893551048932952</v>
      </c>
      <c r="GK223">
        <v>0</v>
      </c>
      <c r="GL223">
        <v>1.288196341463415</v>
      </c>
      <c r="GM223">
        <v>-0.01226216027874303</v>
      </c>
      <c r="GN223">
        <v>0.002088168477570676</v>
      </c>
      <c r="GO223">
        <v>1</v>
      </c>
      <c r="GP223">
        <v>1</v>
      </c>
      <c r="GQ223">
        <v>3</v>
      </c>
      <c r="GR223" t="s">
        <v>447</v>
      </c>
      <c r="GS223">
        <v>3.12761</v>
      </c>
      <c r="GT223">
        <v>2.73237</v>
      </c>
      <c r="GU223">
        <v>0.0520822</v>
      </c>
      <c r="GV223">
        <v>0.0483055</v>
      </c>
      <c r="GW223">
        <v>0.103259</v>
      </c>
      <c r="GX223">
        <v>0.0997126</v>
      </c>
      <c r="GY223">
        <v>28446.5</v>
      </c>
      <c r="GZ223">
        <v>27688.6</v>
      </c>
      <c r="HA223">
        <v>30550.8</v>
      </c>
      <c r="HB223">
        <v>29348.3</v>
      </c>
      <c r="HC223">
        <v>37807.6</v>
      </c>
      <c r="HD223">
        <v>34751.4</v>
      </c>
      <c r="HE223">
        <v>46738.4</v>
      </c>
      <c r="HF223">
        <v>43599.4</v>
      </c>
      <c r="HG223">
        <v>1.82257</v>
      </c>
      <c r="HH223">
        <v>1.86727</v>
      </c>
      <c r="HI223">
        <v>0.144485</v>
      </c>
      <c r="HJ223">
        <v>0</v>
      </c>
      <c r="HK223">
        <v>27.6575</v>
      </c>
      <c r="HL223">
        <v>999.9</v>
      </c>
      <c r="HM223">
        <v>51.8</v>
      </c>
      <c r="HN223">
        <v>31.5</v>
      </c>
      <c r="HO223">
        <v>26.6433</v>
      </c>
      <c r="HP223">
        <v>63.385</v>
      </c>
      <c r="HQ223">
        <v>17.2756</v>
      </c>
      <c r="HR223">
        <v>1</v>
      </c>
      <c r="HS223">
        <v>0.137053</v>
      </c>
      <c r="HT223">
        <v>-0.165779</v>
      </c>
      <c r="HU223">
        <v>20.1974</v>
      </c>
      <c r="HV223">
        <v>5.22777</v>
      </c>
      <c r="HW223">
        <v>11.974</v>
      </c>
      <c r="HX223">
        <v>4.96985</v>
      </c>
      <c r="HY223">
        <v>3.28958</v>
      </c>
      <c r="HZ223">
        <v>9999</v>
      </c>
      <c r="IA223">
        <v>9999</v>
      </c>
      <c r="IB223">
        <v>9999</v>
      </c>
      <c r="IC223">
        <v>999.9</v>
      </c>
      <c r="ID223">
        <v>4.97295</v>
      </c>
      <c r="IE223">
        <v>1.87738</v>
      </c>
      <c r="IF223">
        <v>1.87546</v>
      </c>
      <c r="IG223">
        <v>1.87826</v>
      </c>
      <c r="IH223">
        <v>1.875</v>
      </c>
      <c r="II223">
        <v>1.87852</v>
      </c>
      <c r="IJ223">
        <v>1.87564</v>
      </c>
      <c r="IK223">
        <v>1.87683</v>
      </c>
      <c r="IL223">
        <v>0</v>
      </c>
      <c r="IM223">
        <v>0</v>
      </c>
      <c r="IN223">
        <v>0</v>
      </c>
      <c r="IO223">
        <v>0</v>
      </c>
      <c r="IP223" t="s">
        <v>442</v>
      </c>
      <c r="IQ223" t="s">
        <v>443</v>
      </c>
      <c r="IR223" t="s">
        <v>444</v>
      </c>
      <c r="IS223" t="s">
        <v>444</v>
      </c>
      <c r="IT223" t="s">
        <v>444</v>
      </c>
      <c r="IU223" t="s">
        <v>444</v>
      </c>
      <c r="IV223">
        <v>0</v>
      </c>
      <c r="IW223">
        <v>100</v>
      </c>
      <c r="IX223">
        <v>100</v>
      </c>
      <c r="IY223">
        <v>0.328</v>
      </c>
      <c r="IZ223">
        <v>0.2137</v>
      </c>
      <c r="JA223">
        <v>0.05401698482025668</v>
      </c>
      <c r="JB223">
        <v>0.001251749769105588</v>
      </c>
      <c r="JC223">
        <v>-2.340677956668878E-07</v>
      </c>
      <c r="JD223">
        <v>1.443975168909104E-10</v>
      </c>
      <c r="JE223">
        <v>-0.0473756660369021</v>
      </c>
      <c r="JF223">
        <v>-0.000763777970416037</v>
      </c>
      <c r="JG223">
        <v>0.0006633184790446218</v>
      </c>
      <c r="JH223">
        <v>-5.365384051273601E-06</v>
      </c>
      <c r="JI223">
        <v>1</v>
      </c>
      <c r="JJ223">
        <v>2129</v>
      </c>
      <c r="JK223">
        <v>1</v>
      </c>
      <c r="JL223">
        <v>27</v>
      </c>
      <c r="JM223">
        <v>188802.2</v>
      </c>
      <c r="JN223">
        <v>188802.2</v>
      </c>
      <c r="JO223">
        <v>0.6140139999999999</v>
      </c>
      <c r="JP223">
        <v>2.57202</v>
      </c>
      <c r="JQ223">
        <v>1.39893</v>
      </c>
      <c r="JR223">
        <v>2.34253</v>
      </c>
      <c r="JS223">
        <v>1.44897</v>
      </c>
      <c r="JT223">
        <v>2.46704</v>
      </c>
      <c r="JU223">
        <v>37.8921</v>
      </c>
      <c r="JV223">
        <v>24.1926</v>
      </c>
      <c r="JW223">
        <v>18</v>
      </c>
      <c r="JX223">
        <v>477.285</v>
      </c>
      <c r="JY223">
        <v>475.555</v>
      </c>
      <c r="JZ223">
        <v>27.7357</v>
      </c>
      <c r="KA223">
        <v>28.957</v>
      </c>
      <c r="KB223">
        <v>29.9998</v>
      </c>
      <c r="KC223">
        <v>28.7265</v>
      </c>
      <c r="KD223">
        <v>28.8006</v>
      </c>
      <c r="KE223">
        <v>12.3431</v>
      </c>
      <c r="KF223">
        <v>27.1041</v>
      </c>
      <c r="KG223">
        <v>91.8073</v>
      </c>
      <c r="KH223">
        <v>27.7529</v>
      </c>
      <c r="KI223">
        <v>179.269</v>
      </c>
      <c r="KJ223">
        <v>21.653</v>
      </c>
      <c r="KK223">
        <v>101.003</v>
      </c>
      <c r="KL223">
        <v>100.296</v>
      </c>
    </row>
    <row r="224" spans="1:298">
      <c r="A224">
        <v>208</v>
      </c>
      <c r="B224">
        <v>1758476719.1</v>
      </c>
      <c r="C224">
        <v>7615.599999904633</v>
      </c>
      <c r="D224" t="s">
        <v>862</v>
      </c>
      <c r="E224" t="s">
        <v>863</v>
      </c>
      <c r="F224">
        <v>5</v>
      </c>
      <c r="G224" t="s">
        <v>833</v>
      </c>
      <c r="H224" t="s">
        <v>436</v>
      </c>
      <c r="I224" t="s">
        <v>437</v>
      </c>
      <c r="J224">
        <v>1758476711.6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205.2751657527319</v>
      </c>
      <c r="AL224">
        <v>217.8608181818181</v>
      </c>
      <c r="AM224">
        <v>-3.322432237619335</v>
      </c>
      <c r="AN224">
        <v>65.51398320924706</v>
      </c>
      <c r="AO224">
        <f>(AQ224 - AP224 + DZ224*1E3/(8.314*(EB224+273.15)) * AS224/DY224 * AR224) * DY224/(100*DM224) * 1000/(1000 - AQ224)</f>
        <v>0</v>
      </c>
      <c r="AP224">
        <v>21.59468623811121</v>
      </c>
      <c r="AQ224">
        <v>22.88136363636363</v>
      </c>
      <c r="AR224">
        <v>-1.210073758559932E-05</v>
      </c>
      <c r="AS224">
        <v>124.7144061671279</v>
      </c>
      <c r="AT224">
        <v>3</v>
      </c>
      <c r="AU224">
        <v>1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438</v>
      </c>
      <c r="AZ224" t="s">
        <v>438</v>
      </c>
      <c r="BA224">
        <v>0</v>
      </c>
      <c r="BB224">
        <v>0</v>
      </c>
      <c r="BC224">
        <f>1-BA224/BB224</f>
        <v>0</v>
      </c>
      <c r="BD224">
        <v>0</v>
      </c>
      <c r="BE224" t="s">
        <v>438</v>
      </c>
      <c r="BF224" t="s">
        <v>438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438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5.66</v>
      </c>
      <c r="DN224">
        <v>0.5</v>
      </c>
      <c r="DO224" t="s">
        <v>439</v>
      </c>
      <c r="DP224">
        <v>2</v>
      </c>
      <c r="DQ224" t="b">
        <v>1</v>
      </c>
      <c r="DR224">
        <v>1758476711.6</v>
      </c>
      <c r="DS224">
        <v>235.5730740740741</v>
      </c>
      <c r="DT224">
        <v>215.5055185185185</v>
      </c>
      <c r="DU224">
        <v>22.88812592592592</v>
      </c>
      <c r="DV224">
        <v>21.60148518518518</v>
      </c>
      <c r="DW224">
        <v>235.2355185185185</v>
      </c>
      <c r="DX224">
        <v>22.67433703703704</v>
      </c>
      <c r="DY224">
        <v>500.0074444444445</v>
      </c>
      <c r="DZ224">
        <v>90.24554814814813</v>
      </c>
      <c r="EA224">
        <v>0.05442619259259259</v>
      </c>
      <c r="EB224">
        <v>29.48429259259259</v>
      </c>
      <c r="EC224">
        <v>30.00211851851852</v>
      </c>
      <c r="ED224">
        <v>999.9000000000001</v>
      </c>
      <c r="EE224">
        <v>0</v>
      </c>
      <c r="EF224">
        <v>0</v>
      </c>
      <c r="EG224">
        <v>10000.02481481481</v>
      </c>
      <c r="EH224">
        <v>0</v>
      </c>
      <c r="EI224">
        <v>10.9776</v>
      </c>
      <c r="EJ224">
        <v>20.06748518518518</v>
      </c>
      <c r="EK224">
        <v>241.0912592592592</v>
      </c>
      <c r="EL224">
        <v>220.2635925925927</v>
      </c>
      <c r="EM224">
        <v>1.286625185185185</v>
      </c>
      <c r="EN224">
        <v>215.5055185185185</v>
      </c>
      <c r="EO224">
        <v>21.60148518518518</v>
      </c>
      <c r="EP224">
        <v>2.065552222222222</v>
      </c>
      <c r="EQ224">
        <v>1.949438888888889</v>
      </c>
      <c r="ER224">
        <v>17.95598148148148</v>
      </c>
      <c r="ES224">
        <v>17.03954814814815</v>
      </c>
      <c r="ET224">
        <v>2000.006666666667</v>
      </c>
      <c r="EU224">
        <v>0.9799996666666666</v>
      </c>
      <c r="EV224">
        <v>0.02000054074074074</v>
      </c>
      <c r="EW224">
        <v>0</v>
      </c>
      <c r="EX224">
        <v>719.2458518518519</v>
      </c>
      <c r="EY224">
        <v>5.000560000000001</v>
      </c>
      <c r="EZ224">
        <v>14561.73703703704</v>
      </c>
      <c r="FA224">
        <v>17294.92592592593</v>
      </c>
      <c r="FB224">
        <v>41.28214814814815</v>
      </c>
      <c r="FC224">
        <v>41.375</v>
      </c>
      <c r="FD224">
        <v>40.944</v>
      </c>
      <c r="FE224">
        <v>40.57366666666666</v>
      </c>
      <c r="FF224">
        <v>42</v>
      </c>
      <c r="FG224">
        <v>1955.106666666667</v>
      </c>
      <c r="FH224">
        <v>39.9</v>
      </c>
      <c r="FI224">
        <v>0</v>
      </c>
      <c r="FJ224">
        <v>1758476720.4</v>
      </c>
      <c r="FK224">
        <v>0</v>
      </c>
      <c r="FL224">
        <v>719.2786538461538</v>
      </c>
      <c r="FM224">
        <v>4.653435906944115</v>
      </c>
      <c r="FN224">
        <v>92.3999999933061</v>
      </c>
      <c r="FO224">
        <v>14561.91923076923</v>
      </c>
      <c r="FP224">
        <v>15</v>
      </c>
      <c r="FQ224">
        <v>0</v>
      </c>
      <c r="FR224" t="s">
        <v>440</v>
      </c>
      <c r="FS224">
        <v>1747148579.5</v>
      </c>
      <c r="FT224">
        <v>1747148584.5</v>
      </c>
      <c r="FU224">
        <v>0</v>
      </c>
      <c r="FV224">
        <v>0.162</v>
      </c>
      <c r="FW224">
        <v>-0.001</v>
      </c>
      <c r="FX224">
        <v>0.139</v>
      </c>
      <c r="FY224">
        <v>0.058</v>
      </c>
      <c r="FZ224">
        <v>420</v>
      </c>
      <c r="GA224">
        <v>16</v>
      </c>
      <c r="GB224">
        <v>0.19</v>
      </c>
      <c r="GC224">
        <v>0.02</v>
      </c>
      <c r="GD224">
        <v>19.77789024390244</v>
      </c>
      <c r="GE224">
        <v>4.368779790940763</v>
      </c>
      <c r="GF224">
        <v>0.4320253424166047</v>
      </c>
      <c r="GG224">
        <v>0</v>
      </c>
      <c r="GH224">
        <v>718.9183529411765</v>
      </c>
      <c r="GI224">
        <v>4.537478992063731</v>
      </c>
      <c r="GJ224">
        <v>0.5021740313730665</v>
      </c>
      <c r="GK224">
        <v>0</v>
      </c>
      <c r="GL224">
        <v>1.287609756097561</v>
      </c>
      <c r="GM224">
        <v>-0.01935783972125211</v>
      </c>
      <c r="GN224">
        <v>0.002432262309149982</v>
      </c>
      <c r="GO224">
        <v>1</v>
      </c>
      <c r="GP224">
        <v>1</v>
      </c>
      <c r="GQ224">
        <v>3</v>
      </c>
      <c r="GR224" t="s">
        <v>447</v>
      </c>
      <c r="GS224">
        <v>3.12772</v>
      </c>
      <c r="GT224">
        <v>2.73238</v>
      </c>
      <c r="GU224">
        <v>0.048857</v>
      </c>
      <c r="GV224">
        <v>0.0448994</v>
      </c>
      <c r="GW224">
        <v>0.103254</v>
      </c>
      <c r="GX224">
        <v>0.0996961</v>
      </c>
      <c r="GY224">
        <v>28543.7</v>
      </c>
      <c r="GZ224">
        <v>27787.4</v>
      </c>
      <c r="HA224">
        <v>30551.3</v>
      </c>
      <c r="HB224">
        <v>29348</v>
      </c>
      <c r="HC224">
        <v>37808.1</v>
      </c>
      <c r="HD224">
        <v>34751.8</v>
      </c>
      <c r="HE224">
        <v>46739.1</v>
      </c>
      <c r="HF224">
        <v>43599.3</v>
      </c>
      <c r="HG224">
        <v>1.8226</v>
      </c>
      <c r="HH224">
        <v>1.86712</v>
      </c>
      <c r="HI224">
        <v>0.14396</v>
      </c>
      <c r="HJ224">
        <v>0</v>
      </c>
      <c r="HK224">
        <v>27.6551</v>
      </c>
      <c r="HL224">
        <v>999.9</v>
      </c>
      <c r="HM224">
        <v>51.8</v>
      </c>
      <c r="HN224">
        <v>31.5</v>
      </c>
      <c r="HO224">
        <v>26.6426</v>
      </c>
      <c r="HP224">
        <v>63.635</v>
      </c>
      <c r="HQ224">
        <v>17.2516</v>
      </c>
      <c r="HR224">
        <v>1</v>
      </c>
      <c r="HS224">
        <v>0.136616</v>
      </c>
      <c r="HT224">
        <v>-0.191217</v>
      </c>
      <c r="HU224">
        <v>20.1974</v>
      </c>
      <c r="HV224">
        <v>5.22807</v>
      </c>
      <c r="HW224">
        <v>11.974</v>
      </c>
      <c r="HX224">
        <v>4.9698</v>
      </c>
      <c r="HY224">
        <v>3.2895</v>
      </c>
      <c r="HZ224">
        <v>9999</v>
      </c>
      <c r="IA224">
        <v>9999</v>
      </c>
      <c r="IB224">
        <v>9999</v>
      </c>
      <c r="IC224">
        <v>999.9</v>
      </c>
      <c r="ID224">
        <v>4.97295</v>
      </c>
      <c r="IE224">
        <v>1.8774</v>
      </c>
      <c r="IF224">
        <v>1.87547</v>
      </c>
      <c r="IG224">
        <v>1.8783</v>
      </c>
      <c r="IH224">
        <v>1.87498</v>
      </c>
      <c r="II224">
        <v>1.87854</v>
      </c>
      <c r="IJ224">
        <v>1.87565</v>
      </c>
      <c r="IK224">
        <v>1.87683</v>
      </c>
      <c r="IL224">
        <v>0</v>
      </c>
      <c r="IM224">
        <v>0</v>
      </c>
      <c r="IN224">
        <v>0</v>
      </c>
      <c r="IO224">
        <v>0</v>
      </c>
      <c r="IP224" t="s">
        <v>442</v>
      </c>
      <c r="IQ224" t="s">
        <v>443</v>
      </c>
      <c r="IR224" t="s">
        <v>444</v>
      </c>
      <c r="IS224" t="s">
        <v>444</v>
      </c>
      <c r="IT224" t="s">
        <v>444</v>
      </c>
      <c r="IU224" t="s">
        <v>444</v>
      </c>
      <c r="IV224">
        <v>0</v>
      </c>
      <c r="IW224">
        <v>100</v>
      </c>
      <c r="IX224">
        <v>100</v>
      </c>
      <c r="IY224">
        <v>0.309</v>
      </c>
      <c r="IZ224">
        <v>0.2137</v>
      </c>
      <c r="JA224">
        <v>0.05401698482025668</v>
      </c>
      <c r="JB224">
        <v>0.001251749769105588</v>
      </c>
      <c r="JC224">
        <v>-2.340677956668878E-07</v>
      </c>
      <c r="JD224">
        <v>1.443975168909104E-10</v>
      </c>
      <c r="JE224">
        <v>-0.0473756660369021</v>
      </c>
      <c r="JF224">
        <v>-0.000763777970416037</v>
      </c>
      <c r="JG224">
        <v>0.0006633184790446218</v>
      </c>
      <c r="JH224">
        <v>-5.365384051273601E-06</v>
      </c>
      <c r="JI224">
        <v>1</v>
      </c>
      <c r="JJ224">
        <v>2129</v>
      </c>
      <c r="JK224">
        <v>1</v>
      </c>
      <c r="JL224">
        <v>27</v>
      </c>
      <c r="JM224">
        <v>188802.3</v>
      </c>
      <c r="JN224">
        <v>188802.2</v>
      </c>
      <c r="JO224">
        <v>0.57373</v>
      </c>
      <c r="JP224">
        <v>2.57568</v>
      </c>
      <c r="JQ224">
        <v>1.39893</v>
      </c>
      <c r="JR224">
        <v>2.34253</v>
      </c>
      <c r="JS224">
        <v>1.44897</v>
      </c>
      <c r="JT224">
        <v>2.49268</v>
      </c>
      <c r="JU224">
        <v>37.8921</v>
      </c>
      <c r="JV224">
        <v>24.1926</v>
      </c>
      <c r="JW224">
        <v>18</v>
      </c>
      <c r="JX224">
        <v>477.275</v>
      </c>
      <c r="JY224">
        <v>475.426</v>
      </c>
      <c r="JZ224">
        <v>27.7356</v>
      </c>
      <c r="KA224">
        <v>28.9534</v>
      </c>
      <c r="KB224">
        <v>29.9999</v>
      </c>
      <c r="KC224">
        <v>28.7229</v>
      </c>
      <c r="KD224">
        <v>28.7968</v>
      </c>
      <c r="KE224">
        <v>11.5249</v>
      </c>
      <c r="KF224">
        <v>27.1041</v>
      </c>
      <c r="KG224">
        <v>91.8073</v>
      </c>
      <c r="KH224">
        <v>27.7443</v>
      </c>
      <c r="KI224">
        <v>165.9</v>
      </c>
      <c r="KJ224">
        <v>21.653</v>
      </c>
      <c r="KK224">
        <v>101.004</v>
      </c>
      <c r="KL224">
        <v>100.295</v>
      </c>
    </row>
    <row r="225" spans="1:298">
      <c r="A225">
        <v>209</v>
      </c>
      <c r="B225">
        <v>1758476724.1</v>
      </c>
      <c r="C225">
        <v>7620.599999904633</v>
      </c>
      <c r="D225" t="s">
        <v>864</v>
      </c>
      <c r="E225" t="s">
        <v>865</v>
      </c>
      <c r="F225">
        <v>5</v>
      </c>
      <c r="G225" t="s">
        <v>833</v>
      </c>
      <c r="H225" t="s">
        <v>436</v>
      </c>
      <c r="I225" t="s">
        <v>437</v>
      </c>
      <c r="J225">
        <v>1758476716.314285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188.4001686252475</v>
      </c>
      <c r="AL225">
        <v>201.3012121212122</v>
      </c>
      <c r="AM225">
        <v>-3.311790439528344</v>
      </c>
      <c r="AN225">
        <v>65.51398320924706</v>
      </c>
      <c r="AO225">
        <f>(AQ225 - AP225 + DZ225*1E3/(8.314*(EB225+273.15)) * AS225/DY225 * AR225) * DY225/(100*DM225) * 1000/(1000 - AQ225)</f>
        <v>0</v>
      </c>
      <c r="AP225">
        <v>21.5908913632582</v>
      </c>
      <c r="AQ225">
        <v>22.88001818181819</v>
      </c>
      <c r="AR225">
        <v>-2.364323315939697E-05</v>
      </c>
      <c r="AS225">
        <v>124.7144061671279</v>
      </c>
      <c r="AT225">
        <v>3</v>
      </c>
      <c r="AU225">
        <v>1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438</v>
      </c>
      <c r="AZ225" t="s">
        <v>438</v>
      </c>
      <c r="BA225">
        <v>0</v>
      </c>
      <c r="BB225">
        <v>0</v>
      </c>
      <c r="BC225">
        <f>1-BA225/BB225</f>
        <v>0</v>
      </c>
      <c r="BD225">
        <v>0</v>
      </c>
      <c r="BE225" t="s">
        <v>438</v>
      </c>
      <c r="BF225" t="s">
        <v>438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438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5.66</v>
      </c>
      <c r="DN225">
        <v>0.5</v>
      </c>
      <c r="DO225" t="s">
        <v>439</v>
      </c>
      <c r="DP225">
        <v>2</v>
      </c>
      <c r="DQ225" t="b">
        <v>1</v>
      </c>
      <c r="DR225">
        <v>1758476716.314285</v>
      </c>
      <c r="DS225">
        <v>220.3050357142857</v>
      </c>
      <c r="DT225">
        <v>199.9060357142857</v>
      </c>
      <c r="DU225">
        <v>22.883925</v>
      </c>
      <c r="DV225">
        <v>21.59721785714286</v>
      </c>
      <c r="DW225">
        <v>219.9853214285714</v>
      </c>
      <c r="DX225">
        <v>22.670225</v>
      </c>
      <c r="DY225">
        <v>499.97975</v>
      </c>
      <c r="DZ225">
        <v>90.24588214285714</v>
      </c>
      <c r="EA225">
        <v>0.05454984642857143</v>
      </c>
      <c r="EB225">
        <v>29.48251071428572</v>
      </c>
      <c r="EC225">
        <v>29.99845357142857</v>
      </c>
      <c r="ED225">
        <v>999.9000000000002</v>
      </c>
      <c r="EE225">
        <v>0</v>
      </c>
      <c r="EF225">
        <v>0</v>
      </c>
      <c r="EG225">
        <v>10004.42321428572</v>
      </c>
      <c r="EH225">
        <v>0</v>
      </c>
      <c r="EI225">
        <v>10.9776</v>
      </c>
      <c r="EJ225">
        <v>20.39898571428571</v>
      </c>
      <c r="EK225">
        <v>225.4645357142858</v>
      </c>
      <c r="EL225">
        <v>204.31875</v>
      </c>
      <c r="EM225">
        <v>1.286696785714286</v>
      </c>
      <c r="EN225">
        <v>199.9060357142857</v>
      </c>
      <c r="EO225">
        <v>21.59721785714286</v>
      </c>
      <c r="EP225">
        <v>2.065180714285714</v>
      </c>
      <c r="EQ225">
        <v>1.949061071428571</v>
      </c>
      <c r="ER225">
        <v>17.95312142857143</v>
      </c>
      <c r="ES225">
        <v>17.03648571428571</v>
      </c>
      <c r="ET225">
        <v>2000.018571428571</v>
      </c>
      <c r="EU225">
        <v>0.9799996785714286</v>
      </c>
      <c r="EV225">
        <v>0.020000525</v>
      </c>
      <c r="EW225">
        <v>0</v>
      </c>
      <c r="EX225">
        <v>719.686857142857</v>
      </c>
      <c r="EY225">
        <v>5.000560000000001</v>
      </c>
      <c r="EZ225">
        <v>14569.48928571429</v>
      </c>
      <c r="FA225">
        <v>17295.02857142857</v>
      </c>
      <c r="FB225">
        <v>41.2655</v>
      </c>
      <c r="FC225">
        <v>41.375</v>
      </c>
      <c r="FD225">
        <v>40.94374999999999</v>
      </c>
      <c r="FE225">
        <v>40.57099999999999</v>
      </c>
      <c r="FF225">
        <v>42</v>
      </c>
      <c r="FG225">
        <v>1955.118571428571</v>
      </c>
      <c r="FH225">
        <v>39.9</v>
      </c>
      <c r="FI225">
        <v>0</v>
      </c>
      <c r="FJ225">
        <v>1758476725.2</v>
      </c>
      <c r="FK225">
        <v>0</v>
      </c>
      <c r="FL225">
        <v>719.7151538461538</v>
      </c>
      <c r="FM225">
        <v>6.200888896782757</v>
      </c>
      <c r="FN225">
        <v>99.14529919113603</v>
      </c>
      <c r="FO225">
        <v>14569.84615384615</v>
      </c>
      <c r="FP225">
        <v>15</v>
      </c>
      <c r="FQ225">
        <v>0</v>
      </c>
      <c r="FR225" t="s">
        <v>440</v>
      </c>
      <c r="FS225">
        <v>1747148579.5</v>
      </c>
      <c r="FT225">
        <v>1747148584.5</v>
      </c>
      <c r="FU225">
        <v>0</v>
      </c>
      <c r="FV225">
        <v>0.162</v>
      </c>
      <c r="FW225">
        <v>-0.001</v>
      </c>
      <c r="FX225">
        <v>0.139</v>
      </c>
      <c r="FY225">
        <v>0.058</v>
      </c>
      <c r="FZ225">
        <v>420</v>
      </c>
      <c r="GA225">
        <v>16</v>
      </c>
      <c r="GB225">
        <v>0.19</v>
      </c>
      <c r="GC225">
        <v>0.02</v>
      </c>
      <c r="GD225">
        <v>20.12647804878049</v>
      </c>
      <c r="GE225">
        <v>4.295163763066213</v>
      </c>
      <c r="GF225">
        <v>0.4251121903641356</v>
      </c>
      <c r="GG225">
        <v>0</v>
      </c>
      <c r="GH225">
        <v>719.4025294117647</v>
      </c>
      <c r="GI225">
        <v>5.276608103321429</v>
      </c>
      <c r="GJ225">
        <v>0.5550431480468776</v>
      </c>
      <c r="GK225">
        <v>0</v>
      </c>
      <c r="GL225">
        <v>1.287286341463415</v>
      </c>
      <c r="GM225">
        <v>-0.006125435540067489</v>
      </c>
      <c r="GN225">
        <v>0.002199919905523789</v>
      </c>
      <c r="GO225">
        <v>1</v>
      </c>
      <c r="GP225">
        <v>1</v>
      </c>
      <c r="GQ225">
        <v>3</v>
      </c>
      <c r="GR225" t="s">
        <v>447</v>
      </c>
      <c r="GS225">
        <v>3.12769</v>
      </c>
      <c r="GT225">
        <v>2.73252</v>
      </c>
      <c r="GU225">
        <v>0.0455623</v>
      </c>
      <c r="GV225">
        <v>0.0414138</v>
      </c>
      <c r="GW225">
        <v>0.103247</v>
      </c>
      <c r="GX225">
        <v>0.0996761</v>
      </c>
      <c r="GY225">
        <v>28642.7</v>
      </c>
      <c r="GZ225">
        <v>27889.3</v>
      </c>
      <c r="HA225">
        <v>30551.5</v>
      </c>
      <c r="HB225">
        <v>29348.5</v>
      </c>
      <c r="HC225">
        <v>37808.4</v>
      </c>
      <c r="HD225">
        <v>34753</v>
      </c>
      <c r="HE225">
        <v>46739.3</v>
      </c>
      <c r="HF225">
        <v>43600.3</v>
      </c>
      <c r="HG225">
        <v>1.8228</v>
      </c>
      <c r="HH225">
        <v>1.86725</v>
      </c>
      <c r="HI225">
        <v>0.142258</v>
      </c>
      <c r="HJ225">
        <v>0</v>
      </c>
      <c r="HK225">
        <v>27.654</v>
      </c>
      <c r="HL225">
        <v>999.9</v>
      </c>
      <c r="HM225">
        <v>51.8</v>
      </c>
      <c r="HN225">
        <v>31.5</v>
      </c>
      <c r="HO225">
        <v>26.6421</v>
      </c>
      <c r="HP225">
        <v>63.705</v>
      </c>
      <c r="HQ225">
        <v>17.2556</v>
      </c>
      <c r="HR225">
        <v>1</v>
      </c>
      <c r="HS225">
        <v>0.136486</v>
      </c>
      <c r="HT225">
        <v>-0.213091</v>
      </c>
      <c r="HU225">
        <v>20.1974</v>
      </c>
      <c r="HV225">
        <v>5.22807</v>
      </c>
      <c r="HW225">
        <v>11.974</v>
      </c>
      <c r="HX225">
        <v>4.9697</v>
      </c>
      <c r="HY225">
        <v>3.2895</v>
      </c>
      <c r="HZ225">
        <v>9999</v>
      </c>
      <c r="IA225">
        <v>9999</v>
      </c>
      <c r="IB225">
        <v>9999</v>
      </c>
      <c r="IC225">
        <v>999.9</v>
      </c>
      <c r="ID225">
        <v>4.97293</v>
      </c>
      <c r="IE225">
        <v>1.87742</v>
      </c>
      <c r="IF225">
        <v>1.8755</v>
      </c>
      <c r="IG225">
        <v>1.87833</v>
      </c>
      <c r="IH225">
        <v>1.875</v>
      </c>
      <c r="II225">
        <v>1.87858</v>
      </c>
      <c r="IJ225">
        <v>1.87569</v>
      </c>
      <c r="IK225">
        <v>1.87684</v>
      </c>
      <c r="IL225">
        <v>0</v>
      </c>
      <c r="IM225">
        <v>0</v>
      </c>
      <c r="IN225">
        <v>0</v>
      </c>
      <c r="IO225">
        <v>0</v>
      </c>
      <c r="IP225" t="s">
        <v>442</v>
      </c>
      <c r="IQ225" t="s">
        <v>443</v>
      </c>
      <c r="IR225" t="s">
        <v>444</v>
      </c>
      <c r="IS225" t="s">
        <v>444</v>
      </c>
      <c r="IT225" t="s">
        <v>444</v>
      </c>
      <c r="IU225" t="s">
        <v>444</v>
      </c>
      <c r="IV225">
        <v>0</v>
      </c>
      <c r="IW225">
        <v>100</v>
      </c>
      <c r="IX225">
        <v>100</v>
      </c>
      <c r="IY225">
        <v>0.29</v>
      </c>
      <c r="IZ225">
        <v>0.2136</v>
      </c>
      <c r="JA225">
        <v>0.05401698482025668</v>
      </c>
      <c r="JB225">
        <v>0.001251749769105588</v>
      </c>
      <c r="JC225">
        <v>-2.340677956668878E-07</v>
      </c>
      <c r="JD225">
        <v>1.443975168909104E-10</v>
      </c>
      <c r="JE225">
        <v>-0.0473756660369021</v>
      </c>
      <c r="JF225">
        <v>-0.000763777970416037</v>
      </c>
      <c r="JG225">
        <v>0.0006633184790446218</v>
      </c>
      <c r="JH225">
        <v>-5.365384051273601E-06</v>
      </c>
      <c r="JI225">
        <v>1</v>
      </c>
      <c r="JJ225">
        <v>2129</v>
      </c>
      <c r="JK225">
        <v>1</v>
      </c>
      <c r="JL225">
        <v>27</v>
      </c>
      <c r="JM225">
        <v>188802.4</v>
      </c>
      <c r="JN225">
        <v>188802.3</v>
      </c>
      <c r="JO225">
        <v>0.5371089999999999</v>
      </c>
      <c r="JP225">
        <v>2.56714</v>
      </c>
      <c r="JQ225">
        <v>1.39893</v>
      </c>
      <c r="JR225">
        <v>2.34253</v>
      </c>
      <c r="JS225">
        <v>1.44897</v>
      </c>
      <c r="JT225">
        <v>2.57935</v>
      </c>
      <c r="JU225">
        <v>37.8921</v>
      </c>
      <c r="JV225">
        <v>24.2013</v>
      </c>
      <c r="JW225">
        <v>18</v>
      </c>
      <c r="JX225">
        <v>477.36</v>
      </c>
      <c r="JY225">
        <v>475.479</v>
      </c>
      <c r="JZ225">
        <v>27.7343</v>
      </c>
      <c r="KA225">
        <v>28.9495</v>
      </c>
      <c r="KB225">
        <v>29.9998</v>
      </c>
      <c r="KC225">
        <v>28.7191</v>
      </c>
      <c r="KD225">
        <v>28.7932</v>
      </c>
      <c r="KE225">
        <v>10.7807</v>
      </c>
      <c r="KF225">
        <v>27.1041</v>
      </c>
      <c r="KG225">
        <v>91.8073</v>
      </c>
      <c r="KH225">
        <v>27.7396</v>
      </c>
      <c r="KI225">
        <v>145.859</v>
      </c>
      <c r="KJ225">
        <v>21.6534</v>
      </c>
      <c r="KK225">
        <v>101.005</v>
      </c>
      <c r="KL225">
        <v>100.297</v>
      </c>
    </row>
    <row r="226" spans="1:298">
      <c r="A226">
        <v>210</v>
      </c>
      <c r="B226">
        <v>1758476729.1</v>
      </c>
      <c r="C226">
        <v>7625.599999904633</v>
      </c>
      <c r="D226" t="s">
        <v>866</v>
      </c>
      <c r="E226" t="s">
        <v>867</v>
      </c>
      <c r="F226">
        <v>5</v>
      </c>
      <c r="G226" t="s">
        <v>833</v>
      </c>
      <c r="H226" t="s">
        <v>436</v>
      </c>
      <c r="I226" t="s">
        <v>437</v>
      </c>
      <c r="J226">
        <v>1758476721.6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171.482863255392</v>
      </c>
      <c r="AL226">
        <v>184.6942848484848</v>
      </c>
      <c r="AM226">
        <v>-3.322292929315587</v>
      </c>
      <c r="AN226">
        <v>65.51398320924706</v>
      </c>
      <c r="AO226">
        <f>(AQ226 - AP226 + DZ226*1E3/(8.314*(EB226+273.15)) * AS226/DY226 * AR226) * DY226/(100*DM226) * 1000/(1000 - AQ226)</f>
        <v>0</v>
      </c>
      <c r="AP226">
        <v>21.58400976796341</v>
      </c>
      <c r="AQ226">
        <v>22.87689454545455</v>
      </c>
      <c r="AR226">
        <v>-1.662002095715906E-05</v>
      </c>
      <c r="AS226">
        <v>124.7144061671279</v>
      </c>
      <c r="AT226">
        <v>3</v>
      </c>
      <c r="AU226">
        <v>1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438</v>
      </c>
      <c r="AZ226" t="s">
        <v>438</v>
      </c>
      <c r="BA226">
        <v>0</v>
      </c>
      <c r="BB226">
        <v>0</v>
      </c>
      <c r="BC226">
        <f>1-BA226/BB226</f>
        <v>0</v>
      </c>
      <c r="BD226">
        <v>0</v>
      </c>
      <c r="BE226" t="s">
        <v>438</v>
      </c>
      <c r="BF226" t="s">
        <v>438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438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5.66</v>
      </c>
      <c r="DN226">
        <v>0.5</v>
      </c>
      <c r="DO226" t="s">
        <v>439</v>
      </c>
      <c r="DP226">
        <v>2</v>
      </c>
      <c r="DQ226" t="b">
        <v>1</v>
      </c>
      <c r="DR226">
        <v>1758476721.6</v>
      </c>
      <c r="DS226">
        <v>203.1722962962963</v>
      </c>
      <c r="DT226">
        <v>182.4235925925926</v>
      </c>
      <c r="DU226">
        <v>22.88074074074074</v>
      </c>
      <c r="DV226">
        <v>21.59131481481482</v>
      </c>
      <c r="DW226">
        <v>202.8725555555556</v>
      </c>
      <c r="DX226">
        <v>22.6671037037037</v>
      </c>
      <c r="DY226">
        <v>499.9822592592594</v>
      </c>
      <c r="DZ226">
        <v>90.24590740740743</v>
      </c>
      <c r="EA226">
        <v>0.05472881111111111</v>
      </c>
      <c r="EB226">
        <v>29.48107777777778</v>
      </c>
      <c r="EC226">
        <v>29.99303703703704</v>
      </c>
      <c r="ED226">
        <v>999.9000000000001</v>
      </c>
      <c r="EE226">
        <v>0</v>
      </c>
      <c r="EF226">
        <v>0</v>
      </c>
      <c r="EG226">
        <v>9994.748518518518</v>
      </c>
      <c r="EH226">
        <v>0</v>
      </c>
      <c r="EI226">
        <v>10.9776</v>
      </c>
      <c r="EJ226">
        <v>20.74864444444444</v>
      </c>
      <c r="EK226">
        <v>207.9297037037037</v>
      </c>
      <c r="EL226">
        <v>186.4493333333333</v>
      </c>
      <c r="EM226">
        <v>1.289425555555556</v>
      </c>
      <c r="EN226">
        <v>182.4235925925926</v>
      </c>
      <c r="EO226">
        <v>21.59131481481482</v>
      </c>
      <c r="EP226">
        <v>2.064893333333333</v>
      </c>
      <c r="EQ226">
        <v>1.948528148148148</v>
      </c>
      <c r="ER226">
        <v>17.95091851851852</v>
      </c>
      <c r="ES226">
        <v>17.03216666666667</v>
      </c>
      <c r="ET226">
        <v>2000.005925925926</v>
      </c>
      <c r="EU226">
        <v>0.9799994444444444</v>
      </c>
      <c r="EV226">
        <v>0.02000075925925926</v>
      </c>
      <c r="EW226">
        <v>0</v>
      </c>
      <c r="EX226">
        <v>720.2005925925928</v>
      </c>
      <c r="EY226">
        <v>5.000560000000001</v>
      </c>
      <c r="EZ226">
        <v>14578.37407407408</v>
      </c>
      <c r="FA226">
        <v>17294.92222222223</v>
      </c>
      <c r="FB226">
        <v>41.25918518518519</v>
      </c>
      <c r="FC226">
        <v>41.375</v>
      </c>
      <c r="FD226">
        <v>40.93699999999999</v>
      </c>
      <c r="FE226">
        <v>40.56666666666666</v>
      </c>
      <c r="FF226">
        <v>42</v>
      </c>
      <c r="FG226">
        <v>1955.105925925926</v>
      </c>
      <c r="FH226">
        <v>39.9</v>
      </c>
      <c r="FI226">
        <v>0</v>
      </c>
      <c r="FJ226">
        <v>1758476730</v>
      </c>
      <c r="FK226">
        <v>0</v>
      </c>
      <c r="FL226">
        <v>720.1829615384615</v>
      </c>
      <c r="FM226">
        <v>6.799418797806518</v>
      </c>
      <c r="FN226">
        <v>104.7145296822015</v>
      </c>
      <c r="FO226">
        <v>14577.88076923077</v>
      </c>
      <c r="FP226">
        <v>15</v>
      </c>
      <c r="FQ226">
        <v>0</v>
      </c>
      <c r="FR226" t="s">
        <v>440</v>
      </c>
      <c r="FS226">
        <v>1747148579.5</v>
      </c>
      <c r="FT226">
        <v>1747148584.5</v>
      </c>
      <c r="FU226">
        <v>0</v>
      </c>
      <c r="FV226">
        <v>0.162</v>
      </c>
      <c r="FW226">
        <v>-0.001</v>
      </c>
      <c r="FX226">
        <v>0.139</v>
      </c>
      <c r="FY226">
        <v>0.058</v>
      </c>
      <c r="FZ226">
        <v>420</v>
      </c>
      <c r="GA226">
        <v>16</v>
      </c>
      <c r="GB226">
        <v>0.19</v>
      </c>
      <c r="GC226">
        <v>0.02</v>
      </c>
      <c r="GD226">
        <v>20.5319</v>
      </c>
      <c r="GE226">
        <v>3.999039399624712</v>
      </c>
      <c r="GF226">
        <v>0.3858332683945233</v>
      </c>
      <c r="GG226">
        <v>0</v>
      </c>
      <c r="GH226">
        <v>719.9115588235295</v>
      </c>
      <c r="GI226">
        <v>6.39491214294219</v>
      </c>
      <c r="GJ226">
        <v>0.6575019656054932</v>
      </c>
      <c r="GK226">
        <v>0</v>
      </c>
      <c r="GL226">
        <v>1.2880355</v>
      </c>
      <c r="GM226">
        <v>0.02964292682926596</v>
      </c>
      <c r="GN226">
        <v>0.003234931954462104</v>
      </c>
      <c r="GO226">
        <v>1</v>
      </c>
      <c r="GP226">
        <v>1</v>
      </c>
      <c r="GQ226">
        <v>3</v>
      </c>
      <c r="GR226" t="s">
        <v>447</v>
      </c>
      <c r="GS226">
        <v>3.12759</v>
      </c>
      <c r="GT226">
        <v>2.7326</v>
      </c>
      <c r="GU226">
        <v>0.0421821</v>
      </c>
      <c r="GV226">
        <v>0.0378256</v>
      </c>
      <c r="GW226">
        <v>0.10324</v>
      </c>
      <c r="GX226">
        <v>0.0996607</v>
      </c>
      <c r="GY226">
        <v>28745.4</v>
      </c>
      <c r="GZ226">
        <v>27994.2</v>
      </c>
      <c r="HA226">
        <v>30552.8</v>
      </c>
      <c r="HB226">
        <v>29349.1</v>
      </c>
      <c r="HC226">
        <v>37810.1</v>
      </c>
      <c r="HD226">
        <v>34754</v>
      </c>
      <c r="HE226">
        <v>46741.4</v>
      </c>
      <c r="HF226">
        <v>43601</v>
      </c>
      <c r="HG226">
        <v>1.82262</v>
      </c>
      <c r="HH226">
        <v>1.8674</v>
      </c>
      <c r="HI226">
        <v>0.143714</v>
      </c>
      <c r="HJ226">
        <v>0</v>
      </c>
      <c r="HK226">
        <v>27.6517</v>
      </c>
      <c r="HL226">
        <v>999.9</v>
      </c>
      <c r="HM226">
        <v>51.8</v>
      </c>
      <c r="HN226">
        <v>31.5</v>
      </c>
      <c r="HO226">
        <v>26.6444</v>
      </c>
      <c r="HP226">
        <v>63.505</v>
      </c>
      <c r="HQ226">
        <v>17.1194</v>
      </c>
      <c r="HR226">
        <v>1</v>
      </c>
      <c r="HS226">
        <v>0.135963</v>
      </c>
      <c r="HT226">
        <v>-0.230662</v>
      </c>
      <c r="HU226">
        <v>20.1971</v>
      </c>
      <c r="HV226">
        <v>5.22822</v>
      </c>
      <c r="HW226">
        <v>11.974</v>
      </c>
      <c r="HX226">
        <v>4.9697</v>
      </c>
      <c r="HY226">
        <v>3.28955</v>
      </c>
      <c r="HZ226">
        <v>9999</v>
      </c>
      <c r="IA226">
        <v>9999</v>
      </c>
      <c r="IB226">
        <v>9999</v>
      </c>
      <c r="IC226">
        <v>999.9</v>
      </c>
      <c r="ID226">
        <v>4.97292</v>
      </c>
      <c r="IE226">
        <v>1.87744</v>
      </c>
      <c r="IF226">
        <v>1.87549</v>
      </c>
      <c r="IG226">
        <v>1.87835</v>
      </c>
      <c r="IH226">
        <v>1.87501</v>
      </c>
      <c r="II226">
        <v>1.87862</v>
      </c>
      <c r="IJ226">
        <v>1.87572</v>
      </c>
      <c r="IK226">
        <v>1.87686</v>
      </c>
      <c r="IL226">
        <v>0</v>
      </c>
      <c r="IM226">
        <v>0</v>
      </c>
      <c r="IN226">
        <v>0</v>
      </c>
      <c r="IO226">
        <v>0</v>
      </c>
      <c r="IP226" t="s">
        <v>442</v>
      </c>
      <c r="IQ226" t="s">
        <v>443</v>
      </c>
      <c r="IR226" t="s">
        <v>444</v>
      </c>
      <c r="IS226" t="s">
        <v>444</v>
      </c>
      <c r="IT226" t="s">
        <v>444</v>
      </c>
      <c r="IU226" t="s">
        <v>444</v>
      </c>
      <c r="IV226">
        <v>0</v>
      </c>
      <c r="IW226">
        <v>100</v>
      </c>
      <c r="IX226">
        <v>100</v>
      </c>
      <c r="IY226">
        <v>0.271</v>
      </c>
      <c r="IZ226">
        <v>0.2136</v>
      </c>
      <c r="JA226">
        <v>0.05401698482025668</v>
      </c>
      <c r="JB226">
        <v>0.001251749769105588</v>
      </c>
      <c r="JC226">
        <v>-2.340677956668878E-07</v>
      </c>
      <c r="JD226">
        <v>1.443975168909104E-10</v>
      </c>
      <c r="JE226">
        <v>-0.0473756660369021</v>
      </c>
      <c r="JF226">
        <v>-0.000763777970416037</v>
      </c>
      <c r="JG226">
        <v>0.0006633184790446218</v>
      </c>
      <c r="JH226">
        <v>-5.365384051273601E-06</v>
      </c>
      <c r="JI226">
        <v>1</v>
      </c>
      <c r="JJ226">
        <v>2129</v>
      </c>
      <c r="JK226">
        <v>1</v>
      </c>
      <c r="JL226">
        <v>27</v>
      </c>
      <c r="JM226">
        <v>188802.5</v>
      </c>
      <c r="JN226">
        <v>188802.4</v>
      </c>
      <c r="JO226">
        <v>0.495605</v>
      </c>
      <c r="JP226">
        <v>2.56714</v>
      </c>
      <c r="JQ226">
        <v>1.39893</v>
      </c>
      <c r="JR226">
        <v>2.34253</v>
      </c>
      <c r="JS226">
        <v>1.44897</v>
      </c>
      <c r="JT226">
        <v>2.60132</v>
      </c>
      <c r="JU226">
        <v>37.8921</v>
      </c>
      <c r="JV226">
        <v>24.1926</v>
      </c>
      <c r="JW226">
        <v>18</v>
      </c>
      <c r="JX226">
        <v>477.241</v>
      </c>
      <c r="JY226">
        <v>475.547</v>
      </c>
      <c r="JZ226">
        <v>27.7348</v>
      </c>
      <c r="KA226">
        <v>28.9453</v>
      </c>
      <c r="KB226">
        <v>29.9998</v>
      </c>
      <c r="KC226">
        <v>28.7155</v>
      </c>
      <c r="KD226">
        <v>28.7894</v>
      </c>
      <c r="KE226">
        <v>9.9503</v>
      </c>
      <c r="KF226">
        <v>27.1041</v>
      </c>
      <c r="KG226">
        <v>91.8073</v>
      </c>
      <c r="KH226">
        <v>27.7391</v>
      </c>
      <c r="KI226">
        <v>132.486</v>
      </c>
      <c r="KJ226">
        <v>21.6532</v>
      </c>
      <c r="KK226">
        <v>101.009</v>
      </c>
      <c r="KL226">
        <v>100.299</v>
      </c>
    </row>
    <row r="227" spans="1:298">
      <c r="A227">
        <v>211</v>
      </c>
      <c r="B227">
        <v>1758476734.1</v>
      </c>
      <c r="C227">
        <v>7630.599999904633</v>
      </c>
      <c r="D227" t="s">
        <v>868</v>
      </c>
      <c r="E227" t="s">
        <v>869</v>
      </c>
      <c r="F227">
        <v>5</v>
      </c>
      <c r="G227" t="s">
        <v>833</v>
      </c>
      <c r="H227" t="s">
        <v>436</v>
      </c>
      <c r="I227" t="s">
        <v>437</v>
      </c>
      <c r="J227">
        <v>1758476726.314285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154.4352712914594</v>
      </c>
      <c r="AL227">
        <v>168.0889333333332</v>
      </c>
      <c r="AM227">
        <v>-3.325434054476267</v>
      </c>
      <c r="AN227">
        <v>65.51398320924706</v>
      </c>
      <c r="AO227">
        <f>(AQ227 - AP227 + DZ227*1E3/(8.314*(EB227+273.15)) * AS227/DY227 * AR227) * DY227/(100*DM227) * 1000/(1000 - AQ227)</f>
        <v>0</v>
      </c>
      <c r="AP227">
        <v>21.57959418122781</v>
      </c>
      <c r="AQ227">
        <v>22.87443575757576</v>
      </c>
      <c r="AR227">
        <v>-1.860677066775568E-06</v>
      </c>
      <c r="AS227">
        <v>124.7144061671279</v>
      </c>
      <c r="AT227">
        <v>3</v>
      </c>
      <c r="AU227">
        <v>1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438</v>
      </c>
      <c r="AZ227" t="s">
        <v>438</v>
      </c>
      <c r="BA227">
        <v>0</v>
      </c>
      <c r="BB227">
        <v>0</v>
      </c>
      <c r="BC227">
        <f>1-BA227/BB227</f>
        <v>0</v>
      </c>
      <c r="BD227">
        <v>0</v>
      </c>
      <c r="BE227" t="s">
        <v>438</v>
      </c>
      <c r="BF227" t="s">
        <v>438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438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5.66</v>
      </c>
      <c r="DN227">
        <v>0.5</v>
      </c>
      <c r="DO227" t="s">
        <v>439</v>
      </c>
      <c r="DP227">
        <v>2</v>
      </c>
      <c r="DQ227" t="b">
        <v>1</v>
      </c>
      <c r="DR227">
        <v>1758476726.314285</v>
      </c>
      <c r="DS227">
        <v>187.8905714285714</v>
      </c>
      <c r="DT227">
        <v>166.7872142857143</v>
      </c>
      <c r="DU227">
        <v>22.87833928571429</v>
      </c>
      <c r="DV227">
        <v>21.58636785714285</v>
      </c>
      <c r="DW227">
        <v>187.6088928571428</v>
      </c>
      <c r="DX227">
        <v>22.66475357142857</v>
      </c>
      <c r="DY227">
        <v>499.9973928571429</v>
      </c>
      <c r="DZ227">
        <v>90.24542857142856</v>
      </c>
      <c r="EA227">
        <v>0.05477652500000001</v>
      </c>
      <c r="EB227">
        <v>29.47883571428571</v>
      </c>
      <c r="EC227">
        <v>29.98578571428571</v>
      </c>
      <c r="ED227">
        <v>999.9000000000002</v>
      </c>
      <c r="EE227">
        <v>0</v>
      </c>
      <c r="EF227">
        <v>0</v>
      </c>
      <c r="EG227">
        <v>9993.031071428572</v>
      </c>
      <c r="EH227">
        <v>0</v>
      </c>
      <c r="EI227">
        <v>10.9776</v>
      </c>
      <c r="EJ227">
        <v>21.10330714285715</v>
      </c>
      <c r="EK227">
        <v>192.2897142857143</v>
      </c>
      <c r="EL227">
        <v>170.4670714285714</v>
      </c>
      <c r="EM227">
        <v>1.291972857142857</v>
      </c>
      <c r="EN227">
        <v>166.7872142857143</v>
      </c>
      <c r="EO227">
        <v>21.58636785714285</v>
      </c>
      <c r="EP227">
        <v>2.064665</v>
      </c>
      <c r="EQ227">
        <v>1.948071785714286</v>
      </c>
      <c r="ER227">
        <v>17.94916428571429</v>
      </c>
      <c r="ES227">
        <v>17.02846428571429</v>
      </c>
      <c r="ET227">
        <v>2000.016071428572</v>
      </c>
      <c r="EU227">
        <v>0.9799994642857143</v>
      </c>
      <c r="EV227">
        <v>0.02000073928571429</v>
      </c>
      <c r="EW227">
        <v>0</v>
      </c>
      <c r="EX227">
        <v>720.7103571428571</v>
      </c>
      <c r="EY227">
        <v>5.000560000000001</v>
      </c>
      <c r="EZ227">
        <v>14587.1</v>
      </c>
      <c r="FA227">
        <v>17295.01428571428</v>
      </c>
      <c r="FB227">
        <v>41.25</v>
      </c>
      <c r="FC227">
        <v>41.375</v>
      </c>
      <c r="FD227">
        <v>40.93699999999999</v>
      </c>
      <c r="FE227">
        <v>40.56199999999999</v>
      </c>
      <c r="FF227">
        <v>42</v>
      </c>
      <c r="FG227">
        <v>1955.116071428571</v>
      </c>
      <c r="FH227">
        <v>39.9</v>
      </c>
      <c r="FI227">
        <v>0</v>
      </c>
      <c r="FJ227">
        <v>1758476735.4</v>
      </c>
      <c r="FK227">
        <v>0</v>
      </c>
      <c r="FL227">
        <v>720.7580800000001</v>
      </c>
      <c r="FM227">
        <v>5.130692289589897</v>
      </c>
      <c r="FN227">
        <v>109.0461535948183</v>
      </c>
      <c r="FO227">
        <v>14588.224</v>
      </c>
      <c r="FP227">
        <v>15</v>
      </c>
      <c r="FQ227">
        <v>0</v>
      </c>
      <c r="FR227" t="s">
        <v>440</v>
      </c>
      <c r="FS227">
        <v>1747148579.5</v>
      </c>
      <c r="FT227">
        <v>1747148584.5</v>
      </c>
      <c r="FU227">
        <v>0</v>
      </c>
      <c r="FV227">
        <v>0.162</v>
      </c>
      <c r="FW227">
        <v>-0.001</v>
      </c>
      <c r="FX227">
        <v>0.139</v>
      </c>
      <c r="FY227">
        <v>0.058</v>
      </c>
      <c r="FZ227">
        <v>420</v>
      </c>
      <c r="GA227">
        <v>16</v>
      </c>
      <c r="GB227">
        <v>0.19</v>
      </c>
      <c r="GC227">
        <v>0.02</v>
      </c>
      <c r="GD227">
        <v>20.9131756097561</v>
      </c>
      <c r="GE227">
        <v>4.422480836236964</v>
      </c>
      <c r="GF227">
        <v>0.4381592392239504</v>
      </c>
      <c r="GG227">
        <v>0</v>
      </c>
      <c r="GH227">
        <v>720.4121176470589</v>
      </c>
      <c r="GI227">
        <v>6.184965622299911</v>
      </c>
      <c r="GJ227">
        <v>0.6572348387129092</v>
      </c>
      <c r="GK227">
        <v>0</v>
      </c>
      <c r="GL227">
        <v>1.290244878048781</v>
      </c>
      <c r="GM227">
        <v>0.03548822299651746</v>
      </c>
      <c r="GN227">
        <v>0.00361787980085305</v>
      </c>
      <c r="GO227">
        <v>1</v>
      </c>
      <c r="GP227">
        <v>1</v>
      </c>
      <c r="GQ227">
        <v>3</v>
      </c>
      <c r="GR227" t="s">
        <v>447</v>
      </c>
      <c r="GS227">
        <v>3.12784</v>
      </c>
      <c r="GT227">
        <v>2.73218</v>
      </c>
      <c r="GU227">
        <v>0.0387145</v>
      </c>
      <c r="GV227">
        <v>0.0341373</v>
      </c>
      <c r="GW227">
        <v>0.103233</v>
      </c>
      <c r="GX227">
        <v>0.0996369</v>
      </c>
      <c r="GY227">
        <v>28849.4</v>
      </c>
      <c r="GZ227">
        <v>28102.1</v>
      </c>
      <c r="HA227">
        <v>30552.7</v>
      </c>
      <c r="HB227">
        <v>29349.8</v>
      </c>
      <c r="HC227">
        <v>37810</v>
      </c>
      <c r="HD227">
        <v>34755</v>
      </c>
      <c r="HE227">
        <v>46741.2</v>
      </c>
      <c r="HF227">
        <v>43601.5</v>
      </c>
      <c r="HG227">
        <v>1.82278</v>
      </c>
      <c r="HH227">
        <v>1.86715</v>
      </c>
      <c r="HI227">
        <v>0.142276</v>
      </c>
      <c r="HJ227">
        <v>0</v>
      </c>
      <c r="HK227">
        <v>27.6498</v>
      </c>
      <c r="HL227">
        <v>999.9</v>
      </c>
      <c r="HM227">
        <v>51.8</v>
      </c>
      <c r="HN227">
        <v>31.5</v>
      </c>
      <c r="HO227">
        <v>26.6411</v>
      </c>
      <c r="HP227">
        <v>63.515</v>
      </c>
      <c r="HQ227">
        <v>17.0192</v>
      </c>
      <c r="HR227">
        <v>1</v>
      </c>
      <c r="HS227">
        <v>0.135813</v>
      </c>
      <c r="HT227">
        <v>-0.258246</v>
      </c>
      <c r="HU227">
        <v>20.1974</v>
      </c>
      <c r="HV227">
        <v>5.22777</v>
      </c>
      <c r="HW227">
        <v>11.974</v>
      </c>
      <c r="HX227">
        <v>4.9699</v>
      </c>
      <c r="HY227">
        <v>3.2895</v>
      </c>
      <c r="HZ227">
        <v>9999</v>
      </c>
      <c r="IA227">
        <v>9999</v>
      </c>
      <c r="IB227">
        <v>9999</v>
      </c>
      <c r="IC227">
        <v>999.9</v>
      </c>
      <c r="ID227">
        <v>4.97294</v>
      </c>
      <c r="IE227">
        <v>1.87742</v>
      </c>
      <c r="IF227">
        <v>1.87549</v>
      </c>
      <c r="IG227">
        <v>1.87833</v>
      </c>
      <c r="IH227">
        <v>1.875</v>
      </c>
      <c r="II227">
        <v>1.87856</v>
      </c>
      <c r="IJ227">
        <v>1.8757</v>
      </c>
      <c r="IK227">
        <v>1.87683</v>
      </c>
      <c r="IL227">
        <v>0</v>
      </c>
      <c r="IM227">
        <v>0</v>
      </c>
      <c r="IN227">
        <v>0</v>
      </c>
      <c r="IO227">
        <v>0</v>
      </c>
      <c r="IP227" t="s">
        <v>442</v>
      </c>
      <c r="IQ227" t="s">
        <v>443</v>
      </c>
      <c r="IR227" t="s">
        <v>444</v>
      </c>
      <c r="IS227" t="s">
        <v>444</v>
      </c>
      <c r="IT227" t="s">
        <v>444</v>
      </c>
      <c r="IU227" t="s">
        <v>444</v>
      </c>
      <c r="IV227">
        <v>0</v>
      </c>
      <c r="IW227">
        <v>100</v>
      </c>
      <c r="IX227">
        <v>100</v>
      </c>
      <c r="IY227">
        <v>0.252</v>
      </c>
      <c r="IZ227">
        <v>0.2135</v>
      </c>
      <c r="JA227">
        <v>0.05401698482025668</v>
      </c>
      <c r="JB227">
        <v>0.001251749769105588</v>
      </c>
      <c r="JC227">
        <v>-2.340677956668878E-07</v>
      </c>
      <c r="JD227">
        <v>1.443975168909104E-10</v>
      </c>
      <c r="JE227">
        <v>-0.0473756660369021</v>
      </c>
      <c r="JF227">
        <v>-0.000763777970416037</v>
      </c>
      <c r="JG227">
        <v>0.0006633184790446218</v>
      </c>
      <c r="JH227">
        <v>-5.365384051273601E-06</v>
      </c>
      <c r="JI227">
        <v>1</v>
      </c>
      <c r="JJ227">
        <v>2129</v>
      </c>
      <c r="JK227">
        <v>1</v>
      </c>
      <c r="JL227">
        <v>27</v>
      </c>
      <c r="JM227">
        <v>188802.6</v>
      </c>
      <c r="JN227">
        <v>188802.5</v>
      </c>
      <c r="JO227">
        <v>0.457764</v>
      </c>
      <c r="JP227">
        <v>2.5769</v>
      </c>
      <c r="JQ227">
        <v>1.39893</v>
      </c>
      <c r="JR227">
        <v>2.34253</v>
      </c>
      <c r="JS227">
        <v>1.44897</v>
      </c>
      <c r="JT227">
        <v>2.51343</v>
      </c>
      <c r="JU227">
        <v>37.8921</v>
      </c>
      <c r="JV227">
        <v>24.2013</v>
      </c>
      <c r="JW227">
        <v>18</v>
      </c>
      <c r="JX227">
        <v>477.297</v>
      </c>
      <c r="JY227">
        <v>475.353</v>
      </c>
      <c r="JZ227">
        <v>27.7377</v>
      </c>
      <c r="KA227">
        <v>28.942</v>
      </c>
      <c r="KB227">
        <v>29.9998</v>
      </c>
      <c r="KC227">
        <v>28.7115</v>
      </c>
      <c r="KD227">
        <v>28.7858</v>
      </c>
      <c r="KE227">
        <v>9.20238</v>
      </c>
      <c r="KF227">
        <v>26.8306</v>
      </c>
      <c r="KG227">
        <v>91.43519999999999</v>
      </c>
      <c r="KH227">
        <v>27.7435</v>
      </c>
      <c r="KI227">
        <v>112.45</v>
      </c>
      <c r="KJ227">
        <v>21.6536</v>
      </c>
      <c r="KK227">
        <v>101.009</v>
      </c>
      <c r="KL227">
        <v>100.301</v>
      </c>
    </row>
    <row r="228" spans="1:298">
      <c r="A228">
        <v>212</v>
      </c>
      <c r="B228">
        <v>1758476739.1</v>
      </c>
      <c r="C228">
        <v>7635.599999904633</v>
      </c>
      <c r="D228" t="s">
        <v>870</v>
      </c>
      <c r="E228" t="s">
        <v>871</v>
      </c>
      <c r="F228">
        <v>5</v>
      </c>
      <c r="G228" t="s">
        <v>833</v>
      </c>
      <c r="H228" t="s">
        <v>436</v>
      </c>
      <c r="I228" t="s">
        <v>437</v>
      </c>
      <c r="J228">
        <v>1758476731.6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137.4574594131931</v>
      </c>
      <c r="AL228">
        <v>151.4283515151515</v>
      </c>
      <c r="AM228">
        <v>-3.32731247304264</v>
      </c>
      <c r="AN228">
        <v>65.51398320924706</v>
      </c>
      <c r="AO228">
        <f>(AQ228 - AP228 + DZ228*1E3/(8.314*(EB228+273.15)) * AS228/DY228 * AR228) * DY228/(100*DM228) * 1000/(1000 - AQ228)</f>
        <v>0</v>
      </c>
      <c r="AP228">
        <v>21.58565369311052</v>
      </c>
      <c r="AQ228">
        <v>22.87157333333333</v>
      </c>
      <c r="AR228">
        <v>-2.164900623016776E-05</v>
      </c>
      <c r="AS228">
        <v>124.7144061671279</v>
      </c>
      <c r="AT228">
        <v>3</v>
      </c>
      <c r="AU228">
        <v>1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438</v>
      </c>
      <c r="AZ228" t="s">
        <v>438</v>
      </c>
      <c r="BA228">
        <v>0</v>
      </c>
      <c r="BB228">
        <v>0</v>
      </c>
      <c r="BC228">
        <f>1-BA228/BB228</f>
        <v>0</v>
      </c>
      <c r="BD228">
        <v>0</v>
      </c>
      <c r="BE228" t="s">
        <v>438</v>
      </c>
      <c r="BF228" t="s">
        <v>438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438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5.66</v>
      </c>
      <c r="DN228">
        <v>0.5</v>
      </c>
      <c r="DO228" t="s">
        <v>439</v>
      </c>
      <c r="DP228">
        <v>2</v>
      </c>
      <c r="DQ228" t="b">
        <v>1</v>
      </c>
      <c r="DR228">
        <v>1758476731.6</v>
      </c>
      <c r="DS228">
        <v>170.7251851851852</v>
      </c>
      <c r="DT228">
        <v>149.228962962963</v>
      </c>
      <c r="DU228">
        <v>22.87554444444444</v>
      </c>
      <c r="DV228">
        <v>21.58173333333333</v>
      </c>
      <c r="DW228">
        <v>170.4638518518519</v>
      </c>
      <c r="DX228">
        <v>22.66201111111112</v>
      </c>
      <c r="DY228">
        <v>500.0370370370371</v>
      </c>
      <c r="DZ228">
        <v>90.2454</v>
      </c>
      <c r="EA228">
        <v>0.05459193333333334</v>
      </c>
      <c r="EB228">
        <v>29.47722592592593</v>
      </c>
      <c r="EC228">
        <v>29.98543333333334</v>
      </c>
      <c r="ED228">
        <v>999.9000000000001</v>
      </c>
      <c r="EE228">
        <v>0</v>
      </c>
      <c r="EF228">
        <v>0</v>
      </c>
      <c r="EG228">
        <v>9998.997037037039</v>
      </c>
      <c r="EH228">
        <v>0</v>
      </c>
      <c r="EI228">
        <v>10.9776</v>
      </c>
      <c r="EJ228">
        <v>21.49621851851852</v>
      </c>
      <c r="EK228">
        <v>174.721962962963</v>
      </c>
      <c r="EL228">
        <v>152.5207407407408</v>
      </c>
      <c r="EM228">
        <v>1.293808148148148</v>
      </c>
      <c r="EN228">
        <v>149.228962962963</v>
      </c>
      <c r="EO228">
        <v>21.58173333333333</v>
      </c>
      <c r="EP228">
        <v>2.064412222222222</v>
      </c>
      <c r="EQ228">
        <v>1.947653333333333</v>
      </c>
      <c r="ER228">
        <v>17.94721851851852</v>
      </c>
      <c r="ES228">
        <v>17.02507037037037</v>
      </c>
      <c r="ET228">
        <v>1999.972962962963</v>
      </c>
      <c r="EU228">
        <v>0.9799989629629631</v>
      </c>
      <c r="EV228">
        <v>0.02000120740740741</v>
      </c>
      <c r="EW228">
        <v>0</v>
      </c>
      <c r="EX228">
        <v>721.1904814814816</v>
      </c>
      <c r="EY228">
        <v>5.000560000000001</v>
      </c>
      <c r="EZ228">
        <v>14596.50370370371</v>
      </c>
      <c r="FA228">
        <v>17294.63703703704</v>
      </c>
      <c r="FB228">
        <v>41.25</v>
      </c>
      <c r="FC228">
        <v>41.36566666666666</v>
      </c>
      <c r="FD228">
        <v>40.93699999999999</v>
      </c>
      <c r="FE228">
        <v>40.56199999999999</v>
      </c>
      <c r="FF228">
        <v>42</v>
      </c>
      <c r="FG228">
        <v>1955.072962962963</v>
      </c>
      <c r="FH228">
        <v>39.9</v>
      </c>
      <c r="FI228">
        <v>0</v>
      </c>
      <c r="FJ228">
        <v>1758476740.2</v>
      </c>
      <c r="FK228">
        <v>0</v>
      </c>
      <c r="FL228">
        <v>721.1885200000002</v>
      </c>
      <c r="FM228">
        <v>5.263615380862136</v>
      </c>
      <c r="FN228">
        <v>110.8307692118099</v>
      </c>
      <c r="FO228">
        <v>14596.852</v>
      </c>
      <c r="FP228">
        <v>15</v>
      </c>
      <c r="FQ228">
        <v>0</v>
      </c>
      <c r="FR228" t="s">
        <v>440</v>
      </c>
      <c r="FS228">
        <v>1747148579.5</v>
      </c>
      <c r="FT228">
        <v>1747148584.5</v>
      </c>
      <c r="FU228">
        <v>0</v>
      </c>
      <c r="FV228">
        <v>0.162</v>
      </c>
      <c r="FW228">
        <v>-0.001</v>
      </c>
      <c r="FX228">
        <v>0.139</v>
      </c>
      <c r="FY228">
        <v>0.058</v>
      </c>
      <c r="FZ228">
        <v>420</v>
      </c>
      <c r="GA228">
        <v>16</v>
      </c>
      <c r="GB228">
        <v>0.19</v>
      </c>
      <c r="GC228">
        <v>0.02</v>
      </c>
      <c r="GD228">
        <v>21.20051951219512</v>
      </c>
      <c r="GE228">
        <v>4.539027177700395</v>
      </c>
      <c r="GF228">
        <v>0.4492981313546566</v>
      </c>
      <c r="GG228">
        <v>0</v>
      </c>
      <c r="GH228">
        <v>720.8352941176471</v>
      </c>
      <c r="GI228">
        <v>5.281650113452541</v>
      </c>
      <c r="GJ228">
        <v>0.5685013595830182</v>
      </c>
      <c r="GK228">
        <v>0</v>
      </c>
      <c r="GL228">
        <v>1.292912682926829</v>
      </c>
      <c r="GM228">
        <v>0.03422216027874429</v>
      </c>
      <c r="GN228">
        <v>0.004218671634872665</v>
      </c>
      <c r="GO228">
        <v>1</v>
      </c>
      <c r="GP228">
        <v>1</v>
      </c>
      <c r="GQ228">
        <v>3</v>
      </c>
      <c r="GR228" t="s">
        <v>447</v>
      </c>
      <c r="GS228">
        <v>3.12767</v>
      </c>
      <c r="GT228">
        <v>2.73191</v>
      </c>
      <c r="GU228">
        <v>0.0351656</v>
      </c>
      <c r="GV228">
        <v>0.0303898</v>
      </c>
      <c r="GW228">
        <v>0.103228</v>
      </c>
      <c r="GX228">
        <v>0.099716</v>
      </c>
      <c r="GY228">
        <v>28956.8</v>
      </c>
      <c r="GZ228">
        <v>28210.6</v>
      </c>
      <c r="HA228">
        <v>30553.7</v>
      </c>
      <c r="HB228">
        <v>29349.3</v>
      </c>
      <c r="HC228">
        <v>37811</v>
      </c>
      <c r="HD228">
        <v>34751.4</v>
      </c>
      <c r="HE228">
        <v>46742.5</v>
      </c>
      <c r="HF228">
        <v>43601.1</v>
      </c>
      <c r="HG228">
        <v>1.82288</v>
      </c>
      <c r="HH228">
        <v>1.8674</v>
      </c>
      <c r="HI228">
        <v>0.144556</v>
      </c>
      <c r="HJ228">
        <v>0</v>
      </c>
      <c r="HK228">
        <v>27.6486</v>
      </c>
      <c r="HL228">
        <v>999.9</v>
      </c>
      <c r="HM228">
        <v>51.8</v>
      </c>
      <c r="HN228">
        <v>31.5</v>
      </c>
      <c r="HO228">
        <v>26.6427</v>
      </c>
      <c r="HP228">
        <v>63.585</v>
      </c>
      <c r="HQ228">
        <v>17.1635</v>
      </c>
      <c r="HR228">
        <v>1</v>
      </c>
      <c r="HS228">
        <v>0.13533</v>
      </c>
      <c r="HT228">
        <v>-0.311827</v>
      </c>
      <c r="HU228">
        <v>20.197</v>
      </c>
      <c r="HV228">
        <v>5.22747</v>
      </c>
      <c r="HW228">
        <v>11.974</v>
      </c>
      <c r="HX228">
        <v>4.96935</v>
      </c>
      <c r="HY228">
        <v>3.28945</v>
      </c>
      <c r="HZ228">
        <v>9999</v>
      </c>
      <c r="IA228">
        <v>9999</v>
      </c>
      <c r="IB228">
        <v>9999</v>
      </c>
      <c r="IC228">
        <v>999.9</v>
      </c>
      <c r="ID228">
        <v>4.97295</v>
      </c>
      <c r="IE228">
        <v>1.87742</v>
      </c>
      <c r="IF228">
        <v>1.87546</v>
      </c>
      <c r="IG228">
        <v>1.87832</v>
      </c>
      <c r="IH228">
        <v>1.875</v>
      </c>
      <c r="II228">
        <v>1.87854</v>
      </c>
      <c r="IJ228">
        <v>1.8757</v>
      </c>
      <c r="IK228">
        <v>1.87683</v>
      </c>
      <c r="IL228">
        <v>0</v>
      </c>
      <c r="IM228">
        <v>0</v>
      </c>
      <c r="IN228">
        <v>0</v>
      </c>
      <c r="IO228">
        <v>0</v>
      </c>
      <c r="IP228" t="s">
        <v>442</v>
      </c>
      <c r="IQ228" t="s">
        <v>443</v>
      </c>
      <c r="IR228" t="s">
        <v>444</v>
      </c>
      <c r="IS228" t="s">
        <v>444</v>
      </c>
      <c r="IT228" t="s">
        <v>444</v>
      </c>
      <c r="IU228" t="s">
        <v>444</v>
      </c>
      <c r="IV228">
        <v>0</v>
      </c>
      <c r="IW228">
        <v>100</v>
      </c>
      <c r="IX228">
        <v>100</v>
      </c>
      <c r="IY228">
        <v>0.232</v>
      </c>
      <c r="IZ228">
        <v>0.2134</v>
      </c>
      <c r="JA228">
        <v>0.05401698482025668</v>
      </c>
      <c r="JB228">
        <v>0.001251749769105588</v>
      </c>
      <c r="JC228">
        <v>-2.340677956668878E-07</v>
      </c>
      <c r="JD228">
        <v>1.443975168909104E-10</v>
      </c>
      <c r="JE228">
        <v>-0.0473756660369021</v>
      </c>
      <c r="JF228">
        <v>-0.000763777970416037</v>
      </c>
      <c r="JG228">
        <v>0.0006633184790446218</v>
      </c>
      <c r="JH228">
        <v>-5.365384051273601E-06</v>
      </c>
      <c r="JI228">
        <v>1</v>
      </c>
      <c r="JJ228">
        <v>2129</v>
      </c>
      <c r="JK228">
        <v>1</v>
      </c>
      <c r="JL228">
        <v>27</v>
      </c>
      <c r="JM228">
        <v>188802.7</v>
      </c>
      <c r="JN228">
        <v>188802.6</v>
      </c>
      <c r="JO228">
        <v>0.41626</v>
      </c>
      <c r="JP228">
        <v>2.59033</v>
      </c>
      <c r="JQ228">
        <v>1.39893</v>
      </c>
      <c r="JR228">
        <v>2.34253</v>
      </c>
      <c r="JS228">
        <v>1.44897</v>
      </c>
      <c r="JT228">
        <v>2.46826</v>
      </c>
      <c r="JU228">
        <v>37.8921</v>
      </c>
      <c r="JV228">
        <v>24.1926</v>
      </c>
      <c r="JW228">
        <v>18</v>
      </c>
      <c r="JX228">
        <v>477.33</v>
      </c>
      <c r="JY228">
        <v>475.492</v>
      </c>
      <c r="JZ228">
        <v>27.7498</v>
      </c>
      <c r="KA228">
        <v>28.9385</v>
      </c>
      <c r="KB228">
        <v>29.9997</v>
      </c>
      <c r="KC228">
        <v>28.7081</v>
      </c>
      <c r="KD228">
        <v>28.7826</v>
      </c>
      <c r="KE228">
        <v>8.36585</v>
      </c>
      <c r="KF228">
        <v>26.8306</v>
      </c>
      <c r="KG228">
        <v>91.43519999999999</v>
      </c>
      <c r="KH228">
        <v>27.7595</v>
      </c>
      <c r="KI228">
        <v>99.0915</v>
      </c>
      <c r="KJ228">
        <v>21.6546</v>
      </c>
      <c r="KK228">
        <v>101.012</v>
      </c>
      <c r="KL228">
        <v>100.299</v>
      </c>
    </row>
    <row r="229" spans="1:298">
      <c r="A229">
        <v>213</v>
      </c>
      <c r="B229">
        <v>1758476744.1</v>
      </c>
      <c r="C229">
        <v>7640.599999904633</v>
      </c>
      <c r="D229" t="s">
        <v>872</v>
      </c>
      <c r="E229" t="s">
        <v>873</v>
      </c>
      <c r="F229">
        <v>5</v>
      </c>
      <c r="G229" t="s">
        <v>833</v>
      </c>
      <c r="H229" t="s">
        <v>436</v>
      </c>
      <c r="I229" t="s">
        <v>437</v>
      </c>
      <c r="J229">
        <v>1758476736.314285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120.5202873676115</v>
      </c>
      <c r="AL229">
        <v>134.8272545454546</v>
      </c>
      <c r="AM229">
        <v>-3.324431017480829</v>
      </c>
      <c r="AN229">
        <v>65.51398320924706</v>
      </c>
      <c r="AO229">
        <f>(AQ229 - AP229 + DZ229*1E3/(8.314*(EB229+273.15)) * AS229/DY229 * AR229) * DY229/(100*DM229) * 1000/(1000 - AQ229)</f>
        <v>0</v>
      </c>
      <c r="AP229">
        <v>21.60447479218127</v>
      </c>
      <c r="AQ229">
        <v>22.88506181818181</v>
      </c>
      <c r="AR229">
        <v>5.749977319137437E-05</v>
      </c>
      <c r="AS229">
        <v>124.7144061671279</v>
      </c>
      <c r="AT229">
        <v>3</v>
      </c>
      <c r="AU229">
        <v>1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438</v>
      </c>
      <c r="AZ229" t="s">
        <v>438</v>
      </c>
      <c r="BA229">
        <v>0</v>
      </c>
      <c r="BB229">
        <v>0</v>
      </c>
      <c r="BC229">
        <f>1-BA229/BB229</f>
        <v>0</v>
      </c>
      <c r="BD229">
        <v>0</v>
      </c>
      <c r="BE229" t="s">
        <v>438</v>
      </c>
      <c r="BF229" t="s">
        <v>438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438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5.66</v>
      </c>
      <c r="DN229">
        <v>0.5</v>
      </c>
      <c r="DO229" t="s">
        <v>439</v>
      </c>
      <c r="DP229">
        <v>2</v>
      </c>
      <c r="DQ229" t="b">
        <v>1</v>
      </c>
      <c r="DR229">
        <v>1758476736.314285</v>
      </c>
      <c r="DS229">
        <v>155.4124285714286</v>
      </c>
      <c r="DT229">
        <v>133.563</v>
      </c>
      <c r="DU229">
        <v>22.87574285714285</v>
      </c>
      <c r="DV229">
        <v>21.58793214285715</v>
      </c>
      <c r="DW229">
        <v>155.1693571428571</v>
      </c>
      <c r="DX229">
        <v>22.6622</v>
      </c>
      <c r="DY229">
        <v>499.9936428571428</v>
      </c>
      <c r="DZ229">
        <v>90.24559285714284</v>
      </c>
      <c r="EA229">
        <v>0.05449994285714285</v>
      </c>
      <c r="EB229">
        <v>29.47692142857143</v>
      </c>
      <c r="EC229">
        <v>29.99014642857143</v>
      </c>
      <c r="ED229">
        <v>999.9000000000002</v>
      </c>
      <c r="EE229">
        <v>0</v>
      </c>
      <c r="EF229">
        <v>0</v>
      </c>
      <c r="EG229">
        <v>10001.4675</v>
      </c>
      <c r="EH229">
        <v>0</v>
      </c>
      <c r="EI229">
        <v>10.9776</v>
      </c>
      <c r="EJ229">
        <v>21.84951785714286</v>
      </c>
      <c r="EK229">
        <v>159.0508214285715</v>
      </c>
      <c r="EL229">
        <v>136.5098214285715</v>
      </c>
      <c r="EM229">
        <v>1.287803214285714</v>
      </c>
      <c r="EN229">
        <v>133.563</v>
      </c>
      <c r="EO229">
        <v>21.58793214285715</v>
      </c>
      <c r="EP229">
        <v>2.064434285714285</v>
      </c>
      <c r="EQ229">
        <v>1.948216428571429</v>
      </c>
      <c r="ER229">
        <v>17.94738214285714</v>
      </c>
      <c r="ES229">
        <v>17.02962857142857</v>
      </c>
      <c r="ET229">
        <v>1999.988928571429</v>
      </c>
      <c r="EU229">
        <v>0.9799991071428573</v>
      </c>
      <c r="EV229">
        <v>0.02000106428571429</v>
      </c>
      <c r="EW229">
        <v>0</v>
      </c>
      <c r="EX229">
        <v>721.6226428571428</v>
      </c>
      <c r="EY229">
        <v>5.000560000000001</v>
      </c>
      <c r="EZ229">
        <v>14605.48571428571</v>
      </c>
      <c r="FA229">
        <v>17294.775</v>
      </c>
      <c r="FB229">
        <v>41.25</v>
      </c>
      <c r="FC229">
        <v>41.3615</v>
      </c>
      <c r="FD229">
        <v>40.93699999999999</v>
      </c>
      <c r="FE229">
        <v>40.55314285714285</v>
      </c>
      <c r="FF229">
        <v>41.99549999999999</v>
      </c>
      <c r="FG229">
        <v>1955.088928571429</v>
      </c>
      <c r="FH229">
        <v>39.9</v>
      </c>
      <c r="FI229">
        <v>0</v>
      </c>
      <c r="FJ229">
        <v>1758476745</v>
      </c>
      <c r="FK229">
        <v>0</v>
      </c>
      <c r="FL229">
        <v>721.65012</v>
      </c>
      <c r="FM229">
        <v>6.384999994951015</v>
      </c>
      <c r="FN229">
        <v>116.1153845140492</v>
      </c>
      <c r="FO229">
        <v>14606.1</v>
      </c>
      <c r="FP229">
        <v>15</v>
      </c>
      <c r="FQ229">
        <v>0</v>
      </c>
      <c r="FR229" t="s">
        <v>440</v>
      </c>
      <c r="FS229">
        <v>1747148579.5</v>
      </c>
      <c r="FT229">
        <v>1747148584.5</v>
      </c>
      <c r="FU229">
        <v>0</v>
      </c>
      <c r="FV229">
        <v>0.162</v>
      </c>
      <c r="FW229">
        <v>-0.001</v>
      </c>
      <c r="FX229">
        <v>0.139</v>
      </c>
      <c r="FY229">
        <v>0.058</v>
      </c>
      <c r="FZ229">
        <v>420</v>
      </c>
      <c r="GA229">
        <v>16</v>
      </c>
      <c r="GB229">
        <v>0.19</v>
      </c>
      <c r="GC229">
        <v>0.02</v>
      </c>
      <c r="GD229">
        <v>21.63802682926829</v>
      </c>
      <c r="GE229">
        <v>4.445782578397215</v>
      </c>
      <c r="GF229">
        <v>0.4402854717081443</v>
      </c>
      <c r="GG229">
        <v>0</v>
      </c>
      <c r="GH229">
        <v>721.4034411764706</v>
      </c>
      <c r="GI229">
        <v>5.846065701411007</v>
      </c>
      <c r="GJ229">
        <v>0.624558959265344</v>
      </c>
      <c r="GK229">
        <v>0</v>
      </c>
      <c r="GL229">
        <v>1.289035609756098</v>
      </c>
      <c r="GM229">
        <v>-0.06003700348431917</v>
      </c>
      <c r="GN229">
        <v>0.009697161528064199</v>
      </c>
      <c r="GO229">
        <v>1</v>
      </c>
      <c r="GP229">
        <v>1</v>
      </c>
      <c r="GQ229">
        <v>3</v>
      </c>
      <c r="GR229" t="s">
        <v>447</v>
      </c>
      <c r="GS229">
        <v>3.12768</v>
      </c>
      <c r="GT229">
        <v>2.73231</v>
      </c>
      <c r="GU229">
        <v>0.0315381</v>
      </c>
      <c r="GV229">
        <v>0.0265606</v>
      </c>
      <c r="GW229">
        <v>0.10327</v>
      </c>
      <c r="GX229">
        <v>0.09972640000000001</v>
      </c>
      <c r="GY229">
        <v>29065.5</v>
      </c>
      <c r="GZ229">
        <v>28322</v>
      </c>
      <c r="HA229">
        <v>30553.6</v>
      </c>
      <c r="HB229">
        <v>29349.2</v>
      </c>
      <c r="HC229">
        <v>37808.9</v>
      </c>
      <c r="HD229">
        <v>34750.3</v>
      </c>
      <c r="HE229">
        <v>46742.5</v>
      </c>
      <c r="HF229">
        <v>43600.6</v>
      </c>
      <c r="HG229">
        <v>1.82285</v>
      </c>
      <c r="HH229">
        <v>1.8671</v>
      </c>
      <c r="HI229">
        <v>0.143915</v>
      </c>
      <c r="HJ229">
        <v>0</v>
      </c>
      <c r="HK229">
        <v>27.647</v>
      </c>
      <c r="HL229">
        <v>999.9</v>
      </c>
      <c r="HM229">
        <v>51.8</v>
      </c>
      <c r="HN229">
        <v>31.5</v>
      </c>
      <c r="HO229">
        <v>26.6428</v>
      </c>
      <c r="HP229">
        <v>63.415</v>
      </c>
      <c r="HQ229">
        <v>17.2997</v>
      </c>
      <c r="HR229">
        <v>1</v>
      </c>
      <c r="HS229">
        <v>0.135213</v>
      </c>
      <c r="HT229">
        <v>-0.291533</v>
      </c>
      <c r="HU229">
        <v>20.1968</v>
      </c>
      <c r="HV229">
        <v>5.22912</v>
      </c>
      <c r="HW229">
        <v>11.974</v>
      </c>
      <c r="HX229">
        <v>4.97</v>
      </c>
      <c r="HY229">
        <v>3.28968</v>
      </c>
      <c r="HZ229">
        <v>9999</v>
      </c>
      <c r="IA229">
        <v>9999</v>
      </c>
      <c r="IB229">
        <v>9999</v>
      </c>
      <c r="IC229">
        <v>999.9</v>
      </c>
      <c r="ID229">
        <v>4.97295</v>
      </c>
      <c r="IE229">
        <v>1.87743</v>
      </c>
      <c r="IF229">
        <v>1.87547</v>
      </c>
      <c r="IG229">
        <v>1.87834</v>
      </c>
      <c r="IH229">
        <v>1.875</v>
      </c>
      <c r="II229">
        <v>1.87855</v>
      </c>
      <c r="IJ229">
        <v>1.87574</v>
      </c>
      <c r="IK229">
        <v>1.87683</v>
      </c>
      <c r="IL229">
        <v>0</v>
      </c>
      <c r="IM229">
        <v>0</v>
      </c>
      <c r="IN229">
        <v>0</v>
      </c>
      <c r="IO229">
        <v>0</v>
      </c>
      <c r="IP229" t="s">
        <v>442</v>
      </c>
      <c r="IQ229" t="s">
        <v>443</v>
      </c>
      <c r="IR229" t="s">
        <v>444</v>
      </c>
      <c r="IS229" t="s">
        <v>444</v>
      </c>
      <c r="IT229" t="s">
        <v>444</v>
      </c>
      <c r="IU229" t="s">
        <v>444</v>
      </c>
      <c r="IV229">
        <v>0</v>
      </c>
      <c r="IW229">
        <v>100</v>
      </c>
      <c r="IX229">
        <v>100</v>
      </c>
      <c r="IY229">
        <v>0.213</v>
      </c>
      <c r="IZ229">
        <v>0.2138</v>
      </c>
      <c r="JA229">
        <v>0.05401698482025668</v>
      </c>
      <c r="JB229">
        <v>0.001251749769105588</v>
      </c>
      <c r="JC229">
        <v>-2.340677956668878E-07</v>
      </c>
      <c r="JD229">
        <v>1.443975168909104E-10</v>
      </c>
      <c r="JE229">
        <v>-0.0473756660369021</v>
      </c>
      <c r="JF229">
        <v>-0.000763777970416037</v>
      </c>
      <c r="JG229">
        <v>0.0006633184790446218</v>
      </c>
      <c r="JH229">
        <v>-5.365384051273601E-06</v>
      </c>
      <c r="JI229">
        <v>1</v>
      </c>
      <c r="JJ229">
        <v>2129</v>
      </c>
      <c r="JK229">
        <v>1</v>
      </c>
      <c r="JL229">
        <v>27</v>
      </c>
      <c r="JM229">
        <v>188802.7</v>
      </c>
      <c r="JN229">
        <v>188802.7</v>
      </c>
      <c r="JO229">
        <v>0.378418</v>
      </c>
      <c r="JP229">
        <v>2.59277</v>
      </c>
      <c r="JQ229">
        <v>1.39893</v>
      </c>
      <c r="JR229">
        <v>2.34253</v>
      </c>
      <c r="JS229">
        <v>1.44897</v>
      </c>
      <c r="JT229">
        <v>2.53784</v>
      </c>
      <c r="JU229">
        <v>37.8679</v>
      </c>
      <c r="JV229">
        <v>24.1926</v>
      </c>
      <c r="JW229">
        <v>18</v>
      </c>
      <c r="JX229">
        <v>477.292</v>
      </c>
      <c r="JY229">
        <v>475.266</v>
      </c>
      <c r="JZ229">
        <v>27.7633</v>
      </c>
      <c r="KA229">
        <v>28.9348</v>
      </c>
      <c r="KB229">
        <v>29.9998</v>
      </c>
      <c r="KC229">
        <v>28.7045</v>
      </c>
      <c r="KD229">
        <v>28.779</v>
      </c>
      <c r="KE229">
        <v>7.60621</v>
      </c>
      <c r="KF229">
        <v>26.8306</v>
      </c>
      <c r="KG229">
        <v>91.43519999999999</v>
      </c>
      <c r="KH229">
        <v>27.7649</v>
      </c>
      <c r="KI229">
        <v>85.7324</v>
      </c>
      <c r="KJ229">
        <v>21.6545</v>
      </c>
      <c r="KK229">
        <v>101.012</v>
      </c>
      <c r="KL229">
        <v>100.299</v>
      </c>
    </row>
    <row r="230" spans="1:298">
      <c r="A230">
        <v>214</v>
      </c>
      <c r="B230">
        <v>1758476749.1</v>
      </c>
      <c r="C230">
        <v>7645.599999904633</v>
      </c>
      <c r="D230" t="s">
        <v>874</v>
      </c>
      <c r="E230" t="s">
        <v>875</v>
      </c>
      <c r="F230">
        <v>5</v>
      </c>
      <c r="G230" t="s">
        <v>833</v>
      </c>
      <c r="H230" t="s">
        <v>436</v>
      </c>
      <c r="I230" t="s">
        <v>437</v>
      </c>
      <c r="J230">
        <v>1758476741.6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103.5284838273645</v>
      </c>
      <c r="AL230">
        <v>118.1963090909091</v>
      </c>
      <c r="AM230">
        <v>-3.326607318235705</v>
      </c>
      <c r="AN230">
        <v>65.51398320924706</v>
      </c>
      <c r="AO230">
        <f>(AQ230 - AP230 + DZ230*1E3/(8.314*(EB230+273.15)) * AS230/DY230 * AR230) * DY230/(100*DM230) * 1000/(1000 - AQ230)</f>
        <v>0</v>
      </c>
      <c r="AP230">
        <v>21.60258907976696</v>
      </c>
      <c r="AQ230">
        <v>22.89262606060606</v>
      </c>
      <c r="AR230">
        <v>1.821657247070405E-05</v>
      </c>
      <c r="AS230">
        <v>124.7144061671279</v>
      </c>
      <c r="AT230">
        <v>3</v>
      </c>
      <c r="AU230">
        <v>1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438</v>
      </c>
      <c r="AZ230" t="s">
        <v>438</v>
      </c>
      <c r="BA230">
        <v>0</v>
      </c>
      <c r="BB230">
        <v>0</v>
      </c>
      <c r="BC230">
        <f>1-BA230/BB230</f>
        <v>0</v>
      </c>
      <c r="BD230">
        <v>0</v>
      </c>
      <c r="BE230" t="s">
        <v>438</v>
      </c>
      <c r="BF230" t="s">
        <v>438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438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5.66</v>
      </c>
      <c r="DN230">
        <v>0.5</v>
      </c>
      <c r="DO230" t="s">
        <v>439</v>
      </c>
      <c r="DP230">
        <v>2</v>
      </c>
      <c r="DQ230" t="b">
        <v>1</v>
      </c>
      <c r="DR230">
        <v>1758476741.6</v>
      </c>
      <c r="DS230">
        <v>138.2335185185185</v>
      </c>
      <c r="DT230">
        <v>116.0085148148148</v>
      </c>
      <c r="DU230">
        <v>22.88088518518518</v>
      </c>
      <c r="DV230">
        <v>21.59539259259259</v>
      </c>
      <c r="DW230">
        <v>138.0108148148148</v>
      </c>
      <c r="DX230">
        <v>22.66724074074073</v>
      </c>
      <c r="DY230">
        <v>499.9921111111111</v>
      </c>
      <c r="DZ230">
        <v>90.24506666666669</v>
      </c>
      <c r="EA230">
        <v>0.05435335555555557</v>
      </c>
      <c r="EB230">
        <v>29.47782962962963</v>
      </c>
      <c r="EC230">
        <v>29.99233703703704</v>
      </c>
      <c r="ED230">
        <v>999.9000000000001</v>
      </c>
      <c r="EE230">
        <v>0</v>
      </c>
      <c r="EF230">
        <v>0</v>
      </c>
      <c r="EG230">
        <v>9999.630000000001</v>
      </c>
      <c r="EH230">
        <v>0</v>
      </c>
      <c r="EI230">
        <v>10.9776</v>
      </c>
      <c r="EJ230">
        <v>22.22509259259259</v>
      </c>
      <c r="EK230">
        <v>141.4704444444444</v>
      </c>
      <c r="EL230">
        <v>118.5688592592592</v>
      </c>
      <c r="EM230">
        <v>1.285492962962963</v>
      </c>
      <c r="EN230">
        <v>116.0085148148148</v>
      </c>
      <c r="EO230">
        <v>21.59539259259259</v>
      </c>
      <c r="EP230">
        <v>2.064887407407408</v>
      </c>
      <c r="EQ230">
        <v>1.948877407407408</v>
      </c>
      <c r="ER230">
        <v>17.95086666666667</v>
      </c>
      <c r="ES230">
        <v>17.03498888888889</v>
      </c>
      <c r="ET230">
        <v>1999.978518518519</v>
      </c>
      <c r="EU230">
        <v>0.9799989629629631</v>
      </c>
      <c r="EV230">
        <v>0.0200012</v>
      </c>
      <c r="EW230">
        <v>0</v>
      </c>
      <c r="EX230">
        <v>722.1872222222223</v>
      </c>
      <c r="EY230">
        <v>5.000560000000001</v>
      </c>
      <c r="EZ230">
        <v>14615.6962962963</v>
      </c>
      <c r="FA230">
        <v>17294.68888888889</v>
      </c>
      <c r="FB230">
        <v>41.25</v>
      </c>
      <c r="FC230">
        <v>41.35633333333334</v>
      </c>
      <c r="FD230">
        <v>40.93699999999999</v>
      </c>
      <c r="FE230">
        <v>40.55051851851852</v>
      </c>
      <c r="FF230">
        <v>41.99533333333333</v>
      </c>
      <c r="FG230">
        <v>1955.078518518519</v>
      </c>
      <c r="FH230">
        <v>39.9</v>
      </c>
      <c r="FI230">
        <v>0</v>
      </c>
      <c r="FJ230">
        <v>1758476750.4</v>
      </c>
      <c r="FK230">
        <v>0</v>
      </c>
      <c r="FL230">
        <v>722.1966153846154</v>
      </c>
      <c r="FM230">
        <v>7.165128208801583</v>
      </c>
      <c r="FN230">
        <v>121.1931625199959</v>
      </c>
      <c r="FO230">
        <v>14616.03461538462</v>
      </c>
      <c r="FP230">
        <v>15</v>
      </c>
      <c r="FQ230">
        <v>0</v>
      </c>
      <c r="FR230" t="s">
        <v>440</v>
      </c>
      <c r="FS230">
        <v>1747148579.5</v>
      </c>
      <c r="FT230">
        <v>1747148584.5</v>
      </c>
      <c r="FU230">
        <v>0</v>
      </c>
      <c r="FV230">
        <v>0.162</v>
      </c>
      <c r="FW230">
        <v>-0.001</v>
      </c>
      <c r="FX230">
        <v>0.139</v>
      </c>
      <c r="FY230">
        <v>0.058</v>
      </c>
      <c r="FZ230">
        <v>420</v>
      </c>
      <c r="GA230">
        <v>16</v>
      </c>
      <c r="GB230">
        <v>0.19</v>
      </c>
      <c r="GC230">
        <v>0.02</v>
      </c>
      <c r="GD230">
        <v>21.9982725</v>
      </c>
      <c r="GE230">
        <v>4.261973358348985</v>
      </c>
      <c r="GF230">
        <v>0.4115510666900889</v>
      </c>
      <c r="GG230">
        <v>0</v>
      </c>
      <c r="GH230">
        <v>721.8212647058824</v>
      </c>
      <c r="GI230">
        <v>6.494346832686762</v>
      </c>
      <c r="GJ230">
        <v>0.685656418367419</v>
      </c>
      <c r="GK230">
        <v>0</v>
      </c>
      <c r="GL230">
        <v>1.28764975</v>
      </c>
      <c r="GM230">
        <v>-0.05024634146341451</v>
      </c>
      <c r="GN230">
        <v>0.009641912540440311</v>
      </c>
      <c r="GO230">
        <v>1</v>
      </c>
      <c r="GP230">
        <v>1</v>
      </c>
      <c r="GQ230">
        <v>3</v>
      </c>
      <c r="GR230" t="s">
        <v>447</v>
      </c>
      <c r="GS230">
        <v>3.12769</v>
      </c>
      <c r="GT230">
        <v>2.73231</v>
      </c>
      <c r="GU230">
        <v>0.0278272</v>
      </c>
      <c r="GV230">
        <v>0.0226122</v>
      </c>
      <c r="GW230">
        <v>0.10329</v>
      </c>
      <c r="GX230">
        <v>0.09972209999999999</v>
      </c>
      <c r="GY230">
        <v>29176.5</v>
      </c>
      <c r="GZ230">
        <v>28436.9</v>
      </c>
      <c r="HA230">
        <v>30553.2</v>
      </c>
      <c r="HB230">
        <v>29349.4</v>
      </c>
      <c r="HC230">
        <v>37807</v>
      </c>
      <c r="HD230">
        <v>34750.4</v>
      </c>
      <c r="HE230">
        <v>46741.6</v>
      </c>
      <c r="HF230">
        <v>43601</v>
      </c>
      <c r="HG230">
        <v>1.82292</v>
      </c>
      <c r="HH230">
        <v>1.86727</v>
      </c>
      <c r="HI230">
        <v>0.1444</v>
      </c>
      <c r="HJ230">
        <v>0</v>
      </c>
      <c r="HK230">
        <v>27.647</v>
      </c>
      <c r="HL230">
        <v>999.9</v>
      </c>
      <c r="HM230">
        <v>51.8</v>
      </c>
      <c r="HN230">
        <v>31.5</v>
      </c>
      <c r="HO230">
        <v>26.6446</v>
      </c>
      <c r="HP230">
        <v>63.665</v>
      </c>
      <c r="HQ230">
        <v>17.1434</v>
      </c>
      <c r="HR230">
        <v>1</v>
      </c>
      <c r="HS230">
        <v>0.13471</v>
      </c>
      <c r="HT230">
        <v>-0.267429</v>
      </c>
      <c r="HU230">
        <v>20.1968</v>
      </c>
      <c r="HV230">
        <v>5.22852</v>
      </c>
      <c r="HW230">
        <v>11.974</v>
      </c>
      <c r="HX230">
        <v>4.96985</v>
      </c>
      <c r="HY230">
        <v>3.28968</v>
      </c>
      <c r="HZ230">
        <v>9999</v>
      </c>
      <c r="IA230">
        <v>9999</v>
      </c>
      <c r="IB230">
        <v>9999</v>
      </c>
      <c r="IC230">
        <v>999.9</v>
      </c>
      <c r="ID230">
        <v>4.97295</v>
      </c>
      <c r="IE230">
        <v>1.87736</v>
      </c>
      <c r="IF230">
        <v>1.87547</v>
      </c>
      <c r="IG230">
        <v>1.87827</v>
      </c>
      <c r="IH230">
        <v>1.87499</v>
      </c>
      <c r="II230">
        <v>1.87852</v>
      </c>
      <c r="IJ230">
        <v>1.87563</v>
      </c>
      <c r="IK230">
        <v>1.87683</v>
      </c>
      <c r="IL230">
        <v>0</v>
      </c>
      <c r="IM230">
        <v>0</v>
      </c>
      <c r="IN230">
        <v>0</v>
      </c>
      <c r="IO230">
        <v>0</v>
      </c>
      <c r="IP230" t="s">
        <v>442</v>
      </c>
      <c r="IQ230" t="s">
        <v>443</v>
      </c>
      <c r="IR230" t="s">
        <v>444</v>
      </c>
      <c r="IS230" t="s">
        <v>444</v>
      </c>
      <c r="IT230" t="s">
        <v>444</v>
      </c>
      <c r="IU230" t="s">
        <v>444</v>
      </c>
      <c r="IV230">
        <v>0</v>
      </c>
      <c r="IW230">
        <v>100</v>
      </c>
      <c r="IX230">
        <v>100</v>
      </c>
      <c r="IY230">
        <v>0.193</v>
      </c>
      <c r="IZ230">
        <v>0.2139</v>
      </c>
      <c r="JA230">
        <v>0.05401698482025668</v>
      </c>
      <c r="JB230">
        <v>0.001251749769105588</v>
      </c>
      <c r="JC230">
        <v>-2.340677956668878E-07</v>
      </c>
      <c r="JD230">
        <v>1.443975168909104E-10</v>
      </c>
      <c r="JE230">
        <v>-0.0473756660369021</v>
      </c>
      <c r="JF230">
        <v>-0.000763777970416037</v>
      </c>
      <c r="JG230">
        <v>0.0006633184790446218</v>
      </c>
      <c r="JH230">
        <v>-5.365384051273601E-06</v>
      </c>
      <c r="JI230">
        <v>1</v>
      </c>
      <c r="JJ230">
        <v>2129</v>
      </c>
      <c r="JK230">
        <v>1</v>
      </c>
      <c r="JL230">
        <v>27</v>
      </c>
      <c r="JM230">
        <v>188802.8</v>
      </c>
      <c r="JN230">
        <v>188802.7</v>
      </c>
      <c r="JO230">
        <v>0.336914</v>
      </c>
      <c r="JP230">
        <v>2.58911</v>
      </c>
      <c r="JQ230">
        <v>1.39893</v>
      </c>
      <c r="JR230">
        <v>2.34253</v>
      </c>
      <c r="JS230">
        <v>1.44897</v>
      </c>
      <c r="JT230">
        <v>2.60254</v>
      </c>
      <c r="JU230">
        <v>37.8921</v>
      </c>
      <c r="JV230">
        <v>24.1926</v>
      </c>
      <c r="JW230">
        <v>18</v>
      </c>
      <c r="JX230">
        <v>477.309</v>
      </c>
      <c r="JY230">
        <v>475.351</v>
      </c>
      <c r="JZ230">
        <v>27.7676</v>
      </c>
      <c r="KA230">
        <v>28.9311</v>
      </c>
      <c r="KB230">
        <v>29.9999</v>
      </c>
      <c r="KC230">
        <v>28.7007</v>
      </c>
      <c r="KD230">
        <v>28.7753</v>
      </c>
      <c r="KE230">
        <v>6.76491</v>
      </c>
      <c r="KF230">
        <v>26.8306</v>
      </c>
      <c r="KG230">
        <v>91.43519999999999</v>
      </c>
      <c r="KH230">
        <v>27.7651</v>
      </c>
      <c r="KI230">
        <v>65.68640000000001</v>
      </c>
      <c r="KJ230">
        <v>21.6545</v>
      </c>
      <c r="KK230">
        <v>101.01</v>
      </c>
      <c r="KL230">
        <v>100.299</v>
      </c>
    </row>
    <row r="231" spans="1:298">
      <c r="A231">
        <v>215</v>
      </c>
      <c r="B231">
        <v>1758476754.1</v>
      </c>
      <c r="C231">
        <v>7650.599999904633</v>
      </c>
      <c r="D231" t="s">
        <v>876</v>
      </c>
      <c r="E231" t="s">
        <v>877</v>
      </c>
      <c r="F231">
        <v>5</v>
      </c>
      <c r="G231" t="s">
        <v>833</v>
      </c>
      <c r="H231" t="s">
        <v>436</v>
      </c>
      <c r="I231" t="s">
        <v>437</v>
      </c>
      <c r="J231">
        <v>1758476746.314285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86.43648638438273</v>
      </c>
      <c r="AL231">
        <v>101.5586727272727</v>
      </c>
      <c r="AM231">
        <v>-3.330352202832353</v>
      </c>
      <c r="AN231">
        <v>65.51398320924706</v>
      </c>
      <c r="AO231">
        <f>(AQ231 - AP231 + DZ231*1E3/(8.314*(EB231+273.15)) * AS231/DY231 * AR231) * DY231/(100*DM231) * 1000/(1000 - AQ231)</f>
        <v>0</v>
      </c>
      <c r="AP231">
        <v>21.59677633159225</v>
      </c>
      <c r="AQ231">
        <v>22.89856363636363</v>
      </c>
      <c r="AR231">
        <v>2.092621847071668E-05</v>
      </c>
      <c r="AS231">
        <v>124.7144061671279</v>
      </c>
      <c r="AT231">
        <v>3</v>
      </c>
      <c r="AU231">
        <v>1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438</v>
      </c>
      <c r="AZ231" t="s">
        <v>438</v>
      </c>
      <c r="BA231">
        <v>0</v>
      </c>
      <c r="BB231">
        <v>0</v>
      </c>
      <c r="BC231">
        <f>1-BA231/BB231</f>
        <v>0</v>
      </c>
      <c r="BD231">
        <v>0</v>
      </c>
      <c r="BE231" t="s">
        <v>438</v>
      </c>
      <c r="BF231" t="s">
        <v>438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438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5.66</v>
      </c>
      <c r="DN231">
        <v>0.5</v>
      </c>
      <c r="DO231" t="s">
        <v>439</v>
      </c>
      <c r="DP231">
        <v>2</v>
      </c>
      <c r="DQ231" t="b">
        <v>1</v>
      </c>
      <c r="DR231">
        <v>1758476746.314285</v>
      </c>
      <c r="DS231">
        <v>122.9232964285714</v>
      </c>
      <c r="DT231">
        <v>100.3118678571429</v>
      </c>
      <c r="DU231">
        <v>22.88779642857143</v>
      </c>
      <c r="DV231">
        <v>21.60158928571429</v>
      </c>
      <c r="DW231">
        <v>122.7189071428571</v>
      </c>
      <c r="DX231">
        <v>22.67400714285714</v>
      </c>
      <c r="DY231">
        <v>499.9966785714286</v>
      </c>
      <c r="DZ231">
        <v>90.24465357142859</v>
      </c>
      <c r="EA231">
        <v>0.05435778571428572</v>
      </c>
      <c r="EB231">
        <v>29.47743928571429</v>
      </c>
      <c r="EC231">
        <v>30.00259642857143</v>
      </c>
      <c r="ED231">
        <v>999.9000000000002</v>
      </c>
      <c r="EE231">
        <v>0</v>
      </c>
      <c r="EF231">
        <v>0</v>
      </c>
      <c r="EG231">
        <v>10007.25678571429</v>
      </c>
      <c r="EH231">
        <v>0</v>
      </c>
      <c r="EI231">
        <v>10.9776</v>
      </c>
      <c r="EJ231">
        <v>22.61146785714286</v>
      </c>
      <c r="EK231">
        <v>125.8025357142857</v>
      </c>
      <c r="EL231">
        <v>102.5265607142857</v>
      </c>
      <c r="EM231">
        <v>1.286207857142857</v>
      </c>
      <c r="EN231">
        <v>100.3118678571429</v>
      </c>
      <c r="EO231">
        <v>21.60158928571429</v>
      </c>
      <c r="EP231">
        <v>2.065501428571429</v>
      </c>
      <c r="EQ231">
        <v>1.949427142857143</v>
      </c>
      <c r="ER231">
        <v>17.95558928571429</v>
      </c>
      <c r="ES231">
        <v>17.03944285714286</v>
      </c>
      <c r="ET231">
        <v>1999.967142857143</v>
      </c>
      <c r="EU231">
        <v>0.9799988214285715</v>
      </c>
      <c r="EV231">
        <v>0.02000136071428571</v>
      </c>
      <c r="EW231">
        <v>0</v>
      </c>
      <c r="EX231">
        <v>722.6858571428573</v>
      </c>
      <c r="EY231">
        <v>5.000560000000001</v>
      </c>
      <c r="EZ231">
        <v>14625.07142857143</v>
      </c>
      <c r="FA231">
        <v>17294.59642857143</v>
      </c>
      <c r="FB231">
        <v>41.25</v>
      </c>
      <c r="FC231">
        <v>41.35475</v>
      </c>
      <c r="FD231">
        <v>40.93699999999999</v>
      </c>
      <c r="FE231">
        <v>40.53542857142856</v>
      </c>
      <c r="FF231">
        <v>41.98874999999999</v>
      </c>
      <c r="FG231">
        <v>1955.067142857143</v>
      </c>
      <c r="FH231">
        <v>39.9</v>
      </c>
      <c r="FI231">
        <v>0</v>
      </c>
      <c r="FJ231">
        <v>1758476755.2</v>
      </c>
      <c r="FK231">
        <v>0</v>
      </c>
      <c r="FL231">
        <v>722.7247692307694</v>
      </c>
      <c r="FM231">
        <v>6.312478630209955</v>
      </c>
      <c r="FN231">
        <v>119.7846155474411</v>
      </c>
      <c r="FO231">
        <v>14625.68846153846</v>
      </c>
      <c r="FP231">
        <v>15</v>
      </c>
      <c r="FQ231">
        <v>0</v>
      </c>
      <c r="FR231" t="s">
        <v>440</v>
      </c>
      <c r="FS231">
        <v>1747148579.5</v>
      </c>
      <c r="FT231">
        <v>1747148584.5</v>
      </c>
      <c r="FU231">
        <v>0</v>
      </c>
      <c r="FV231">
        <v>0.162</v>
      </c>
      <c r="FW231">
        <v>-0.001</v>
      </c>
      <c r="FX231">
        <v>0.139</v>
      </c>
      <c r="FY231">
        <v>0.058</v>
      </c>
      <c r="FZ231">
        <v>420</v>
      </c>
      <c r="GA231">
        <v>16</v>
      </c>
      <c r="GB231">
        <v>0.19</v>
      </c>
      <c r="GC231">
        <v>0.02</v>
      </c>
      <c r="GD231">
        <v>22.4024243902439</v>
      </c>
      <c r="GE231">
        <v>4.784508710801429</v>
      </c>
      <c r="GF231">
        <v>0.4739974394190836</v>
      </c>
      <c r="GG231">
        <v>0</v>
      </c>
      <c r="GH231">
        <v>722.3945</v>
      </c>
      <c r="GI231">
        <v>6.619786096788784</v>
      </c>
      <c r="GJ231">
        <v>0.6832459401312767</v>
      </c>
      <c r="GK231">
        <v>0</v>
      </c>
      <c r="GL231">
        <v>1.288476585365854</v>
      </c>
      <c r="GM231">
        <v>0.0177018815331032</v>
      </c>
      <c r="GN231">
        <v>0.01027488261395319</v>
      </c>
      <c r="GO231">
        <v>1</v>
      </c>
      <c r="GP231">
        <v>1</v>
      </c>
      <c r="GQ231">
        <v>3</v>
      </c>
      <c r="GR231" t="s">
        <v>447</v>
      </c>
      <c r="GS231">
        <v>3.1278</v>
      </c>
      <c r="GT231">
        <v>2.73215</v>
      </c>
      <c r="GU231">
        <v>0.0240365</v>
      </c>
      <c r="GV231">
        <v>0.0185811</v>
      </c>
      <c r="GW231">
        <v>0.103312</v>
      </c>
      <c r="GX231">
        <v>0.0997019</v>
      </c>
      <c r="GY231">
        <v>29290.4</v>
      </c>
      <c r="GZ231">
        <v>28554.3</v>
      </c>
      <c r="HA231">
        <v>30553.4</v>
      </c>
      <c r="HB231">
        <v>29349.5</v>
      </c>
      <c r="HC231">
        <v>37806.1</v>
      </c>
      <c r="HD231">
        <v>34751.3</v>
      </c>
      <c r="HE231">
        <v>46741.9</v>
      </c>
      <c r="HF231">
        <v>43601.4</v>
      </c>
      <c r="HG231">
        <v>1.82297</v>
      </c>
      <c r="HH231">
        <v>1.86712</v>
      </c>
      <c r="HI231">
        <v>0.145137</v>
      </c>
      <c r="HJ231">
        <v>0</v>
      </c>
      <c r="HK231">
        <v>27.647</v>
      </c>
      <c r="HL231">
        <v>999.9</v>
      </c>
      <c r="HM231">
        <v>51.8</v>
      </c>
      <c r="HN231">
        <v>31.5</v>
      </c>
      <c r="HO231">
        <v>26.6412</v>
      </c>
      <c r="HP231">
        <v>63.735</v>
      </c>
      <c r="HQ231">
        <v>17.0112</v>
      </c>
      <c r="HR231">
        <v>1</v>
      </c>
      <c r="HS231">
        <v>0.134654</v>
      </c>
      <c r="HT231">
        <v>-0.273145</v>
      </c>
      <c r="HU231">
        <v>20.197</v>
      </c>
      <c r="HV231">
        <v>5.22837</v>
      </c>
      <c r="HW231">
        <v>11.974</v>
      </c>
      <c r="HX231">
        <v>4.9697</v>
      </c>
      <c r="HY231">
        <v>3.2896</v>
      </c>
      <c r="HZ231">
        <v>9999</v>
      </c>
      <c r="IA231">
        <v>9999</v>
      </c>
      <c r="IB231">
        <v>9999</v>
      </c>
      <c r="IC231">
        <v>999.9</v>
      </c>
      <c r="ID231">
        <v>4.97296</v>
      </c>
      <c r="IE231">
        <v>1.87735</v>
      </c>
      <c r="IF231">
        <v>1.87546</v>
      </c>
      <c r="IG231">
        <v>1.87822</v>
      </c>
      <c r="IH231">
        <v>1.87499</v>
      </c>
      <c r="II231">
        <v>1.87852</v>
      </c>
      <c r="IJ231">
        <v>1.87563</v>
      </c>
      <c r="IK231">
        <v>1.87683</v>
      </c>
      <c r="IL231">
        <v>0</v>
      </c>
      <c r="IM231">
        <v>0</v>
      </c>
      <c r="IN231">
        <v>0</v>
      </c>
      <c r="IO231">
        <v>0</v>
      </c>
      <c r="IP231" t="s">
        <v>442</v>
      </c>
      <c r="IQ231" t="s">
        <v>443</v>
      </c>
      <c r="IR231" t="s">
        <v>444</v>
      </c>
      <c r="IS231" t="s">
        <v>444</v>
      </c>
      <c r="IT231" t="s">
        <v>444</v>
      </c>
      <c r="IU231" t="s">
        <v>444</v>
      </c>
      <c r="IV231">
        <v>0</v>
      </c>
      <c r="IW231">
        <v>100</v>
      </c>
      <c r="IX231">
        <v>100</v>
      </c>
      <c r="IY231">
        <v>0.174</v>
      </c>
      <c r="IZ231">
        <v>0.214</v>
      </c>
      <c r="JA231">
        <v>0.05401698482025668</v>
      </c>
      <c r="JB231">
        <v>0.001251749769105588</v>
      </c>
      <c r="JC231">
        <v>-2.340677956668878E-07</v>
      </c>
      <c r="JD231">
        <v>1.443975168909104E-10</v>
      </c>
      <c r="JE231">
        <v>-0.0473756660369021</v>
      </c>
      <c r="JF231">
        <v>-0.000763777970416037</v>
      </c>
      <c r="JG231">
        <v>0.0006633184790446218</v>
      </c>
      <c r="JH231">
        <v>-5.365384051273601E-06</v>
      </c>
      <c r="JI231">
        <v>1</v>
      </c>
      <c r="JJ231">
        <v>2129</v>
      </c>
      <c r="JK231">
        <v>1</v>
      </c>
      <c r="JL231">
        <v>27</v>
      </c>
      <c r="JM231">
        <v>188802.9</v>
      </c>
      <c r="JN231">
        <v>188802.8</v>
      </c>
      <c r="JO231">
        <v>0.299072</v>
      </c>
      <c r="JP231">
        <v>2.59155</v>
      </c>
      <c r="JQ231">
        <v>1.39893</v>
      </c>
      <c r="JR231">
        <v>2.34253</v>
      </c>
      <c r="JS231">
        <v>1.44897</v>
      </c>
      <c r="JT231">
        <v>2.58911</v>
      </c>
      <c r="JU231">
        <v>37.8921</v>
      </c>
      <c r="JV231">
        <v>24.1926</v>
      </c>
      <c r="JW231">
        <v>18</v>
      </c>
      <c r="JX231">
        <v>477.313</v>
      </c>
      <c r="JY231">
        <v>475.223</v>
      </c>
      <c r="JZ231">
        <v>27.7689</v>
      </c>
      <c r="KA231">
        <v>28.9273</v>
      </c>
      <c r="KB231">
        <v>29.9998</v>
      </c>
      <c r="KC231">
        <v>28.697</v>
      </c>
      <c r="KD231">
        <v>28.7716</v>
      </c>
      <c r="KE231">
        <v>6.00921</v>
      </c>
      <c r="KF231">
        <v>26.8306</v>
      </c>
      <c r="KG231">
        <v>91.43519999999999</v>
      </c>
      <c r="KH231">
        <v>27.769</v>
      </c>
      <c r="KI231">
        <v>52.3272</v>
      </c>
      <c r="KJ231">
        <v>21.6545</v>
      </c>
      <c r="KK231">
        <v>101.011</v>
      </c>
      <c r="KL231">
        <v>100.3</v>
      </c>
    </row>
    <row r="232" spans="1:298">
      <c r="A232">
        <v>216</v>
      </c>
      <c r="B232">
        <v>1758476759.1</v>
      </c>
      <c r="C232">
        <v>7655.599999904633</v>
      </c>
      <c r="D232" t="s">
        <v>878</v>
      </c>
      <c r="E232" t="s">
        <v>879</v>
      </c>
      <c r="F232">
        <v>5</v>
      </c>
      <c r="G232" t="s">
        <v>833</v>
      </c>
      <c r="H232" t="s">
        <v>436</v>
      </c>
      <c r="I232" t="s">
        <v>437</v>
      </c>
      <c r="J232">
        <v>1758476751.6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69.36348200553938</v>
      </c>
      <c r="AL232">
        <v>84.92516424242422</v>
      </c>
      <c r="AM232">
        <v>-3.328156852524782</v>
      </c>
      <c r="AN232">
        <v>65.51398320924706</v>
      </c>
      <c r="AO232">
        <f>(AQ232 - AP232 + DZ232*1E3/(8.314*(EB232+273.15)) * AS232/DY232 * AR232) * DY232/(100*DM232) * 1000/(1000 - AQ232)</f>
        <v>0</v>
      </c>
      <c r="AP232">
        <v>21.59087944683975</v>
      </c>
      <c r="AQ232">
        <v>22.89975757575757</v>
      </c>
      <c r="AR232">
        <v>3.512901294195993E-06</v>
      </c>
      <c r="AS232">
        <v>124.7144061671279</v>
      </c>
      <c r="AT232">
        <v>3</v>
      </c>
      <c r="AU232">
        <v>1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438</v>
      </c>
      <c r="AZ232" t="s">
        <v>438</v>
      </c>
      <c r="BA232">
        <v>0</v>
      </c>
      <c r="BB232">
        <v>0</v>
      </c>
      <c r="BC232">
        <f>1-BA232/BB232</f>
        <v>0</v>
      </c>
      <c r="BD232">
        <v>0</v>
      </c>
      <c r="BE232" t="s">
        <v>438</v>
      </c>
      <c r="BF232" t="s">
        <v>438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438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5.66</v>
      </c>
      <c r="DN232">
        <v>0.5</v>
      </c>
      <c r="DO232" t="s">
        <v>439</v>
      </c>
      <c r="DP232">
        <v>2</v>
      </c>
      <c r="DQ232" t="b">
        <v>1</v>
      </c>
      <c r="DR232">
        <v>1758476751.6</v>
      </c>
      <c r="DS232">
        <v>105.7445259259259</v>
      </c>
      <c r="DT232">
        <v>82.67428888888888</v>
      </c>
      <c r="DU232">
        <v>22.89521111111111</v>
      </c>
      <c r="DV232">
        <v>21.59777037037037</v>
      </c>
      <c r="DW232">
        <v>105.5607703703704</v>
      </c>
      <c r="DX232">
        <v>22.68127777777778</v>
      </c>
      <c r="DY232">
        <v>500.0142962962963</v>
      </c>
      <c r="DZ232">
        <v>90.24457777777776</v>
      </c>
      <c r="EA232">
        <v>0.05442382222222221</v>
      </c>
      <c r="EB232">
        <v>29.47961111111111</v>
      </c>
      <c r="EC232">
        <v>29.99999259259259</v>
      </c>
      <c r="ED232">
        <v>999.9000000000001</v>
      </c>
      <c r="EE232">
        <v>0</v>
      </c>
      <c r="EF232">
        <v>0</v>
      </c>
      <c r="EG232">
        <v>10003.40518518519</v>
      </c>
      <c r="EH232">
        <v>0</v>
      </c>
      <c r="EI232">
        <v>10.9776</v>
      </c>
      <c r="EJ232">
        <v>23.07020370370371</v>
      </c>
      <c r="EK232">
        <v>108.2222185185185</v>
      </c>
      <c r="EL232">
        <v>84.49931851851854</v>
      </c>
      <c r="EM232">
        <v>1.297445925925926</v>
      </c>
      <c r="EN232">
        <v>82.67428888888888</v>
      </c>
      <c r="EO232">
        <v>21.59777037037037</v>
      </c>
      <c r="EP232">
        <v>2.066169259259259</v>
      </c>
      <c r="EQ232">
        <v>1.949081851851852</v>
      </c>
      <c r="ER232">
        <v>17.96073333333333</v>
      </c>
      <c r="ES232">
        <v>17.03664444444444</v>
      </c>
      <c r="ET232">
        <v>1999.958888888889</v>
      </c>
      <c r="EU232">
        <v>0.9799986666666668</v>
      </c>
      <c r="EV232">
        <v>0.02000151111111111</v>
      </c>
      <c r="EW232">
        <v>0</v>
      </c>
      <c r="EX232">
        <v>723.2598148148148</v>
      </c>
      <c r="EY232">
        <v>5.000560000000001</v>
      </c>
      <c r="EZ232">
        <v>14636.27777777778</v>
      </c>
      <c r="FA232">
        <v>17294.51851851852</v>
      </c>
      <c r="FB232">
        <v>41.25</v>
      </c>
      <c r="FC232">
        <v>41.34466666666666</v>
      </c>
      <c r="FD232">
        <v>40.93699999999999</v>
      </c>
      <c r="FE232">
        <v>40.52755555555555</v>
      </c>
      <c r="FF232">
        <v>41.97666666666665</v>
      </c>
      <c r="FG232">
        <v>1955.058888888889</v>
      </c>
      <c r="FH232">
        <v>39.9</v>
      </c>
      <c r="FI232">
        <v>0</v>
      </c>
      <c r="FJ232">
        <v>1758476760</v>
      </c>
      <c r="FK232">
        <v>0</v>
      </c>
      <c r="FL232">
        <v>723.2535769230768</v>
      </c>
      <c r="FM232">
        <v>6.346564075885736</v>
      </c>
      <c r="FN232">
        <v>130.420512652046</v>
      </c>
      <c r="FO232">
        <v>14635.80769230769</v>
      </c>
      <c r="FP232">
        <v>15</v>
      </c>
      <c r="FQ232">
        <v>0</v>
      </c>
      <c r="FR232" t="s">
        <v>440</v>
      </c>
      <c r="FS232">
        <v>1747148579.5</v>
      </c>
      <c r="FT232">
        <v>1747148584.5</v>
      </c>
      <c r="FU232">
        <v>0</v>
      </c>
      <c r="FV232">
        <v>0.162</v>
      </c>
      <c r="FW232">
        <v>-0.001</v>
      </c>
      <c r="FX232">
        <v>0.139</v>
      </c>
      <c r="FY232">
        <v>0.058</v>
      </c>
      <c r="FZ232">
        <v>420</v>
      </c>
      <c r="GA232">
        <v>16</v>
      </c>
      <c r="GB232">
        <v>0.19</v>
      </c>
      <c r="GC232">
        <v>0.02</v>
      </c>
      <c r="GD232">
        <v>22.81343902439024</v>
      </c>
      <c r="GE232">
        <v>5.218929616724741</v>
      </c>
      <c r="GF232">
        <v>0.5156263564372043</v>
      </c>
      <c r="GG232">
        <v>0</v>
      </c>
      <c r="GH232">
        <v>722.9899411764706</v>
      </c>
      <c r="GI232">
        <v>6.514957978921635</v>
      </c>
      <c r="GJ232">
        <v>0.6814459514701711</v>
      </c>
      <c r="GK232">
        <v>0</v>
      </c>
      <c r="GL232">
        <v>1.290942195121951</v>
      </c>
      <c r="GM232">
        <v>0.1251037630662029</v>
      </c>
      <c r="GN232">
        <v>0.01248742050189694</v>
      </c>
      <c r="GO232">
        <v>0</v>
      </c>
      <c r="GP232">
        <v>0</v>
      </c>
      <c r="GQ232">
        <v>3</v>
      </c>
      <c r="GR232" t="s">
        <v>480</v>
      </c>
      <c r="GS232">
        <v>3.12773</v>
      </c>
      <c r="GT232">
        <v>2.73232</v>
      </c>
      <c r="GU232">
        <v>0.0201705</v>
      </c>
      <c r="GV232">
        <v>0.0145053</v>
      </c>
      <c r="GW232">
        <v>0.103314</v>
      </c>
      <c r="GX232">
        <v>0.09968299999999999</v>
      </c>
      <c r="GY232">
        <v>29406.5</v>
      </c>
      <c r="GZ232">
        <v>28673.2</v>
      </c>
      <c r="HA232">
        <v>30553.4</v>
      </c>
      <c r="HB232">
        <v>29349.9</v>
      </c>
      <c r="HC232">
        <v>37805.5</v>
      </c>
      <c r="HD232">
        <v>34752.1</v>
      </c>
      <c r="HE232">
        <v>46741.7</v>
      </c>
      <c r="HF232">
        <v>43601.8</v>
      </c>
      <c r="HG232">
        <v>1.82285</v>
      </c>
      <c r="HH232">
        <v>1.8674</v>
      </c>
      <c r="HI232">
        <v>0.144236</v>
      </c>
      <c r="HJ232">
        <v>0</v>
      </c>
      <c r="HK232">
        <v>27.647</v>
      </c>
      <c r="HL232">
        <v>999.9</v>
      </c>
      <c r="HM232">
        <v>51.8</v>
      </c>
      <c r="HN232">
        <v>31.5</v>
      </c>
      <c r="HO232">
        <v>26.6427</v>
      </c>
      <c r="HP232">
        <v>63.595</v>
      </c>
      <c r="HQ232">
        <v>17.0954</v>
      </c>
      <c r="HR232">
        <v>1</v>
      </c>
      <c r="HS232">
        <v>0.134075</v>
      </c>
      <c r="HT232">
        <v>-0.204404</v>
      </c>
      <c r="HU232">
        <v>20.197</v>
      </c>
      <c r="HV232">
        <v>5.22882</v>
      </c>
      <c r="HW232">
        <v>11.974</v>
      </c>
      <c r="HX232">
        <v>4.9698</v>
      </c>
      <c r="HY232">
        <v>3.2897</v>
      </c>
      <c r="HZ232">
        <v>9999</v>
      </c>
      <c r="IA232">
        <v>9999</v>
      </c>
      <c r="IB232">
        <v>9999</v>
      </c>
      <c r="IC232">
        <v>999.9</v>
      </c>
      <c r="ID232">
        <v>4.97294</v>
      </c>
      <c r="IE232">
        <v>1.87731</v>
      </c>
      <c r="IF232">
        <v>1.87546</v>
      </c>
      <c r="IG232">
        <v>1.87821</v>
      </c>
      <c r="IH232">
        <v>1.87498</v>
      </c>
      <c r="II232">
        <v>1.87852</v>
      </c>
      <c r="IJ232">
        <v>1.87562</v>
      </c>
      <c r="IK232">
        <v>1.87683</v>
      </c>
      <c r="IL232">
        <v>0</v>
      </c>
      <c r="IM232">
        <v>0</v>
      </c>
      <c r="IN232">
        <v>0</v>
      </c>
      <c r="IO232">
        <v>0</v>
      </c>
      <c r="IP232" t="s">
        <v>442</v>
      </c>
      <c r="IQ232" t="s">
        <v>443</v>
      </c>
      <c r="IR232" t="s">
        <v>444</v>
      </c>
      <c r="IS232" t="s">
        <v>444</v>
      </c>
      <c r="IT232" t="s">
        <v>444</v>
      </c>
      <c r="IU232" t="s">
        <v>444</v>
      </c>
      <c r="IV232">
        <v>0</v>
      </c>
      <c r="IW232">
        <v>100</v>
      </c>
      <c r="IX232">
        <v>100</v>
      </c>
      <c r="IY232">
        <v>0.154</v>
      </c>
      <c r="IZ232">
        <v>0.2141</v>
      </c>
      <c r="JA232">
        <v>0.05401698482025668</v>
      </c>
      <c r="JB232">
        <v>0.001251749769105588</v>
      </c>
      <c r="JC232">
        <v>-2.340677956668878E-07</v>
      </c>
      <c r="JD232">
        <v>1.443975168909104E-10</v>
      </c>
      <c r="JE232">
        <v>-0.0473756660369021</v>
      </c>
      <c r="JF232">
        <v>-0.000763777970416037</v>
      </c>
      <c r="JG232">
        <v>0.0006633184790446218</v>
      </c>
      <c r="JH232">
        <v>-5.365384051273601E-06</v>
      </c>
      <c r="JI232">
        <v>1</v>
      </c>
      <c r="JJ232">
        <v>2129</v>
      </c>
      <c r="JK232">
        <v>1</v>
      </c>
      <c r="JL232">
        <v>27</v>
      </c>
      <c r="JM232">
        <v>188803</v>
      </c>
      <c r="JN232">
        <v>188802.9</v>
      </c>
      <c r="JO232">
        <v>0.257568</v>
      </c>
      <c r="JP232">
        <v>2.60742</v>
      </c>
      <c r="JQ232">
        <v>1.39893</v>
      </c>
      <c r="JR232">
        <v>2.34253</v>
      </c>
      <c r="JS232">
        <v>1.44897</v>
      </c>
      <c r="JT232">
        <v>2.51465</v>
      </c>
      <c r="JU232">
        <v>37.8921</v>
      </c>
      <c r="JV232">
        <v>24.1926</v>
      </c>
      <c r="JW232">
        <v>18</v>
      </c>
      <c r="JX232">
        <v>477.221</v>
      </c>
      <c r="JY232">
        <v>475.374</v>
      </c>
      <c r="JZ232">
        <v>27.7639</v>
      </c>
      <c r="KA232">
        <v>28.9236</v>
      </c>
      <c r="KB232">
        <v>29.9998</v>
      </c>
      <c r="KC232">
        <v>28.6933</v>
      </c>
      <c r="KD232">
        <v>28.768</v>
      </c>
      <c r="KE232">
        <v>5.19301</v>
      </c>
      <c r="KF232">
        <v>26.8306</v>
      </c>
      <c r="KG232">
        <v>91.43519999999999</v>
      </c>
      <c r="KH232">
        <v>27.7544</v>
      </c>
      <c r="KI232">
        <v>32.2906</v>
      </c>
      <c r="KJ232">
        <v>21.6545</v>
      </c>
      <c r="KK232">
        <v>101.011</v>
      </c>
      <c r="KL232">
        <v>100.301</v>
      </c>
    </row>
    <row r="233" spans="1:298">
      <c r="A233">
        <v>217</v>
      </c>
      <c r="B233">
        <v>1758476856.1</v>
      </c>
      <c r="C233">
        <v>7752.599999904633</v>
      </c>
      <c r="D233" t="s">
        <v>880</v>
      </c>
      <c r="E233" t="s">
        <v>881</v>
      </c>
      <c r="F233">
        <v>5</v>
      </c>
      <c r="G233" t="s">
        <v>833</v>
      </c>
      <c r="H233" t="s">
        <v>436</v>
      </c>
      <c r="I233" t="s">
        <v>437</v>
      </c>
      <c r="J233">
        <v>1758476848.099999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429.10132829397</v>
      </c>
      <c r="AL233">
        <v>421.2955333333334</v>
      </c>
      <c r="AM233">
        <v>-0.00311987049473854</v>
      </c>
      <c r="AN233">
        <v>65.51398320924706</v>
      </c>
      <c r="AO233">
        <f>(AQ233 - AP233 + DZ233*1E3/(8.314*(EB233+273.15)) * AS233/DY233 * AR233) * DY233/(100*DM233) * 1000/(1000 - AQ233)</f>
        <v>0</v>
      </c>
      <c r="AP233">
        <v>21.46885078747182</v>
      </c>
      <c r="AQ233">
        <v>22.98151212121212</v>
      </c>
      <c r="AR233">
        <v>4.519923147856443E-05</v>
      </c>
      <c r="AS233">
        <v>124.7144061671279</v>
      </c>
      <c r="AT233">
        <v>3</v>
      </c>
      <c r="AU233">
        <v>1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438</v>
      </c>
      <c r="AZ233" t="s">
        <v>438</v>
      </c>
      <c r="BA233">
        <v>0</v>
      </c>
      <c r="BB233">
        <v>0</v>
      </c>
      <c r="BC233">
        <f>1-BA233/BB233</f>
        <v>0</v>
      </c>
      <c r="BD233">
        <v>0</v>
      </c>
      <c r="BE233" t="s">
        <v>438</v>
      </c>
      <c r="BF233" t="s">
        <v>438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438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5.66</v>
      </c>
      <c r="DN233">
        <v>0.5</v>
      </c>
      <c r="DO233" t="s">
        <v>439</v>
      </c>
      <c r="DP233">
        <v>2</v>
      </c>
      <c r="DQ233" t="b">
        <v>1</v>
      </c>
      <c r="DR233">
        <v>1758476848.099999</v>
      </c>
      <c r="DS233">
        <v>411.7126129032258</v>
      </c>
      <c r="DT233">
        <v>419.9032580645161</v>
      </c>
      <c r="DU233">
        <v>22.97399032258065</v>
      </c>
      <c r="DV233">
        <v>21.47542258064516</v>
      </c>
      <c r="DW233">
        <v>411.1733548387097</v>
      </c>
      <c r="DX233">
        <v>22.75841935483871</v>
      </c>
      <c r="DY233">
        <v>499.9991612903226</v>
      </c>
      <c r="DZ233">
        <v>90.23838387096774</v>
      </c>
      <c r="EA233">
        <v>0.05541042580645162</v>
      </c>
      <c r="EB233">
        <v>29.52624838709677</v>
      </c>
      <c r="EC233">
        <v>29.98377096774194</v>
      </c>
      <c r="ED233">
        <v>999.9000000000003</v>
      </c>
      <c r="EE233">
        <v>0</v>
      </c>
      <c r="EF233">
        <v>0</v>
      </c>
      <c r="EG233">
        <v>10002.07387096774</v>
      </c>
      <c r="EH233">
        <v>0</v>
      </c>
      <c r="EI233">
        <v>10.9776</v>
      </c>
      <c r="EJ233">
        <v>-8.190596129032256</v>
      </c>
      <c r="EK233">
        <v>421.3938064516129</v>
      </c>
      <c r="EL233">
        <v>429.1186774193548</v>
      </c>
      <c r="EM233">
        <v>1.498555483870968</v>
      </c>
      <c r="EN233">
        <v>419.9032580645161</v>
      </c>
      <c r="EO233">
        <v>21.47542258064516</v>
      </c>
      <c r="EP233">
        <v>2.073134838709678</v>
      </c>
      <c r="EQ233">
        <v>1.937908064516129</v>
      </c>
      <c r="ER233">
        <v>18.01424193548387</v>
      </c>
      <c r="ES233">
        <v>16.94592903225806</v>
      </c>
      <c r="ET233">
        <v>2000.006774193548</v>
      </c>
      <c r="EU233">
        <v>0.9799986451612905</v>
      </c>
      <c r="EV233">
        <v>0.02000154516129032</v>
      </c>
      <c r="EW233">
        <v>0</v>
      </c>
      <c r="EX233">
        <v>713.8562258064516</v>
      </c>
      <c r="EY233">
        <v>5.000560000000002</v>
      </c>
      <c r="EZ233">
        <v>14448.35161290323</v>
      </c>
      <c r="FA233">
        <v>17294.92258064516</v>
      </c>
      <c r="FB233">
        <v>41.17299999999999</v>
      </c>
      <c r="FC233">
        <v>41.30999999999998</v>
      </c>
      <c r="FD233">
        <v>40.87296774193548</v>
      </c>
      <c r="FE233">
        <v>40.47358064516128</v>
      </c>
      <c r="FF233">
        <v>41.88699999999999</v>
      </c>
      <c r="FG233">
        <v>1955.106774193549</v>
      </c>
      <c r="FH233">
        <v>39.90000000000001</v>
      </c>
      <c r="FI233">
        <v>0</v>
      </c>
      <c r="FJ233">
        <v>1758476857.2</v>
      </c>
      <c r="FK233">
        <v>0</v>
      </c>
      <c r="FL233">
        <v>713.8561538461538</v>
      </c>
      <c r="FM233">
        <v>-0.9857777908669895</v>
      </c>
      <c r="FN233">
        <v>-21.14529920777091</v>
      </c>
      <c r="FO233">
        <v>14448.21153846154</v>
      </c>
      <c r="FP233">
        <v>15</v>
      </c>
      <c r="FQ233">
        <v>0</v>
      </c>
      <c r="FR233" t="s">
        <v>440</v>
      </c>
      <c r="FS233">
        <v>1747148579.5</v>
      </c>
      <c r="FT233">
        <v>1747148584.5</v>
      </c>
      <c r="FU233">
        <v>0</v>
      </c>
      <c r="FV233">
        <v>0.162</v>
      </c>
      <c r="FW233">
        <v>-0.001</v>
      </c>
      <c r="FX233">
        <v>0.139</v>
      </c>
      <c r="FY233">
        <v>0.058</v>
      </c>
      <c r="FZ233">
        <v>420</v>
      </c>
      <c r="GA233">
        <v>16</v>
      </c>
      <c r="GB233">
        <v>0.19</v>
      </c>
      <c r="GC233">
        <v>0.02</v>
      </c>
      <c r="GD233">
        <v>-8.17817</v>
      </c>
      <c r="GE233">
        <v>-0.3850471294558994</v>
      </c>
      <c r="GF233">
        <v>0.05594736986668807</v>
      </c>
      <c r="GG233">
        <v>1</v>
      </c>
      <c r="GH233">
        <v>713.9314999999999</v>
      </c>
      <c r="GI233">
        <v>-1.161543170069367</v>
      </c>
      <c r="GJ233">
        <v>0.2582220032088074</v>
      </c>
      <c r="GK233">
        <v>0</v>
      </c>
      <c r="GL233">
        <v>1.49403725</v>
      </c>
      <c r="GM233">
        <v>0.1017166604127528</v>
      </c>
      <c r="GN233">
        <v>0.009817148513570529</v>
      </c>
      <c r="GO233">
        <v>0</v>
      </c>
      <c r="GP233">
        <v>1</v>
      </c>
      <c r="GQ233">
        <v>3</v>
      </c>
      <c r="GR233" t="s">
        <v>447</v>
      </c>
      <c r="GS233">
        <v>3.12792</v>
      </c>
      <c r="GT233">
        <v>2.7326</v>
      </c>
      <c r="GU233">
        <v>0.0841959</v>
      </c>
      <c r="GV233">
        <v>0.0859982</v>
      </c>
      <c r="GW233">
        <v>0.103579</v>
      </c>
      <c r="GX233">
        <v>0.099299</v>
      </c>
      <c r="GY233">
        <v>27490.6</v>
      </c>
      <c r="GZ233">
        <v>26597.2</v>
      </c>
      <c r="HA233">
        <v>30558.9</v>
      </c>
      <c r="HB233">
        <v>29353.2</v>
      </c>
      <c r="HC233">
        <v>37805.1</v>
      </c>
      <c r="HD233">
        <v>34776.1</v>
      </c>
      <c r="HE233">
        <v>46749.6</v>
      </c>
      <c r="HF233">
        <v>43607.2</v>
      </c>
      <c r="HG233">
        <v>1.82428</v>
      </c>
      <c r="HH233">
        <v>1.86895</v>
      </c>
      <c r="HI233">
        <v>0.144742</v>
      </c>
      <c r="HJ233">
        <v>0</v>
      </c>
      <c r="HK233">
        <v>27.6282</v>
      </c>
      <c r="HL233">
        <v>999.9</v>
      </c>
      <c r="HM233">
        <v>51.6</v>
      </c>
      <c r="HN233">
        <v>31.5</v>
      </c>
      <c r="HO233">
        <v>26.5423</v>
      </c>
      <c r="HP233">
        <v>63.825</v>
      </c>
      <c r="HQ233">
        <v>17.0353</v>
      </c>
      <c r="HR233">
        <v>1</v>
      </c>
      <c r="HS233">
        <v>0.128745</v>
      </c>
      <c r="HT233">
        <v>-0.536596</v>
      </c>
      <c r="HU233">
        <v>20.1966</v>
      </c>
      <c r="HV233">
        <v>5.23017</v>
      </c>
      <c r="HW233">
        <v>11.974</v>
      </c>
      <c r="HX233">
        <v>4.9705</v>
      </c>
      <c r="HY233">
        <v>3.29002</v>
      </c>
      <c r="HZ233">
        <v>9999</v>
      </c>
      <c r="IA233">
        <v>9999</v>
      </c>
      <c r="IB233">
        <v>9999</v>
      </c>
      <c r="IC233">
        <v>999.9</v>
      </c>
      <c r="ID233">
        <v>4.97294</v>
      </c>
      <c r="IE233">
        <v>1.87733</v>
      </c>
      <c r="IF233">
        <v>1.87545</v>
      </c>
      <c r="IG233">
        <v>1.87822</v>
      </c>
      <c r="IH233">
        <v>1.87496</v>
      </c>
      <c r="II233">
        <v>1.87851</v>
      </c>
      <c r="IJ233">
        <v>1.87561</v>
      </c>
      <c r="IK233">
        <v>1.87683</v>
      </c>
      <c r="IL233">
        <v>0</v>
      </c>
      <c r="IM233">
        <v>0</v>
      </c>
      <c r="IN233">
        <v>0</v>
      </c>
      <c r="IO233">
        <v>0</v>
      </c>
      <c r="IP233" t="s">
        <v>442</v>
      </c>
      <c r="IQ233" t="s">
        <v>443</v>
      </c>
      <c r="IR233" t="s">
        <v>444</v>
      </c>
      <c r="IS233" t="s">
        <v>444</v>
      </c>
      <c r="IT233" t="s">
        <v>444</v>
      </c>
      <c r="IU233" t="s">
        <v>444</v>
      </c>
      <c r="IV233">
        <v>0</v>
      </c>
      <c r="IW233">
        <v>100</v>
      </c>
      <c r="IX233">
        <v>100</v>
      </c>
      <c r="IY233">
        <v>0.539</v>
      </c>
      <c r="IZ233">
        <v>0.2158</v>
      </c>
      <c r="JA233">
        <v>0.05401698482025668</v>
      </c>
      <c r="JB233">
        <v>0.001251749769105588</v>
      </c>
      <c r="JC233">
        <v>-2.340677956668878E-07</v>
      </c>
      <c r="JD233">
        <v>1.443975168909104E-10</v>
      </c>
      <c r="JE233">
        <v>-0.0473756660369021</v>
      </c>
      <c r="JF233">
        <v>-0.000763777970416037</v>
      </c>
      <c r="JG233">
        <v>0.0006633184790446218</v>
      </c>
      <c r="JH233">
        <v>-5.365384051273601E-06</v>
      </c>
      <c r="JI233">
        <v>1</v>
      </c>
      <c r="JJ233">
        <v>2129</v>
      </c>
      <c r="JK233">
        <v>1</v>
      </c>
      <c r="JL233">
        <v>27</v>
      </c>
      <c r="JM233">
        <v>188804.6</v>
      </c>
      <c r="JN233">
        <v>188804.5</v>
      </c>
      <c r="JO233">
        <v>1.1145</v>
      </c>
      <c r="JP233">
        <v>2.55859</v>
      </c>
      <c r="JQ233">
        <v>1.39893</v>
      </c>
      <c r="JR233">
        <v>2.34253</v>
      </c>
      <c r="JS233">
        <v>1.44897</v>
      </c>
      <c r="JT233">
        <v>2.50854</v>
      </c>
      <c r="JU233">
        <v>37.8437</v>
      </c>
      <c r="JV233">
        <v>24.1926</v>
      </c>
      <c r="JW233">
        <v>18</v>
      </c>
      <c r="JX233">
        <v>477.531</v>
      </c>
      <c r="JY233">
        <v>475.807</v>
      </c>
      <c r="JZ233">
        <v>28.1044</v>
      </c>
      <c r="KA233">
        <v>28.8464</v>
      </c>
      <c r="KB233">
        <v>29.9998</v>
      </c>
      <c r="KC233">
        <v>28.6209</v>
      </c>
      <c r="KD233">
        <v>28.695</v>
      </c>
      <c r="KE233">
        <v>22.3595</v>
      </c>
      <c r="KF233">
        <v>27.1307</v>
      </c>
      <c r="KG233">
        <v>91.0638</v>
      </c>
      <c r="KH233">
        <v>28.1146</v>
      </c>
      <c r="KI233">
        <v>426.616</v>
      </c>
      <c r="KJ233">
        <v>21.3984</v>
      </c>
      <c r="KK233">
        <v>101.028</v>
      </c>
      <c r="KL233">
        <v>100.313</v>
      </c>
    </row>
    <row r="234" spans="1:298">
      <c r="A234">
        <v>218</v>
      </c>
      <c r="B234">
        <v>1758476861.1</v>
      </c>
      <c r="C234">
        <v>7757.599999904633</v>
      </c>
      <c r="D234" t="s">
        <v>882</v>
      </c>
      <c r="E234" t="s">
        <v>883</v>
      </c>
      <c r="F234">
        <v>5</v>
      </c>
      <c r="G234" t="s">
        <v>833</v>
      </c>
      <c r="H234" t="s">
        <v>436</v>
      </c>
      <c r="I234" t="s">
        <v>437</v>
      </c>
      <c r="J234">
        <v>1758476853.255172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429.1681847007176</v>
      </c>
      <c r="AL234">
        <v>421.3694363636363</v>
      </c>
      <c r="AM234">
        <v>0.02088578241927773</v>
      </c>
      <c r="AN234">
        <v>65.51398320924706</v>
      </c>
      <c r="AO234">
        <f>(AQ234 - AP234 + DZ234*1E3/(8.314*(EB234+273.15)) * AS234/DY234 * AR234) * DY234/(100*DM234) * 1000/(1000 - AQ234)</f>
        <v>0</v>
      </c>
      <c r="AP234">
        <v>21.46398354072183</v>
      </c>
      <c r="AQ234">
        <v>22.9854206060606</v>
      </c>
      <c r="AR234">
        <v>3.283891766135409E-05</v>
      </c>
      <c r="AS234">
        <v>124.7144061671279</v>
      </c>
      <c r="AT234">
        <v>3</v>
      </c>
      <c r="AU234">
        <v>1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438</v>
      </c>
      <c r="AZ234" t="s">
        <v>438</v>
      </c>
      <c r="BA234">
        <v>0</v>
      </c>
      <c r="BB234">
        <v>0</v>
      </c>
      <c r="BC234">
        <f>1-BA234/BB234</f>
        <v>0</v>
      </c>
      <c r="BD234">
        <v>0</v>
      </c>
      <c r="BE234" t="s">
        <v>438</v>
      </c>
      <c r="BF234" t="s">
        <v>438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438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5.66</v>
      </c>
      <c r="DN234">
        <v>0.5</v>
      </c>
      <c r="DO234" t="s">
        <v>439</v>
      </c>
      <c r="DP234">
        <v>2</v>
      </c>
      <c r="DQ234" t="b">
        <v>1</v>
      </c>
      <c r="DR234">
        <v>1758476853.255172</v>
      </c>
      <c r="DS234">
        <v>411.6580689655173</v>
      </c>
      <c r="DT234">
        <v>420.0711379310346</v>
      </c>
      <c r="DU234">
        <v>22.97856551724137</v>
      </c>
      <c r="DV234">
        <v>21.47028275862069</v>
      </c>
      <c r="DW234">
        <v>411.1189655172414</v>
      </c>
      <c r="DX234">
        <v>22.7629</v>
      </c>
      <c r="DY234">
        <v>499.9935862068966</v>
      </c>
      <c r="DZ234">
        <v>90.23694482758617</v>
      </c>
      <c r="EA234">
        <v>0.05513238620689655</v>
      </c>
      <c r="EB234">
        <v>29.52939310344827</v>
      </c>
      <c r="EC234">
        <v>29.98501724137931</v>
      </c>
      <c r="ED234">
        <v>999.9000000000002</v>
      </c>
      <c r="EE234">
        <v>0</v>
      </c>
      <c r="EF234">
        <v>0</v>
      </c>
      <c r="EG234">
        <v>10001.46034482759</v>
      </c>
      <c r="EH234">
        <v>0</v>
      </c>
      <c r="EI234">
        <v>10.98365172413793</v>
      </c>
      <c r="EJ234">
        <v>-8.412956206896551</v>
      </c>
      <c r="EK234">
        <v>421.3398620689655</v>
      </c>
      <c r="EL234">
        <v>429.2879310344827</v>
      </c>
      <c r="EM234">
        <v>1.50827</v>
      </c>
      <c r="EN234">
        <v>420.0711379310346</v>
      </c>
      <c r="EO234">
        <v>21.47028275862069</v>
      </c>
      <c r="EP234">
        <v>2.073514482758621</v>
      </c>
      <c r="EQ234">
        <v>1.937413448275862</v>
      </c>
      <c r="ER234">
        <v>18.01715517241379</v>
      </c>
      <c r="ES234">
        <v>16.94190689655172</v>
      </c>
      <c r="ET234">
        <v>2000.01</v>
      </c>
      <c r="EU234">
        <v>0.9799986551724139</v>
      </c>
      <c r="EV234">
        <v>0.02000154482758621</v>
      </c>
      <c r="EW234">
        <v>0</v>
      </c>
      <c r="EX234">
        <v>713.7542758620692</v>
      </c>
      <c r="EY234">
        <v>5.000560000000001</v>
      </c>
      <c r="EZ234">
        <v>14446.4275862069</v>
      </c>
      <c r="FA234">
        <v>17294.95517241379</v>
      </c>
      <c r="FB234">
        <v>41.15706896551723</v>
      </c>
      <c r="FC234">
        <v>41.30131034482758</v>
      </c>
      <c r="FD234">
        <v>40.86413793103448</v>
      </c>
      <c r="FE234">
        <v>40.46089655172413</v>
      </c>
      <c r="FF234">
        <v>41.88782758620689</v>
      </c>
      <c r="FG234">
        <v>1955.11</v>
      </c>
      <c r="FH234">
        <v>39.90000000000001</v>
      </c>
      <c r="FI234">
        <v>0</v>
      </c>
      <c r="FJ234">
        <v>1758476862</v>
      </c>
      <c r="FK234">
        <v>0</v>
      </c>
      <c r="FL234">
        <v>713.7575000000002</v>
      </c>
      <c r="FM234">
        <v>-0.4150769270503859</v>
      </c>
      <c r="FN234">
        <v>-25.84615386011311</v>
      </c>
      <c r="FO234">
        <v>14446.37692307692</v>
      </c>
      <c r="FP234">
        <v>15</v>
      </c>
      <c r="FQ234">
        <v>0</v>
      </c>
      <c r="FR234" t="s">
        <v>440</v>
      </c>
      <c r="FS234">
        <v>1747148579.5</v>
      </c>
      <c r="FT234">
        <v>1747148584.5</v>
      </c>
      <c r="FU234">
        <v>0</v>
      </c>
      <c r="FV234">
        <v>0.162</v>
      </c>
      <c r="FW234">
        <v>-0.001</v>
      </c>
      <c r="FX234">
        <v>0.139</v>
      </c>
      <c r="FY234">
        <v>0.058</v>
      </c>
      <c r="FZ234">
        <v>420</v>
      </c>
      <c r="GA234">
        <v>16</v>
      </c>
      <c r="GB234">
        <v>0.19</v>
      </c>
      <c r="GC234">
        <v>0.02</v>
      </c>
      <c r="GD234">
        <v>-8.334352926829268</v>
      </c>
      <c r="GE234">
        <v>-2.475496515679433</v>
      </c>
      <c r="GF234">
        <v>0.3913897842943402</v>
      </c>
      <c r="GG234">
        <v>0</v>
      </c>
      <c r="GH234">
        <v>713.8140882352941</v>
      </c>
      <c r="GI234">
        <v>-1.016791449439509</v>
      </c>
      <c r="GJ234">
        <v>0.2304770458963715</v>
      </c>
      <c r="GK234">
        <v>0</v>
      </c>
      <c r="GL234">
        <v>1.50334756097561</v>
      </c>
      <c r="GM234">
        <v>0.1127740766550548</v>
      </c>
      <c r="GN234">
        <v>0.01114068566013733</v>
      </c>
      <c r="GO234">
        <v>0</v>
      </c>
      <c r="GP234">
        <v>0</v>
      </c>
      <c r="GQ234">
        <v>3</v>
      </c>
      <c r="GR234" t="s">
        <v>480</v>
      </c>
      <c r="GS234">
        <v>3.1277</v>
      </c>
      <c r="GT234">
        <v>2.73235</v>
      </c>
      <c r="GU234">
        <v>0.0842205</v>
      </c>
      <c r="GV234">
        <v>0.0864196</v>
      </c>
      <c r="GW234">
        <v>0.103591</v>
      </c>
      <c r="GX234">
        <v>0.0992841</v>
      </c>
      <c r="GY234">
        <v>27490.1</v>
      </c>
      <c r="GZ234">
        <v>26585.1</v>
      </c>
      <c r="HA234">
        <v>30559.1</v>
      </c>
      <c r="HB234">
        <v>29353.4</v>
      </c>
      <c r="HC234">
        <v>37804.9</v>
      </c>
      <c r="HD234">
        <v>34776.9</v>
      </c>
      <c r="HE234">
        <v>46750</v>
      </c>
      <c r="HF234">
        <v>43607.5</v>
      </c>
      <c r="HG234">
        <v>1.824</v>
      </c>
      <c r="HH234">
        <v>1.86917</v>
      </c>
      <c r="HI234">
        <v>0.14504</v>
      </c>
      <c r="HJ234">
        <v>0</v>
      </c>
      <c r="HK234">
        <v>27.6281</v>
      </c>
      <c r="HL234">
        <v>999.9</v>
      </c>
      <c r="HM234">
        <v>51.6</v>
      </c>
      <c r="HN234">
        <v>31.5</v>
      </c>
      <c r="HO234">
        <v>26.5414</v>
      </c>
      <c r="HP234">
        <v>63.205</v>
      </c>
      <c r="HQ234">
        <v>17.2356</v>
      </c>
      <c r="HR234">
        <v>1</v>
      </c>
      <c r="HS234">
        <v>0.128595</v>
      </c>
      <c r="HT234">
        <v>-0.534257</v>
      </c>
      <c r="HU234">
        <v>20.1964</v>
      </c>
      <c r="HV234">
        <v>5.22627</v>
      </c>
      <c r="HW234">
        <v>11.974</v>
      </c>
      <c r="HX234">
        <v>4.96995</v>
      </c>
      <c r="HY234">
        <v>3.28953</v>
      </c>
      <c r="HZ234">
        <v>9999</v>
      </c>
      <c r="IA234">
        <v>9999</v>
      </c>
      <c r="IB234">
        <v>9999</v>
      </c>
      <c r="IC234">
        <v>999.9</v>
      </c>
      <c r="ID234">
        <v>4.97295</v>
      </c>
      <c r="IE234">
        <v>1.87731</v>
      </c>
      <c r="IF234">
        <v>1.87544</v>
      </c>
      <c r="IG234">
        <v>1.8782</v>
      </c>
      <c r="IH234">
        <v>1.87496</v>
      </c>
      <c r="II234">
        <v>1.87851</v>
      </c>
      <c r="IJ234">
        <v>1.87561</v>
      </c>
      <c r="IK234">
        <v>1.87681</v>
      </c>
      <c r="IL234">
        <v>0</v>
      </c>
      <c r="IM234">
        <v>0</v>
      </c>
      <c r="IN234">
        <v>0</v>
      </c>
      <c r="IO234">
        <v>0</v>
      </c>
      <c r="IP234" t="s">
        <v>442</v>
      </c>
      <c r="IQ234" t="s">
        <v>443</v>
      </c>
      <c r="IR234" t="s">
        <v>444</v>
      </c>
      <c r="IS234" t="s">
        <v>444</v>
      </c>
      <c r="IT234" t="s">
        <v>444</v>
      </c>
      <c r="IU234" t="s">
        <v>444</v>
      </c>
      <c r="IV234">
        <v>0</v>
      </c>
      <c r="IW234">
        <v>100</v>
      </c>
      <c r="IX234">
        <v>100</v>
      </c>
      <c r="IY234">
        <v>0.54</v>
      </c>
      <c r="IZ234">
        <v>0.2158</v>
      </c>
      <c r="JA234">
        <v>0.05401698482025668</v>
      </c>
      <c r="JB234">
        <v>0.001251749769105588</v>
      </c>
      <c r="JC234">
        <v>-2.340677956668878E-07</v>
      </c>
      <c r="JD234">
        <v>1.443975168909104E-10</v>
      </c>
      <c r="JE234">
        <v>-0.0473756660369021</v>
      </c>
      <c r="JF234">
        <v>-0.000763777970416037</v>
      </c>
      <c r="JG234">
        <v>0.0006633184790446218</v>
      </c>
      <c r="JH234">
        <v>-5.365384051273601E-06</v>
      </c>
      <c r="JI234">
        <v>1</v>
      </c>
      <c r="JJ234">
        <v>2129</v>
      </c>
      <c r="JK234">
        <v>1</v>
      </c>
      <c r="JL234">
        <v>27</v>
      </c>
      <c r="JM234">
        <v>188804.7</v>
      </c>
      <c r="JN234">
        <v>188804.6</v>
      </c>
      <c r="JO234">
        <v>1.14258</v>
      </c>
      <c r="JP234">
        <v>2.56958</v>
      </c>
      <c r="JQ234">
        <v>1.39893</v>
      </c>
      <c r="JR234">
        <v>2.34253</v>
      </c>
      <c r="JS234">
        <v>1.44897</v>
      </c>
      <c r="JT234">
        <v>2.4939</v>
      </c>
      <c r="JU234">
        <v>37.8437</v>
      </c>
      <c r="JV234">
        <v>24.1926</v>
      </c>
      <c r="JW234">
        <v>18</v>
      </c>
      <c r="JX234">
        <v>477.357</v>
      </c>
      <c r="JY234">
        <v>475.921</v>
      </c>
      <c r="JZ234">
        <v>28.1173</v>
      </c>
      <c r="KA234">
        <v>28.8421</v>
      </c>
      <c r="KB234">
        <v>29.9998</v>
      </c>
      <c r="KC234">
        <v>28.6172</v>
      </c>
      <c r="KD234">
        <v>28.6907</v>
      </c>
      <c r="KE234">
        <v>22.8999</v>
      </c>
      <c r="KF234">
        <v>27.1307</v>
      </c>
      <c r="KG234">
        <v>91.0638</v>
      </c>
      <c r="KH234">
        <v>28.1206</v>
      </c>
      <c r="KI234">
        <v>440.231</v>
      </c>
      <c r="KJ234">
        <v>21.376</v>
      </c>
      <c r="KK234">
        <v>101.029</v>
      </c>
      <c r="KL234">
        <v>100.314</v>
      </c>
    </row>
    <row r="235" spans="1:298">
      <c r="A235">
        <v>219</v>
      </c>
      <c r="B235">
        <v>1758476866.1</v>
      </c>
      <c r="C235">
        <v>7762.599999904633</v>
      </c>
      <c r="D235" t="s">
        <v>884</v>
      </c>
      <c r="E235" t="s">
        <v>885</v>
      </c>
      <c r="F235">
        <v>5</v>
      </c>
      <c r="G235" t="s">
        <v>833</v>
      </c>
      <c r="H235" t="s">
        <v>436</v>
      </c>
      <c r="I235" t="s">
        <v>437</v>
      </c>
      <c r="J235">
        <v>1758476858.332142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436.2290413448524</v>
      </c>
      <c r="AL235">
        <v>424.6424060606059</v>
      </c>
      <c r="AM235">
        <v>0.7859904617873337</v>
      </c>
      <c r="AN235">
        <v>65.51398320924706</v>
      </c>
      <c r="AO235">
        <f>(AQ235 - AP235 + DZ235*1E3/(8.314*(EB235+273.15)) * AS235/DY235 * AR235) * DY235/(100*DM235) * 1000/(1000 - AQ235)</f>
        <v>0</v>
      </c>
      <c r="AP235">
        <v>21.46039183461062</v>
      </c>
      <c r="AQ235">
        <v>22.99228484848484</v>
      </c>
      <c r="AR235">
        <v>2.462352054867082E-05</v>
      </c>
      <c r="AS235">
        <v>124.7144061671279</v>
      </c>
      <c r="AT235">
        <v>3</v>
      </c>
      <c r="AU235">
        <v>1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438</v>
      </c>
      <c r="AZ235" t="s">
        <v>438</v>
      </c>
      <c r="BA235">
        <v>0</v>
      </c>
      <c r="BB235">
        <v>0</v>
      </c>
      <c r="BC235">
        <f>1-BA235/BB235</f>
        <v>0</v>
      </c>
      <c r="BD235">
        <v>0</v>
      </c>
      <c r="BE235" t="s">
        <v>438</v>
      </c>
      <c r="BF235" t="s">
        <v>438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438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5.66</v>
      </c>
      <c r="DN235">
        <v>0.5</v>
      </c>
      <c r="DO235" t="s">
        <v>439</v>
      </c>
      <c r="DP235">
        <v>2</v>
      </c>
      <c r="DQ235" t="b">
        <v>1</v>
      </c>
      <c r="DR235">
        <v>1758476858.332142</v>
      </c>
      <c r="DS235">
        <v>412.1036071428571</v>
      </c>
      <c r="DT235">
        <v>422.83475</v>
      </c>
      <c r="DU235">
        <v>22.98395357142857</v>
      </c>
      <c r="DV235">
        <v>21.46576071428572</v>
      </c>
      <c r="DW235">
        <v>411.5641071428571</v>
      </c>
      <c r="DX235">
        <v>22.76817857142857</v>
      </c>
      <c r="DY235">
        <v>499.9815714285715</v>
      </c>
      <c r="DZ235">
        <v>90.23542857142857</v>
      </c>
      <c r="EA235">
        <v>0.05485483928571428</v>
      </c>
      <c r="EB235">
        <v>29.53320714285714</v>
      </c>
      <c r="EC235">
        <v>29.98088571428571</v>
      </c>
      <c r="ED235">
        <v>999.9000000000002</v>
      </c>
      <c r="EE235">
        <v>0</v>
      </c>
      <c r="EF235">
        <v>0</v>
      </c>
      <c r="EG235">
        <v>10007.07214285714</v>
      </c>
      <c r="EH235">
        <v>0</v>
      </c>
      <c r="EI235">
        <v>10.98500357142857</v>
      </c>
      <c r="EJ235">
        <v>-10.7310725</v>
      </c>
      <c r="EK235">
        <v>421.7981785714285</v>
      </c>
      <c r="EL235">
        <v>432.11025</v>
      </c>
      <c r="EM235">
        <v>1.518187857142857</v>
      </c>
      <c r="EN235">
        <v>422.83475</v>
      </c>
      <c r="EO235">
        <v>21.46576071428572</v>
      </c>
      <c r="EP235">
        <v>2.073966071428571</v>
      </c>
      <c r="EQ235">
        <v>1.936972142857143</v>
      </c>
      <c r="ER235">
        <v>18.02062142857142</v>
      </c>
      <c r="ES235">
        <v>16.93831428571428</v>
      </c>
      <c r="ET235">
        <v>1999.997142857143</v>
      </c>
      <c r="EU235">
        <v>0.9799985000000001</v>
      </c>
      <c r="EV235">
        <v>0.0200017</v>
      </c>
      <c r="EW235">
        <v>0</v>
      </c>
      <c r="EX235">
        <v>713.6324642857143</v>
      </c>
      <c r="EY235">
        <v>5.000560000000001</v>
      </c>
      <c r="EZ235">
        <v>14443.54285714285</v>
      </c>
      <c r="FA235">
        <v>17294.83928571428</v>
      </c>
      <c r="FB235">
        <v>41.14935714285713</v>
      </c>
      <c r="FC235">
        <v>41.28985714285714</v>
      </c>
      <c r="FD235">
        <v>40.85249999999998</v>
      </c>
      <c r="FE235">
        <v>40.45274999999999</v>
      </c>
      <c r="FF235">
        <v>41.89271428571429</v>
      </c>
      <c r="FG235">
        <v>1955.097142857143</v>
      </c>
      <c r="FH235">
        <v>39.9</v>
      </c>
      <c r="FI235">
        <v>0</v>
      </c>
      <c r="FJ235">
        <v>1758476867.4</v>
      </c>
      <c r="FK235">
        <v>0</v>
      </c>
      <c r="FL235">
        <v>713.6334400000001</v>
      </c>
      <c r="FM235">
        <v>-2.816076921806688</v>
      </c>
      <c r="FN235">
        <v>-42.57692305008504</v>
      </c>
      <c r="FO235">
        <v>14443.024</v>
      </c>
      <c r="FP235">
        <v>15</v>
      </c>
      <c r="FQ235">
        <v>0</v>
      </c>
      <c r="FR235" t="s">
        <v>440</v>
      </c>
      <c r="FS235">
        <v>1747148579.5</v>
      </c>
      <c r="FT235">
        <v>1747148584.5</v>
      </c>
      <c r="FU235">
        <v>0</v>
      </c>
      <c r="FV235">
        <v>0.162</v>
      </c>
      <c r="FW235">
        <v>-0.001</v>
      </c>
      <c r="FX235">
        <v>0.139</v>
      </c>
      <c r="FY235">
        <v>0.058</v>
      </c>
      <c r="FZ235">
        <v>420</v>
      </c>
      <c r="GA235">
        <v>16</v>
      </c>
      <c r="GB235">
        <v>0.19</v>
      </c>
      <c r="GC235">
        <v>0.02</v>
      </c>
      <c r="GD235">
        <v>-9.772348500000001</v>
      </c>
      <c r="GE235">
        <v>-22.07059497185737</v>
      </c>
      <c r="GF235">
        <v>2.810308583232943</v>
      </c>
      <c r="GG235">
        <v>0</v>
      </c>
      <c r="GH235">
        <v>713.6958529411764</v>
      </c>
      <c r="GI235">
        <v>-1.063666923924863</v>
      </c>
      <c r="GJ235">
        <v>0.2222107018592109</v>
      </c>
      <c r="GK235">
        <v>0</v>
      </c>
      <c r="GL235">
        <v>1.5123865</v>
      </c>
      <c r="GM235">
        <v>0.1151594746716648</v>
      </c>
      <c r="GN235">
        <v>0.01110099895279702</v>
      </c>
      <c r="GO235">
        <v>0</v>
      </c>
      <c r="GP235">
        <v>0</v>
      </c>
      <c r="GQ235">
        <v>3</v>
      </c>
      <c r="GR235" t="s">
        <v>480</v>
      </c>
      <c r="GS235">
        <v>3.12776</v>
      </c>
      <c r="GT235">
        <v>2.73231</v>
      </c>
      <c r="GU235">
        <v>0.0848066</v>
      </c>
      <c r="GV235">
        <v>0.08838509999999999</v>
      </c>
      <c r="GW235">
        <v>0.103614</v>
      </c>
      <c r="GX235">
        <v>0.099234</v>
      </c>
      <c r="GY235">
        <v>27472.6</v>
      </c>
      <c r="GZ235">
        <v>26527.9</v>
      </c>
      <c r="HA235">
        <v>30559.2</v>
      </c>
      <c r="HB235">
        <v>29353.4</v>
      </c>
      <c r="HC235">
        <v>37804</v>
      </c>
      <c r="HD235">
        <v>34779</v>
      </c>
      <c r="HE235">
        <v>46750.1</v>
      </c>
      <c r="HF235">
        <v>43607.4</v>
      </c>
      <c r="HG235">
        <v>1.82407</v>
      </c>
      <c r="HH235">
        <v>1.86887</v>
      </c>
      <c r="HI235">
        <v>0.142466</v>
      </c>
      <c r="HJ235">
        <v>0</v>
      </c>
      <c r="HK235">
        <v>27.6264</v>
      </c>
      <c r="HL235">
        <v>999.9</v>
      </c>
      <c r="HM235">
        <v>51.6</v>
      </c>
      <c r="HN235">
        <v>31.5</v>
      </c>
      <c r="HO235">
        <v>26.5446</v>
      </c>
      <c r="HP235">
        <v>62.555</v>
      </c>
      <c r="HQ235">
        <v>17.0272</v>
      </c>
      <c r="HR235">
        <v>1</v>
      </c>
      <c r="HS235">
        <v>0.128067</v>
      </c>
      <c r="HT235">
        <v>-0.5321979999999999</v>
      </c>
      <c r="HU235">
        <v>20.1962</v>
      </c>
      <c r="HV235">
        <v>5.22627</v>
      </c>
      <c r="HW235">
        <v>11.974</v>
      </c>
      <c r="HX235">
        <v>4.96955</v>
      </c>
      <c r="HY235">
        <v>3.28948</v>
      </c>
      <c r="HZ235">
        <v>9999</v>
      </c>
      <c r="IA235">
        <v>9999</v>
      </c>
      <c r="IB235">
        <v>9999</v>
      </c>
      <c r="IC235">
        <v>999.9</v>
      </c>
      <c r="ID235">
        <v>4.97292</v>
      </c>
      <c r="IE235">
        <v>1.8773</v>
      </c>
      <c r="IF235">
        <v>1.87545</v>
      </c>
      <c r="IG235">
        <v>1.87821</v>
      </c>
      <c r="IH235">
        <v>1.87498</v>
      </c>
      <c r="II235">
        <v>1.87851</v>
      </c>
      <c r="IJ235">
        <v>1.87561</v>
      </c>
      <c r="IK235">
        <v>1.87683</v>
      </c>
      <c r="IL235">
        <v>0</v>
      </c>
      <c r="IM235">
        <v>0</v>
      </c>
      <c r="IN235">
        <v>0</v>
      </c>
      <c r="IO235">
        <v>0</v>
      </c>
      <c r="IP235" t="s">
        <v>442</v>
      </c>
      <c r="IQ235" t="s">
        <v>443</v>
      </c>
      <c r="IR235" t="s">
        <v>444</v>
      </c>
      <c r="IS235" t="s">
        <v>444</v>
      </c>
      <c r="IT235" t="s">
        <v>444</v>
      </c>
      <c r="IU235" t="s">
        <v>444</v>
      </c>
      <c r="IV235">
        <v>0</v>
      </c>
      <c r="IW235">
        <v>100</v>
      </c>
      <c r="IX235">
        <v>100</v>
      </c>
      <c r="IY235">
        <v>0.544</v>
      </c>
      <c r="IZ235">
        <v>0.2159</v>
      </c>
      <c r="JA235">
        <v>0.05401698482025668</v>
      </c>
      <c r="JB235">
        <v>0.001251749769105588</v>
      </c>
      <c r="JC235">
        <v>-2.340677956668878E-07</v>
      </c>
      <c r="JD235">
        <v>1.443975168909104E-10</v>
      </c>
      <c r="JE235">
        <v>-0.0473756660369021</v>
      </c>
      <c r="JF235">
        <v>-0.000763777970416037</v>
      </c>
      <c r="JG235">
        <v>0.0006633184790446218</v>
      </c>
      <c r="JH235">
        <v>-5.365384051273601E-06</v>
      </c>
      <c r="JI235">
        <v>1</v>
      </c>
      <c r="JJ235">
        <v>2129</v>
      </c>
      <c r="JK235">
        <v>1</v>
      </c>
      <c r="JL235">
        <v>27</v>
      </c>
      <c r="JM235">
        <v>188804.8</v>
      </c>
      <c r="JN235">
        <v>188804.7</v>
      </c>
      <c r="JO235">
        <v>1.1731</v>
      </c>
      <c r="JP235">
        <v>2.56104</v>
      </c>
      <c r="JQ235">
        <v>1.39893</v>
      </c>
      <c r="JR235">
        <v>2.34253</v>
      </c>
      <c r="JS235">
        <v>1.44897</v>
      </c>
      <c r="JT235">
        <v>2.58789</v>
      </c>
      <c r="JU235">
        <v>37.8437</v>
      </c>
      <c r="JV235">
        <v>24.1926</v>
      </c>
      <c r="JW235">
        <v>18</v>
      </c>
      <c r="JX235">
        <v>477.375</v>
      </c>
      <c r="JY235">
        <v>475.7</v>
      </c>
      <c r="JZ235">
        <v>28.1239</v>
      </c>
      <c r="KA235">
        <v>28.8373</v>
      </c>
      <c r="KB235">
        <v>29.9997</v>
      </c>
      <c r="KC235">
        <v>28.6136</v>
      </c>
      <c r="KD235">
        <v>28.6878</v>
      </c>
      <c r="KE235">
        <v>23.5124</v>
      </c>
      <c r="KF235">
        <v>27.417</v>
      </c>
      <c r="KG235">
        <v>91.0638</v>
      </c>
      <c r="KH235">
        <v>28.1377</v>
      </c>
      <c r="KI235">
        <v>460.286</v>
      </c>
      <c r="KJ235">
        <v>21.3567</v>
      </c>
      <c r="KK235">
        <v>101.029</v>
      </c>
      <c r="KL235">
        <v>100.314</v>
      </c>
    </row>
    <row r="236" spans="1:298">
      <c r="A236">
        <v>220</v>
      </c>
      <c r="B236">
        <v>1758476871.1</v>
      </c>
      <c r="C236">
        <v>7767.599999904633</v>
      </c>
      <c r="D236" t="s">
        <v>886</v>
      </c>
      <c r="E236" t="s">
        <v>887</v>
      </c>
      <c r="F236">
        <v>5</v>
      </c>
      <c r="G236" t="s">
        <v>833</v>
      </c>
      <c r="H236" t="s">
        <v>436</v>
      </c>
      <c r="I236" t="s">
        <v>437</v>
      </c>
      <c r="J236">
        <v>1758476863.6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451.0292988606824</v>
      </c>
      <c r="AL236">
        <v>433.816309090909</v>
      </c>
      <c r="AM236">
        <v>1.953670180597246</v>
      </c>
      <c r="AN236">
        <v>65.51398320924706</v>
      </c>
      <c r="AO236">
        <f>(AQ236 - AP236 + DZ236*1E3/(8.314*(EB236+273.15)) * AS236/DY236 * AR236) * DY236/(100*DM236) * 1000/(1000 - AQ236)</f>
        <v>0</v>
      </c>
      <c r="AP236">
        <v>21.35595291650193</v>
      </c>
      <c r="AQ236">
        <v>22.97857454545454</v>
      </c>
      <c r="AR236">
        <v>-0.006404296194143742</v>
      </c>
      <c r="AS236">
        <v>124.7144061671279</v>
      </c>
      <c r="AT236">
        <v>3</v>
      </c>
      <c r="AU236">
        <v>1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438</v>
      </c>
      <c r="AZ236" t="s">
        <v>438</v>
      </c>
      <c r="BA236">
        <v>0</v>
      </c>
      <c r="BB236">
        <v>0</v>
      </c>
      <c r="BC236">
        <f>1-BA236/BB236</f>
        <v>0</v>
      </c>
      <c r="BD236">
        <v>0</v>
      </c>
      <c r="BE236" t="s">
        <v>438</v>
      </c>
      <c r="BF236" t="s">
        <v>438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438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5.66</v>
      </c>
      <c r="DN236">
        <v>0.5</v>
      </c>
      <c r="DO236" t="s">
        <v>439</v>
      </c>
      <c r="DP236">
        <v>2</v>
      </c>
      <c r="DQ236" t="b">
        <v>1</v>
      </c>
      <c r="DR236">
        <v>1758476863.6</v>
      </c>
      <c r="DS236">
        <v>414.8505185185185</v>
      </c>
      <c r="DT236">
        <v>430.721962962963</v>
      </c>
      <c r="DU236">
        <v>22.98773333333334</v>
      </c>
      <c r="DV236">
        <v>21.43698888888889</v>
      </c>
      <c r="DW236">
        <v>414.3078518518518</v>
      </c>
      <c r="DX236">
        <v>22.77187777777777</v>
      </c>
      <c r="DY236">
        <v>500.0357777777777</v>
      </c>
      <c r="DZ236">
        <v>90.23486296296295</v>
      </c>
      <c r="EA236">
        <v>0.05441919259259258</v>
      </c>
      <c r="EB236">
        <v>29.53699629629629</v>
      </c>
      <c r="EC236">
        <v>29.97327777777778</v>
      </c>
      <c r="ED236">
        <v>999.9000000000001</v>
      </c>
      <c r="EE236">
        <v>0</v>
      </c>
      <c r="EF236">
        <v>0</v>
      </c>
      <c r="EG236">
        <v>9994.163333333332</v>
      </c>
      <c r="EH236">
        <v>0</v>
      </c>
      <c r="EI236">
        <v>10.98527777777778</v>
      </c>
      <c r="EJ236">
        <v>-15.87151555555555</v>
      </c>
      <c r="EK236">
        <v>424.6112962962964</v>
      </c>
      <c r="EL236">
        <v>440.1572962962963</v>
      </c>
      <c r="EM236">
        <v>1.550742962962963</v>
      </c>
      <c r="EN236">
        <v>430.721962962963</v>
      </c>
      <c r="EO236">
        <v>21.43698888888889</v>
      </c>
      <c r="EP236">
        <v>2.074294444444444</v>
      </c>
      <c r="EQ236">
        <v>1.934362962962963</v>
      </c>
      <c r="ER236">
        <v>18.02314444444444</v>
      </c>
      <c r="ES236">
        <v>16.91704074074074</v>
      </c>
      <c r="ET236">
        <v>1999.977777777778</v>
      </c>
      <c r="EU236">
        <v>0.9799982962962964</v>
      </c>
      <c r="EV236">
        <v>0.02000187777777778</v>
      </c>
      <c r="EW236">
        <v>0</v>
      </c>
      <c r="EX236">
        <v>713.3854444444443</v>
      </c>
      <c r="EY236">
        <v>5.000560000000001</v>
      </c>
      <c r="EZ236">
        <v>14438.51481481481</v>
      </c>
      <c r="FA236">
        <v>17294.68518518518</v>
      </c>
      <c r="FB236">
        <v>41.15025925925925</v>
      </c>
      <c r="FC236">
        <v>41.28444444444444</v>
      </c>
      <c r="FD236">
        <v>40.84466666666667</v>
      </c>
      <c r="FE236">
        <v>40.458</v>
      </c>
      <c r="FF236">
        <v>41.88418518518519</v>
      </c>
      <c r="FG236">
        <v>1955.077407407407</v>
      </c>
      <c r="FH236">
        <v>39.9</v>
      </c>
      <c r="FI236">
        <v>0</v>
      </c>
      <c r="FJ236">
        <v>1758476872.2</v>
      </c>
      <c r="FK236">
        <v>0</v>
      </c>
      <c r="FL236">
        <v>713.38796</v>
      </c>
      <c r="FM236">
        <v>-3.457384617513385</v>
      </c>
      <c r="FN236">
        <v>-75.00769230340488</v>
      </c>
      <c r="FO236">
        <v>14438.344</v>
      </c>
      <c r="FP236">
        <v>15</v>
      </c>
      <c r="FQ236">
        <v>0</v>
      </c>
      <c r="FR236" t="s">
        <v>440</v>
      </c>
      <c r="FS236">
        <v>1747148579.5</v>
      </c>
      <c r="FT236">
        <v>1747148584.5</v>
      </c>
      <c r="FU236">
        <v>0</v>
      </c>
      <c r="FV236">
        <v>0.162</v>
      </c>
      <c r="FW236">
        <v>-0.001</v>
      </c>
      <c r="FX236">
        <v>0.139</v>
      </c>
      <c r="FY236">
        <v>0.058</v>
      </c>
      <c r="FZ236">
        <v>420</v>
      </c>
      <c r="GA236">
        <v>16</v>
      </c>
      <c r="GB236">
        <v>0.19</v>
      </c>
      <c r="GC236">
        <v>0.02</v>
      </c>
      <c r="GD236">
        <v>-13.30846775</v>
      </c>
      <c r="GE236">
        <v>-57.06376086303941</v>
      </c>
      <c r="GF236">
        <v>5.945535220828099</v>
      </c>
      <c r="GG236">
        <v>0</v>
      </c>
      <c r="GH236">
        <v>713.5407352941176</v>
      </c>
      <c r="GI236">
        <v>-2.64750191372039</v>
      </c>
      <c r="GJ236">
        <v>0.3224790288506278</v>
      </c>
      <c r="GK236">
        <v>0</v>
      </c>
      <c r="GL236">
        <v>1.53516375</v>
      </c>
      <c r="GM236">
        <v>0.3147396247654726</v>
      </c>
      <c r="GN236">
        <v>0.03618285061237575</v>
      </c>
      <c r="GO236">
        <v>0</v>
      </c>
      <c r="GP236">
        <v>0</v>
      </c>
      <c r="GQ236">
        <v>3</v>
      </c>
      <c r="GR236" t="s">
        <v>480</v>
      </c>
      <c r="GS236">
        <v>3.1276</v>
      </c>
      <c r="GT236">
        <v>2.732</v>
      </c>
      <c r="GU236">
        <v>0.086258</v>
      </c>
      <c r="GV236">
        <v>0.0907786</v>
      </c>
      <c r="GW236">
        <v>0.103558</v>
      </c>
      <c r="GX236">
        <v>0.0989013</v>
      </c>
      <c r="GY236">
        <v>27429.3</v>
      </c>
      <c r="GZ236">
        <v>26458.6</v>
      </c>
      <c r="HA236">
        <v>30559.5</v>
      </c>
      <c r="HB236">
        <v>29353.8</v>
      </c>
      <c r="HC236">
        <v>37807.2</v>
      </c>
      <c r="HD236">
        <v>34792.5</v>
      </c>
      <c r="HE236">
        <v>46750.9</v>
      </c>
      <c r="HF236">
        <v>43607.9</v>
      </c>
      <c r="HG236">
        <v>1.8241</v>
      </c>
      <c r="HH236">
        <v>1.8691</v>
      </c>
      <c r="HI236">
        <v>0.142984</v>
      </c>
      <c r="HJ236">
        <v>0</v>
      </c>
      <c r="HK236">
        <v>27.6258</v>
      </c>
      <c r="HL236">
        <v>999.9</v>
      </c>
      <c r="HM236">
        <v>51.5</v>
      </c>
      <c r="HN236">
        <v>31.5</v>
      </c>
      <c r="HO236">
        <v>26.4918</v>
      </c>
      <c r="HP236">
        <v>63.615</v>
      </c>
      <c r="HQ236">
        <v>17.0593</v>
      </c>
      <c r="HR236">
        <v>1</v>
      </c>
      <c r="HS236">
        <v>0.12795</v>
      </c>
      <c r="HT236">
        <v>-0.579028</v>
      </c>
      <c r="HU236">
        <v>20.1961</v>
      </c>
      <c r="HV236">
        <v>5.22717</v>
      </c>
      <c r="HW236">
        <v>11.974</v>
      </c>
      <c r="HX236">
        <v>4.97025</v>
      </c>
      <c r="HY236">
        <v>3.2897</v>
      </c>
      <c r="HZ236">
        <v>9999</v>
      </c>
      <c r="IA236">
        <v>9999</v>
      </c>
      <c r="IB236">
        <v>9999</v>
      </c>
      <c r="IC236">
        <v>999.9</v>
      </c>
      <c r="ID236">
        <v>4.97295</v>
      </c>
      <c r="IE236">
        <v>1.87729</v>
      </c>
      <c r="IF236">
        <v>1.87545</v>
      </c>
      <c r="IG236">
        <v>1.87821</v>
      </c>
      <c r="IH236">
        <v>1.87497</v>
      </c>
      <c r="II236">
        <v>1.87851</v>
      </c>
      <c r="IJ236">
        <v>1.87561</v>
      </c>
      <c r="IK236">
        <v>1.87682</v>
      </c>
      <c r="IL236">
        <v>0</v>
      </c>
      <c r="IM236">
        <v>0</v>
      </c>
      <c r="IN236">
        <v>0</v>
      </c>
      <c r="IO236">
        <v>0</v>
      </c>
      <c r="IP236" t="s">
        <v>442</v>
      </c>
      <c r="IQ236" t="s">
        <v>443</v>
      </c>
      <c r="IR236" t="s">
        <v>444</v>
      </c>
      <c r="IS236" t="s">
        <v>444</v>
      </c>
      <c r="IT236" t="s">
        <v>444</v>
      </c>
      <c r="IU236" t="s">
        <v>444</v>
      </c>
      <c r="IV236">
        <v>0</v>
      </c>
      <c r="IW236">
        <v>100</v>
      </c>
      <c r="IX236">
        <v>100</v>
      </c>
      <c r="IY236">
        <v>0.554</v>
      </c>
      <c r="IZ236">
        <v>0.2155</v>
      </c>
      <c r="JA236">
        <v>0.05401698482025668</v>
      </c>
      <c r="JB236">
        <v>0.001251749769105588</v>
      </c>
      <c r="JC236">
        <v>-2.340677956668878E-07</v>
      </c>
      <c r="JD236">
        <v>1.443975168909104E-10</v>
      </c>
      <c r="JE236">
        <v>-0.0473756660369021</v>
      </c>
      <c r="JF236">
        <v>-0.000763777970416037</v>
      </c>
      <c r="JG236">
        <v>0.0006633184790446218</v>
      </c>
      <c r="JH236">
        <v>-5.365384051273601E-06</v>
      </c>
      <c r="JI236">
        <v>1</v>
      </c>
      <c r="JJ236">
        <v>2129</v>
      </c>
      <c r="JK236">
        <v>1</v>
      </c>
      <c r="JL236">
        <v>27</v>
      </c>
      <c r="JM236">
        <v>188804.9</v>
      </c>
      <c r="JN236">
        <v>188804.8</v>
      </c>
      <c r="JO236">
        <v>1.2085</v>
      </c>
      <c r="JP236">
        <v>2.55127</v>
      </c>
      <c r="JQ236">
        <v>1.39893</v>
      </c>
      <c r="JR236">
        <v>2.34253</v>
      </c>
      <c r="JS236">
        <v>1.44897</v>
      </c>
      <c r="JT236">
        <v>2.58179</v>
      </c>
      <c r="JU236">
        <v>37.8437</v>
      </c>
      <c r="JV236">
        <v>24.1926</v>
      </c>
      <c r="JW236">
        <v>18</v>
      </c>
      <c r="JX236">
        <v>477.36</v>
      </c>
      <c r="JY236">
        <v>475.812</v>
      </c>
      <c r="JZ236">
        <v>28.1389</v>
      </c>
      <c r="KA236">
        <v>28.8332</v>
      </c>
      <c r="KB236">
        <v>29.9998</v>
      </c>
      <c r="KC236">
        <v>28.6092</v>
      </c>
      <c r="KD236">
        <v>28.6833</v>
      </c>
      <c r="KE236">
        <v>24.2333</v>
      </c>
      <c r="KF236">
        <v>27.417</v>
      </c>
      <c r="KG236">
        <v>91.0638</v>
      </c>
      <c r="KH236">
        <v>28.168</v>
      </c>
      <c r="KI236">
        <v>473.666</v>
      </c>
      <c r="KJ236">
        <v>21.3614</v>
      </c>
      <c r="KK236">
        <v>101.031</v>
      </c>
      <c r="KL236">
        <v>100.315</v>
      </c>
    </row>
    <row r="237" spans="1:298">
      <c r="A237">
        <v>221</v>
      </c>
      <c r="B237">
        <v>1758476876.1</v>
      </c>
      <c r="C237">
        <v>7772.599999904633</v>
      </c>
      <c r="D237" t="s">
        <v>888</v>
      </c>
      <c r="E237" t="s">
        <v>889</v>
      </c>
      <c r="F237">
        <v>5</v>
      </c>
      <c r="G237" t="s">
        <v>833</v>
      </c>
      <c r="H237" t="s">
        <v>436</v>
      </c>
      <c r="I237" t="s">
        <v>437</v>
      </c>
      <c r="J237">
        <v>1758476868.314285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467.5245636626263</v>
      </c>
      <c r="AL237">
        <v>446.8175878787874</v>
      </c>
      <c r="AM237">
        <v>2.66878278714792</v>
      </c>
      <c r="AN237">
        <v>65.51398320924706</v>
      </c>
      <c r="AO237">
        <f>(AQ237 - AP237 + DZ237*1E3/(8.314*(EB237+273.15)) * AS237/DY237 * AR237) * DY237/(100*DM237) * 1000/(1000 - AQ237)</f>
        <v>0</v>
      </c>
      <c r="AP237">
        <v>21.33368677478103</v>
      </c>
      <c r="AQ237">
        <v>22.94229636363636</v>
      </c>
      <c r="AR237">
        <v>-0.006005588358746018</v>
      </c>
      <c r="AS237">
        <v>124.7144061671279</v>
      </c>
      <c r="AT237">
        <v>3</v>
      </c>
      <c r="AU237">
        <v>1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438</v>
      </c>
      <c r="AZ237" t="s">
        <v>438</v>
      </c>
      <c r="BA237">
        <v>0</v>
      </c>
      <c r="BB237">
        <v>0</v>
      </c>
      <c r="BC237">
        <f>1-BA237/BB237</f>
        <v>0</v>
      </c>
      <c r="BD237">
        <v>0</v>
      </c>
      <c r="BE237" t="s">
        <v>438</v>
      </c>
      <c r="BF237" t="s">
        <v>438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438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5.66</v>
      </c>
      <c r="DN237">
        <v>0.5</v>
      </c>
      <c r="DO237" t="s">
        <v>439</v>
      </c>
      <c r="DP237">
        <v>2</v>
      </c>
      <c r="DQ237" t="b">
        <v>1</v>
      </c>
      <c r="DR237">
        <v>1758476868.314285</v>
      </c>
      <c r="DS237">
        <v>421.0483571428571</v>
      </c>
      <c r="DT237">
        <v>442.9462142857143</v>
      </c>
      <c r="DU237">
        <v>22.97847857142856</v>
      </c>
      <c r="DV237">
        <v>21.396575</v>
      </c>
      <c r="DW237">
        <v>420.4987142857143</v>
      </c>
      <c r="DX237">
        <v>22.76282142857142</v>
      </c>
      <c r="DY237">
        <v>499.9859285714286</v>
      </c>
      <c r="DZ237">
        <v>90.23577142857144</v>
      </c>
      <c r="EA237">
        <v>0.05437195000000001</v>
      </c>
      <c r="EB237">
        <v>29.54194642857143</v>
      </c>
      <c r="EC237">
        <v>29.95640714285714</v>
      </c>
      <c r="ED237">
        <v>999.9000000000002</v>
      </c>
      <c r="EE237">
        <v>0</v>
      </c>
      <c r="EF237">
        <v>0</v>
      </c>
      <c r="EG237">
        <v>9982.901071428571</v>
      </c>
      <c r="EH237">
        <v>0</v>
      </c>
      <c r="EI237">
        <v>10.97937857142857</v>
      </c>
      <c r="EJ237">
        <v>-21.897875</v>
      </c>
      <c r="EK237">
        <v>430.9508214285714</v>
      </c>
      <c r="EL237">
        <v>452.6303214285714</v>
      </c>
      <c r="EM237">
        <v>1.581901428571428</v>
      </c>
      <c r="EN237">
        <v>442.9462142857143</v>
      </c>
      <c r="EO237">
        <v>21.396575</v>
      </c>
      <c r="EP237">
        <v>2.073480714285714</v>
      </c>
      <c r="EQ237">
        <v>1.930736071428571</v>
      </c>
      <c r="ER237">
        <v>18.0169</v>
      </c>
      <c r="ES237">
        <v>16.88742142857143</v>
      </c>
      <c r="ET237">
        <v>1999.972142857143</v>
      </c>
      <c r="EU237">
        <v>0.9799982500000001</v>
      </c>
      <c r="EV237">
        <v>0.02000191785714286</v>
      </c>
      <c r="EW237">
        <v>0</v>
      </c>
      <c r="EX237">
        <v>713.0866428571427</v>
      </c>
      <c r="EY237">
        <v>5.000560000000001</v>
      </c>
      <c r="EZ237">
        <v>14432.29642857143</v>
      </c>
      <c r="FA237">
        <v>17294.63214285714</v>
      </c>
      <c r="FB237">
        <v>41.14492857142857</v>
      </c>
      <c r="FC237">
        <v>41.27435714285713</v>
      </c>
      <c r="FD237">
        <v>40.83899999999999</v>
      </c>
      <c r="FE237">
        <v>40.46849999999999</v>
      </c>
      <c r="FF237">
        <v>41.87942857142857</v>
      </c>
      <c r="FG237">
        <v>1955.071785714286</v>
      </c>
      <c r="FH237">
        <v>39.9</v>
      </c>
      <c r="FI237">
        <v>0</v>
      </c>
      <c r="FJ237">
        <v>1758476877</v>
      </c>
      <c r="FK237">
        <v>0</v>
      </c>
      <c r="FL237">
        <v>713.0784</v>
      </c>
      <c r="FM237">
        <v>-4.078384617299931</v>
      </c>
      <c r="FN237">
        <v>-92.507692086718</v>
      </c>
      <c r="FO237">
        <v>14432.012</v>
      </c>
      <c r="FP237">
        <v>15</v>
      </c>
      <c r="FQ237">
        <v>0</v>
      </c>
      <c r="FR237" t="s">
        <v>440</v>
      </c>
      <c r="FS237">
        <v>1747148579.5</v>
      </c>
      <c r="FT237">
        <v>1747148584.5</v>
      </c>
      <c r="FU237">
        <v>0</v>
      </c>
      <c r="FV237">
        <v>0.162</v>
      </c>
      <c r="FW237">
        <v>-0.001</v>
      </c>
      <c r="FX237">
        <v>0.139</v>
      </c>
      <c r="FY237">
        <v>0.058</v>
      </c>
      <c r="FZ237">
        <v>420</v>
      </c>
      <c r="GA237">
        <v>16</v>
      </c>
      <c r="GB237">
        <v>0.19</v>
      </c>
      <c r="GC237">
        <v>0.02</v>
      </c>
      <c r="GD237">
        <v>-18.44148658536585</v>
      </c>
      <c r="GE237">
        <v>-76.83865902439021</v>
      </c>
      <c r="GF237">
        <v>7.665069889978288</v>
      </c>
      <c r="GG237">
        <v>0</v>
      </c>
      <c r="GH237">
        <v>713.2383235294118</v>
      </c>
      <c r="GI237">
        <v>-3.710847979128967</v>
      </c>
      <c r="GJ237">
        <v>0.3957640206418488</v>
      </c>
      <c r="GK237">
        <v>0</v>
      </c>
      <c r="GL237">
        <v>1.56507512195122</v>
      </c>
      <c r="GM237">
        <v>0.431592752613243</v>
      </c>
      <c r="GN237">
        <v>0.04674069387599545</v>
      </c>
      <c r="GO237">
        <v>0</v>
      </c>
      <c r="GP237">
        <v>0</v>
      </c>
      <c r="GQ237">
        <v>3</v>
      </c>
      <c r="GR237" t="s">
        <v>480</v>
      </c>
      <c r="GS237">
        <v>3.12798</v>
      </c>
      <c r="GT237">
        <v>2.73129</v>
      </c>
      <c r="GU237">
        <v>0.0882332</v>
      </c>
      <c r="GV237">
        <v>0.0932549</v>
      </c>
      <c r="GW237">
        <v>0.103456</v>
      </c>
      <c r="GX237">
        <v>0.09886739999999999</v>
      </c>
      <c r="GY237">
        <v>27370.6</v>
      </c>
      <c r="GZ237">
        <v>26386.7</v>
      </c>
      <c r="HA237">
        <v>30560.1</v>
      </c>
      <c r="HB237">
        <v>29353.9</v>
      </c>
      <c r="HC237">
        <v>37812</v>
      </c>
      <c r="HD237">
        <v>34794.2</v>
      </c>
      <c r="HE237">
        <v>46751.3</v>
      </c>
      <c r="HF237">
        <v>43608.2</v>
      </c>
      <c r="HG237">
        <v>1.82475</v>
      </c>
      <c r="HH237">
        <v>1.86878</v>
      </c>
      <c r="HI237">
        <v>0.141013</v>
      </c>
      <c r="HJ237">
        <v>0</v>
      </c>
      <c r="HK237">
        <v>27.6235</v>
      </c>
      <c r="HL237">
        <v>999.9</v>
      </c>
      <c r="HM237">
        <v>51.5</v>
      </c>
      <c r="HN237">
        <v>31.5</v>
      </c>
      <c r="HO237">
        <v>26.4896</v>
      </c>
      <c r="HP237">
        <v>63.895</v>
      </c>
      <c r="HQ237">
        <v>17.1795</v>
      </c>
      <c r="HR237">
        <v>1</v>
      </c>
      <c r="HS237">
        <v>0.127398</v>
      </c>
      <c r="HT237">
        <v>-0.6457000000000001</v>
      </c>
      <c r="HU237">
        <v>20.1958</v>
      </c>
      <c r="HV237">
        <v>5.22642</v>
      </c>
      <c r="HW237">
        <v>11.974</v>
      </c>
      <c r="HX237">
        <v>4.9686</v>
      </c>
      <c r="HY237">
        <v>3.28965</v>
      </c>
      <c r="HZ237">
        <v>9999</v>
      </c>
      <c r="IA237">
        <v>9999</v>
      </c>
      <c r="IB237">
        <v>9999</v>
      </c>
      <c r="IC237">
        <v>999.9</v>
      </c>
      <c r="ID237">
        <v>4.97293</v>
      </c>
      <c r="IE237">
        <v>1.87733</v>
      </c>
      <c r="IF237">
        <v>1.87546</v>
      </c>
      <c r="IG237">
        <v>1.87822</v>
      </c>
      <c r="IH237">
        <v>1.87496</v>
      </c>
      <c r="II237">
        <v>1.87851</v>
      </c>
      <c r="IJ237">
        <v>1.87561</v>
      </c>
      <c r="IK237">
        <v>1.87681</v>
      </c>
      <c r="IL237">
        <v>0</v>
      </c>
      <c r="IM237">
        <v>0</v>
      </c>
      <c r="IN237">
        <v>0</v>
      </c>
      <c r="IO237">
        <v>0</v>
      </c>
      <c r="IP237" t="s">
        <v>442</v>
      </c>
      <c r="IQ237" t="s">
        <v>443</v>
      </c>
      <c r="IR237" t="s">
        <v>444</v>
      </c>
      <c r="IS237" t="s">
        <v>444</v>
      </c>
      <c r="IT237" t="s">
        <v>444</v>
      </c>
      <c r="IU237" t="s">
        <v>444</v>
      </c>
      <c r="IV237">
        <v>0</v>
      </c>
      <c r="IW237">
        <v>100</v>
      </c>
      <c r="IX237">
        <v>100</v>
      </c>
      <c r="IY237">
        <v>0.5679999999999999</v>
      </c>
      <c r="IZ237">
        <v>0.2148</v>
      </c>
      <c r="JA237">
        <v>0.05401698482025668</v>
      </c>
      <c r="JB237">
        <v>0.001251749769105588</v>
      </c>
      <c r="JC237">
        <v>-2.340677956668878E-07</v>
      </c>
      <c r="JD237">
        <v>1.443975168909104E-10</v>
      </c>
      <c r="JE237">
        <v>-0.0473756660369021</v>
      </c>
      <c r="JF237">
        <v>-0.000763777970416037</v>
      </c>
      <c r="JG237">
        <v>0.0006633184790446218</v>
      </c>
      <c r="JH237">
        <v>-5.365384051273601E-06</v>
      </c>
      <c r="JI237">
        <v>1</v>
      </c>
      <c r="JJ237">
        <v>2129</v>
      </c>
      <c r="JK237">
        <v>1</v>
      </c>
      <c r="JL237">
        <v>27</v>
      </c>
      <c r="JM237">
        <v>188804.9</v>
      </c>
      <c r="JN237">
        <v>188804.9</v>
      </c>
      <c r="JO237">
        <v>1.24146</v>
      </c>
      <c r="JP237">
        <v>2.55737</v>
      </c>
      <c r="JQ237">
        <v>1.39893</v>
      </c>
      <c r="JR237">
        <v>2.34253</v>
      </c>
      <c r="JS237">
        <v>1.44897</v>
      </c>
      <c r="JT237">
        <v>2.51709</v>
      </c>
      <c r="JU237">
        <v>37.8437</v>
      </c>
      <c r="JV237">
        <v>24.1926</v>
      </c>
      <c r="JW237">
        <v>18</v>
      </c>
      <c r="JX237">
        <v>477.688</v>
      </c>
      <c r="JY237">
        <v>475.57</v>
      </c>
      <c r="JZ237">
        <v>28.165</v>
      </c>
      <c r="KA237">
        <v>28.8293</v>
      </c>
      <c r="KB237">
        <v>29.9998</v>
      </c>
      <c r="KC237">
        <v>28.6051</v>
      </c>
      <c r="KD237">
        <v>28.6799</v>
      </c>
      <c r="KE237">
        <v>24.8849</v>
      </c>
      <c r="KF237">
        <v>27.417</v>
      </c>
      <c r="KG237">
        <v>91.0638</v>
      </c>
      <c r="KH237">
        <v>28.2076</v>
      </c>
      <c r="KI237">
        <v>493.719</v>
      </c>
      <c r="KJ237">
        <v>21.3771</v>
      </c>
      <c r="KK237">
        <v>101.032</v>
      </c>
      <c r="KL237">
        <v>100.316</v>
      </c>
    </row>
    <row r="238" spans="1:298">
      <c r="A238">
        <v>222</v>
      </c>
      <c r="B238">
        <v>1758476881.1</v>
      </c>
      <c r="C238">
        <v>7777.599999904633</v>
      </c>
      <c r="D238" t="s">
        <v>890</v>
      </c>
      <c r="E238" t="s">
        <v>891</v>
      </c>
      <c r="F238">
        <v>5</v>
      </c>
      <c r="G238" t="s">
        <v>833</v>
      </c>
      <c r="H238" t="s">
        <v>436</v>
      </c>
      <c r="I238" t="s">
        <v>437</v>
      </c>
      <c r="J238">
        <v>1758476873.6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484.5839727921334</v>
      </c>
      <c r="AL238">
        <v>461.7864606060602</v>
      </c>
      <c r="AM238">
        <v>3.038022548830143</v>
      </c>
      <c r="AN238">
        <v>65.51398320924706</v>
      </c>
      <c r="AO238">
        <f>(AQ238 - AP238 + DZ238*1E3/(8.314*(EB238+273.15)) * AS238/DY238 * AR238) * DY238/(100*DM238) * 1000/(1000 - AQ238)</f>
        <v>0</v>
      </c>
      <c r="AP238">
        <v>21.3279131445297</v>
      </c>
      <c r="AQ238">
        <v>22.93000909090908</v>
      </c>
      <c r="AR238">
        <v>-0.0004757364676923565</v>
      </c>
      <c r="AS238">
        <v>124.7144061671279</v>
      </c>
      <c r="AT238">
        <v>3</v>
      </c>
      <c r="AU238">
        <v>1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438</v>
      </c>
      <c r="AZ238" t="s">
        <v>438</v>
      </c>
      <c r="BA238">
        <v>0</v>
      </c>
      <c r="BB238">
        <v>0</v>
      </c>
      <c r="BC238">
        <f>1-BA238/BB238</f>
        <v>0</v>
      </c>
      <c r="BD238">
        <v>0</v>
      </c>
      <c r="BE238" t="s">
        <v>438</v>
      </c>
      <c r="BF238" t="s">
        <v>438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438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5.66</v>
      </c>
      <c r="DN238">
        <v>0.5</v>
      </c>
      <c r="DO238" t="s">
        <v>439</v>
      </c>
      <c r="DP238">
        <v>2</v>
      </c>
      <c r="DQ238" t="b">
        <v>1</v>
      </c>
      <c r="DR238">
        <v>1758476873.6</v>
      </c>
      <c r="DS238">
        <v>432.1010740740741</v>
      </c>
      <c r="DT238">
        <v>459.6143703703703</v>
      </c>
      <c r="DU238">
        <v>22.95929629629629</v>
      </c>
      <c r="DV238">
        <v>21.3499</v>
      </c>
      <c r="DW238">
        <v>431.5388518518517</v>
      </c>
      <c r="DX238">
        <v>22.74403333333333</v>
      </c>
      <c r="DY238">
        <v>500.0231851851852</v>
      </c>
      <c r="DZ238">
        <v>90.23673703703705</v>
      </c>
      <c r="EA238">
        <v>0.05415854074074074</v>
      </c>
      <c r="EB238">
        <v>29.54513333333333</v>
      </c>
      <c r="EC238">
        <v>29.94821481481482</v>
      </c>
      <c r="ED238">
        <v>999.9000000000001</v>
      </c>
      <c r="EE238">
        <v>0</v>
      </c>
      <c r="EF238">
        <v>0</v>
      </c>
      <c r="EG238">
        <v>9980.46074074074</v>
      </c>
      <c r="EH238">
        <v>0</v>
      </c>
      <c r="EI238">
        <v>10.9776</v>
      </c>
      <c r="EJ238">
        <v>-27.51331481481482</v>
      </c>
      <c r="EK238">
        <v>442.2547037037036</v>
      </c>
      <c r="EL238">
        <v>469.6408518518519</v>
      </c>
      <c r="EM238">
        <v>1.609387037037037</v>
      </c>
      <c r="EN238">
        <v>459.6143703703703</v>
      </c>
      <c r="EO238">
        <v>21.3499</v>
      </c>
      <c r="EP238">
        <v>2.071772222222222</v>
      </c>
      <c r="EQ238">
        <v>1.926545555555555</v>
      </c>
      <c r="ER238">
        <v>18.00378148148148</v>
      </c>
      <c r="ES238">
        <v>16.85320370370371</v>
      </c>
      <c r="ET238">
        <v>1999.978148148148</v>
      </c>
      <c r="EU238">
        <v>0.9799982592592592</v>
      </c>
      <c r="EV238">
        <v>0.02000187777777778</v>
      </c>
      <c r="EW238">
        <v>0</v>
      </c>
      <c r="EX238">
        <v>712.7292962962964</v>
      </c>
      <c r="EY238">
        <v>5.000560000000001</v>
      </c>
      <c r="EZ238">
        <v>14424.55925925926</v>
      </c>
      <c r="FA238">
        <v>17294.69259259259</v>
      </c>
      <c r="FB238">
        <v>41.14107407407408</v>
      </c>
      <c r="FC238">
        <v>41.26377777777778</v>
      </c>
      <c r="FD238">
        <v>40.833</v>
      </c>
      <c r="FE238">
        <v>40.46033333333333</v>
      </c>
      <c r="FF238">
        <v>41.875</v>
      </c>
      <c r="FG238">
        <v>1955.077407407407</v>
      </c>
      <c r="FH238">
        <v>39.9</v>
      </c>
      <c r="FI238">
        <v>0</v>
      </c>
      <c r="FJ238">
        <v>1758476882.4</v>
      </c>
      <c r="FK238">
        <v>0</v>
      </c>
      <c r="FL238">
        <v>712.741576923077</v>
      </c>
      <c r="FM238">
        <v>-3.708410264505953</v>
      </c>
      <c r="FN238">
        <v>-87.19316228398965</v>
      </c>
      <c r="FO238">
        <v>14424.55384615385</v>
      </c>
      <c r="FP238">
        <v>15</v>
      </c>
      <c r="FQ238">
        <v>0</v>
      </c>
      <c r="FR238" t="s">
        <v>440</v>
      </c>
      <c r="FS238">
        <v>1747148579.5</v>
      </c>
      <c r="FT238">
        <v>1747148584.5</v>
      </c>
      <c r="FU238">
        <v>0</v>
      </c>
      <c r="FV238">
        <v>0.162</v>
      </c>
      <c r="FW238">
        <v>-0.001</v>
      </c>
      <c r="FX238">
        <v>0.139</v>
      </c>
      <c r="FY238">
        <v>0.058</v>
      </c>
      <c r="FZ238">
        <v>420</v>
      </c>
      <c r="GA238">
        <v>16</v>
      </c>
      <c r="GB238">
        <v>0.19</v>
      </c>
      <c r="GC238">
        <v>0.02</v>
      </c>
      <c r="GD238">
        <v>-22.78274634146342</v>
      </c>
      <c r="GE238">
        <v>-69.5846331010453</v>
      </c>
      <c r="GF238">
        <v>7.03248482674952</v>
      </c>
      <c r="GG238">
        <v>0</v>
      </c>
      <c r="GH238">
        <v>713.0153823529412</v>
      </c>
      <c r="GI238">
        <v>-4.088724223580082</v>
      </c>
      <c r="GJ238">
        <v>0.4256798033530579</v>
      </c>
      <c r="GK238">
        <v>0</v>
      </c>
      <c r="GL238">
        <v>1.58248756097561</v>
      </c>
      <c r="GM238">
        <v>0.3439850174216032</v>
      </c>
      <c r="GN238">
        <v>0.04179191325559713</v>
      </c>
      <c r="GO238">
        <v>0</v>
      </c>
      <c r="GP238">
        <v>0</v>
      </c>
      <c r="GQ238">
        <v>3</v>
      </c>
      <c r="GR238" t="s">
        <v>480</v>
      </c>
      <c r="GS238">
        <v>3.12787</v>
      </c>
      <c r="GT238">
        <v>2.7321</v>
      </c>
      <c r="GU238">
        <v>0.0904455</v>
      </c>
      <c r="GV238">
        <v>0.0956844</v>
      </c>
      <c r="GW238">
        <v>0.103422</v>
      </c>
      <c r="GX238">
        <v>0.0988527</v>
      </c>
      <c r="GY238">
        <v>27304.1</v>
      </c>
      <c r="GZ238">
        <v>26316.6</v>
      </c>
      <c r="HA238">
        <v>30560</v>
      </c>
      <c r="HB238">
        <v>29354.6</v>
      </c>
      <c r="HC238">
        <v>37813.6</v>
      </c>
      <c r="HD238">
        <v>34795.6</v>
      </c>
      <c r="HE238">
        <v>46751.4</v>
      </c>
      <c r="HF238">
        <v>43609.1</v>
      </c>
      <c r="HG238">
        <v>1.82477</v>
      </c>
      <c r="HH238">
        <v>1.86908</v>
      </c>
      <c r="HI238">
        <v>0.143491</v>
      </c>
      <c r="HJ238">
        <v>0</v>
      </c>
      <c r="HK238">
        <v>27.6235</v>
      </c>
      <c r="HL238">
        <v>999.9</v>
      </c>
      <c r="HM238">
        <v>51.5</v>
      </c>
      <c r="HN238">
        <v>31.5</v>
      </c>
      <c r="HO238">
        <v>26.4921</v>
      </c>
      <c r="HP238">
        <v>63.395</v>
      </c>
      <c r="HQ238">
        <v>17.2396</v>
      </c>
      <c r="HR238">
        <v>1</v>
      </c>
      <c r="HS238">
        <v>0.12735</v>
      </c>
      <c r="HT238">
        <v>-0.710542</v>
      </c>
      <c r="HU238">
        <v>20.1956</v>
      </c>
      <c r="HV238">
        <v>5.22672</v>
      </c>
      <c r="HW238">
        <v>11.974</v>
      </c>
      <c r="HX238">
        <v>4.9701</v>
      </c>
      <c r="HY238">
        <v>3.28965</v>
      </c>
      <c r="HZ238">
        <v>9999</v>
      </c>
      <c r="IA238">
        <v>9999</v>
      </c>
      <c r="IB238">
        <v>9999</v>
      </c>
      <c r="IC238">
        <v>999.9</v>
      </c>
      <c r="ID238">
        <v>4.97295</v>
      </c>
      <c r="IE238">
        <v>1.87736</v>
      </c>
      <c r="IF238">
        <v>1.87546</v>
      </c>
      <c r="IG238">
        <v>1.8783</v>
      </c>
      <c r="IH238">
        <v>1.87498</v>
      </c>
      <c r="II238">
        <v>1.87851</v>
      </c>
      <c r="IJ238">
        <v>1.87561</v>
      </c>
      <c r="IK238">
        <v>1.87683</v>
      </c>
      <c r="IL238">
        <v>0</v>
      </c>
      <c r="IM238">
        <v>0</v>
      </c>
      <c r="IN238">
        <v>0</v>
      </c>
      <c r="IO238">
        <v>0</v>
      </c>
      <c r="IP238" t="s">
        <v>442</v>
      </c>
      <c r="IQ238" t="s">
        <v>443</v>
      </c>
      <c r="IR238" t="s">
        <v>444</v>
      </c>
      <c r="IS238" t="s">
        <v>444</v>
      </c>
      <c r="IT238" t="s">
        <v>444</v>
      </c>
      <c r="IU238" t="s">
        <v>444</v>
      </c>
      <c r="IV238">
        <v>0</v>
      </c>
      <c r="IW238">
        <v>100</v>
      </c>
      <c r="IX238">
        <v>100</v>
      </c>
      <c r="IY238">
        <v>0.586</v>
      </c>
      <c r="IZ238">
        <v>0.2147</v>
      </c>
      <c r="JA238">
        <v>0.05401698482025668</v>
      </c>
      <c r="JB238">
        <v>0.001251749769105588</v>
      </c>
      <c r="JC238">
        <v>-2.340677956668878E-07</v>
      </c>
      <c r="JD238">
        <v>1.443975168909104E-10</v>
      </c>
      <c r="JE238">
        <v>-0.0473756660369021</v>
      </c>
      <c r="JF238">
        <v>-0.000763777970416037</v>
      </c>
      <c r="JG238">
        <v>0.0006633184790446218</v>
      </c>
      <c r="JH238">
        <v>-5.365384051273601E-06</v>
      </c>
      <c r="JI238">
        <v>1</v>
      </c>
      <c r="JJ238">
        <v>2129</v>
      </c>
      <c r="JK238">
        <v>1</v>
      </c>
      <c r="JL238">
        <v>27</v>
      </c>
      <c r="JM238">
        <v>188805</v>
      </c>
      <c r="JN238">
        <v>188804.9</v>
      </c>
      <c r="JO238">
        <v>1.2793</v>
      </c>
      <c r="JP238">
        <v>2.5647</v>
      </c>
      <c r="JQ238">
        <v>1.39893</v>
      </c>
      <c r="JR238">
        <v>2.34253</v>
      </c>
      <c r="JS238">
        <v>1.44897</v>
      </c>
      <c r="JT238">
        <v>2.5061</v>
      </c>
      <c r="JU238">
        <v>37.8437</v>
      </c>
      <c r="JV238">
        <v>24.1838</v>
      </c>
      <c r="JW238">
        <v>18</v>
      </c>
      <c r="JX238">
        <v>477.676</v>
      </c>
      <c r="JY238">
        <v>475.731</v>
      </c>
      <c r="JZ238">
        <v>28.2071</v>
      </c>
      <c r="KA238">
        <v>28.8248</v>
      </c>
      <c r="KB238">
        <v>29.9998</v>
      </c>
      <c r="KC238">
        <v>28.601</v>
      </c>
      <c r="KD238">
        <v>28.6754</v>
      </c>
      <c r="KE238">
        <v>25.6131</v>
      </c>
      <c r="KF238">
        <v>27.417</v>
      </c>
      <c r="KG238">
        <v>91.0638</v>
      </c>
      <c r="KH238">
        <v>28.2485</v>
      </c>
      <c r="KI238">
        <v>507.092</v>
      </c>
      <c r="KJ238">
        <v>21.3776</v>
      </c>
      <c r="KK238">
        <v>101.032</v>
      </c>
      <c r="KL238">
        <v>100.318</v>
      </c>
    </row>
    <row r="239" spans="1:298">
      <c r="A239">
        <v>223</v>
      </c>
      <c r="B239">
        <v>1758476886.1</v>
      </c>
      <c r="C239">
        <v>7782.599999904633</v>
      </c>
      <c r="D239" t="s">
        <v>892</v>
      </c>
      <c r="E239" t="s">
        <v>893</v>
      </c>
      <c r="F239">
        <v>5</v>
      </c>
      <c r="G239" t="s">
        <v>833</v>
      </c>
      <c r="H239" t="s">
        <v>436</v>
      </c>
      <c r="I239" t="s">
        <v>437</v>
      </c>
      <c r="J239">
        <v>1758476878.314285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501.6767426416408</v>
      </c>
      <c r="AL239">
        <v>477.8076545454546</v>
      </c>
      <c r="AM239">
        <v>3.224402536702175</v>
      </c>
      <c r="AN239">
        <v>65.51398320924706</v>
      </c>
      <c r="AO239">
        <f>(AQ239 - AP239 + DZ239*1E3/(8.314*(EB239+273.15)) * AS239/DY239 * AR239) * DY239/(100*DM239) * 1000/(1000 - AQ239)</f>
        <v>0</v>
      </c>
      <c r="AP239">
        <v>21.32536748965195</v>
      </c>
      <c r="AQ239">
        <v>22.92424606060606</v>
      </c>
      <c r="AR239">
        <v>-0.0002633299721087321</v>
      </c>
      <c r="AS239">
        <v>124.7144061671279</v>
      </c>
      <c r="AT239">
        <v>3</v>
      </c>
      <c r="AU239">
        <v>1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438</v>
      </c>
      <c r="AZ239" t="s">
        <v>438</v>
      </c>
      <c r="BA239">
        <v>0</v>
      </c>
      <c r="BB239">
        <v>0</v>
      </c>
      <c r="BC239">
        <f>1-BA239/BB239</f>
        <v>0</v>
      </c>
      <c r="BD239">
        <v>0</v>
      </c>
      <c r="BE239" t="s">
        <v>438</v>
      </c>
      <c r="BF239" t="s">
        <v>438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438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5.66</v>
      </c>
      <c r="DN239">
        <v>0.5</v>
      </c>
      <c r="DO239" t="s">
        <v>439</v>
      </c>
      <c r="DP239">
        <v>2</v>
      </c>
      <c r="DQ239" t="b">
        <v>1</v>
      </c>
      <c r="DR239">
        <v>1758476878.314285</v>
      </c>
      <c r="DS239">
        <v>444.8842857142858</v>
      </c>
      <c r="DT239">
        <v>475.2231428571429</v>
      </c>
      <c r="DU239">
        <v>22.93998214285714</v>
      </c>
      <c r="DV239">
        <v>21.3309</v>
      </c>
      <c r="DW239">
        <v>444.3077500000001</v>
      </c>
      <c r="DX239">
        <v>22.72511428571429</v>
      </c>
      <c r="DY239">
        <v>499.9644285714285</v>
      </c>
      <c r="DZ239">
        <v>90.23693928571427</v>
      </c>
      <c r="EA239">
        <v>0.05427505357142857</v>
      </c>
      <c r="EB239">
        <v>29.54952142857143</v>
      </c>
      <c r="EC239">
        <v>29.950225</v>
      </c>
      <c r="ED239">
        <v>999.9000000000002</v>
      </c>
      <c r="EE239">
        <v>0</v>
      </c>
      <c r="EF239">
        <v>0</v>
      </c>
      <c r="EG239">
        <v>9981.739642857143</v>
      </c>
      <c r="EH239">
        <v>0</v>
      </c>
      <c r="EI239">
        <v>10.9776</v>
      </c>
      <c r="EJ239">
        <v>-30.33877857142857</v>
      </c>
      <c r="EK239">
        <v>455.3294285714285</v>
      </c>
      <c r="EL239">
        <v>485.5809285714285</v>
      </c>
      <c r="EM239">
        <v>1.609069642857143</v>
      </c>
      <c r="EN239">
        <v>475.2231428571429</v>
      </c>
      <c r="EO239">
        <v>21.3309</v>
      </c>
      <c r="EP239">
        <v>2.070033214285714</v>
      </c>
      <c r="EQ239">
        <v>1.924835357142857</v>
      </c>
      <c r="ER239">
        <v>17.99043214285714</v>
      </c>
      <c r="ES239">
        <v>16.83921785714286</v>
      </c>
      <c r="ET239">
        <v>1999.991428571428</v>
      </c>
      <c r="EU239">
        <v>0.9799983571428571</v>
      </c>
      <c r="EV239">
        <v>0.02000181071428572</v>
      </c>
      <c r="EW239">
        <v>0</v>
      </c>
      <c r="EX239">
        <v>712.4773928571427</v>
      </c>
      <c r="EY239">
        <v>5.000560000000001</v>
      </c>
      <c r="EZ239">
        <v>14418.08214285714</v>
      </c>
      <c r="FA239">
        <v>17294.80714285715</v>
      </c>
      <c r="FB239">
        <v>41.13164285714286</v>
      </c>
      <c r="FC239">
        <v>41.25</v>
      </c>
      <c r="FD239">
        <v>40.82774999999999</v>
      </c>
      <c r="FE239">
        <v>40.45049999999999</v>
      </c>
      <c r="FF239">
        <v>41.875</v>
      </c>
      <c r="FG239">
        <v>1955.091071428571</v>
      </c>
      <c r="FH239">
        <v>39.9</v>
      </c>
      <c r="FI239">
        <v>0</v>
      </c>
      <c r="FJ239">
        <v>1758476887.2</v>
      </c>
      <c r="FK239">
        <v>0</v>
      </c>
      <c r="FL239">
        <v>712.4656153846154</v>
      </c>
      <c r="FM239">
        <v>-2.917128214192588</v>
      </c>
      <c r="FN239">
        <v>-77.95897428362996</v>
      </c>
      <c r="FO239">
        <v>14417.94230769231</v>
      </c>
      <c r="FP239">
        <v>15</v>
      </c>
      <c r="FQ239">
        <v>0</v>
      </c>
      <c r="FR239" t="s">
        <v>440</v>
      </c>
      <c r="FS239">
        <v>1747148579.5</v>
      </c>
      <c r="FT239">
        <v>1747148584.5</v>
      </c>
      <c r="FU239">
        <v>0</v>
      </c>
      <c r="FV239">
        <v>0.162</v>
      </c>
      <c r="FW239">
        <v>-0.001</v>
      </c>
      <c r="FX239">
        <v>0.139</v>
      </c>
      <c r="FY239">
        <v>0.058</v>
      </c>
      <c r="FZ239">
        <v>420</v>
      </c>
      <c r="GA239">
        <v>16</v>
      </c>
      <c r="GB239">
        <v>0.19</v>
      </c>
      <c r="GC239">
        <v>0.02</v>
      </c>
      <c r="GD239">
        <v>-28.31660731707318</v>
      </c>
      <c r="GE239">
        <v>-38.26293658536579</v>
      </c>
      <c r="GF239">
        <v>3.94942572802249</v>
      </c>
      <c r="GG239">
        <v>0</v>
      </c>
      <c r="GH239">
        <v>712.6535882352941</v>
      </c>
      <c r="GI239">
        <v>-3.213567614560673</v>
      </c>
      <c r="GJ239">
        <v>0.3697374360628166</v>
      </c>
      <c r="GK239">
        <v>0</v>
      </c>
      <c r="GL239">
        <v>1.60464</v>
      </c>
      <c r="GM239">
        <v>0.03303324041811932</v>
      </c>
      <c r="GN239">
        <v>0.02050401733390967</v>
      </c>
      <c r="GO239">
        <v>1</v>
      </c>
      <c r="GP239">
        <v>1</v>
      </c>
      <c r="GQ239">
        <v>3</v>
      </c>
      <c r="GR239" t="s">
        <v>447</v>
      </c>
      <c r="GS239">
        <v>3.12774</v>
      </c>
      <c r="GT239">
        <v>2.73216</v>
      </c>
      <c r="GU239">
        <v>0.09276239999999999</v>
      </c>
      <c r="GV239">
        <v>0.0981041</v>
      </c>
      <c r="GW239">
        <v>0.103407</v>
      </c>
      <c r="GX239">
        <v>0.0988473</v>
      </c>
      <c r="GY239">
        <v>27235.6</v>
      </c>
      <c r="GZ239">
        <v>26246.4</v>
      </c>
      <c r="HA239">
        <v>30561.1</v>
      </c>
      <c r="HB239">
        <v>29354.8</v>
      </c>
      <c r="HC239">
        <v>37815.9</v>
      </c>
      <c r="HD239">
        <v>34796.4</v>
      </c>
      <c r="HE239">
        <v>46753.1</v>
      </c>
      <c r="HF239">
        <v>43609.5</v>
      </c>
      <c r="HG239">
        <v>1.82458</v>
      </c>
      <c r="HH239">
        <v>1.86925</v>
      </c>
      <c r="HI239">
        <v>0.144411</v>
      </c>
      <c r="HJ239">
        <v>0</v>
      </c>
      <c r="HK239">
        <v>27.6235</v>
      </c>
      <c r="HL239">
        <v>999.9</v>
      </c>
      <c r="HM239">
        <v>51.5</v>
      </c>
      <c r="HN239">
        <v>31.5</v>
      </c>
      <c r="HO239">
        <v>26.4921</v>
      </c>
      <c r="HP239">
        <v>63.255</v>
      </c>
      <c r="HQ239">
        <v>17.1955</v>
      </c>
      <c r="HR239">
        <v>1</v>
      </c>
      <c r="HS239">
        <v>0.126908</v>
      </c>
      <c r="HT239">
        <v>-0.7277940000000001</v>
      </c>
      <c r="HU239">
        <v>20.1955</v>
      </c>
      <c r="HV239">
        <v>5.22627</v>
      </c>
      <c r="HW239">
        <v>11.974</v>
      </c>
      <c r="HX239">
        <v>4.97</v>
      </c>
      <c r="HY239">
        <v>3.28968</v>
      </c>
      <c r="HZ239">
        <v>9999</v>
      </c>
      <c r="IA239">
        <v>9999</v>
      </c>
      <c r="IB239">
        <v>9999</v>
      </c>
      <c r="IC239">
        <v>999.9</v>
      </c>
      <c r="ID239">
        <v>4.97295</v>
      </c>
      <c r="IE239">
        <v>1.87736</v>
      </c>
      <c r="IF239">
        <v>1.87546</v>
      </c>
      <c r="IG239">
        <v>1.87826</v>
      </c>
      <c r="IH239">
        <v>1.87499</v>
      </c>
      <c r="II239">
        <v>1.87851</v>
      </c>
      <c r="IJ239">
        <v>1.87561</v>
      </c>
      <c r="IK239">
        <v>1.87683</v>
      </c>
      <c r="IL239">
        <v>0</v>
      </c>
      <c r="IM239">
        <v>0</v>
      </c>
      <c r="IN239">
        <v>0</v>
      </c>
      <c r="IO239">
        <v>0</v>
      </c>
      <c r="IP239" t="s">
        <v>442</v>
      </c>
      <c r="IQ239" t="s">
        <v>443</v>
      </c>
      <c r="IR239" t="s">
        <v>444</v>
      </c>
      <c r="IS239" t="s">
        <v>444</v>
      </c>
      <c r="IT239" t="s">
        <v>444</v>
      </c>
      <c r="IU239" t="s">
        <v>444</v>
      </c>
      <c r="IV239">
        <v>0</v>
      </c>
      <c r="IW239">
        <v>100</v>
      </c>
      <c r="IX239">
        <v>100</v>
      </c>
      <c r="IY239">
        <v>0.604</v>
      </c>
      <c r="IZ239">
        <v>0.2145</v>
      </c>
      <c r="JA239">
        <v>0.05401698482025668</v>
      </c>
      <c r="JB239">
        <v>0.001251749769105588</v>
      </c>
      <c r="JC239">
        <v>-2.340677956668878E-07</v>
      </c>
      <c r="JD239">
        <v>1.443975168909104E-10</v>
      </c>
      <c r="JE239">
        <v>-0.0473756660369021</v>
      </c>
      <c r="JF239">
        <v>-0.000763777970416037</v>
      </c>
      <c r="JG239">
        <v>0.0006633184790446218</v>
      </c>
      <c r="JH239">
        <v>-5.365384051273601E-06</v>
      </c>
      <c r="JI239">
        <v>1</v>
      </c>
      <c r="JJ239">
        <v>2129</v>
      </c>
      <c r="JK239">
        <v>1</v>
      </c>
      <c r="JL239">
        <v>27</v>
      </c>
      <c r="JM239">
        <v>188805.1</v>
      </c>
      <c r="JN239">
        <v>188805</v>
      </c>
      <c r="JO239">
        <v>1.31104</v>
      </c>
      <c r="JP239">
        <v>2.55493</v>
      </c>
      <c r="JQ239">
        <v>1.39893</v>
      </c>
      <c r="JR239">
        <v>2.34253</v>
      </c>
      <c r="JS239">
        <v>1.44897</v>
      </c>
      <c r="JT239">
        <v>2.59888</v>
      </c>
      <c r="JU239">
        <v>37.8437</v>
      </c>
      <c r="JV239">
        <v>24.1926</v>
      </c>
      <c r="JW239">
        <v>18</v>
      </c>
      <c r="JX239">
        <v>477.541</v>
      </c>
      <c r="JY239">
        <v>475.824</v>
      </c>
      <c r="JZ239">
        <v>28.2501</v>
      </c>
      <c r="KA239">
        <v>28.8212</v>
      </c>
      <c r="KB239">
        <v>29.9998</v>
      </c>
      <c r="KC239">
        <v>28.5971</v>
      </c>
      <c r="KD239">
        <v>28.6726</v>
      </c>
      <c r="KE239">
        <v>26.2616</v>
      </c>
      <c r="KF239">
        <v>27.417</v>
      </c>
      <c r="KG239">
        <v>91.0638</v>
      </c>
      <c r="KH239">
        <v>28.2749</v>
      </c>
      <c r="KI239">
        <v>527.127</v>
      </c>
      <c r="KJ239">
        <v>21.3776</v>
      </c>
      <c r="KK239">
        <v>101.036</v>
      </c>
      <c r="KL239">
        <v>100.319</v>
      </c>
    </row>
    <row r="240" spans="1:298">
      <c r="A240">
        <v>224</v>
      </c>
      <c r="B240">
        <v>1758476891.1</v>
      </c>
      <c r="C240">
        <v>7787.599999904633</v>
      </c>
      <c r="D240" t="s">
        <v>894</v>
      </c>
      <c r="E240" t="s">
        <v>895</v>
      </c>
      <c r="F240">
        <v>5</v>
      </c>
      <c r="G240" t="s">
        <v>833</v>
      </c>
      <c r="H240" t="s">
        <v>436</v>
      </c>
      <c r="I240" t="s">
        <v>437</v>
      </c>
      <c r="J240">
        <v>1758476883.6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518.8324376346447</v>
      </c>
      <c r="AL240">
        <v>494.1572666666667</v>
      </c>
      <c r="AM240">
        <v>3.282643414311538</v>
      </c>
      <c r="AN240">
        <v>65.51398320924706</v>
      </c>
      <c r="AO240">
        <f>(AQ240 - AP240 + DZ240*1E3/(8.314*(EB240+273.15)) * AS240/DY240 * AR240) * DY240/(100*DM240) * 1000/(1000 - AQ240)</f>
        <v>0</v>
      </c>
      <c r="AP240">
        <v>21.32271637640913</v>
      </c>
      <c r="AQ240">
        <v>22.92576727272727</v>
      </c>
      <c r="AR240">
        <v>6.312897045904189E-05</v>
      </c>
      <c r="AS240">
        <v>124.7144061671279</v>
      </c>
      <c r="AT240">
        <v>3</v>
      </c>
      <c r="AU240">
        <v>1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438</v>
      </c>
      <c r="AZ240" t="s">
        <v>438</v>
      </c>
      <c r="BA240">
        <v>0</v>
      </c>
      <c r="BB240">
        <v>0</v>
      </c>
      <c r="BC240">
        <f>1-BA240/BB240</f>
        <v>0</v>
      </c>
      <c r="BD240">
        <v>0</v>
      </c>
      <c r="BE240" t="s">
        <v>438</v>
      </c>
      <c r="BF240" t="s">
        <v>438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438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5.66</v>
      </c>
      <c r="DN240">
        <v>0.5</v>
      </c>
      <c r="DO240" t="s">
        <v>439</v>
      </c>
      <c r="DP240">
        <v>2</v>
      </c>
      <c r="DQ240" t="b">
        <v>1</v>
      </c>
      <c r="DR240">
        <v>1758476883.6</v>
      </c>
      <c r="DS240">
        <v>460.7154074074075</v>
      </c>
      <c r="DT240">
        <v>492.9178518518519</v>
      </c>
      <c r="DU240">
        <v>22.9285</v>
      </c>
      <c r="DV240">
        <v>21.32603703703704</v>
      </c>
      <c r="DW240">
        <v>460.121</v>
      </c>
      <c r="DX240">
        <v>22.71386666666667</v>
      </c>
      <c r="DY240">
        <v>500.0088518518518</v>
      </c>
      <c r="DZ240">
        <v>90.23727777777778</v>
      </c>
      <c r="EA240">
        <v>0.05436223703703703</v>
      </c>
      <c r="EB240">
        <v>29.55531111111111</v>
      </c>
      <c r="EC240">
        <v>29.96442222222222</v>
      </c>
      <c r="ED240">
        <v>999.9000000000001</v>
      </c>
      <c r="EE240">
        <v>0</v>
      </c>
      <c r="EF240">
        <v>0</v>
      </c>
      <c r="EG240">
        <v>9985.947777777777</v>
      </c>
      <c r="EH240">
        <v>0</v>
      </c>
      <c r="EI240">
        <v>10.9776</v>
      </c>
      <c r="EJ240">
        <v>-32.20237777777778</v>
      </c>
      <c r="EK240">
        <v>471.5268148148148</v>
      </c>
      <c r="EL240">
        <v>503.6588518518518</v>
      </c>
      <c r="EM240">
        <v>1.602455925925926</v>
      </c>
      <c r="EN240">
        <v>492.9178518518519</v>
      </c>
      <c r="EO240">
        <v>21.32603703703704</v>
      </c>
      <c r="EP240">
        <v>2.069004814814815</v>
      </c>
      <c r="EQ240">
        <v>1.924403703703704</v>
      </c>
      <c r="ER240">
        <v>17.98252962962963</v>
      </c>
      <c r="ES240">
        <v>16.83568518518519</v>
      </c>
      <c r="ET240">
        <v>2000.015925925926</v>
      </c>
      <c r="EU240">
        <v>0.9799985185185186</v>
      </c>
      <c r="EV240">
        <v>0.02000164814814815</v>
      </c>
      <c r="EW240">
        <v>0</v>
      </c>
      <c r="EX240">
        <v>712.1107037037036</v>
      </c>
      <c r="EY240">
        <v>5.000560000000001</v>
      </c>
      <c r="EZ240">
        <v>14412.08148148148</v>
      </c>
      <c r="FA240">
        <v>17295.02592592593</v>
      </c>
      <c r="FB240">
        <v>41.12959259259259</v>
      </c>
      <c r="FC240">
        <v>41.25</v>
      </c>
      <c r="FD240">
        <v>40.82833333333333</v>
      </c>
      <c r="FE240">
        <v>40.43699999999999</v>
      </c>
      <c r="FF240">
        <v>41.875</v>
      </c>
      <c r="FG240">
        <v>1955.115555555555</v>
      </c>
      <c r="FH240">
        <v>39.9</v>
      </c>
      <c r="FI240">
        <v>0</v>
      </c>
      <c r="FJ240">
        <v>1758476892</v>
      </c>
      <c r="FK240">
        <v>0</v>
      </c>
      <c r="FL240">
        <v>712.1353076923077</v>
      </c>
      <c r="FM240">
        <v>-3.98707691543803</v>
      </c>
      <c r="FN240">
        <v>-62.77948700183681</v>
      </c>
      <c r="FO240">
        <v>14412.50384615385</v>
      </c>
      <c r="FP240">
        <v>15</v>
      </c>
      <c r="FQ240">
        <v>0</v>
      </c>
      <c r="FR240" t="s">
        <v>440</v>
      </c>
      <c r="FS240">
        <v>1747148579.5</v>
      </c>
      <c r="FT240">
        <v>1747148584.5</v>
      </c>
      <c r="FU240">
        <v>0</v>
      </c>
      <c r="FV240">
        <v>0.162</v>
      </c>
      <c r="FW240">
        <v>-0.001</v>
      </c>
      <c r="FX240">
        <v>0.139</v>
      </c>
      <c r="FY240">
        <v>0.058</v>
      </c>
      <c r="FZ240">
        <v>420</v>
      </c>
      <c r="GA240">
        <v>16</v>
      </c>
      <c r="GB240">
        <v>0.19</v>
      </c>
      <c r="GC240">
        <v>0.02</v>
      </c>
      <c r="GD240">
        <v>-30.9771</v>
      </c>
      <c r="GE240">
        <v>-21.47352334494772</v>
      </c>
      <c r="GF240">
        <v>2.207384607154457</v>
      </c>
      <c r="GG240">
        <v>0</v>
      </c>
      <c r="GH240">
        <v>712.2833235294117</v>
      </c>
      <c r="GI240">
        <v>-3.819205501524163</v>
      </c>
      <c r="GJ240">
        <v>0.4319544992778479</v>
      </c>
      <c r="GK240">
        <v>0</v>
      </c>
      <c r="GL240">
        <v>1.607550731707317</v>
      </c>
      <c r="GM240">
        <v>-0.07872083623693339</v>
      </c>
      <c r="GN240">
        <v>0.009338413295589282</v>
      </c>
      <c r="GO240">
        <v>1</v>
      </c>
      <c r="GP240">
        <v>1</v>
      </c>
      <c r="GQ240">
        <v>3</v>
      </c>
      <c r="GR240" t="s">
        <v>447</v>
      </c>
      <c r="GS240">
        <v>3.12782</v>
      </c>
      <c r="GT240">
        <v>2.73207</v>
      </c>
      <c r="GU240">
        <v>0.0950838</v>
      </c>
      <c r="GV240">
        <v>0.100495</v>
      </c>
      <c r="GW240">
        <v>0.103412</v>
      </c>
      <c r="GX240">
        <v>0.0988337</v>
      </c>
      <c r="GY240">
        <v>27166.3</v>
      </c>
      <c r="GZ240">
        <v>26176.8</v>
      </c>
      <c r="HA240">
        <v>30561.6</v>
      </c>
      <c r="HB240">
        <v>29354.8</v>
      </c>
      <c r="HC240">
        <v>37816.2</v>
      </c>
      <c r="HD240">
        <v>34796.9</v>
      </c>
      <c r="HE240">
        <v>46753.6</v>
      </c>
      <c r="HF240">
        <v>43609.3</v>
      </c>
      <c r="HG240">
        <v>1.82475</v>
      </c>
      <c r="HH240">
        <v>1.86927</v>
      </c>
      <c r="HI240">
        <v>0.144586</v>
      </c>
      <c r="HJ240">
        <v>0</v>
      </c>
      <c r="HK240">
        <v>27.6254</v>
      </c>
      <c r="HL240">
        <v>999.9</v>
      </c>
      <c r="HM240">
        <v>51.5</v>
      </c>
      <c r="HN240">
        <v>31.5</v>
      </c>
      <c r="HO240">
        <v>26.4911</v>
      </c>
      <c r="HP240">
        <v>63.685</v>
      </c>
      <c r="HQ240">
        <v>17.0513</v>
      </c>
      <c r="HR240">
        <v>1</v>
      </c>
      <c r="HS240">
        <v>0.12674</v>
      </c>
      <c r="HT240">
        <v>-0.700651</v>
      </c>
      <c r="HU240">
        <v>20.1957</v>
      </c>
      <c r="HV240">
        <v>5.22642</v>
      </c>
      <c r="HW240">
        <v>11.974</v>
      </c>
      <c r="HX240">
        <v>4.96985</v>
      </c>
      <c r="HY240">
        <v>3.2895</v>
      </c>
      <c r="HZ240">
        <v>9999</v>
      </c>
      <c r="IA240">
        <v>9999</v>
      </c>
      <c r="IB240">
        <v>9999</v>
      </c>
      <c r="IC240">
        <v>999.9</v>
      </c>
      <c r="ID240">
        <v>4.97297</v>
      </c>
      <c r="IE240">
        <v>1.87737</v>
      </c>
      <c r="IF240">
        <v>1.87546</v>
      </c>
      <c r="IG240">
        <v>1.87828</v>
      </c>
      <c r="IH240">
        <v>1.87499</v>
      </c>
      <c r="II240">
        <v>1.87851</v>
      </c>
      <c r="IJ240">
        <v>1.87563</v>
      </c>
      <c r="IK240">
        <v>1.87683</v>
      </c>
      <c r="IL240">
        <v>0</v>
      </c>
      <c r="IM240">
        <v>0</v>
      </c>
      <c r="IN240">
        <v>0</v>
      </c>
      <c r="IO240">
        <v>0</v>
      </c>
      <c r="IP240" t="s">
        <v>442</v>
      </c>
      <c r="IQ240" t="s">
        <v>443</v>
      </c>
      <c r="IR240" t="s">
        <v>444</v>
      </c>
      <c r="IS240" t="s">
        <v>444</v>
      </c>
      <c r="IT240" t="s">
        <v>444</v>
      </c>
      <c r="IU240" t="s">
        <v>444</v>
      </c>
      <c r="IV240">
        <v>0</v>
      </c>
      <c r="IW240">
        <v>100</v>
      </c>
      <c r="IX240">
        <v>100</v>
      </c>
      <c r="IY240">
        <v>0.621</v>
      </c>
      <c r="IZ240">
        <v>0.2145</v>
      </c>
      <c r="JA240">
        <v>0.05401698482025668</v>
      </c>
      <c r="JB240">
        <v>0.001251749769105588</v>
      </c>
      <c r="JC240">
        <v>-2.340677956668878E-07</v>
      </c>
      <c r="JD240">
        <v>1.443975168909104E-10</v>
      </c>
      <c r="JE240">
        <v>-0.0473756660369021</v>
      </c>
      <c r="JF240">
        <v>-0.000763777970416037</v>
      </c>
      <c r="JG240">
        <v>0.0006633184790446218</v>
      </c>
      <c r="JH240">
        <v>-5.365384051273601E-06</v>
      </c>
      <c r="JI240">
        <v>1</v>
      </c>
      <c r="JJ240">
        <v>2129</v>
      </c>
      <c r="JK240">
        <v>1</v>
      </c>
      <c r="JL240">
        <v>27</v>
      </c>
      <c r="JM240">
        <v>188805.2</v>
      </c>
      <c r="JN240">
        <v>188805.1</v>
      </c>
      <c r="JO240">
        <v>1.34644</v>
      </c>
      <c r="JP240">
        <v>2.54639</v>
      </c>
      <c r="JQ240">
        <v>1.39893</v>
      </c>
      <c r="JR240">
        <v>2.34253</v>
      </c>
      <c r="JS240">
        <v>1.44897</v>
      </c>
      <c r="JT240">
        <v>2.55249</v>
      </c>
      <c r="JU240">
        <v>37.8437</v>
      </c>
      <c r="JV240">
        <v>24.1926</v>
      </c>
      <c r="JW240">
        <v>18</v>
      </c>
      <c r="JX240">
        <v>477.615</v>
      </c>
      <c r="JY240">
        <v>475.809</v>
      </c>
      <c r="JZ240">
        <v>28.2823</v>
      </c>
      <c r="KA240">
        <v>28.8167</v>
      </c>
      <c r="KB240">
        <v>29.9998</v>
      </c>
      <c r="KC240">
        <v>28.5936</v>
      </c>
      <c r="KD240">
        <v>28.6687</v>
      </c>
      <c r="KE240">
        <v>26.9792</v>
      </c>
      <c r="KF240">
        <v>27.417</v>
      </c>
      <c r="KG240">
        <v>90.6926</v>
      </c>
      <c r="KH240">
        <v>28.2888</v>
      </c>
      <c r="KI240">
        <v>540.5</v>
      </c>
      <c r="KJ240">
        <v>21.3776</v>
      </c>
      <c r="KK240">
        <v>101.037</v>
      </c>
      <c r="KL240">
        <v>100.318</v>
      </c>
    </row>
    <row r="241" spans="1:298">
      <c r="A241">
        <v>225</v>
      </c>
      <c r="B241">
        <v>1758476896.1</v>
      </c>
      <c r="C241">
        <v>7792.599999904633</v>
      </c>
      <c r="D241" t="s">
        <v>896</v>
      </c>
      <c r="E241" t="s">
        <v>897</v>
      </c>
      <c r="F241">
        <v>5</v>
      </c>
      <c r="G241" t="s">
        <v>833</v>
      </c>
      <c r="H241" t="s">
        <v>436</v>
      </c>
      <c r="I241" t="s">
        <v>437</v>
      </c>
      <c r="J241">
        <v>1758476888.314285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536.0904126067488</v>
      </c>
      <c r="AL241">
        <v>510.7836545454546</v>
      </c>
      <c r="AM241">
        <v>3.32619270587073</v>
      </c>
      <c r="AN241">
        <v>65.51398320924706</v>
      </c>
      <c r="AO241">
        <f>(AQ241 - AP241 + DZ241*1E3/(8.314*(EB241+273.15)) * AS241/DY241 * AR241) * DY241/(100*DM241) * 1000/(1000 - AQ241)</f>
        <v>0</v>
      </c>
      <c r="AP241">
        <v>21.31431703058527</v>
      </c>
      <c r="AQ241">
        <v>22.92642303030302</v>
      </c>
      <c r="AR241">
        <v>-4.791256911544209E-05</v>
      </c>
      <c r="AS241">
        <v>124.7144061671279</v>
      </c>
      <c r="AT241">
        <v>3</v>
      </c>
      <c r="AU241">
        <v>1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438</v>
      </c>
      <c r="AZ241" t="s">
        <v>438</v>
      </c>
      <c r="BA241">
        <v>0</v>
      </c>
      <c r="BB241">
        <v>0</v>
      </c>
      <c r="BC241">
        <f>1-BA241/BB241</f>
        <v>0</v>
      </c>
      <c r="BD241">
        <v>0</v>
      </c>
      <c r="BE241" t="s">
        <v>438</v>
      </c>
      <c r="BF241" t="s">
        <v>438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438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5.66</v>
      </c>
      <c r="DN241">
        <v>0.5</v>
      </c>
      <c r="DO241" t="s">
        <v>439</v>
      </c>
      <c r="DP241">
        <v>2</v>
      </c>
      <c r="DQ241" t="b">
        <v>1</v>
      </c>
      <c r="DR241">
        <v>1758476888.314285</v>
      </c>
      <c r="DS241">
        <v>475.5980714285715</v>
      </c>
      <c r="DT241">
        <v>508.7577857142857</v>
      </c>
      <c r="DU241">
        <v>22.92645714285714</v>
      </c>
      <c r="DV241">
        <v>21.322225</v>
      </c>
      <c r="DW241">
        <v>474.9868571428572</v>
      </c>
      <c r="DX241">
        <v>22.71186785714286</v>
      </c>
      <c r="DY241">
        <v>499.96675</v>
      </c>
      <c r="DZ241">
        <v>90.23671428571427</v>
      </c>
      <c r="EA241">
        <v>0.05452847857142858</v>
      </c>
      <c r="EB241">
        <v>29.56518571428571</v>
      </c>
      <c r="EC241">
        <v>29.96663214285714</v>
      </c>
      <c r="ED241">
        <v>999.9000000000002</v>
      </c>
      <c r="EE241">
        <v>0</v>
      </c>
      <c r="EF241">
        <v>0</v>
      </c>
      <c r="EG241">
        <v>9988.526428571427</v>
      </c>
      <c r="EH241">
        <v>0</v>
      </c>
      <c r="EI241">
        <v>10.9776</v>
      </c>
      <c r="EJ241">
        <v>-33.159725</v>
      </c>
      <c r="EK241">
        <v>486.7576785714285</v>
      </c>
      <c r="EL241">
        <v>519.8419285714285</v>
      </c>
      <c r="EM241">
        <v>1.604234285714286</v>
      </c>
      <c r="EN241">
        <v>508.7577857142857</v>
      </c>
      <c r="EO241">
        <v>21.322225</v>
      </c>
      <c r="EP241">
        <v>2.068806785714286</v>
      </c>
      <c r="EQ241">
        <v>1.924046785714286</v>
      </c>
      <c r="ER241">
        <v>17.98102142857143</v>
      </c>
      <c r="ES241">
        <v>16.83275714285714</v>
      </c>
      <c r="ET241">
        <v>2000.0125</v>
      </c>
      <c r="EU241">
        <v>0.9799985000000001</v>
      </c>
      <c r="EV241">
        <v>0.02000168928571429</v>
      </c>
      <c r="EW241">
        <v>0</v>
      </c>
      <c r="EX241">
        <v>711.8783214285714</v>
      </c>
      <c r="EY241">
        <v>5.000560000000001</v>
      </c>
      <c r="EZ241">
        <v>14407.63928571429</v>
      </c>
      <c r="FA241">
        <v>17294.99642857143</v>
      </c>
      <c r="FB241">
        <v>41.125</v>
      </c>
      <c r="FC241">
        <v>41.25</v>
      </c>
      <c r="FD241">
        <v>40.82324999999999</v>
      </c>
      <c r="FE241">
        <v>40.43699999999999</v>
      </c>
      <c r="FF241">
        <v>41.875</v>
      </c>
      <c r="FG241">
        <v>1955.1125</v>
      </c>
      <c r="FH241">
        <v>39.9</v>
      </c>
      <c r="FI241">
        <v>0</v>
      </c>
      <c r="FJ241">
        <v>1758476897.4</v>
      </c>
      <c r="FK241">
        <v>0</v>
      </c>
      <c r="FL241">
        <v>711.83988</v>
      </c>
      <c r="FM241">
        <v>-2.987538455933983</v>
      </c>
      <c r="FN241">
        <v>-45.94615374849425</v>
      </c>
      <c r="FO241">
        <v>14406.996</v>
      </c>
      <c r="FP241">
        <v>15</v>
      </c>
      <c r="FQ241">
        <v>0</v>
      </c>
      <c r="FR241" t="s">
        <v>440</v>
      </c>
      <c r="FS241">
        <v>1747148579.5</v>
      </c>
      <c r="FT241">
        <v>1747148584.5</v>
      </c>
      <c r="FU241">
        <v>0</v>
      </c>
      <c r="FV241">
        <v>0.162</v>
      </c>
      <c r="FW241">
        <v>-0.001</v>
      </c>
      <c r="FX241">
        <v>0.139</v>
      </c>
      <c r="FY241">
        <v>0.058</v>
      </c>
      <c r="FZ241">
        <v>420</v>
      </c>
      <c r="GA241">
        <v>16</v>
      </c>
      <c r="GB241">
        <v>0.19</v>
      </c>
      <c r="GC241">
        <v>0.02</v>
      </c>
      <c r="GD241">
        <v>-32.47758750000001</v>
      </c>
      <c r="GE241">
        <v>-13.01634709193237</v>
      </c>
      <c r="GF241">
        <v>1.279832473448673</v>
      </c>
      <c r="GG241">
        <v>0</v>
      </c>
      <c r="GH241">
        <v>712.048794117647</v>
      </c>
      <c r="GI241">
        <v>-3.402887702283735</v>
      </c>
      <c r="GJ241">
        <v>0.3962081879526131</v>
      </c>
      <c r="GK241">
        <v>0</v>
      </c>
      <c r="GL241">
        <v>1.60427625</v>
      </c>
      <c r="GM241">
        <v>0.009271857410883396</v>
      </c>
      <c r="GN241">
        <v>0.003853860848227386</v>
      </c>
      <c r="GO241">
        <v>1</v>
      </c>
      <c r="GP241">
        <v>1</v>
      </c>
      <c r="GQ241">
        <v>3</v>
      </c>
      <c r="GR241" t="s">
        <v>447</v>
      </c>
      <c r="GS241">
        <v>3.1279</v>
      </c>
      <c r="GT241">
        <v>2.73189</v>
      </c>
      <c r="GU241">
        <v>0.0974077</v>
      </c>
      <c r="GV241">
        <v>0.102816</v>
      </c>
      <c r="GW241">
        <v>0.103414</v>
      </c>
      <c r="GX241">
        <v>0.0988047</v>
      </c>
      <c r="GY241">
        <v>27097.2</v>
      </c>
      <c r="GZ241">
        <v>26109.4</v>
      </c>
      <c r="HA241">
        <v>30562.3</v>
      </c>
      <c r="HB241">
        <v>29354.9</v>
      </c>
      <c r="HC241">
        <v>37817.4</v>
      </c>
      <c r="HD241">
        <v>34798.6</v>
      </c>
      <c r="HE241">
        <v>46755</v>
      </c>
      <c r="HF241">
        <v>43609.8</v>
      </c>
      <c r="HG241">
        <v>1.82493</v>
      </c>
      <c r="HH241">
        <v>1.86922</v>
      </c>
      <c r="HI241">
        <v>0.14206</v>
      </c>
      <c r="HJ241">
        <v>0</v>
      </c>
      <c r="HK241">
        <v>27.627</v>
      </c>
      <c r="HL241">
        <v>999.9</v>
      </c>
      <c r="HM241">
        <v>51.5</v>
      </c>
      <c r="HN241">
        <v>31.5</v>
      </c>
      <c r="HO241">
        <v>26.49</v>
      </c>
      <c r="HP241">
        <v>63.515</v>
      </c>
      <c r="HQ241">
        <v>17.0753</v>
      </c>
      <c r="HR241">
        <v>1</v>
      </c>
      <c r="HS241">
        <v>0.12639</v>
      </c>
      <c r="HT241">
        <v>-0.680438</v>
      </c>
      <c r="HU241">
        <v>20.1955</v>
      </c>
      <c r="HV241">
        <v>5.22313</v>
      </c>
      <c r="HW241">
        <v>11.974</v>
      </c>
      <c r="HX241">
        <v>4.9691</v>
      </c>
      <c r="HY241">
        <v>3.289</v>
      </c>
      <c r="HZ241">
        <v>9999</v>
      </c>
      <c r="IA241">
        <v>9999</v>
      </c>
      <c r="IB241">
        <v>9999</v>
      </c>
      <c r="IC241">
        <v>999.9</v>
      </c>
      <c r="ID241">
        <v>4.97295</v>
      </c>
      <c r="IE241">
        <v>1.87742</v>
      </c>
      <c r="IF241">
        <v>1.87546</v>
      </c>
      <c r="IG241">
        <v>1.8783</v>
      </c>
      <c r="IH241">
        <v>1.87499</v>
      </c>
      <c r="II241">
        <v>1.87854</v>
      </c>
      <c r="IJ241">
        <v>1.87563</v>
      </c>
      <c r="IK241">
        <v>1.87683</v>
      </c>
      <c r="IL241">
        <v>0</v>
      </c>
      <c r="IM241">
        <v>0</v>
      </c>
      <c r="IN241">
        <v>0</v>
      </c>
      <c r="IO241">
        <v>0</v>
      </c>
      <c r="IP241" t="s">
        <v>442</v>
      </c>
      <c r="IQ241" t="s">
        <v>443</v>
      </c>
      <c r="IR241" t="s">
        <v>444</v>
      </c>
      <c r="IS241" t="s">
        <v>444</v>
      </c>
      <c r="IT241" t="s">
        <v>444</v>
      </c>
      <c r="IU241" t="s">
        <v>444</v>
      </c>
      <c r="IV241">
        <v>0</v>
      </c>
      <c r="IW241">
        <v>100</v>
      </c>
      <c r="IX241">
        <v>100</v>
      </c>
      <c r="IY241">
        <v>0.64</v>
      </c>
      <c r="IZ241">
        <v>0.2146</v>
      </c>
      <c r="JA241">
        <v>0.05401698482025668</v>
      </c>
      <c r="JB241">
        <v>0.001251749769105588</v>
      </c>
      <c r="JC241">
        <v>-2.340677956668878E-07</v>
      </c>
      <c r="JD241">
        <v>1.443975168909104E-10</v>
      </c>
      <c r="JE241">
        <v>-0.0473756660369021</v>
      </c>
      <c r="JF241">
        <v>-0.000763777970416037</v>
      </c>
      <c r="JG241">
        <v>0.0006633184790446218</v>
      </c>
      <c r="JH241">
        <v>-5.365384051273601E-06</v>
      </c>
      <c r="JI241">
        <v>1</v>
      </c>
      <c r="JJ241">
        <v>2129</v>
      </c>
      <c r="JK241">
        <v>1</v>
      </c>
      <c r="JL241">
        <v>27</v>
      </c>
      <c r="JM241">
        <v>188805.3</v>
      </c>
      <c r="JN241">
        <v>188805.2</v>
      </c>
      <c r="JO241">
        <v>1.37817</v>
      </c>
      <c r="JP241">
        <v>2.55615</v>
      </c>
      <c r="JQ241">
        <v>1.39893</v>
      </c>
      <c r="JR241">
        <v>2.34253</v>
      </c>
      <c r="JS241">
        <v>1.44897</v>
      </c>
      <c r="JT241">
        <v>2.47559</v>
      </c>
      <c r="JU241">
        <v>37.8437</v>
      </c>
      <c r="JV241">
        <v>24.1926</v>
      </c>
      <c r="JW241">
        <v>18</v>
      </c>
      <c r="JX241">
        <v>477.684</v>
      </c>
      <c r="JY241">
        <v>475.747</v>
      </c>
      <c r="JZ241">
        <v>28.2979</v>
      </c>
      <c r="KA241">
        <v>28.8131</v>
      </c>
      <c r="KB241">
        <v>29.9997</v>
      </c>
      <c r="KC241">
        <v>28.5897</v>
      </c>
      <c r="KD241">
        <v>28.6651</v>
      </c>
      <c r="KE241">
        <v>27.6214</v>
      </c>
      <c r="KF241">
        <v>27.417</v>
      </c>
      <c r="KG241">
        <v>90.6926</v>
      </c>
      <c r="KH241">
        <v>28.3151</v>
      </c>
      <c r="KI241">
        <v>560.5359999999999</v>
      </c>
      <c r="KJ241">
        <v>21.4369</v>
      </c>
      <c r="KK241">
        <v>101.04</v>
      </c>
      <c r="KL241">
        <v>100.319</v>
      </c>
    </row>
    <row r="242" spans="1:298">
      <c r="A242">
        <v>226</v>
      </c>
      <c r="B242">
        <v>1758476901.1</v>
      </c>
      <c r="C242">
        <v>7797.599999904633</v>
      </c>
      <c r="D242" t="s">
        <v>898</v>
      </c>
      <c r="E242" t="s">
        <v>899</v>
      </c>
      <c r="F242">
        <v>5</v>
      </c>
      <c r="G242" t="s">
        <v>833</v>
      </c>
      <c r="H242" t="s">
        <v>436</v>
      </c>
      <c r="I242" t="s">
        <v>437</v>
      </c>
      <c r="J242">
        <v>1758476893.6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553.1837036216654</v>
      </c>
      <c r="AL242">
        <v>527.5114545454544</v>
      </c>
      <c r="AM242">
        <v>3.354454692619615</v>
      </c>
      <c r="AN242">
        <v>65.51398320924706</v>
      </c>
      <c r="AO242">
        <f>(AQ242 - AP242 + DZ242*1E3/(8.314*(EB242+273.15)) * AS242/DY242 * AR242) * DY242/(100*DM242) * 1000/(1000 - AQ242)</f>
        <v>0</v>
      </c>
      <c r="AP242">
        <v>21.31337594791662</v>
      </c>
      <c r="AQ242">
        <v>22.92144242424241</v>
      </c>
      <c r="AR242">
        <v>-4.355987542933283E-05</v>
      </c>
      <c r="AS242">
        <v>124.7144061671279</v>
      </c>
      <c r="AT242">
        <v>3</v>
      </c>
      <c r="AU242">
        <v>1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438</v>
      </c>
      <c r="AZ242" t="s">
        <v>438</v>
      </c>
      <c r="BA242">
        <v>0</v>
      </c>
      <c r="BB242">
        <v>0</v>
      </c>
      <c r="BC242">
        <f>1-BA242/BB242</f>
        <v>0</v>
      </c>
      <c r="BD242">
        <v>0</v>
      </c>
      <c r="BE242" t="s">
        <v>438</v>
      </c>
      <c r="BF242" t="s">
        <v>438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438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5.66</v>
      </c>
      <c r="DN242">
        <v>0.5</v>
      </c>
      <c r="DO242" t="s">
        <v>439</v>
      </c>
      <c r="DP242">
        <v>2</v>
      </c>
      <c r="DQ242" t="b">
        <v>1</v>
      </c>
      <c r="DR242">
        <v>1758476893.6</v>
      </c>
      <c r="DS242">
        <v>492.6135185185184</v>
      </c>
      <c r="DT242">
        <v>526.5256296296296</v>
      </c>
      <c r="DU242">
        <v>22.92493333333334</v>
      </c>
      <c r="DV242">
        <v>21.31712222222222</v>
      </c>
      <c r="DW242">
        <v>491.9830740740741</v>
      </c>
      <c r="DX242">
        <v>22.71037777777778</v>
      </c>
      <c r="DY242">
        <v>500.0098148148149</v>
      </c>
      <c r="DZ242">
        <v>90.23747037037036</v>
      </c>
      <c r="EA242">
        <v>0.05428118888888888</v>
      </c>
      <c r="EB242">
        <v>29.57504074074073</v>
      </c>
      <c r="EC242">
        <v>29.97193333333334</v>
      </c>
      <c r="ED242">
        <v>999.9000000000001</v>
      </c>
      <c r="EE242">
        <v>0</v>
      </c>
      <c r="EF242">
        <v>0</v>
      </c>
      <c r="EG242">
        <v>10002.08</v>
      </c>
      <c r="EH242">
        <v>0</v>
      </c>
      <c r="EI242">
        <v>10.9800037037037</v>
      </c>
      <c r="EJ242">
        <v>-33.91215925925925</v>
      </c>
      <c r="EK242">
        <v>504.1715555555556</v>
      </c>
      <c r="EL242">
        <v>537.9940740740741</v>
      </c>
      <c r="EM242">
        <v>1.607808888888889</v>
      </c>
      <c r="EN242">
        <v>526.5256296296296</v>
      </c>
      <c r="EO242">
        <v>21.31712222222222</v>
      </c>
      <c r="EP242">
        <v>2.068686666666667</v>
      </c>
      <c r="EQ242">
        <v>1.923602222222222</v>
      </c>
      <c r="ER242">
        <v>17.9801037037037</v>
      </c>
      <c r="ES242">
        <v>16.82912222222222</v>
      </c>
      <c r="ET242">
        <v>2000.028888888889</v>
      </c>
      <c r="EU242">
        <v>0.9799986666666668</v>
      </c>
      <c r="EV242">
        <v>0.02000152962962963</v>
      </c>
      <c r="EW242">
        <v>0</v>
      </c>
      <c r="EX242">
        <v>711.701148148148</v>
      </c>
      <c r="EY242">
        <v>5.000560000000001</v>
      </c>
      <c r="EZ242">
        <v>14404.3037037037</v>
      </c>
      <c r="FA242">
        <v>17295.12222222222</v>
      </c>
      <c r="FB242">
        <v>41.125</v>
      </c>
      <c r="FC242">
        <v>41.25</v>
      </c>
      <c r="FD242">
        <v>40.819</v>
      </c>
      <c r="FE242">
        <v>40.43699999999999</v>
      </c>
      <c r="FF242">
        <v>41.875</v>
      </c>
      <c r="FG242">
        <v>1955.128888888889</v>
      </c>
      <c r="FH242">
        <v>39.9</v>
      </c>
      <c r="FI242">
        <v>0</v>
      </c>
      <c r="FJ242">
        <v>1758476902.2</v>
      </c>
      <c r="FK242">
        <v>0</v>
      </c>
      <c r="FL242">
        <v>711.66068</v>
      </c>
      <c r="FM242">
        <v>-0.5126923127344283</v>
      </c>
      <c r="FN242">
        <v>-30.78461547387666</v>
      </c>
      <c r="FO242">
        <v>14404.068</v>
      </c>
      <c r="FP242">
        <v>15</v>
      </c>
      <c r="FQ242">
        <v>0</v>
      </c>
      <c r="FR242" t="s">
        <v>440</v>
      </c>
      <c r="FS242">
        <v>1747148579.5</v>
      </c>
      <c r="FT242">
        <v>1747148584.5</v>
      </c>
      <c r="FU242">
        <v>0</v>
      </c>
      <c r="FV242">
        <v>0.162</v>
      </c>
      <c r="FW242">
        <v>-0.001</v>
      </c>
      <c r="FX242">
        <v>0.139</v>
      </c>
      <c r="FY242">
        <v>0.058</v>
      </c>
      <c r="FZ242">
        <v>420</v>
      </c>
      <c r="GA242">
        <v>16</v>
      </c>
      <c r="GB242">
        <v>0.19</v>
      </c>
      <c r="GC242">
        <v>0.02</v>
      </c>
      <c r="GD242">
        <v>-33.4105625</v>
      </c>
      <c r="GE242">
        <v>-8.758972232645345</v>
      </c>
      <c r="GF242">
        <v>0.8572124677369956</v>
      </c>
      <c r="GG242">
        <v>0</v>
      </c>
      <c r="GH242">
        <v>711.8486176470587</v>
      </c>
      <c r="GI242">
        <v>-2.288907565832665</v>
      </c>
      <c r="GJ242">
        <v>0.340871289725568</v>
      </c>
      <c r="GK242">
        <v>0</v>
      </c>
      <c r="GL242">
        <v>1.60610975</v>
      </c>
      <c r="GM242">
        <v>0.04922893058161078</v>
      </c>
      <c r="GN242">
        <v>0.005636926683708054</v>
      </c>
      <c r="GO242">
        <v>1</v>
      </c>
      <c r="GP242">
        <v>1</v>
      </c>
      <c r="GQ242">
        <v>3</v>
      </c>
      <c r="GR242" t="s">
        <v>447</v>
      </c>
      <c r="GS242">
        <v>3.12774</v>
      </c>
      <c r="GT242">
        <v>2.73217</v>
      </c>
      <c r="GU242">
        <v>0.0997102</v>
      </c>
      <c r="GV242">
        <v>0.105135</v>
      </c>
      <c r="GW242">
        <v>0.103401</v>
      </c>
      <c r="GX242">
        <v>0.0988512</v>
      </c>
      <c r="GY242">
        <v>27028.4</v>
      </c>
      <c r="GZ242">
        <v>26042.3</v>
      </c>
      <c r="HA242">
        <v>30562.7</v>
      </c>
      <c r="HB242">
        <v>29355.3</v>
      </c>
      <c r="HC242">
        <v>37818.6</v>
      </c>
      <c r="HD242">
        <v>34797.4</v>
      </c>
      <c r="HE242">
        <v>46755.6</v>
      </c>
      <c r="HF242">
        <v>43610.4</v>
      </c>
      <c r="HG242">
        <v>1.8245</v>
      </c>
      <c r="HH242">
        <v>1.86955</v>
      </c>
      <c r="HI242">
        <v>0.14659</v>
      </c>
      <c r="HJ242">
        <v>0</v>
      </c>
      <c r="HK242">
        <v>27.6301</v>
      </c>
      <c r="HL242">
        <v>999.9</v>
      </c>
      <c r="HM242">
        <v>51.5</v>
      </c>
      <c r="HN242">
        <v>31.5</v>
      </c>
      <c r="HO242">
        <v>26.4883</v>
      </c>
      <c r="HP242">
        <v>63.315</v>
      </c>
      <c r="HQ242">
        <v>17.3157</v>
      </c>
      <c r="HR242">
        <v>1</v>
      </c>
      <c r="HS242">
        <v>0.126151</v>
      </c>
      <c r="HT242">
        <v>-0.69985</v>
      </c>
      <c r="HU242">
        <v>20.1957</v>
      </c>
      <c r="HV242">
        <v>5.22702</v>
      </c>
      <c r="HW242">
        <v>11.974</v>
      </c>
      <c r="HX242">
        <v>4.96945</v>
      </c>
      <c r="HY242">
        <v>3.2895</v>
      </c>
      <c r="HZ242">
        <v>9999</v>
      </c>
      <c r="IA242">
        <v>9999</v>
      </c>
      <c r="IB242">
        <v>9999</v>
      </c>
      <c r="IC242">
        <v>999.9</v>
      </c>
      <c r="ID242">
        <v>4.97293</v>
      </c>
      <c r="IE242">
        <v>1.8774</v>
      </c>
      <c r="IF242">
        <v>1.87546</v>
      </c>
      <c r="IG242">
        <v>1.8783</v>
      </c>
      <c r="IH242">
        <v>1.875</v>
      </c>
      <c r="II242">
        <v>1.87853</v>
      </c>
      <c r="IJ242">
        <v>1.87564</v>
      </c>
      <c r="IK242">
        <v>1.87682</v>
      </c>
      <c r="IL242">
        <v>0</v>
      </c>
      <c r="IM242">
        <v>0</v>
      </c>
      <c r="IN242">
        <v>0</v>
      </c>
      <c r="IO242">
        <v>0</v>
      </c>
      <c r="IP242" t="s">
        <v>442</v>
      </c>
      <c r="IQ242" t="s">
        <v>443</v>
      </c>
      <c r="IR242" t="s">
        <v>444</v>
      </c>
      <c r="IS242" t="s">
        <v>444</v>
      </c>
      <c r="IT242" t="s">
        <v>444</v>
      </c>
      <c r="IU242" t="s">
        <v>444</v>
      </c>
      <c r="IV242">
        <v>0</v>
      </c>
      <c r="IW242">
        <v>100</v>
      </c>
      <c r="IX242">
        <v>100</v>
      </c>
      <c r="IY242">
        <v>0.658</v>
      </c>
      <c r="IZ242">
        <v>0.2145</v>
      </c>
      <c r="JA242">
        <v>0.05401698482025668</v>
      </c>
      <c r="JB242">
        <v>0.001251749769105588</v>
      </c>
      <c r="JC242">
        <v>-2.340677956668878E-07</v>
      </c>
      <c r="JD242">
        <v>1.443975168909104E-10</v>
      </c>
      <c r="JE242">
        <v>-0.0473756660369021</v>
      </c>
      <c r="JF242">
        <v>-0.000763777970416037</v>
      </c>
      <c r="JG242">
        <v>0.0006633184790446218</v>
      </c>
      <c r="JH242">
        <v>-5.365384051273601E-06</v>
      </c>
      <c r="JI242">
        <v>1</v>
      </c>
      <c r="JJ242">
        <v>2129</v>
      </c>
      <c r="JK242">
        <v>1</v>
      </c>
      <c r="JL242">
        <v>27</v>
      </c>
      <c r="JM242">
        <v>188805.4</v>
      </c>
      <c r="JN242">
        <v>188805.3</v>
      </c>
      <c r="JO242">
        <v>1.41479</v>
      </c>
      <c r="JP242">
        <v>2.56104</v>
      </c>
      <c r="JQ242">
        <v>1.39893</v>
      </c>
      <c r="JR242">
        <v>2.34253</v>
      </c>
      <c r="JS242">
        <v>1.44897</v>
      </c>
      <c r="JT242">
        <v>2.52563</v>
      </c>
      <c r="JU242">
        <v>37.8437</v>
      </c>
      <c r="JV242">
        <v>24.1926</v>
      </c>
      <c r="JW242">
        <v>18</v>
      </c>
      <c r="JX242">
        <v>477.428</v>
      </c>
      <c r="JY242">
        <v>475.931</v>
      </c>
      <c r="JZ242">
        <v>28.3207</v>
      </c>
      <c r="KA242">
        <v>28.8094</v>
      </c>
      <c r="KB242">
        <v>29.9998</v>
      </c>
      <c r="KC242">
        <v>28.5859</v>
      </c>
      <c r="KD242">
        <v>28.6613</v>
      </c>
      <c r="KE242">
        <v>28.3322</v>
      </c>
      <c r="KF242">
        <v>27.138</v>
      </c>
      <c r="KG242">
        <v>90.6926</v>
      </c>
      <c r="KH242">
        <v>28.3372</v>
      </c>
      <c r="KI242">
        <v>573.903</v>
      </c>
      <c r="KJ242">
        <v>21.4661</v>
      </c>
      <c r="KK242">
        <v>101.041</v>
      </c>
      <c r="KL242">
        <v>100.321</v>
      </c>
    </row>
    <row r="243" spans="1:298">
      <c r="A243">
        <v>227</v>
      </c>
      <c r="B243">
        <v>1758476906.1</v>
      </c>
      <c r="C243">
        <v>7802.599999904633</v>
      </c>
      <c r="D243" t="s">
        <v>900</v>
      </c>
      <c r="E243" t="s">
        <v>901</v>
      </c>
      <c r="F243">
        <v>5</v>
      </c>
      <c r="G243" t="s">
        <v>833</v>
      </c>
      <c r="H243" t="s">
        <v>436</v>
      </c>
      <c r="I243" t="s">
        <v>437</v>
      </c>
      <c r="J243">
        <v>1758476898.314285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570.3656441060415</v>
      </c>
      <c r="AL243">
        <v>544.223927272727</v>
      </c>
      <c r="AM243">
        <v>3.342788199887664</v>
      </c>
      <c r="AN243">
        <v>65.51398320924706</v>
      </c>
      <c r="AO243">
        <f>(AQ243 - AP243 + DZ243*1E3/(8.314*(EB243+273.15)) * AS243/DY243 * AR243) * DY243/(100*DM243) * 1000/(1000 - AQ243)</f>
        <v>0</v>
      </c>
      <c r="AP243">
        <v>21.37515353178106</v>
      </c>
      <c r="AQ243">
        <v>22.93292242424243</v>
      </c>
      <c r="AR243">
        <v>0.0002420933074200617</v>
      </c>
      <c r="AS243">
        <v>124.7144061671279</v>
      </c>
      <c r="AT243">
        <v>3</v>
      </c>
      <c r="AU243">
        <v>1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438</v>
      </c>
      <c r="AZ243" t="s">
        <v>438</v>
      </c>
      <c r="BA243">
        <v>0</v>
      </c>
      <c r="BB243">
        <v>0</v>
      </c>
      <c r="BC243">
        <f>1-BA243/BB243</f>
        <v>0</v>
      </c>
      <c r="BD243">
        <v>0</v>
      </c>
      <c r="BE243" t="s">
        <v>438</v>
      </c>
      <c r="BF243" t="s">
        <v>438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438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5.66</v>
      </c>
      <c r="DN243">
        <v>0.5</v>
      </c>
      <c r="DO243" t="s">
        <v>439</v>
      </c>
      <c r="DP243">
        <v>2</v>
      </c>
      <c r="DQ243" t="b">
        <v>1</v>
      </c>
      <c r="DR243">
        <v>1758476898.314285</v>
      </c>
      <c r="DS243">
        <v>507.9524285714286</v>
      </c>
      <c r="DT243">
        <v>542.3697142857143</v>
      </c>
      <c r="DU243">
        <v>22.92533214285714</v>
      </c>
      <c r="DV243">
        <v>21.32832857142857</v>
      </c>
      <c r="DW243">
        <v>507.3046785714286</v>
      </c>
      <c r="DX243">
        <v>22.71076785714286</v>
      </c>
      <c r="DY243">
        <v>500.0151785714286</v>
      </c>
      <c r="DZ243">
        <v>90.23801428571429</v>
      </c>
      <c r="EA243">
        <v>0.05415316785714284</v>
      </c>
      <c r="EB243">
        <v>29.58184285714286</v>
      </c>
      <c r="EC243">
        <v>29.99021428571428</v>
      </c>
      <c r="ED243">
        <v>999.9000000000002</v>
      </c>
      <c r="EE243">
        <v>0</v>
      </c>
      <c r="EF243">
        <v>0</v>
      </c>
      <c r="EG243">
        <v>10013.03214285714</v>
      </c>
      <c r="EH243">
        <v>0</v>
      </c>
      <c r="EI243">
        <v>10.98490357142857</v>
      </c>
      <c r="EJ243">
        <v>-34.41731785714286</v>
      </c>
      <c r="EK243">
        <v>519.8705714285715</v>
      </c>
      <c r="EL243">
        <v>554.1898571428571</v>
      </c>
      <c r="EM243">
        <v>1.596998928571429</v>
      </c>
      <c r="EN243">
        <v>542.3697142857143</v>
      </c>
      <c r="EO243">
        <v>21.32832857142857</v>
      </c>
      <c r="EP243">
        <v>2.068735357142857</v>
      </c>
      <c r="EQ243">
        <v>1.924625357142857</v>
      </c>
      <c r="ER243">
        <v>17.98048214285714</v>
      </c>
      <c r="ES243">
        <v>16.83748571428572</v>
      </c>
      <c r="ET243">
        <v>2000.0025</v>
      </c>
      <c r="EU243">
        <v>0.9799983928571431</v>
      </c>
      <c r="EV243">
        <v>0.02000180714285714</v>
      </c>
      <c r="EW243">
        <v>0</v>
      </c>
      <c r="EX243">
        <v>711.6460714285715</v>
      </c>
      <c r="EY243">
        <v>5.000560000000001</v>
      </c>
      <c r="EZ243">
        <v>14402.17857142857</v>
      </c>
      <c r="FA243">
        <v>17294.88214285714</v>
      </c>
      <c r="FB243">
        <v>41.125</v>
      </c>
      <c r="FC243">
        <v>41.25</v>
      </c>
      <c r="FD243">
        <v>40.81199999999999</v>
      </c>
      <c r="FE243">
        <v>40.43699999999999</v>
      </c>
      <c r="FF243">
        <v>41.875</v>
      </c>
      <c r="FG243">
        <v>1955.1025</v>
      </c>
      <c r="FH243">
        <v>39.9</v>
      </c>
      <c r="FI243">
        <v>0</v>
      </c>
      <c r="FJ243">
        <v>1758476907.6</v>
      </c>
      <c r="FK243">
        <v>0</v>
      </c>
      <c r="FL243">
        <v>711.6059615384615</v>
      </c>
      <c r="FM243">
        <v>-0.6904273585982001</v>
      </c>
      <c r="FN243">
        <v>-12.23931632315482</v>
      </c>
      <c r="FO243">
        <v>14401.93846153846</v>
      </c>
      <c r="FP243">
        <v>15</v>
      </c>
      <c r="FQ243">
        <v>0</v>
      </c>
      <c r="FR243" t="s">
        <v>440</v>
      </c>
      <c r="FS243">
        <v>1747148579.5</v>
      </c>
      <c r="FT243">
        <v>1747148584.5</v>
      </c>
      <c r="FU243">
        <v>0</v>
      </c>
      <c r="FV243">
        <v>0.162</v>
      </c>
      <c r="FW243">
        <v>-0.001</v>
      </c>
      <c r="FX243">
        <v>0.139</v>
      </c>
      <c r="FY243">
        <v>0.058</v>
      </c>
      <c r="FZ243">
        <v>420</v>
      </c>
      <c r="GA243">
        <v>16</v>
      </c>
      <c r="GB243">
        <v>0.19</v>
      </c>
      <c r="GC243">
        <v>0.02</v>
      </c>
      <c r="GD243">
        <v>-34.09631707317073</v>
      </c>
      <c r="GE243">
        <v>-6.524560975609843</v>
      </c>
      <c r="GF243">
        <v>0.6505146450058168</v>
      </c>
      <c r="GG243">
        <v>0</v>
      </c>
      <c r="GH243">
        <v>711.6363529411765</v>
      </c>
      <c r="GI243">
        <v>-0.6794499631744024</v>
      </c>
      <c r="GJ243">
        <v>0.2022317951310868</v>
      </c>
      <c r="GK243">
        <v>1</v>
      </c>
      <c r="GL243">
        <v>1.598529268292683</v>
      </c>
      <c r="GM243">
        <v>-0.102719163763064</v>
      </c>
      <c r="GN243">
        <v>0.01849968969947331</v>
      </c>
      <c r="GO243">
        <v>0</v>
      </c>
      <c r="GP243">
        <v>1</v>
      </c>
      <c r="GQ243">
        <v>3</v>
      </c>
      <c r="GR243" t="s">
        <v>447</v>
      </c>
      <c r="GS243">
        <v>3.12785</v>
      </c>
      <c r="GT243">
        <v>2.73188</v>
      </c>
      <c r="GU243">
        <v>0.101976</v>
      </c>
      <c r="GV243">
        <v>0.107413</v>
      </c>
      <c r="GW243">
        <v>0.103449</v>
      </c>
      <c r="GX243">
        <v>0.0991199</v>
      </c>
      <c r="GY243">
        <v>26960.3</v>
      </c>
      <c r="GZ243">
        <v>25976.6</v>
      </c>
      <c r="HA243">
        <v>30562.6</v>
      </c>
      <c r="HB243">
        <v>29356</v>
      </c>
      <c r="HC243">
        <v>37816.4</v>
      </c>
      <c r="HD243">
        <v>34787.9</v>
      </c>
      <c r="HE243">
        <v>46755.3</v>
      </c>
      <c r="HF243">
        <v>43611.4</v>
      </c>
      <c r="HG243">
        <v>1.82515</v>
      </c>
      <c r="HH243">
        <v>1.86963</v>
      </c>
      <c r="HI243">
        <v>0.147752</v>
      </c>
      <c r="HJ243">
        <v>0</v>
      </c>
      <c r="HK243">
        <v>27.6305</v>
      </c>
      <c r="HL243">
        <v>999.9</v>
      </c>
      <c r="HM243">
        <v>51.5</v>
      </c>
      <c r="HN243">
        <v>31.5</v>
      </c>
      <c r="HO243">
        <v>26.4892</v>
      </c>
      <c r="HP243">
        <v>63.415</v>
      </c>
      <c r="HQ243">
        <v>16.9872</v>
      </c>
      <c r="HR243">
        <v>1</v>
      </c>
      <c r="HS243">
        <v>0.125744</v>
      </c>
      <c r="HT243">
        <v>-0.314992</v>
      </c>
      <c r="HU243">
        <v>20.1953</v>
      </c>
      <c r="HV243">
        <v>5.22732</v>
      </c>
      <c r="HW243">
        <v>11.974</v>
      </c>
      <c r="HX243">
        <v>4.96955</v>
      </c>
      <c r="HY243">
        <v>3.28953</v>
      </c>
      <c r="HZ243">
        <v>9999</v>
      </c>
      <c r="IA243">
        <v>9999</v>
      </c>
      <c r="IB243">
        <v>9999</v>
      </c>
      <c r="IC243">
        <v>999.9</v>
      </c>
      <c r="ID243">
        <v>4.97295</v>
      </c>
      <c r="IE243">
        <v>1.87738</v>
      </c>
      <c r="IF243">
        <v>1.87546</v>
      </c>
      <c r="IG243">
        <v>1.87831</v>
      </c>
      <c r="IH243">
        <v>1.87499</v>
      </c>
      <c r="II243">
        <v>1.87853</v>
      </c>
      <c r="IJ243">
        <v>1.87563</v>
      </c>
      <c r="IK243">
        <v>1.87683</v>
      </c>
      <c r="IL243">
        <v>0</v>
      </c>
      <c r="IM243">
        <v>0</v>
      </c>
      <c r="IN243">
        <v>0</v>
      </c>
      <c r="IO243">
        <v>0</v>
      </c>
      <c r="IP243" t="s">
        <v>442</v>
      </c>
      <c r="IQ243" t="s">
        <v>443</v>
      </c>
      <c r="IR243" t="s">
        <v>444</v>
      </c>
      <c r="IS243" t="s">
        <v>444</v>
      </c>
      <c r="IT243" t="s">
        <v>444</v>
      </c>
      <c r="IU243" t="s">
        <v>444</v>
      </c>
      <c r="IV243">
        <v>0</v>
      </c>
      <c r="IW243">
        <v>100</v>
      </c>
      <c r="IX243">
        <v>100</v>
      </c>
      <c r="IY243">
        <v>0.676</v>
      </c>
      <c r="IZ243">
        <v>0.2148</v>
      </c>
      <c r="JA243">
        <v>0.05401698482025668</v>
      </c>
      <c r="JB243">
        <v>0.001251749769105588</v>
      </c>
      <c r="JC243">
        <v>-2.340677956668878E-07</v>
      </c>
      <c r="JD243">
        <v>1.443975168909104E-10</v>
      </c>
      <c r="JE243">
        <v>-0.0473756660369021</v>
      </c>
      <c r="JF243">
        <v>-0.000763777970416037</v>
      </c>
      <c r="JG243">
        <v>0.0006633184790446218</v>
      </c>
      <c r="JH243">
        <v>-5.365384051273601E-06</v>
      </c>
      <c r="JI243">
        <v>1</v>
      </c>
      <c r="JJ243">
        <v>2129</v>
      </c>
      <c r="JK243">
        <v>1</v>
      </c>
      <c r="JL243">
        <v>27</v>
      </c>
      <c r="JM243">
        <v>188805.4</v>
      </c>
      <c r="JN243">
        <v>188805.4</v>
      </c>
      <c r="JO243">
        <v>1.44653</v>
      </c>
      <c r="JP243">
        <v>2.55005</v>
      </c>
      <c r="JQ243">
        <v>1.39893</v>
      </c>
      <c r="JR243">
        <v>2.34131</v>
      </c>
      <c r="JS243">
        <v>1.44897</v>
      </c>
      <c r="JT243">
        <v>2.59033</v>
      </c>
      <c r="JU243">
        <v>37.8437</v>
      </c>
      <c r="JV243">
        <v>24.1926</v>
      </c>
      <c r="JW243">
        <v>18</v>
      </c>
      <c r="JX243">
        <v>477.76</v>
      </c>
      <c r="JY243">
        <v>475.951</v>
      </c>
      <c r="JZ243">
        <v>28.3389</v>
      </c>
      <c r="KA243">
        <v>28.8051</v>
      </c>
      <c r="KB243">
        <v>29.9998</v>
      </c>
      <c r="KC243">
        <v>28.5824</v>
      </c>
      <c r="KD243">
        <v>28.6578</v>
      </c>
      <c r="KE243">
        <v>28.9624</v>
      </c>
      <c r="KF243">
        <v>26.866</v>
      </c>
      <c r="KG243">
        <v>90.6926</v>
      </c>
      <c r="KH243">
        <v>28.0472</v>
      </c>
      <c r="KI243">
        <v>593.938</v>
      </c>
      <c r="KJ243">
        <v>21.4779</v>
      </c>
      <c r="KK243">
        <v>101.04</v>
      </c>
      <c r="KL243">
        <v>100.323</v>
      </c>
    </row>
    <row r="244" spans="1:298">
      <c r="A244">
        <v>228</v>
      </c>
      <c r="B244">
        <v>1758476911.1</v>
      </c>
      <c r="C244">
        <v>7807.599999904633</v>
      </c>
      <c r="D244" t="s">
        <v>902</v>
      </c>
      <c r="E244" t="s">
        <v>903</v>
      </c>
      <c r="F244">
        <v>5</v>
      </c>
      <c r="G244" t="s">
        <v>833</v>
      </c>
      <c r="H244" t="s">
        <v>436</v>
      </c>
      <c r="I244" t="s">
        <v>437</v>
      </c>
      <c r="J244">
        <v>1758476903.6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587.5359755970424</v>
      </c>
      <c r="AL244">
        <v>561.0683999999999</v>
      </c>
      <c r="AM244">
        <v>3.366004679917646</v>
      </c>
      <c r="AN244">
        <v>65.51398320924706</v>
      </c>
      <c r="AO244">
        <f>(AQ244 - AP244 + DZ244*1E3/(8.314*(EB244+273.15)) * AS244/DY244 * AR244) * DY244/(100*DM244) * 1000/(1000 - AQ244)</f>
        <v>0</v>
      </c>
      <c r="AP244">
        <v>21.46580228272323</v>
      </c>
      <c r="AQ244">
        <v>22.97338303030301</v>
      </c>
      <c r="AR244">
        <v>0.009946378535341988</v>
      </c>
      <c r="AS244">
        <v>124.7144061671279</v>
      </c>
      <c r="AT244">
        <v>3</v>
      </c>
      <c r="AU244">
        <v>1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438</v>
      </c>
      <c r="AZ244" t="s">
        <v>438</v>
      </c>
      <c r="BA244">
        <v>0</v>
      </c>
      <c r="BB244">
        <v>0</v>
      </c>
      <c r="BC244">
        <f>1-BA244/BB244</f>
        <v>0</v>
      </c>
      <c r="BD244">
        <v>0</v>
      </c>
      <c r="BE244" t="s">
        <v>438</v>
      </c>
      <c r="BF244" t="s">
        <v>438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438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5.66</v>
      </c>
      <c r="DN244">
        <v>0.5</v>
      </c>
      <c r="DO244" t="s">
        <v>439</v>
      </c>
      <c r="DP244">
        <v>2</v>
      </c>
      <c r="DQ244" t="b">
        <v>1</v>
      </c>
      <c r="DR244">
        <v>1758476903.6</v>
      </c>
      <c r="DS244">
        <v>525.2291851851852</v>
      </c>
      <c r="DT244">
        <v>560.0907777777777</v>
      </c>
      <c r="DU244">
        <v>22.93434814814815</v>
      </c>
      <c r="DV244">
        <v>21.3734925925926</v>
      </c>
      <c r="DW244">
        <v>524.5620740740741</v>
      </c>
      <c r="DX244">
        <v>22.71960740740741</v>
      </c>
      <c r="DY244">
        <v>500.0408148148148</v>
      </c>
      <c r="DZ244">
        <v>90.24049999999998</v>
      </c>
      <c r="EA244">
        <v>0.05403573333333334</v>
      </c>
      <c r="EB244">
        <v>29.58702222222222</v>
      </c>
      <c r="EC244">
        <v>30.01470740740741</v>
      </c>
      <c r="ED244">
        <v>999.9000000000001</v>
      </c>
      <c r="EE244">
        <v>0</v>
      </c>
      <c r="EF244">
        <v>0</v>
      </c>
      <c r="EG244">
        <v>10009.09407407408</v>
      </c>
      <c r="EH244">
        <v>0</v>
      </c>
      <c r="EI244">
        <v>10.98517407407407</v>
      </c>
      <c r="EJ244">
        <v>-34.86155185185185</v>
      </c>
      <c r="EK244">
        <v>537.5579259259258</v>
      </c>
      <c r="EL244">
        <v>572.3241481481482</v>
      </c>
      <c r="EM244">
        <v>1.560861851851852</v>
      </c>
      <c r="EN244">
        <v>560.0907777777777</v>
      </c>
      <c r="EO244">
        <v>21.3734925925926</v>
      </c>
      <c r="EP244">
        <v>2.069607037037037</v>
      </c>
      <c r="EQ244">
        <v>1.928754074074074</v>
      </c>
      <c r="ER244">
        <v>17.98717407407407</v>
      </c>
      <c r="ES244">
        <v>16.87121111111111</v>
      </c>
      <c r="ET244">
        <v>1999.989259259259</v>
      </c>
      <c r="EU244">
        <v>0.9799982222222224</v>
      </c>
      <c r="EV244">
        <v>0.02000197777777778</v>
      </c>
      <c r="EW244">
        <v>0</v>
      </c>
      <c r="EX244">
        <v>711.635962962963</v>
      </c>
      <c r="EY244">
        <v>5.000560000000001</v>
      </c>
      <c r="EZ244">
        <v>14400.95925925926</v>
      </c>
      <c r="FA244">
        <v>17294.75555555556</v>
      </c>
      <c r="FB244">
        <v>41.125</v>
      </c>
      <c r="FC244">
        <v>41.25</v>
      </c>
      <c r="FD244">
        <v>40.81199999999999</v>
      </c>
      <c r="FE244">
        <v>40.43699999999999</v>
      </c>
      <c r="FF244">
        <v>41.875</v>
      </c>
      <c r="FG244">
        <v>1955.089259259259</v>
      </c>
      <c r="FH244">
        <v>39.9</v>
      </c>
      <c r="FI244">
        <v>0</v>
      </c>
      <c r="FJ244">
        <v>1758476912.4</v>
      </c>
      <c r="FK244">
        <v>0</v>
      </c>
      <c r="FL244">
        <v>711.599076923077</v>
      </c>
      <c r="FM244">
        <v>-0.1018119687090647</v>
      </c>
      <c r="FN244">
        <v>-7.647863289418199</v>
      </c>
      <c r="FO244">
        <v>14400.97307692307</v>
      </c>
      <c r="FP244">
        <v>15</v>
      </c>
      <c r="FQ244">
        <v>0</v>
      </c>
      <c r="FR244" t="s">
        <v>440</v>
      </c>
      <c r="FS244">
        <v>1747148579.5</v>
      </c>
      <c r="FT244">
        <v>1747148584.5</v>
      </c>
      <c r="FU244">
        <v>0</v>
      </c>
      <c r="FV244">
        <v>0.162</v>
      </c>
      <c r="FW244">
        <v>-0.001</v>
      </c>
      <c r="FX244">
        <v>0.139</v>
      </c>
      <c r="FY244">
        <v>0.058</v>
      </c>
      <c r="FZ244">
        <v>420</v>
      </c>
      <c r="GA244">
        <v>16</v>
      </c>
      <c r="GB244">
        <v>0.19</v>
      </c>
      <c r="GC244">
        <v>0.02</v>
      </c>
      <c r="GD244">
        <v>-34.50956829268293</v>
      </c>
      <c r="GE244">
        <v>-5.342370731707398</v>
      </c>
      <c r="GF244">
        <v>0.5293677791290402</v>
      </c>
      <c r="GG244">
        <v>0</v>
      </c>
      <c r="GH244">
        <v>711.5830294117648</v>
      </c>
      <c r="GI244">
        <v>-0.4047211627506269</v>
      </c>
      <c r="GJ244">
        <v>0.1854630905557204</v>
      </c>
      <c r="GK244">
        <v>1</v>
      </c>
      <c r="GL244">
        <v>1.580005609756098</v>
      </c>
      <c r="GM244">
        <v>-0.35670982578397</v>
      </c>
      <c r="GN244">
        <v>0.04145335639409087</v>
      </c>
      <c r="GO244">
        <v>0</v>
      </c>
      <c r="GP244">
        <v>1</v>
      </c>
      <c r="GQ244">
        <v>3</v>
      </c>
      <c r="GR244" t="s">
        <v>447</v>
      </c>
      <c r="GS244">
        <v>3.12765</v>
      </c>
      <c r="GT244">
        <v>2.7322</v>
      </c>
      <c r="GU244">
        <v>0.104212</v>
      </c>
      <c r="GV244">
        <v>0.10964</v>
      </c>
      <c r="GW244">
        <v>0.10358</v>
      </c>
      <c r="GX244">
        <v>0.0993124</v>
      </c>
      <c r="GY244">
        <v>26893.4</v>
      </c>
      <c r="GZ244">
        <v>25911.9</v>
      </c>
      <c r="HA244">
        <v>30562.8</v>
      </c>
      <c r="HB244">
        <v>29356.1</v>
      </c>
      <c r="HC244">
        <v>37811.1</v>
      </c>
      <c r="HD244">
        <v>34780.4</v>
      </c>
      <c r="HE244">
        <v>46755.4</v>
      </c>
      <c r="HF244">
        <v>43611.4</v>
      </c>
      <c r="HG244">
        <v>1.82445</v>
      </c>
      <c r="HH244">
        <v>1.87045</v>
      </c>
      <c r="HI244">
        <v>0.147201</v>
      </c>
      <c r="HJ244">
        <v>0</v>
      </c>
      <c r="HK244">
        <v>27.6305</v>
      </c>
      <c r="HL244">
        <v>999.9</v>
      </c>
      <c r="HM244">
        <v>51.5</v>
      </c>
      <c r="HN244">
        <v>31.5</v>
      </c>
      <c r="HO244">
        <v>26.4906</v>
      </c>
      <c r="HP244">
        <v>63.755</v>
      </c>
      <c r="HQ244">
        <v>17.0673</v>
      </c>
      <c r="HR244">
        <v>1</v>
      </c>
      <c r="HS244">
        <v>0.126662</v>
      </c>
      <c r="HT244">
        <v>0.219153</v>
      </c>
      <c r="HU244">
        <v>20.1965</v>
      </c>
      <c r="HV244">
        <v>5.22777</v>
      </c>
      <c r="HW244">
        <v>11.974</v>
      </c>
      <c r="HX244">
        <v>4.9697</v>
      </c>
      <c r="HY244">
        <v>3.2895</v>
      </c>
      <c r="HZ244">
        <v>9999</v>
      </c>
      <c r="IA244">
        <v>9999</v>
      </c>
      <c r="IB244">
        <v>9999</v>
      </c>
      <c r="IC244">
        <v>999.9</v>
      </c>
      <c r="ID244">
        <v>4.97296</v>
      </c>
      <c r="IE244">
        <v>1.8774</v>
      </c>
      <c r="IF244">
        <v>1.87546</v>
      </c>
      <c r="IG244">
        <v>1.87834</v>
      </c>
      <c r="IH244">
        <v>1.875</v>
      </c>
      <c r="II244">
        <v>1.87853</v>
      </c>
      <c r="IJ244">
        <v>1.87565</v>
      </c>
      <c r="IK244">
        <v>1.87683</v>
      </c>
      <c r="IL244">
        <v>0</v>
      </c>
      <c r="IM244">
        <v>0</v>
      </c>
      <c r="IN244">
        <v>0</v>
      </c>
      <c r="IO244">
        <v>0</v>
      </c>
      <c r="IP244" t="s">
        <v>442</v>
      </c>
      <c r="IQ244" t="s">
        <v>443</v>
      </c>
      <c r="IR244" t="s">
        <v>444</v>
      </c>
      <c r="IS244" t="s">
        <v>444</v>
      </c>
      <c r="IT244" t="s">
        <v>444</v>
      </c>
      <c r="IU244" t="s">
        <v>444</v>
      </c>
      <c r="IV244">
        <v>0</v>
      </c>
      <c r="IW244">
        <v>100</v>
      </c>
      <c r="IX244">
        <v>100</v>
      </c>
      <c r="IY244">
        <v>0.695</v>
      </c>
      <c r="IZ244">
        <v>0.2156</v>
      </c>
      <c r="JA244">
        <v>0.05401698482025668</v>
      </c>
      <c r="JB244">
        <v>0.001251749769105588</v>
      </c>
      <c r="JC244">
        <v>-2.340677956668878E-07</v>
      </c>
      <c r="JD244">
        <v>1.443975168909104E-10</v>
      </c>
      <c r="JE244">
        <v>-0.0473756660369021</v>
      </c>
      <c r="JF244">
        <v>-0.000763777970416037</v>
      </c>
      <c r="JG244">
        <v>0.0006633184790446218</v>
      </c>
      <c r="JH244">
        <v>-5.365384051273601E-06</v>
      </c>
      <c r="JI244">
        <v>1</v>
      </c>
      <c r="JJ244">
        <v>2129</v>
      </c>
      <c r="JK244">
        <v>1</v>
      </c>
      <c r="JL244">
        <v>27</v>
      </c>
      <c r="JM244">
        <v>188805.5</v>
      </c>
      <c r="JN244">
        <v>188805.4</v>
      </c>
      <c r="JO244">
        <v>1.48193</v>
      </c>
      <c r="JP244">
        <v>2.54639</v>
      </c>
      <c r="JQ244">
        <v>1.39893</v>
      </c>
      <c r="JR244">
        <v>2.34253</v>
      </c>
      <c r="JS244">
        <v>1.44897</v>
      </c>
      <c r="JT244">
        <v>2.57812</v>
      </c>
      <c r="JU244">
        <v>37.8195</v>
      </c>
      <c r="JV244">
        <v>24.1926</v>
      </c>
      <c r="JW244">
        <v>18</v>
      </c>
      <c r="JX244">
        <v>477.353</v>
      </c>
      <c r="JY244">
        <v>476.47</v>
      </c>
      <c r="JZ244">
        <v>28.1053</v>
      </c>
      <c r="KA244">
        <v>28.8013</v>
      </c>
      <c r="KB244">
        <v>30.0005</v>
      </c>
      <c r="KC244">
        <v>28.5786</v>
      </c>
      <c r="KD244">
        <v>28.6546</v>
      </c>
      <c r="KE244">
        <v>29.6704</v>
      </c>
      <c r="KF244">
        <v>26.866</v>
      </c>
      <c r="KG244">
        <v>90.6926</v>
      </c>
      <c r="KH244">
        <v>28.0165</v>
      </c>
      <c r="KI244">
        <v>607.324</v>
      </c>
      <c r="KJ244">
        <v>21.4586</v>
      </c>
      <c r="KK244">
        <v>101.041</v>
      </c>
      <c r="KL244">
        <v>100.323</v>
      </c>
    </row>
    <row r="245" spans="1:298">
      <c r="A245">
        <v>229</v>
      </c>
      <c r="B245">
        <v>1758476915.6</v>
      </c>
      <c r="C245">
        <v>7812.099999904633</v>
      </c>
      <c r="D245" t="s">
        <v>904</v>
      </c>
      <c r="E245" t="s">
        <v>905</v>
      </c>
      <c r="F245">
        <v>5</v>
      </c>
      <c r="G245" t="s">
        <v>833</v>
      </c>
      <c r="H245" t="s">
        <v>436</v>
      </c>
      <c r="I245" t="s">
        <v>437</v>
      </c>
      <c r="J245">
        <v>1758476908.044444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603.0672516071268</v>
      </c>
      <c r="AL245">
        <v>576.117024242424</v>
      </c>
      <c r="AM245">
        <v>3.34756293263459</v>
      </c>
      <c r="AN245">
        <v>65.51398320924706</v>
      </c>
      <c r="AO245">
        <f>(AQ245 - AP245 + DZ245*1E3/(8.314*(EB245+273.15)) * AS245/DY245 * AR245) * DY245/(100*DM245) * 1000/(1000 - AQ245)</f>
        <v>0</v>
      </c>
      <c r="AP245">
        <v>21.46755971052909</v>
      </c>
      <c r="AQ245">
        <v>22.99773333333333</v>
      </c>
      <c r="AR245">
        <v>0.002763805042962934</v>
      </c>
      <c r="AS245">
        <v>124.7144061671279</v>
      </c>
      <c r="AT245">
        <v>3</v>
      </c>
      <c r="AU245">
        <v>1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438</v>
      </c>
      <c r="AZ245" t="s">
        <v>438</v>
      </c>
      <c r="BA245">
        <v>0</v>
      </c>
      <c r="BB245">
        <v>0</v>
      </c>
      <c r="BC245">
        <f>1-BA245/BB245</f>
        <v>0</v>
      </c>
      <c r="BD245">
        <v>0</v>
      </c>
      <c r="BE245" t="s">
        <v>438</v>
      </c>
      <c r="BF245" t="s">
        <v>438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438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5.66</v>
      </c>
      <c r="DN245">
        <v>0.5</v>
      </c>
      <c r="DO245" t="s">
        <v>439</v>
      </c>
      <c r="DP245">
        <v>2</v>
      </c>
      <c r="DQ245" t="b">
        <v>1</v>
      </c>
      <c r="DR245">
        <v>1758476908.044444</v>
      </c>
      <c r="DS245">
        <v>539.7785555555555</v>
      </c>
      <c r="DT245">
        <v>575.0269629629629</v>
      </c>
      <c r="DU245">
        <v>22.9542074074074</v>
      </c>
      <c r="DV245">
        <v>21.42005555555556</v>
      </c>
      <c r="DW245">
        <v>539.0951111111111</v>
      </c>
      <c r="DX245">
        <v>22.73905925925926</v>
      </c>
      <c r="DY245">
        <v>500.009074074074</v>
      </c>
      <c r="DZ245">
        <v>90.24133333333333</v>
      </c>
      <c r="EA245">
        <v>0.05416223703703704</v>
      </c>
      <c r="EB245">
        <v>29.58944444444445</v>
      </c>
      <c r="EC245">
        <v>30.03011851851852</v>
      </c>
      <c r="ED245">
        <v>999.9000000000001</v>
      </c>
      <c r="EE245">
        <v>0</v>
      </c>
      <c r="EF245">
        <v>0</v>
      </c>
      <c r="EG245">
        <v>10010.92740740741</v>
      </c>
      <c r="EH245">
        <v>0</v>
      </c>
      <c r="EI245">
        <v>10.98328148148148</v>
      </c>
      <c r="EJ245">
        <v>-35.24844444444444</v>
      </c>
      <c r="EK245">
        <v>552.4602222222222</v>
      </c>
      <c r="EL245">
        <v>587.6144444444444</v>
      </c>
      <c r="EM245">
        <v>1.534162222222222</v>
      </c>
      <c r="EN245">
        <v>575.0269629629629</v>
      </c>
      <c r="EO245">
        <v>21.42005555555556</v>
      </c>
      <c r="EP245">
        <v>2.071418888888889</v>
      </c>
      <c r="EQ245">
        <v>1.932973703703704</v>
      </c>
      <c r="ER245">
        <v>18.00107407407408</v>
      </c>
      <c r="ES245">
        <v>16.90567407407407</v>
      </c>
      <c r="ET245">
        <v>2000.002592592592</v>
      </c>
      <c r="EU245">
        <v>0.9799983333333335</v>
      </c>
      <c r="EV245">
        <v>0.02000186666666666</v>
      </c>
      <c r="EW245">
        <v>0</v>
      </c>
      <c r="EX245">
        <v>711.6104074074074</v>
      </c>
      <c r="EY245">
        <v>5.000560000000001</v>
      </c>
      <c r="EZ245">
        <v>14401</v>
      </c>
      <c r="FA245">
        <v>17294.88888888889</v>
      </c>
      <c r="FB245">
        <v>41.125</v>
      </c>
      <c r="FC245">
        <v>41.25</v>
      </c>
      <c r="FD245">
        <v>40.81199999999999</v>
      </c>
      <c r="FE245">
        <v>40.43699999999999</v>
      </c>
      <c r="FF245">
        <v>41.875</v>
      </c>
      <c r="FG245">
        <v>1955.102592592592</v>
      </c>
      <c r="FH245">
        <v>39.9</v>
      </c>
      <c r="FI245">
        <v>0</v>
      </c>
      <c r="FJ245">
        <v>1758476916.6</v>
      </c>
      <c r="FK245">
        <v>0</v>
      </c>
      <c r="FL245">
        <v>711.57024</v>
      </c>
      <c r="FM245">
        <v>0.9155384692765708</v>
      </c>
      <c r="FN245">
        <v>6.169230774670346</v>
      </c>
      <c r="FO245">
        <v>14400.944</v>
      </c>
      <c r="FP245">
        <v>15</v>
      </c>
      <c r="FQ245">
        <v>0</v>
      </c>
      <c r="FR245" t="s">
        <v>440</v>
      </c>
      <c r="FS245">
        <v>1747148579.5</v>
      </c>
      <c r="FT245">
        <v>1747148584.5</v>
      </c>
      <c r="FU245">
        <v>0</v>
      </c>
      <c r="FV245">
        <v>0.162</v>
      </c>
      <c r="FW245">
        <v>-0.001</v>
      </c>
      <c r="FX245">
        <v>0.139</v>
      </c>
      <c r="FY245">
        <v>0.058</v>
      </c>
      <c r="FZ245">
        <v>420</v>
      </c>
      <c r="GA245">
        <v>16</v>
      </c>
      <c r="GB245">
        <v>0.19</v>
      </c>
      <c r="GC245">
        <v>0.02</v>
      </c>
      <c r="GD245">
        <v>-34.92473</v>
      </c>
      <c r="GE245">
        <v>-5.136416510318899</v>
      </c>
      <c r="GF245">
        <v>0.4970943171069248</v>
      </c>
      <c r="GG245">
        <v>0</v>
      </c>
      <c r="GH245">
        <v>711.5995294117647</v>
      </c>
      <c r="GI245">
        <v>-0.1215889998841186</v>
      </c>
      <c r="GJ245">
        <v>0.1921842307441283</v>
      </c>
      <c r="GK245">
        <v>1</v>
      </c>
      <c r="GL245">
        <v>1.55895975</v>
      </c>
      <c r="GM245">
        <v>-0.4322178236397773</v>
      </c>
      <c r="GN245">
        <v>0.04548171431946581</v>
      </c>
      <c r="GO245">
        <v>0</v>
      </c>
      <c r="GP245">
        <v>1</v>
      </c>
      <c r="GQ245">
        <v>3</v>
      </c>
      <c r="GR245" t="s">
        <v>447</v>
      </c>
      <c r="GS245">
        <v>3.12792</v>
      </c>
      <c r="GT245">
        <v>2.73216</v>
      </c>
      <c r="GU245">
        <v>0.10619</v>
      </c>
      <c r="GV245">
        <v>0.111631</v>
      </c>
      <c r="GW245">
        <v>0.103651</v>
      </c>
      <c r="GX245">
        <v>0.09931810000000001</v>
      </c>
      <c r="GY245">
        <v>26834.1</v>
      </c>
      <c r="GZ245">
        <v>25853.5</v>
      </c>
      <c r="HA245">
        <v>30562.9</v>
      </c>
      <c r="HB245">
        <v>29355.5</v>
      </c>
      <c r="HC245">
        <v>37808.5</v>
      </c>
      <c r="HD245">
        <v>34779.8</v>
      </c>
      <c r="HE245">
        <v>46755.7</v>
      </c>
      <c r="HF245">
        <v>43610.7</v>
      </c>
      <c r="HG245">
        <v>1.82495</v>
      </c>
      <c r="HH245">
        <v>1.86998</v>
      </c>
      <c r="HI245">
        <v>0.146318</v>
      </c>
      <c r="HJ245">
        <v>0</v>
      </c>
      <c r="HK245">
        <v>27.6305</v>
      </c>
      <c r="HL245">
        <v>999.9</v>
      </c>
      <c r="HM245">
        <v>51.5</v>
      </c>
      <c r="HN245">
        <v>31.5</v>
      </c>
      <c r="HO245">
        <v>26.4885</v>
      </c>
      <c r="HP245">
        <v>63.415</v>
      </c>
      <c r="HQ245">
        <v>17.0152</v>
      </c>
      <c r="HR245">
        <v>1</v>
      </c>
      <c r="HS245">
        <v>0.125404</v>
      </c>
      <c r="HT245">
        <v>-0.0515251</v>
      </c>
      <c r="HU245">
        <v>20.1975</v>
      </c>
      <c r="HV245">
        <v>5.22867</v>
      </c>
      <c r="HW245">
        <v>11.974</v>
      </c>
      <c r="HX245">
        <v>4.9699</v>
      </c>
      <c r="HY245">
        <v>3.28965</v>
      </c>
      <c r="HZ245">
        <v>9999</v>
      </c>
      <c r="IA245">
        <v>9999</v>
      </c>
      <c r="IB245">
        <v>9999</v>
      </c>
      <c r="IC245">
        <v>999.9</v>
      </c>
      <c r="ID245">
        <v>4.97297</v>
      </c>
      <c r="IE245">
        <v>1.87741</v>
      </c>
      <c r="IF245">
        <v>1.87546</v>
      </c>
      <c r="IG245">
        <v>1.87835</v>
      </c>
      <c r="IH245">
        <v>1.875</v>
      </c>
      <c r="II245">
        <v>1.87853</v>
      </c>
      <c r="IJ245">
        <v>1.87566</v>
      </c>
      <c r="IK245">
        <v>1.87683</v>
      </c>
      <c r="IL245">
        <v>0</v>
      </c>
      <c r="IM245">
        <v>0</v>
      </c>
      <c r="IN245">
        <v>0</v>
      </c>
      <c r="IO245">
        <v>0</v>
      </c>
      <c r="IP245" t="s">
        <v>442</v>
      </c>
      <c r="IQ245" t="s">
        <v>443</v>
      </c>
      <c r="IR245" t="s">
        <v>444</v>
      </c>
      <c r="IS245" t="s">
        <v>444</v>
      </c>
      <c r="IT245" t="s">
        <v>444</v>
      </c>
      <c r="IU245" t="s">
        <v>444</v>
      </c>
      <c r="IV245">
        <v>0</v>
      </c>
      <c r="IW245">
        <v>100</v>
      </c>
      <c r="IX245">
        <v>100</v>
      </c>
      <c r="IY245">
        <v>0.711</v>
      </c>
      <c r="IZ245">
        <v>0.2161</v>
      </c>
      <c r="JA245">
        <v>0.05401698482025668</v>
      </c>
      <c r="JB245">
        <v>0.001251749769105588</v>
      </c>
      <c r="JC245">
        <v>-2.340677956668878E-07</v>
      </c>
      <c r="JD245">
        <v>1.443975168909104E-10</v>
      </c>
      <c r="JE245">
        <v>-0.0473756660369021</v>
      </c>
      <c r="JF245">
        <v>-0.000763777970416037</v>
      </c>
      <c r="JG245">
        <v>0.0006633184790446218</v>
      </c>
      <c r="JH245">
        <v>-5.365384051273601E-06</v>
      </c>
      <c r="JI245">
        <v>1</v>
      </c>
      <c r="JJ245">
        <v>2129</v>
      </c>
      <c r="JK245">
        <v>1</v>
      </c>
      <c r="JL245">
        <v>27</v>
      </c>
      <c r="JM245">
        <v>188805.6</v>
      </c>
      <c r="JN245">
        <v>188805.5</v>
      </c>
      <c r="JO245">
        <v>1.51001</v>
      </c>
      <c r="JP245">
        <v>2.53906</v>
      </c>
      <c r="JQ245">
        <v>1.39893</v>
      </c>
      <c r="JR245">
        <v>2.34253</v>
      </c>
      <c r="JS245">
        <v>1.44897</v>
      </c>
      <c r="JT245">
        <v>2.54517</v>
      </c>
      <c r="JU245">
        <v>37.8195</v>
      </c>
      <c r="JV245">
        <v>24.2013</v>
      </c>
      <c r="JW245">
        <v>18</v>
      </c>
      <c r="JX245">
        <v>477.604</v>
      </c>
      <c r="JY245">
        <v>476.129</v>
      </c>
      <c r="JZ245">
        <v>28.0022</v>
      </c>
      <c r="KA245">
        <v>28.798</v>
      </c>
      <c r="KB245">
        <v>29.9995</v>
      </c>
      <c r="KC245">
        <v>28.5752</v>
      </c>
      <c r="KD245">
        <v>28.6513</v>
      </c>
      <c r="KE245">
        <v>30.2497</v>
      </c>
      <c r="KF245">
        <v>26.866</v>
      </c>
      <c r="KG245">
        <v>90.6926</v>
      </c>
      <c r="KH245">
        <v>27.989</v>
      </c>
      <c r="KI245">
        <v>620.681</v>
      </c>
      <c r="KJ245">
        <v>21.4482</v>
      </c>
      <c r="KK245">
        <v>101.041</v>
      </c>
      <c r="KL245">
        <v>100.321</v>
      </c>
    </row>
    <row r="246" spans="1:298">
      <c r="A246">
        <v>230</v>
      </c>
      <c r="B246">
        <v>1758476920.6</v>
      </c>
      <c r="C246">
        <v>7817.099999904633</v>
      </c>
      <c r="D246" t="s">
        <v>906</v>
      </c>
      <c r="E246" t="s">
        <v>907</v>
      </c>
      <c r="F246">
        <v>5</v>
      </c>
      <c r="G246" t="s">
        <v>833</v>
      </c>
      <c r="H246" t="s">
        <v>436</v>
      </c>
      <c r="I246" t="s">
        <v>437</v>
      </c>
      <c r="J246">
        <v>1758476913.062963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620.2432628648212</v>
      </c>
      <c r="AL246">
        <v>593.043696969697</v>
      </c>
      <c r="AM246">
        <v>3.38483139205191</v>
      </c>
      <c r="AN246">
        <v>65.51398320924706</v>
      </c>
      <c r="AO246">
        <f>(AQ246 - AP246 + DZ246*1E3/(8.314*(EB246+273.15)) * AS246/DY246 * AR246) * DY246/(100*DM246) * 1000/(1000 - AQ246)</f>
        <v>0</v>
      </c>
      <c r="AP246">
        <v>21.46690036392162</v>
      </c>
      <c r="AQ246">
        <v>23.00990060606061</v>
      </c>
      <c r="AR246">
        <v>0.0005576043049896625</v>
      </c>
      <c r="AS246">
        <v>124.7144061671279</v>
      </c>
      <c r="AT246">
        <v>3</v>
      </c>
      <c r="AU246">
        <v>1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438</v>
      </c>
      <c r="AZ246" t="s">
        <v>438</v>
      </c>
      <c r="BA246">
        <v>0</v>
      </c>
      <c r="BB246">
        <v>0</v>
      </c>
      <c r="BC246">
        <f>1-BA246/BB246</f>
        <v>0</v>
      </c>
      <c r="BD246">
        <v>0</v>
      </c>
      <c r="BE246" t="s">
        <v>438</v>
      </c>
      <c r="BF246" t="s">
        <v>438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438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5.66</v>
      </c>
      <c r="DN246">
        <v>0.5</v>
      </c>
      <c r="DO246" t="s">
        <v>439</v>
      </c>
      <c r="DP246">
        <v>2</v>
      </c>
      <c r="DQ246" t="b">
        <v>1</v>
      </c>
      <c r="DR246">
        <v>1758476913.062963</v>
      </c>
      <c r="DS246">
        <v>556.2422962962963</v>
      </c>
      <c r="DT246">
        <v>591.8878888888889</v>
      </c>
      <c r="DU246">
        <v>22.98111111111111</v>
      </c>
      <c r="DV246">
        <v>21.45937407407408</v>
      </c>
      <c r="DW246">
        <v>555.5403703703704</v>
      </c>
      <c r="DX246">
        <v>22.76540740740741</v>
      </c>
      <c r="DY246">
        <v>500.0055185185185</v>
      </c>
      <c r="DZ246">
        <v>90.24224074074073</v>
      </c>
      <c r="EA246">
        <v>0.05407384074074074</v>
      </c>
      <c r="EB246">
        <v>29.59041851851852</v>
      </c>
      <c r="EC246">
        <v>30.01998518518518</v>
      </c>
      <c r="ED246">
        <v>999.9000000000001</v>
      </c>
      <c r="EE246">
        <v>0</v>
      </c>
      <c r="EF246">
        <v>0</v>
      </c>
      <c r="EG246">
        <v>10009.57851851852</v>
      </c>
      <c r="EH246">
        <v>0</v>
      </c>
      <c r="EI246">
        <v>10.98077407407408</v>
      </c>
      <c r="EJ246">
        <v>-35.64558518518519</v>
      </c>
      <c r="EK246">
        <v>569.3263703703703</v>
      </c>
      <c r="EL246">
        <v>604.8681481481482</v>
      </c>
      <c r="EM246">
        <v>1.521737037037037</v>
      </c>
      <c r="EN246">
        <v>591.8878888888889</v>
      </c>
      <c r="EO246">
        <v>21.45937407407408</v>
      </c>
      <c r="EP246">
        <v>2.073867037037037</v>
      </c>
      <c r="EQ246">
        <v>1.936541851851852</v>
      </c>
      <c r="ER246">
        <v>18.01985925925926</v>
      </c>
      <c r="ES246">
        <v>16.9347962962963</v>
      </c>
      <c r="ET246">
        <v>2000.002222222222</v>
      </c>
      <c r="EU246">
        <v>0.9799983333333334</v>
      </c>
      <c r="EV246">
        <v>0.02000186666666666</v>
      </c>
      <c r="EW246">
        <v>0</v>
      </c>
      <c r="EX246">
        <v>711.6262222222222</v>
      </c>
      <c r="EY246">
        <v>5.000560000000001</v>
      </c>
      <c r="EZ246">
        <v>14401.64074074074</v>
      </c>
      <c r="FA246">
        <v>17294.88518518519</v>
      </c>
      <c r="FB246">
        <v>41.125</v>
      </c>
      <c r="FC246">
        <v>41.25</v>
      </c>
      <c r="FD246">
        <v>40.81199999999999</v>
      </c>
      <c r="FE246">
        <v>40.43699999999999</v>
      </c>
      <c r="FF246">
        <v>41.875</v>
      </c>
      <c r="FG246">
        <v>1955.102222222222</v>
      </c>
      <c r="FH246">
        <v>39.9</v>
      </c>
      <c r="FI246">
        <v>0</v>
      </c>
      <c r="FJ246">
        <v>1758476922</v>
      </c>
      <c r="FK246">
        <v>0</v>
      </c>
      <c r="FL246">
        <v>711.6450384615384</v>
      </c>
      <c r="FM246">
        <v>0.3741880425196126</v>
      </c>
      <c r="FN246">
        <v>14.05470087308885</v>
      </c>
      <c r="FO246">
        <v>14401.75</v>
      </c>
      <c r="FP246">
        <v>15</v>
      </c>
      <c r="FQ246">
        <v>0</v>
      </c>
      <c r="FR246" t="s">
        <v>440</v>
      </c>
      <c r="FS246">
        <v>1747148579.5</v>
      </c>
      <c r="FT246">
        <v>1747148584.5</v>
      </c>
      <c r="FU246">
        <v>0</v>
      </c>
      <c r="FV246">
        <v>0.162</v>
      </c>
      <c r="FW246">
        <v>-0.001</v>
      </c>
      <c r="FX246">
        <v>0.139</v>
      </c>
      <c r="FY246">
        <v>0.058</v>
      </c>
      <c r="FZ246">
        <v>420</v>
      </c>
      <c r="GA246">
        <v>16</v>
      </c>
      <c r="GB246">
        <v>0.19</v>
      </c>
      <c r="GC246">
        <v>0.02</v>
      </c>
      <c r="GD246">
        <v>-35.37240731707318</v>
      </c>
      <c r="GE246">
        <v>-4.885202090592432</v>
      </c>
      <c r="GF246">
        <v>0.4845037493324402</v>
      </c>
      <c r="GG246">
        <v>0</v>
      </c>
      <c r="GH246">
        <v>711.5964411764705</v>
      </c>
      <c r="GI246">
        <v>0.4546218508281925</v>
      </c>
      <c r="GJ246">
        <v>0.1882811088547001</v>
      </c>
      <c r="GK246">
        <v>1</v>
      </c>
      <c r="GL246">
        <v>1.539060731707317</v>
      </c>
      <c r="GM246">
        <v>-0.1858829268292675</v>
      </c>
      <c r="GN246">
        <v>0.03214776291501813</v>
      </c>
      <c r="GO246">
        <v>0</v>
      </c>
      <c r="GP246">
        <v>1</v>
      </c>
      <c r="GQ246">
        <v>3</v>
      </c>
      <c r="GR246" t="s">
        <v>447</v>
      </c>
      <c r="GS246">
        <v>3.12771</v>
      </c>
      <c r="GT246">
        <v>2.73193</v>
      </c>
      <c r="GU246">
        <v>0.108378</v>
      </c>
      <c r="GV246">
        <v>0.113806</v>
      </c>
      <c r="GW246">
        <v>0.103687</v>
      </c>
      <c r="GX246">
        <v>0.0993103</v>
      </c>
      <c r="GY246">
        <v>26768.6</v>
      </c>
      <c r="GZ246">
        <v>25790.7</v>
      </c>
      <c r="HA246">
        <v>30563.1</v>
      </c>
      <c r="HB246">
        <v>29356.1</v>
      </c>
      <c r="HC246">
        <v>37807.3</v>
      </c>
      <c r="HD246">
        <v>34780.9</v>
      </c>
      <c r="HE246">
        <v>46756</v>
      </c>
      <c r="HF246">
        <v>43611.5</v>
      </c>
      <c r="HG246">
        <v>1.82463</v>
      </c>
      <c r="HH246">
        <v>1.87027</v>
      </c>
      <c r="HI246">
        <v>0.145718</v>
      </c>
      <c r="HJ246">
        <v>0</v>
      </c>
      <c r="HK246">
        <v>27.6309</v>
      </c>
      <c r="HL246">
        <v>999.9</v>
      </c>
      <c r="HM246">
        <v>51.5</v>
      </c>
      <c r="HN246">
        <v>31.5</v>
      </c>
      <c r="HO246">
        <v>26.4897</v>
      </c>
      <c r="HP246">
        <v>63.815</v>
      </c>
      <c r="HQ246">
        <v>17.1314</v>
      </c>
      <c r="HR246">
        <v>1</v>
      </c>
      <c r="HS246">
        <v>0.124921</v>
      </c>
      <c r="HT246">
        <v>-0.220773</v>
      </c>
      <c r="HU246">
        <v>20.1973</v>
      </c>
      <c r="HV246">
        <v>5.22762</v>
      </c>
      <c r="HW246">
        <v>11.974</v>
      </c>
      <c r="HX246">
        <v>4.96935</v>
      </c>
      <c r="HY246">
        <v>3.28963</v>
      </c>
      <c r="HZ246">
        <v>9999</v>
      </c>
      <c r="IA246">
        <v>9999</v>
      </c>
      <c r="IB246">
        <v>9999</v>
      </c>
      <c r="IC246">
        <v>999.9</v>
      </c>
      <c r="ID246">
        <v>4.97295</v>
      </c>
      <c r="IE246">
        <v>1.87742</v>
      </c>
      <c r="IF246">
        <v>1.87546</v>
      </c>
      <c r="IG246">
        <v>1.87834</v>
      </c>
      <c r="IH246">
        <v>1.875</v>
      </c>
      <c r="II246">
        <v>1.87853</v>
      </c>
      <c r="IJ246">
        <v>1.87566</v>
      </c>
      <c r="IK246">
        <v>1.87683</v>
      </c>
      <c r="IL246">
        <v>0</v>
      </c>
      <c r="IM246">
        <v>0</v>
      </c>
      <c r="IN246">
        <v>0</v>
      </c>
      <c r="IO246">
        <v>0</v>
      </c>
      <c r="IP246" t="s">
        <v>442</v>
      </c>
      <c r="IQ246" t="s">
        <v>443</v>
      </c>
      <c r="IR246" t="s">
        <v>444</v>
      </c>
      <c r="IS246" t="s">
        <v>444</v>
      </c>
      <c r="IT246" t="s">
        <v>444</v>
      </c>
      <c r="IU246" t="s">
        <v>444</v>
      </c>
      <c r="IV246">
        <v>0</v>
      </c>
      <c r="IW246">
        <v>100</v>
      </c>
      <c r="IX246">
        <v>100</v>
      </c>
      <c r="IY246">
        <v>0.729</v>
      </c>
      <c r="IZ246">
        <v>0.2163</v>
      </c>
      <c r="JA246">
        <v>0.05401698482025668</v>
      </c>
      <c r="JB246">
        <v>0.001251749769105588</v>
      </c>
      <c r="JC246">
        <v>-2.340677956668878E-07</v>
      </c>
      <c r="JD246">
        <v>1.443975168909104E-10</v>
      </c>
      <c r="JE246">
        <v>-0.0473756660369021</v>
      </c>
      <c r="JF246">
        <v>-0.000763777970416037</v>
      </c>
      <c r="JG246">
        <v>0.0006633184790446218</v>
      </c>
      <c r="JH246">
        <v>-5.365384051273601E-06</v>
      </c>
      <c r="JI246">
        <v>1</v>
      </c>
      <c r="JJ246">
        <v>2129</v>
      </c>
      <c r="JK246">
        <v>1</v>
      </c>
      <c r="JL246">
        <v>27</v>
      </c>
      <c r="JM246">
        <v>188805.7</v>
      </c>
      <c r="JN246">
        <v>188805.6</v>
      </c>
      <c r="JO246">
        <v>1.53931</v>
      </c>
      <c r="JP246">
        <v>2.55737</v>
      </c>
      <c r="JQ246">
        <v>1.39893</v>
      </c>
      <c r="JR246">
        <v>2.34253</v>
      </c>
      <c r="JS246">
        <v>1.44897</v>
      </c>
      <c r="JT246">
        <v>2.45605</v>
      </c>
      <c r="JU246">
        <v>37.8195</v>
      </c>
      <c r="JV246">
        <v>24.1926</v>
      </c>
      <c r="JW246">
        <v>18</v>
      </c>
      <c r="JX246">
        <v>477.407</v>
      </c>
      <c r="JY246">
        <v>476.297</v>
      </c>
      <c r="JZ246">
        <v>27.9599</v>
      </c>
      <c r="KA246">
        <v>28.7942</v>
      </c>
      <c r="KB246">
        <v>29.9998</v>
      </c>
      <c r="KC246">
        <v>28.5721</v>
      </c>
      <c r="KD246">
        <v>28.6476</v>
      </c>
      <c r="KE246">
        <v>30.9409</v>
      </c>
      <c r="KF246">
        <v>26.866</v>
      </c>
      <c r="KG246">
        <v>90.6926</v>
      </c>
      <c r="KH246">
        <v>27.9845</v>
      </c>
      <c r="KI246">
        <v>640.717</v>
      </c>
      <c r="KJ246">
        <v>21.4476</v>
      </c>
      <c r="KK246">
        <v>101.042</v>
      </c>
      <c r="KL246">
        <v>100.323</v>
      </c>
    </row>
    <row r="247" spans="1:298">
      <c r="A247">
        <v>231</v>
      </c>
      <c r="B247">
        <v>1758476925.6</v>
      </c>
      <c r="C247">
        <v>7822.099999904633</v>
      </c>
      <c r="D247" t="s">
        <v>908</v>
      </c>
      <c r="E247" t="s">
        <v>909</v>
      </c>
      <c r="F247">
        <v>5</v>
      </c>
      <c r="G247" t="s">
        <v>833</v>
      </c>
      <c r="H247" t="s">
        <v>436</v>
      </c>
      <c r="I247" t="s">
        <v>437</v>
      </c>
      <c r="J247">
        <v>1758476918.081481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637.3338597807391</v>
      </c>
      <c r="AL247">
        <v>609.7874484848484</v>
      </c>
      <c r="AM247">
        <v>3.353809309027183</v>
      </c>
      <c r="AN247">
        <v>65.51398320924706</v>
      </c>
      <c r="AO247">
        <f>(AQ247 - AP247 + DZ247*1E3/(8.314*(EB247+273.15)) * AS247/DY247 * AR247) * DY247/(100*DM247) * 1000/(1000 - AQ247)</f>
        <v>0</v>
      </c>
      <c r="AP247">
        <v>21.46621554509508</v>
      </c>
      <c r="AQ247">
        <v>23.01665939393939</v>
      </c>
      <c r="AR247">
        <v>0.0001214004967584301</v>
      </c>
      <c r="AS247">
        <v>124.7144061671279</v>
      </c>
      <c r="AT247">
        <v>3</v>
      </c>
      <c r="AU247">
        <v>1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438</v>
      </c>
      <c r="AZ247" t="s">
        <v>438</v>
      </c>
      <c r="BA247">
        <v>0</v>
      </c>
      <c r="BB247">
        <v>0</v>
      </c>
      <c r="BC247">
        <f>1-BA247/BB247</f>
        <v>0</v>
      </c>
      <c r="BD247">
        <v>0</v>
      </c>
      <c r="BE247" t="s">
        <v>438</v>
      </c>
      <c r="BF247" t="s">
        <v>438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438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5.66</v>
      </c>
      <c r="DN247">
        <v>0.5</v>
      </c>
      <c r="DO247" t="s">
        <v>439</v>
      </c>
      <c r="DP247">
        <v>2</v>
      </c>
      <c r="DQ247" t="b">
        <v>1</v>
      </c>
      <c r="DR247">
        <v>1758476918.081481</v>
      </c>
      <c r="DS247">
        <v>572.7104444444444</v>
      </c>
      <c r="DT247">
        <v>608.7596666666666</v>
      </c>
      <c r="DU247">
        <v>23.00278888888889</v>
      </c>
      <c r="DV247">
        <v>21.46696296296296</v>
      </c>
      <c r="DW247">
        <v>571.9900740740742</v>
      </c>
      <c r="DX247">
        <v>22.78662962962963</v>
      </c>
      <c r="DY247">
        <v>499.9915925925926</v>
      </c>
      <c r="DZ247">
        <v>90.2415888888889</v>
      </c>
      <c r="EA247">
        <v>0.05415611481481481</v>
      </c>
      <c r="EB247">
        <v>29.58532222222222</v>
      </c>
      <c r="EC247">
        <v>30.01695185185185</v>
      </c>
      <c r="ED247">
        <v>999.9000000000001</v>
      </c>
      <c r="EE247">
        <v>0</v>
      </c>
      <c r="EF247">
        <v>0</v>
      </c>
      <c r="EG247">
        <v>10012.49777777778</v>
      </c>
      <c r="EH247">
        <v>0</v>
      </c>
      <c r="EI247">
        <v>10.98118518518519</v>
      </c>
      <c r="EJ247">
        <v>-36.04921111111111</v>
      </c>
      <c r="EK247">
        <v>586.1945925925926</v>
      </c>
      <c r="EL247">
        <v>622.1145555555556</v>
      </c>
      <c r="EM247">
        <v>1.535804814814815</v>
      </c>
      <c r="EN247">
        <v>608.7596666666666</v>
      </c>
      <c r="EO247">
        <v>21.46696296296296</v>
      </c>
      <c r="EP247">
        <v>2.075807777777777</v>
      </c>
      <c r="EQ247">
        <v>1.937213333333333</v>
      </c>
      <c r="ER247">
        <v>18.03473333333333</v>
      </c>
      <c r="ES247">
        <v>16.94027407407408</v>
      </c>
      <c r="ET247">
        <v>2000.016296296296</v>
      </c>
      <c r="EU247">
        <v>0.9799984444444446</v>
      </c>
      <c r="EV247">
        <v>0.02000175555555556</v>
      </c>
      <c r="EW247">
        <v>0</v>
      </c>
      <c r="EX247">
        <v>711.6898888888887</v>
      </c>
      <c r="EY247">
        <v>5.000560000000001</v>
      </c>
      <c r="EZ247">
        <v>14402.96296296296</v>
      </c>
      <c r="FA247">
        <v>17295.00740740741</v>
      </c>
      <c r="FB247">
        <v>41.125</v>
      </c>
      <c r="FC247">
        <v>41.25</v>
      </c>
      <c r="FD247">
        <v>40.81199999999999</v>
      </c>
      <c r="FE247">
        <v>40.43699999999999</v>
      </c>
      <c r="FF247">
        <v>41.875</v>
      </c>
      <c r="FG247">
        <v>1955.116296296296</v>
      </c>
      <c r="FH247">
        <v>39.9</v>
      </c>
      <c r="FI247">
        <v>0</v>
      </c>
      <c r="FJ247">
        <v>1758476926.8</v>
      </c>
      <c r="FK247">
        <v>0</v>
      </c>
      <c r="FL247">
        <v>711.7003076923077</v>
      </c>
      <c r="FM247">
        <v>0.6215384659270415</v>
      </c>
      <c r="FN247">
        <v>17.02905992028276</v>
      </c>
      <c r="FO247">
        <v>14402.83461538462</v>
      </c>
      <c r="FP247">
        <v>15</v>
      </c>
      <c r="FQ247">
        <v>0</v>
      </c>
      <c r="FR247" t="s">
        <v>440</v>
      </c>
      <c r="FS247">
        <v>1747148579.5</v>
      </c>
      <c r="FT247">
        <v>1747148584.5</v>
      </c>
      <c r="FU247">
        <v>0</v>
      </c>
      <c r="FV247">
        <v>0.162</v>
      </c>
      <c r="FW247">
        <v>-0.001</v>
      </c>
      <c r="FX247">
        <v>0.139</v>
      </c>
      <c r="FY247">
        <v>0.058</v>
      </c>
      <c r="FZ247">
        <v>420</v>
      </c>
      <c r="GA247">
        <v>16</v>
      </c>
      <c r="GB247">
        <v>0.19</v>
      </c>
      <c r="GC247">
        <v>0.02</v>
      </c>
      <c r="GD247">
        <v>-35.8205625</v>
      </c>
      <c r="GE247">
        <v>-4.740255534709117</v>
      </c>
      <c r="GF247">
        <v>0.4599743121563967</v>
      </c>
      <c r="GG247">
        <v>0</v>
      </c>
      <c r="GH247">
        <v>711.6601764705882</v>
      </c>
      <c r="GI247">
        <v>0.6281436247678244</v>
      </c>
      <c r="GJ247">
        <v>0.1789522562992697</v>
      </c>
      <c r="GK247">
        <v>1</v>
      </c>
      <c r="GL247">
        <v>1.5284845</v>
      </c>
      <c r="GM247">
        <v>0.1544008255159478</v>
      </c>
      <c r="GN247">
        <v>0.01745977003714539</v>
      </c>
      <c r="GO247">
        <v>0</v>
      </c>
      <c r="GP247">
        <v>1</v>
      </c>
      <c r="GQ247">
        <v>3</v>
      </c>
      <c r="GR247" t="s">
        <v>447</v>
      </c>
      <c r="GS247">
        <v>3.12781</v>
      </c>
      <c r="GT247">
        <v>2.73227</v>
      </c>
      <c r="GU247">
        <v>0.11052</v>
      </c>
      <c r="GV247">
        <v>0.115964</v>
      </c>
      <c r="GW247">
        <v>0.103706</v>
      </c>
      <c r="GX247">
        <v>0.09930609999999999</v>
      </c>
      <c r="GY247">
        <v>26704.5</v>
      </c>
      <c r="GZ247">
        <v>25727.8</v>
      </c>
      <c r="HA247">
        <v>30563.4</v>
      </c>
      <c r="HB247">
        <v>29356</v>
      </c>
      <c r="HC247">
        <v>37807</v>
      </c>
      <c r="HD247">
        <v>34781</v>
      </c>
      <c r="HE247">
        <v>46756.4</v>
      </c>
      <c r="HF247">
        <v>43611.2</v>
      </c>
      <c r="HG247">
        <v>1.82483</v>
      </c>
      <c r="HH247">
        <v>1.8706</v>
      </c>
      <c r="HI247">
        <v>0.147469</v>
      </c>
      <c r="HJ247">
        <v>0</v>
      </c>
      <c r="HK247">
        <v>27.6328</v>
      </c>
      <c r="HL247">
        <v>999.9</v>
      </c>
      <c r="HM247">
        <v>51.5</v>
      </c>
      <c r="HN247">
        <v>31.5</v>
      </c>
      <c r="HO247">
        <v>26.4879</v>
      </c>
      <c r="HP247">
        <v>63.705</v>
      </c>
      <c r="HQ247">
        <v>17.2877</v>
      </c>
      <c r="HR247">
        <v>1</v>
      </c>
      <c r="HS247">
        <v>0.124718</v>
      </c>
      <c r="HT247">
        <v>-0.343538</v>
      </c>
      <c r="HU247">
        <v>20.197</v>
      </c>
      <c r="HV247">
        <v>5.22837</v>
      </c>
      <c r="HW247">
        <v>11.974</v>
      </c>
      <c r="HX247">
        <v>4.9699</v>
      </c>
      <c r="HY247">
        <v>3.28965</v>
      </c>
      <c r="HZ247">
        <v>9999</v>
      </c>
      <c r="IA247">
        <v>9999</v>
      </c>
      <c r="IB247">
        <v>9999</v>
      </c>
      <c r="IC247">
        <v>999.9</v>
      </c>
      <c r="ID247">
        <v>4.97296</v>
      </c>
      <c r="IE247">
        <v>1.87741</v>
      </c>
      <c r="IF247">
        <v>1.87546</v>
      </c>
      <c r="IG247">
        <v>1.87834</v>
      </c>
      <c r="IH247">
        <v>1.875</v>
      </c>
      <c r="II247">
        <v>1.87852</v>
      </c>
      <c r="IJ247">
        <v>1.87566</v>
      </c>
      <c r="IK247">
        <v>1.87683</v>
      </c>
      <c r="IL247">
        <v>0</v>
      </c>
      <c r="IM247">
        <v>0</v>
      </c>
      <c r="IN247">
        <v>0</v>
      </c>
      <c r="IO247">
        <v>0</v>
      </c>
      <c r="IP247" t="s">
        <v>442</v>
      </c>
      <c r="IQ247" t="s">
        <v>443</v>
      </c>
      <c r="IR247" t="s">
        <v>444</v>
      </c>
      <c r="IS247" t="s">
        <v>444</v>
      </c>
      <c r="IT247" t="s">
        <v>444</v>
      </c>
      <c r="IU247" t="s">
        <v>444</v>
      </c>
      <c r="IV247">
        <v>0</v>
      </c>
      <c r="IW247">
        <v>100</v>
      </c>
      <c r="IX247">
        <v>100</v>
      </c>
      <c r="IY247">
        <v>0.748</v>
      </c>
      <c r="IZ247">
        <v>0.2164</v>
      </c>
      <c r="JA247">
        <v>0.05401698482025668</v>
      </c>
      <c r="JB247">
        <v>0.001251749769105588</v>
      </c>
      <c r="JC247">
        <v>-2.340677956668878E-07</v>
      </c>
      <c r="JD247">
        <v>1.443975168909104E-10</v>
      </c>
      <c r="JE247">
        <v>-0.0473756660369021</v>
      </c>
      <c r="JF247">
        <v>-0.000763777970416037</v>
      </c>
      <c r="JG247">
        <v>0.0006633184790446218</v>
      </c>
      <c r="JH247">
        <v>-5.365384051273601E-06</v>
      </c>
      <c r="JI247">
        <v>1</v>
      </c>
      <c r="JJ247">
        <v>2129</v>
      </c>
      <c r="JK247">
        <v>1</v>
      </c>
      <c r="JL247">
        <v>27</v>
      </c>
      <c r="JM247">
        <v>188805.8</v>
      </c>
      <c r="JN247">
        <v>188805.7</v>
      </c>
      <c r="JO247">
        <v>1.57593</v>
      </c>
      <c r="JP247">
        <v>2.55127</v>
      </c>
      <c r="JQ247">
        <v>1.39893</v>
      </c>
      <c r="JR247">
        <v>2.34253</v>
      </c>
      <c r="JS247">
        <v>1.44897</v>
      </c>
      <c r="JT247">
        <v>2.54883</v>
      </c>
      <c r="JU247">
        <v>37.8195</v>
      </c>
      <c r="JV247">
        <v>24.2013</v>
      </c>
      <c r="JW247">
        <v>18</v>
      </c>
      <c r="JX247">
        <v>477.488</v>
      </c>
      <c r="JY247">
        <v>476.482</v>
      </c>
      <c r="JZ247">
        <v>27.9566</v>
      </c>
      <c r="KA247">
        <v>28.7906</v>
      </c>
      <c r="KB247">
        <v>29.9997</v>
      </c>
      <c r="KC247">
        <v>28.5679</v>
      </c>
      <c r="KD247">
        <v>28.6439</v>
      </c>
      <c r="KE247">
        <v>31.5632</v>
      </c>
      <c r="KF247">
        <v>26.866</v>
      </c>
      <c r="KG247">
        <v>90.6926</v>
      </c>
      <c r="KH247">
        <v>27.9654</v>
      </c>
      <c r="KI247">
        <v>654.074</v>
      </c>
      <c r="KJ247">
        <v>21.4476</v>
      </c>
      <c r="KK247">
        <v>101.043</v>
      </c>
      <c r="KL247">
        <v>100.323</v>
      </c>
    </row>
    <row r="248" spans="1:298">
      <c r="A248">
        <v>232</v>
      </c>
      <c r="B248">
        <v>1758476930.6</v>
      </c>
      <c r="C248">
        <v>7827.099999904633</v>
      </c>
      <c r="D248" t="s">
        <v>910</v>
      </c>
      <c r="E248" t="s">
        <v>911</v>
      </c>
      <c r="F248">
        <v>5</v>
      </c>
      <c r="G248" t="s">
        <v>833</v>
      </c>
      <c r="H248" t="s">
        <v>436</v>
      </c>
      <c r="I248" t="s">
        <v>437</v>
      </c>
      <c r="J248">
        <v>1758476923.1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654.5439792953474</v>
      </c>
      <c r="AL248">
        <v>626.6835272727269</v>
      </c>
      <c r="AM248">
        <v>3.381133806924832</v>
      </c>
      <c r="AN248">
        <v>65.51398320924706</v>
      </c>
      <c r="AO248">
        <f>(AQ248 - AP248 + DZ248*1E3/(8.314*(EB248+273.15)) * AS248/DY248 * AR248) * DY248/(100*DM248) * 1000/(1000 - AQ248)</f>
        <v>0</v>
      </c>
      <c r="AP248">
        <v>21.46056384430412</v>
      </c>
      <c r="AQ248">
        <v>23.01830848484848</v>
      </c>
      <c r="AR248">
        <v>3.85847439082099E-05</v>
      </c>
      <c r="AS248">
        <v>124.7144061671279</v>
      </c>
      <c r="AT248">
        <v>3</v>
      </c>
      <c r="AU248">
        <v>1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438</v>
      </c>
      <c r="AZ248" t="s">
        <v>438</v>
      </c>
      <c r="BA248">
        <v>0</v>
      </c>
      <c r="BB248">
        <v>0</v>
      </c>
      <c r="BC248">
        <f>1-BA248/BB248</f>
        <v>0</v>
      </c>
      <c r="BD248">
        <v>0</v>
      </c>
      <c r="BE248" t="s">
        <v>438</v>
      </c>
      <c r="BF248" t="s">
        <v>438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438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5.66</v>
      </c>
      <c r="DN248">
        <v>0.5</v>
      </c>
      <c r="DO248" t="s">
        <v>439</v>
      </c>
      <c r="DP248">
        <v>2</v>
      </c>
      <c r="DQ248" t="b">
        <v>1</v>
      </c>
      <c r="DR248">
        <v>1758476923.1</v>
      </c>
      <c r="DS248">
        <v>589.2121111111111</v>
      </c>
      <c r="DT248">
        <v>625.6141111111111</v>
      </c>
      <c r="DU248">
        <v>23.01258148148148</v>
      </c>
      <c r="DV248">
        <v>21.46502222222221</v>
      </c>
      <c r="DW248">
        <v>588.473074074074</v>
      </c>
      <c r="DX248">
        <v>22.79622592592593</v>
      </c>
      <c r="DY248">
        <v>500.0225925925926</v>
      </c>
      <c r="DZ248">
        <v>90.24104444444444</v>
      </c>
      <c r="EA248">
        <v>0.05405102222222223</v>
      </c>
      <c r="EB248">
        <v>29.58061851851852</v>
      </c>
      <c r="EC248">
        <v>30.01138518518519</v>
      </c>
      <c r="ED248">
        <v>999.9000000000001</v>
      </c>
      <c r="EE248">
        <v>0</v>
      </c>
      <c r="EF248">
        <v>0</v>
      </c>
      <c r="EG248">
        <v>10016.98592592593</v>
      </c>
      <c r="EH248">
        <v>0</v>
      </c>
      <c r="EI248">
        <v>10.98118518518519</v>
      </c>
      <c r="EJ248">
        <v>-36.40197037037037</v>
      </c>
      <c r="EK248">
        <v>603.0907037037038</v>
      </c>
      <c r="EL248">
        <v>639.3374074074073</v>
      </c>
      <c r="EM248">
        <v>1.547540740740741</v>
      </c>
      <c r="EN248">
        <v>625.6141111111111</v>
      </c>
      <c r="EO248">
        <v>21.46502222222221</v>
      </c>
      <c r="EP248">
        <v>2.076678888888889</v>
      </c>
      <c r="EQ248">
        <v>1.937027407407407</v>
      </c>
      <c r="ER248">
        <v>18.04141481481481</v>
      </c>
      <c r="ES248">
        <v>16.93875555555556</v>
      </c>
      <c r="ET248">
        <v>2000.015185185185</v>
      </c>
      <c r="EU248">
        <v>0.9799984444444446</v>
      </c>
      <c r="EV248">
        <v>0.02000174814814815</v>
      </c>
      <c r="EW248">
        <v>0</v>
      </c>
      <c r="EX248">
        <v>711.7458888888889</v>
      </c>
      <c r="EY248">
        <v>5.000560000000001</v>
      </c>
      <c r="EZ248">
        <v>14404.52592592592</v>
      </c>
      <c r="FA248">
        <v>17294.98888888889</v>
      </c>
      <c r="FB248">
        <v>41.125</v>
      </c>
      <c r="FC248">
        <v>41.25</v>
      </c>
      <c r="FD248">
        <v>40.81199999999999</v>
      </c>
      <c r="FE248">
        <v>40.43699999999999</v>
      </c>
      <c r="FF248">
        <v>41.875</v>
      </c>
      <c r="FG248">
        <v>1955.115185185185</v>
      </c>
      <c r="FH248">
        <v>39.9</v>
      </c>
      <c r="FI248">
        <v>0</v>
      </c>
      <c r="FJ248">
        <v>1758476931.6</v>
      </c>
      <c r="FK248">
        <v>0</v>
      </c>
      <c r="FL248">
        <v>711.7548846153845</v>
      </c>
      <c r="FM248">
        <v>1.208581201795013</v>
      </c>
      <c r="FN248">
        <v>23.41538466481436</v>
      </c>
      <c r="FO248">
        <v>14404.35</v>
      </c>
      <c r="FP248">
        <v>15</v>
      </c>
      <c r="FQ248">
        <v>0</v>
      </c>
      <c r="FR248" t="s">
        <v>440</v>
      </c>
      <c r="FS248">
        <v>1747148579.5</v>
      </c>
      <c r="FT248">
        <v>1747148584.5</v>
      </c>
      <c r="FU248">
        <v>0</v>
      </c>
      <c r="FV248">
        <v>0.162</v>
      </c>
      <c r="FW248">
        <v>-0.001</v>
      </c>
      <c r="FX248">
        <v>0.139</v>
      </c>
      <c r="FY248">
        <v>0.058</v>
      </c>
      <c r="FZ248">
        <v>420</v>
      </c>
      <c r="GA248">
        <v>16</v>
      </c>
      <c r="GB248">
        <v>0.19</v>
      </c>
      <c r="GC248">
        <v>0.02</v>
      </c>
      <c r="GD248">
        <v>-36.14587073170732</v>
      </c>
      <c r="GE248">
        <v>-4.482347038327487</v>
      </c>
      <c r="GF248">
        <v>0.4470127554484445</v>
      </c>
      <c r="GG248">
        <v>0</v>
      </c>
      <c r="GH248">
        <v>711.7288235294118</v>
      </c>
      <c r="GI248">
        <v>0.624171126033038</v>
      </c>
      <c r="GJ248">
        <v>0.1655034157437137</v>
      </c>
      <c r="GK248">
        <v>1</v>
      </c>
      <c r="GL248">
        <v>1.538029756097561</v>
      </c>
      <c r="GM248">
        <v>0.1569970034843257</v>
      </c>
      <c r="GN248">
        <v>0.01603546990463526</v>
      </c>
      <c r="GO248">
        <v>0</v>
      </c>
      <c r="GP248">
        <v>1</v>
      </c>
      <c r="GQ248">
        <v>3</v>
      </c>
      <c r="GR248" t="s">
        <v>447</v>
      </c>
      <c r="GS248">
        <v>3.12811</v>
      </c>
      <c r="GT248">
        <v>2.73165</v>
      </c>
      <c r="GU248">
        <v>0.112647</v>
      </c>
      <c r="GV248">
        <v>0.118071</v>
      </c>
      <c r="GW248">
        <v>0.103709</v>
      </c>
      <c r="GX248">
        <v>0.0992963</v>
      </c>
      <c r="GY248">
        <v>26640.6</v>
      </c>
      <c r="GZ248">
        <v>25666.8</v>
      </c>
      <c r="HA248">
        <v>30563.3</v>
      </c>
      <c r="HB248">
        <v>29356.4</v>
      </c>
      <c r="HC248">
        <v>37806.9</v>
      </c>
      <c r="HD248">
        <v>34782</v>
      </c>
      <c r="HE248">
        <v>46756.3</v>
      </c>
      <c r="HF248">
        <v>43611.8</v>
      </c>
      <c r="HG248">
        <v>1.82535</v>
      </c>
      <c r="HH248">
        <v>1.86997</v>
      </c>
      <c r="HI248">
        <v>0.143971</v>
      </c>
      <c r="HJ248">
        <v>0</v>
      </c>
      <c r="HK248">
        <v>27.6333</v>
      </c>
      <c r="HL248">
        <v>999.9</v>
      </c>
      <c r="HM248">
        <v>51.5</v>
      </c>
      <c r="HN248">
        <v>31.5</v>
      </c>
      <c r="HO248">
        <v>26.4889</v>
      </c>
      <c r="HP248">
        <v>63.145</v>
      </c>
      <c r="HQ248">
        <v>16.9952</v>
      </c>
      <c r="HR248">
        <v>1</v>
      </c>
      <c r="HS248">
        <v>0.124294</v>
      </c>
      <c r="HT248">
        <v>-0.34911</v>
      </c>
      <c r="HU248">
        <v>20.1972</v>
      </c>
      <c r="HV248">
        <v>5.22807</v>
      </c>
      <c r="HW248">
        <v>11.974</v>
      </c>
      <c r="HX248">
        <v>4.96955</v>
      </c>
      <c r="HY248">
        <v>3.28965</v>
      </c>
      <c r="HZ248">
        <v>9999</v>
      </c>
      <c r="IA248">
        <v>9999</v>
      </c>
      <c r="IB248">
        <v>9999</v>
      </c>
      <c r="IC248">
        <v>999.9</v>
      </c>
      <c r="ID248">
        <v>4.97296</v>
      </c>
      <c r="IE248">
        <v>1.87738</v>
      </c>
      <c r="IF248">
        <v>1.87546</v>
      </c>
      <c r="IG248">
        <v>1.87831</v>
      </c>
      <c r="IH248">
        <v>1.875</v>
      </c>
      <c r="II248">
        <v>1.87851</v>
      </c>
      <c r="IJ248">
        <v>1.87565</v>
      </c>
      <c r="IK248">
        <v>1.87683</v>
      </c>
      <c r="IL248">
        <v>0</v>
      </c>
      <c r="IM248">
        <v>0</v>
      </c>
      <c r="IN248">
        <v>0</v>
      </c>
      <c r="IO248">
        <v>0</v>
      </c>
      <c r="IP248" t="s">
        <v>442</v>
      </c>
      <c r="IQ248" t="s">
        <v>443</v>
      </c>
      <c r="IR248" t="s">
        <v>444</v>
      </c>
      <c r="IS248" t="s">
        <v>444</v>
      </c>
      <c r="IT248" t="s">
        <v>444</v>
      </c>
      <c r="IU248" t="s">
        <v>444</v>
      </c>
      <c r="IV248">
        <v>0</v>
      </c>
      <c r="IW248">
        <v>100</v>
      </c>
      <c r="IX248">
        <v>100</v>
      </c>
      <c r="IY248">
        <v>0.767</v>
      </c>
      <c r="IZ248">
        <v>0.2165</v>
      </c>
      <c r="JA248">
        <v>0.05401698482025668</v>
      </c>
      <c r="JB248">
        <v>0.001251749769105588</v>
      </c>
      <c r="JC248">
        <v>-2.340677956668878E-07</v>
      </c>
      <c r="JD248">
        <v>1.443975168909104E-10</v>
      </c>
      <c r="JE248">
        <v>-0.0473756660369021</v>
      </c>
      <c r="JF248">
        <v>-0.000763777970416037</v>
      </c>
      <c r="JG248">
        <v>0.0006633184790446218</v>
      </c>
      <c r="JH248">
        <v>-5.365384051273601E-06</v>
      </c>
      <c r="JI248">
        <v>1</v>
      </c>
      <c r="JJ248">
        <v>2129</v>
      </c>
      <c r="JK248">
        <v>1</v>
      </c>
      <c r="JL248">
        <v>27</v>
      </c>
      <c r="JM248">
        <v>188805.9</v>
      </c>
      <c r="JN248">
        <v>188805.8</v>
      </c>
      <c r="JO248">
        <v>1.604</v>
      </c>
      <c r="JP248">
        <v>2.54395</v>
      </c>
      <c r="JQ248">
        <v>1.39893</v>
      </c>
      <c r="JR248">
        <v>2.34131</v>
      </c>
      <c r="JS248">
        <v>1.44897</v>
      </c>
      <c r="JT248">
        <v>2.59521</v>
      </c>
      <c r="JU248">
        <v>37.8195</v>
      </c>
      <c r="JV248">
        <v>24.1926</v>
      </c>
      <c r="JW248">
        <v>18</v>
      </c>
      <c r="JX248">
        <v>477.751</v>
      </c>
      <c r="JY248">
        <v>476.037</v>
      </c>
      <c r="JZ248">
        <v>27.9524</v>
      </c>
      <c r="KA248">
        <v>28.7868</v>
      </c>
      <c r="KB248">
        <v>29.9998</v>
      </c>
      <c r="KC248">
        <v>28.5642</v>
      </c>
      <c r="KD248">
        <v>28.6398</v>
      </c>
      <c r="KE248">
        <v>32.2456</v>
      </c>
      <c r="KF248">
        <v>26.866</v>
      </c>
      <c r="KG248">
        <v>90.6926</v>
      </c>
      <c r="KH248">
        <v>27.9522</v>
      </c>
      <c r="KI248">
        <v>674.111</v>
      </c>
      <c r="KJ248">
        <v>21.4476</v>
      </c>
      <c r="KK248">
        <v>101.043</v>
      </c>
      <c r="KL248">
        <v>100.324</v>
      </c>
    </row>
    <row r="249" spans="1:298">
      <c r="A249">
        <v>233</v>
      </c>
      <c r="B249">
        <v>1758476935.6</v>
      </c>
      <c r="C249">
        <v>7832.099999904633</v>
      </c>
      <c r="D249" t="s">
        <v>912</v>
      </c>
      <c r="E249" t="s">
        <v>913</v>
      </c>
      <c r="F249">
        <v>5</v>
      </c>
      <c r="G249" t="s">
        <v>833</v>
      </c>
      <c r="H249" t="s">
        <v>436</v>
      </c>
      <c r="I249" t="s">
        <v>437</v>
      </c>
      <c r="J249">
        <v>1758476927.814285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671.6849798037571</v>
      </c>
      <c r="AL249">
        <v>643.4588969696971</v>
      </c>
      <c r="AM249">
        <v>3.364976175032781</v>
      </c>
      <c r="AN249">
        <v>65.51398320924706</v>
      </c>
      <c r="AO249">
        <f>(AQ249 - AP249 + DZ249*1E3/(8.314*(EB249+273.15)) * AS249/DY249 * AR249) * DY249/(100*DM249) * 1000/(1000 - AQ249)</f>
        <v>0</v>
      </c>
      <c r="AP249">
        <v>21.45794577063001</v>
      </c>
      <c r="AQ249">
        <v>23.01635515151515</v>
      </c>
      <c r="AR249">
        <v>-3.922233426340678E-05</v>
      </c>
      <c r="AS249">
        <v>124.7144061671279</v>
      </c>
      <c r="AT249">
        <v>3</v>
      </c>
      <c r="AU249">
        <v>1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438</v>
      </c>
      <c r="AZ249" t="s">
        <v>438</v>
      </c>
      <c r="BA249">
        <v>0</v>
      </c>
      <c r="BB249">
        <v>0</v>
      </c>
      <c r="BC249">
        <f>1-BA249/BB249</f>
        <v>0</v>
      </c>
      <c r="BD249">
        <v>0</v>
      </c>
      <c r="BE249" t="s">
        <v>438</v>
      </c>
      <c r="BF249" t="s">
        <v>438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438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5.66</v>
      </c>
      <c r="DN249">
        <v>0.5</v>
      </c>
      <c r="DO249" t="s">
        <v>439</v>
      </c>
      <c r="DP249">
        <v>2</v>
      </c>
      <c r="DQ249" t="b">
        <v>1</v>
      </c>
      <c r="DR249">
        <v>1758476927.814285</v>
      </c>
      <c r="DS249">
        <v>604.6987142857142</v>
      </c>
      <c r="DT249">
        <v>641.4344642857143</v>
      </c>
      <c r="DU249">
        <v>23.01629642857143</v>
      </c>
      <c r="DV249">
        <v>21.46224285714286</v>
      </c>
      <c r="DW249">
        <v>603.9421785714286</v>
      </c>
      <c r="DX249">
        <v>22.79986071428572</v>
      </c>
      <c r="DY249">
        <v>500.01975</v>
      </c>
      <c r="DZ249">
        <v>90.24021428571427</v>
      </c>
      <c r="EA249">
        <v>0.05420011071428572</v>
      </c>
      <c r="EB249">
        <v>29.57907142857143</v>
      </c>
      <c r="EC249">
        <v>30.00696785714286</v>
      </c>
      <c r="ED249">
        <v>999.9000000000002</v>
      </c>
      <c r="EE249">
        <v>0</v>
      </c>
      <c r="EF249">
        <v>0</v>
      </c>
      <c r="EG249">
        <v>9997.924642857144</v>
      </c>
      <c r="EH249">
        <v>0</v>
      </c>
      <c r="EI249">
        <v>10.97863928571428</v>
      </c>
      <c r="EJ249">
        <v>-36.73578571428572</v>
      </c>
      <c r="EK249">
        <v>618.9443214285714</v>
      </c>
      <c r="EL249">
        <v>655.5029285714285</v>
      </c>
      <c r="EM249">
        <v>1.5540425</v>
      </c>
      <c r="EN249">
        <v>641.4344642857143</v>
      </c>
      <c r="EO249">
        <v>21.46224285714286</v>
      </c>
      <c r="EP249">
        <v>2.076996071428571</v>
      </c>
      <c r="EQ249">
        <v>1.936758214285714</v>
      </c>
      <c r="ER249">
        <v>18.04383928571429</v>
      </c>
      <c r="ES249">
        <v>16.93656785714285</v>
      </c>
      <c r="ET249">
        <v>2000.01</v>
      </c>
      <c r="EU249">
        <v>0.9799983928571431</v>
      </c>
      <c r="EV249">
        <v>0.0200018</v>
      </c>
      <c r="EW249">
        <v>0</v>
      </c>
      <c r="EX249">
        <v>711.8889285714286</v>
      </c>
      <c r="EY249">
        <v>5.000560000000001</v>
      </c>
      <c r="EZ249">
        <v>14406.14285714286</v>
      </c>
      <c r="FA249">
        <v>17294.94642857143</v>
      </c>
      <c r="FB249">
        <v>41.125</v>
      </c>
      <c r="FC249">
        <v>41.25</v>
      </c>
      <c r="FD249">
        <v>40.81199999999999</v>
      </c>
      <c r="FE249">
        <v>40.43699999999999</v>
      </c>
      <c r="FF249">
        <v>41.86149999999999</v>
      </c>
      <c r="FG249">
        <v>1955.11</v>
      </c>
      <c r="FH249">
        <v>39.9</v>
      </c>
      <c r="FI249">
        <v>0</v>
      </c>
      <c r="FJ249">
        <v>1758476937</v>
      </c>
      <c r="FK249">
        <v>0</v>
      </c>
      <c r="FL249">
        <v>711.9158</v>
      </c>
      <c r="FM249">
        <v>2.070076925966541</v>
      </c>
      <c r="FN249">
        <v>22.9846152653931</v>
      </c>
      <c r="FO249">
        <v>14406.276</v>
      </c>
      <c r="FP249">
        <v>15</v>
      </c>
      <c r="FQ249">
        <v>0</v>
      </c>
      <c r="FR249" t="s">
        <v>440</v>
      </c>
      <c r="FS249">
        <v>1747148579.5</v>
      </c>
      <c r="FT249">
        <v>1747148584.5</v>
      </c>
      <c r="FU249">
        <v>0</v>
      </c>
      <c r="FV249">
        <v>0.162</v>
      </c>
      <c r="FW249">
        <v>-0.001</v>
      </c>
      <c r="FX249">
        <v>0.139</v>
      </c>
      <c r="FY249">
        <v>0.058</v>
      </c>
      <c r="FZ249">
        <v>420</v>
      </c>
      <c r="GA249">
        <v>16</v>
      </c>
      <c r="GB249">
        <v>0.19</v>
      </c>
      <c r="GC249">
        <v>0.02</v>
      </c>
      <c r="GD249">
        <v>-36.51138048780488</v>
      </c>
      <c r="GE249">
        <v>-4.180032752613267</v>
      </c>
      <c r="GF249">
        <v>0.4155223044229183</v>
      </c>
      <c r="GG249">
        <v>0</v>
      </c>
      <c r="GH249">
        <v>711.8203529411765</v>
      </c>
      <c r="GI249">
        <v>1.390863258236048</v>
      </c>
      <c r="GJ249">
        <v>0.2171324998505512</v>
      </c>
      <c r="GK249">
        <v>0</v>
      </c>
      <c r="GL249">
        <v>1.548680975609756</v>
      </c>
      <c r="GM249">
        <v>0.09228773519163315</v>
      </c>
      <c r="GN249">
        <v>0.009471776510649829</v>
      </c>
      <c r="GO249">
        <v>1</v>
      </c>
      <c r="GP249">
        <v>1</v>
      </c>
      <c r="GQ249">
        <v>3</v>
      </c>
      <c r="GR249" t="s">
        <v>447</v>
      </c>
      <c r="GS249">
        <v>3.12756</v>
      </c>
      <c r="GT249">
        <v>2.73206</v>
      </c>
      <c r="GU249">
        <v>0.114735</v>
      </c>
      <c r="GV249">
        <v>0.120158</v>
      </c>
      <c r="GW249">
        <v>0.103701</v>
      </c>
      <c r="GX249">
        <v>0.0992846</v>
      </c>
      <c r="GY249">
        <v>26578.7</v>
      </c>
      <c r="GZ249">
        <v>25606.3</v>
      </c>
      <c r="HA249">
        <v>30564.2</v>
      </c>
      <c r="HB249">
        <v>29356.7</v>
      </c>
      <c r="HC249">
        <v>37808.6</v>
      </c>
      <c r="HD249">
        <v>34782.9</v>
      </c>
      <c r="HE249">
        <v>46757.8</v>
      </c>
      <c r="HF249">
        <v>43612.3</v>
      </c>
      <c r="HG249">
        <v>1.82467</v>
      </c>
      <c r="HH249">
        <v>1.871</v>
      </c>
      <c r="HI249">
        <v>0.145163</v>
      </c>
      <c r="HJ249">
        <v>0</v>
      </c>
      <c r="HK249">
        <v>27.6357</v>
      </c>
      <c r="HL249">
        <v>999.9</v>
      </c>
      <c r="HM249">
        <v>51.5</v>
      </c>
      <c r="HN249">
        <v>31.5</v>
      </c>
      <c r="HO249">
        <v>26.4909</v>
      </c>
      <c r="HP249">
        <v>63.695</v>
      </c>
      <c r="HQ249">
        <v>17.0353</v>
      </c>
      <c r="HR249">
        <v>1</v>
      </c>
      <c r="HS249">
        <v>0.123938</v>
      </c>
      <c r="HT249">
        <v>-0.380117</v>
      </c>
      <c r="HU249">
        <v>20.1968</v>
      </c>
      <c r="HV249">
        <v>5.22792</v>
      </c>
      <c r="HW249">
        <v>11.974</v>
      </c>
      <c r="HX249">
        <v>4.9694</v>
      </c>
      <c r="HY249">
        <v>3.28953</v>
      </c>
      <c r="HZ249">
        <v>9999</v>
      </c>
      <c r="IA249">
        <v>9999</v>
      </c>
      <c r="IB249">
        <v>9999</v>
      </c>
      <c r="IC249">
        <v>999.9</v>
      </c>
      <c r="ID249">
        <v>4.97297</v>
      </c>
      <c r="IE249">
        <v>1.87744</v>
      </c>
      <c r="IF249">
        <v>1.87547</v>
      </c>
      <c r="IG249">
        <v>1.87832</v>
      </c>
      <c r="IH249">
        <v>1.875</v>
      </c>
      <c r="II249">
        <v>1.87855</v>
      </c>
      <c r="IJ249">
        <v>1.87571</v>
      </c>
      <c r="IK249">
        <v>1.87683</v>
      </c>
      <c r="IL249">
        <v>0</v>
      </c>
      <c r="IM249">
        <v>0</v>
      </c>
      <c r="IN249">
        <v>0</v>
      </c>
      <c r="IO249">
        <v>0</v>
      </c>
      <c r="IP249" t="s">
        <v>442</v>
      </c>
      <c r="IQ249" t="s">
        <v>443</v>
      </c>
      <c r="IR249" t="s">
        <v>444</v>
      </c>
      <c r="IS249" t="s">
        <v>444</v>
      </c>
      <c r="IT249" t="s">
        <v>444</v>
      </c>
      <c r="IU249" t="s">
        <v>444</v>
      </c>
      <c r="IV249">
        <v>0</v>
      </c>
      <c r="IW249">
        <v>100</v>
      </c>
      <c r="IX249">
        <v>100</v>
      </c>
      <c r="IY249">
        <v>0.786</v>
      </c>
      <c r="IZ249">
        <v>0.2164</v>
      </c>
      <c r="JA249">
        <v>0.05401698482025668</v>
      </c>
      <c r="JB249">
        <v>0.001251749769105588</v>
      </c>
      <c r="JC249">
        <v>-2.340677956668878E-07</v>
      </c>
      <c r="JD249">
        <v>1.443975168909104E-10</v>
      </c>
      <c r="JE249">
        <v>-0.0473756660369021</v>
      </c>
      <c r="JF249">
        <v>-0.000763777970416037</v>
      </c>
      <c r="JG249">
        <v>0.0006633184790446218</v>
      </c>
      <c r="JH249">
        <v>-5.365384051273601E-06</v>
      </c>
      <c r="JI249">
        <v>1</v>
      </c>
      <c r="JJ249">
        <v>2129</v>
      </c>
      <c r="JK249">
        <v>1</v>
      </c>
      <c r="JL249">
        <v>27</v>
      </c>
      <c r="JM249">
        <v>188805.9</v>
      </c>
      <c r="JN249">
        <v>188805.9</v>
      </c>
      <c r="JO249">
        <v>1.64062</v>
      </c>
      <c r="JP249">
        <v>2.54517</v>
      </c>
      <c r="JQ249">
        <v>1.39893</v>
      </c>
      <c r="JR249">
        <v>2.34253</v>
      </c>
      <c r="JS249">
        <v>1.44897</v>
      </c>
      <c r="JT249">
        <v>2.51831</v>
      </c>
      <c r="JU249">
        <v>37.8195</v>
      </c>
      <c r="JV249">
        <v>24.2013</v>
      </c>
      <c r="JW249">
        <v>18</v>
      </c>
      <c r="JX249">
        <v>477.359</v>
      </c>
      <c r="JY249">
        <v>476.687</v>
      </c>
      <c r="JZ249">
        <v>27.9462</v>
      </c>
      <c r="KA249">
        <v>28.7832</v>
      </c>
      <c r="KB249">
        <v>29.9997</v>
      </c>
      <c r="KC249">
        <v>28.5605</v>
      </c>
      <c r="KD249">
        <v>28.6366</v>
      </c>
      <c r="KE249">
        <v>32.8671</v>
      </c>
      <c r="KF249">
        <v>26.866</v>
      </c>
      <c r="KG249">
        <v>90.6926</v>
      </c>
      <c r="KH249">
        <v>27.9971</v>
      </c>
      <c r="KI249">
        <v>687.468</v>
      </c>
      <c r="KJ249">
        <v>21.4476</v>
      </c>
      <c r="KK249">
        <v>101.046</v>
      </c>
      <c r="KL249">
        <v>100.325</v>
      </c>
    </row>
    <row r="250" spans="1:298">
      <c r="A250">
        <v>234</v>
      </c>
      <c r="B250">
        <v>1758476940.6</v>
      </c>
      <c r="C250">
        <v>7837.099999904633</v>
      </c>
      <c r="D250" t="s">
        <v>914</v>
      </c>
      <c r="E250" t="s">
        <v>915</v>
      </c>
      <c r="F250">
        <v>5</v>
      </c>
      <c r="G250" t="s">
        <v>833</v>
      </c>
      <c r="H250" t="s">
        <v>436</v>
      </c>
      <c r="I250" t="s">
        <v>437</v>
      </c>
      <c r="J250">
        <v>1758476933.1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688.7825236864229</v>
      </c>
      <c r="AL250">
        <v>660.2933636363636</v>
      </c>
      <c r="AM250">
        <v>3.359383445055764</v>
      </c>
      <c r="AN250">
        <v>65.51398320924706</v>
      </c>
      <c r="AO250">
        <f>(AQ250 - AP250 + DZ250*1E3/(8.314*(EB250+273.15)) * AS250/DY250 * AR250) * DY250/(100*DM250) * 1000/(1000 - AQ250)</f>
        <v>0</v>
      </c>
      <c r="AP250">
        <v>21.45527501271495</v>
      </c>
      <c r="AQ250">
        <v>23.01016424242423</v>
      </c>
      <c r="AR250">
        <v>-0.0001264191082364101</v>
      </c>
      <c r="AS250">
        <v>124.7144061671279</v>
      </c>
      <c r="AT250">
        <v>3</v>
      </c>
      <c r="AU250">
        <v>1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438</v>
      </c>
      <c r="AZ250" t="s">
        <v>438</v>
      </c>
      <c r="BA250">
        <v>0</v>
      </c>
      <c r="BB250">
        <v>0</v>
      </c>
      <c r="BC250">
        <f>1-BA250/BB250</f>
        <v>0</v>
      </c>
      <c r="BD250">
        <v>0</v>
      </c>
      <c r="BE250" t="s">
        <v>438</v>
      </c>
      <c r="BF250" t="s">
        <v>438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438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5.66</v>
      </c>
      <c r="DN250">
        <v>0.5</v>
      </c>
      <c r="DO250" t="s">
        <v>439</v>
      </c>
      <c r="DP250">
        <v>2</v>
      </c>
      <c r="DQ250" t="b">
        <v>1</v>
      </c>
      <c r="DR250">
        <v>1758476933.1</v>
      </c>
      <c r="DS250">
        <v>622.0837407407407</v>
      </c>
      <c r="DT250">
        <v>659.1677037037036</v>
      </c>
      <c r="DU250">
        <v>23.01604444444444</v>
      </c>
      <c r="DV250">
        <v>21.45879999999999</v>
      </c>
      <c r="DW250">
        <v>621.3076666666667</v>
      </c>
      <c r="DX250">
        <v>22.79962592592593</v>
      </c>
      <c r="DY250">
        <v>500.0205185185186</v>
      </c>
      <c r="DZ250">
        <v>90.23846666666665</v>
      </c>
      <c r="EA250">
        <v>0.05411929629629629</v>
      </c>
      <c r="EB250">
        <v>29.58126296296296</v>
      </c>
      <c r="EC250">
        <v>29.99490740740741</v>
      </c>
      <c r="ED250">
        <v>999.9000000000001</v>
      </c>
      <c r="EE250">
        <v>0</v>
      </c>
      <c r="EF250">
        <v>0</v>
      </c>
      <c r="EG250">
        <v>9998.609999999999</v>
      </c>
      <c r="EH250">
        <v>0</v>
      </c>
      <c r="EI250">
        <v>10.9776</v>
      </c>
      <c r="EJ250">
        <v>-37.08398888888889</v>
      </c>
      <c r="EK250">
        <v>636.7388518518519</v>
      </c>
      <c r="EL250">
        <v>673.6227777777777</v>
      </c>
      <c r="EM250">
        <v>1.557252222222222</v>
      </c>
      <c r="EN250">
        <v>659.1677037037036</v>
      </c>
      <c r="EO250">
        <v>21.45879999999999</v>
      </c>
      <c r="EP250">
        <v>2.076933703703704</v>
      </c>
      <c r="EQ250">
        <v>1.936409259259259</v>
      </c>
      <c r="ER250">
        <v>18.04336296296296</v>
      </c>
      <c r="ES250">
        <v>16.93373333333333</v>
      </c>
      <c r="ET250">
        <v>1999.992222222222</v>
      </c>
      <c r="EU250">
        <v>0.9799981851851853</v>
      </c>
      <c r="EV250">
        <v>0.02000198148148148</v>
      </c>
      <c r="EW250">
        <v>0</v>
      </c>
      <c r="EX250">
        <v>711.9966666666667</v>
      </c>
      <c r="EY250">
        <v>5.000560000000001</v>
      </c>
      <c r="EZ250">
        <v>14408.07037037037</v>
      </c>
      <c r="FA250">
        <v>17294.79259259259</v>
      </c>
      <c r="FB250">
        <v>41.12266666666666</v>
      </c>
      <c r="FC250">
        <v>41.25</v>
      </c>
      <c r="FD250">
        <v>40.81199999999999</v>
      </c>
      <c r="FE250">
        <v>40.43699999999999</v>
      </c>
      <c r="FF250">
        <v>41.861</v>
      </c>
      <c r="FG250">
        <v>1955.091851851852</v>
      </c>
      <c r="FH250">
        <v>39.9</v>
      </c>
      <c r="FI250">
        <v>0</v>
      </c>
      <c r="FJ250">
        <v>1758476941.8</v>
      </c>
      <c r="FK250">
        <v>0</v>
      </c>
      <c r="FL250">
        <v>711.9999599999999</v>
      </c>
      <c r="FM250">
        <v>1.026692315525069</v>
      </c>
      <c r="FN250">
        <v>25.46153840609999</v>
      </c>
      <c r="FO250">
        <v>14408.336</v>
      </c>
      <c r="FP250">
        <v>15</v>
      </c>
      <c r="FQ250">
        <v>0</v>
      </c>
      <c r="FR250" t="s">
        <v>440</v>
      </c>
      <c r="FS250">
        <v>1747148579.5</v>
      </c>
      <c r="FT250">
        <v>1747148584.5</v>
      </c>
      <c r="FU250">
        <v>0</v>
      </c>
      <c r="FV250">
        <v>0.162</v>
      </c>
      <c r="FW250">
        <v>-0.001</v>
      </c>
      <c r="FX250">
        <v>0.139</v>
      </c>
      <c r="FY250">
        <v>0.058</v>
      </c>
      <c r="FZ250">
        <v>420</v>
      </c>
      <c r="GA250">
        <v>16</v>
      </c>
      <c r="GB250">
        <v>0.19</v>
      </c>
      <c r="GC250">
        <v>0.02</v>
      </c>
      <c r="GD250">
        <v>-36.8438756097561</v>
      </c>
      <c r="GE250">
        <v>-4.035633449477336</v>
      </c>
      <c r="GF250">
        <v>0.40185351825861</v>
      </c>
      <c r="GG250">
        <v>0</v>
      </c>
      <c r="GH250">
        <v>711.9367941176471</v>
      </c>
      <c r="GI250">
        <v>1.692941179923083</v>
      </c>
      <c r="GJ250">
        <v>0.2350484029516032</v>
      </c>
      <c r="GK250">
        <v>0</v>
      </c>
      <c r="GL250">
        <v>1.554274390243902</v>
      </c>
      <c r="GM250">
        <v>0.04177797909407801</v>
      </c>
      <c r="GN250">
        <v>0.004860259979386091</v>
      </c>
      <c r="GO250">
        <v>1</v>
      </c>
      <c r="GP250">
        <v>1</v>
      </c>
      <c r="GQ250">
        <v>3</v>
      </c>
      <c r="GR250" t="s">
        <v>447</v>
      </c>
      <c r="GS250">
        <v>3.12802</v>
      </c>
      <c r="GT250">
        <v>2.73175</v>
      </c>
      <c r="GU250">
        <v>0.116795</v>
      </c>
      <c r="GV250">
        <v>0.122226</v>
      </c>
      <c r="GW250">
        <v>0.103678</v>
      </c>
      <c r="GX250">
        <v>0.0992714</v>
      </c>
      <c r="GY250">
        <v>26517.6</v>
      </c>
      <c r="GZ250">
        <v>25546.1</v>
      </c>
      <c r="HA250">
        <v>30565.1</v>
      </c>
      <c r="HB250">
        <v>29356.6</v>
      </c>
      <c r="HC250">
        <v>37810.6</v>
      </c>
      <c r="HD250">
        <v>34783.6</v>
      </c>
      <c r="HE250">
        <v>46758.9</v>
      </c>
      <c r="HF250">
        <v>43612.4</v>
      </c>
      <c r="HG250">
        <v>1.82535</v>
      </c>
      <c r="HH250">
        <v>1.87055</v>
      </c>
      <c r="HI250">
        <v>0.142291</v>
      </c>
      <c r="HJ250">
        <v>0</v>
      </c>
      <c r="HK250">
        <v>27.6386</v>
      </c>
      <c r="HL250">
        <v>999.9</v>
      </c>
      <c r="HM250">
        <v>51.4</v>
      </c>
      <c r="HN250">
        <v>31.5</v>
      </c>
      <c r="HO250">
        <v>26.4413</v>
      </c>
      <c r="HP250">
        <v>63.645</v>
      </c>
      <c r="HQ250">
        <v>17.1194</v>
      </c>
      <c r="HR250">
        <v>1</v>
      </c>
      <c r="HS250">
        <v>0.123737</v>
      </c>
      <c r="HT250">
        <v>-0.527968</v>
      </c>
      <c r="HU250">
        <v>20.1963</v>
      </c>
      <c r="HV250">
        <v>5.22807</v>
      </c>
      <c r="HW250">
        <v>11.974</v>
      </c>
      <c r="HX250">
        <v>4.96945</v>
      </c>
      <c r="HY250">
        <v>3.28953</v>
      </c>
      <c r="HZ250">
        <v>9999</v>
      </c>
      <c r="IA250">
        <v>9999</v>
      </c>
      <c r="IB250">
        <v>9999</v>
      </c>
      <c r="IC250">
        <v>999.9</v>
      </c>
      <c r="ID250">
        <v>4.97296</v>
      </c>
      <c r="IE250">
        <v>1.87743</v>
      </c>
      <c r="IF250">
        <v>1.87549</v>
      </c>
      <c r="IG250">
        <v>1.87835</v>
      </c>
      <c r="IH250">
        <v>1.875</v>
      </c>
      <c r="II250">
        <v>1.87857</v>
      </c>
      <c r="IJ250">
        <v>1.87572</v>
      </c>
      <c r="IK250">
        <v>1.87685</v>
      </c>
      <c r="IL250">
        <v>0</v>
      </c>
      <c r="IM250">
        <v>0</v>
      </c>
      <c r="IN250">
        <v>0</v>
      </c>
      <c r="IO250">
        <v>0</v>
      </c>
      <c r="IP250" t="s">
        <v>442</v>
      </c>
      <c r="IQ250" t="s">
        <v>443</v>
      </c>
      <c r="IR250" t="s">
        <v>444</v>
      </c>
      <c r="IS250" t="s">
        <v>444</v>
      </c>
      <c r="IT250" t="s">
        <v>444</v>
      </c>
      <c r="IU250" t="s">
        <v>444</v>
      </c>
      <c r="IV250">
        <v>0</v>
      </c>
      <c r="IW250">
        <v>100</v>
      </c>
      <c r="IX250">
        <v>100</v>
      </c>
      <c r="IY250">
        <v>0.804</v>
      </c>
      <c r="IZ250">
        <v>0.2163</v>
      </c>
      <c r="JA250">
        <v>0.05401698482025668</v>
      </c>
      <c r="JB250">
        <v>0.001251749769105588</v>
      </c>
      <c r="JC250">
        <v>-2.340677956668878E-07</v>
      </c>
      <c r="JD250">
        <v>1.443975168909104E-10</v>
      </c>
      <c r="JE250">
        <v>-0.0473756660369021</v>
      </c>
      <c r="JF250">
        <v>-0.000763777970416037</v>
      </c>
      <c r="JG250">
        <v>0.0006633184790446218</v>
      </c>
      <c r="JH250">
        <v>-5.365384051273601E-06</v>
      </c>
      <c r="JI250">
        <v>1</v>
      </c>
      <c r="JJ250">
        <v>2129</v>
      </c>
      <c r="JK250">
        <v>1</v>
      </c>
      <c r="JL250">
        <v>27</v>
      </c>
      <c r="JM250">
        <v>188806</v>
      </c>
      <c r="JN250">
        <v>188805.9</v>
      </c>
      <c r="JO250">
        <v>1.6687</v>
      </c>
      <c r="JP250">
        <v>2.55615</v>
      </c>
      <c r="JQ250">
        <v>1.39893</v>
      </c>
      <c r="JR250">
        <v>2.34253</v>
      </c>
      <c r="JS250">
        <v>1.44897</v>
      </c>
      <c r="JT250">
        <v>2.48169</v>
      </c>
      <c r="JU250">
        <v>37.8195</v>
      </c>
      <c r="JV250">
        <v>24.1838</v>
      </c>
      <c r="JW250">
        <v>18</v>
      </c>
      <c r="JX250">
        <v>477.708</v>
      </c>
      <c r="JY250">
        <v>476.357</v>
      </c>
      <c r="JZ250">
        <v>27.9797</v>
      </c>
      <c r="KA250">
        <v>28.7795</v>
      </c>
      <c r="KB250">
        <v>29.9999</v>
      </c>
      <c r="KC250">
        <v>28.5574</v>
      </c>
      <c r="KD250">
        <v>28.6325</v>
      </c>
      <c r="KE250">
        <v>33.5437</v>
      </c>
      <c r="KF250">
        <v>26.866</v>
      </c>
      <c r="KG250">
        <v>90.6926</v>
      </c>
      <c r="KH250">
        <v>28.0072</v>
      </c>
      <c r="KI250">
        <v>707.504</v>
      </c>
      <c r="KJ250">
        <v>21.4477</v>
      </c>
      <c r="KK250">
        <v>101.048</v>
      </c>
      <c r="KL250">
        <v>100.325</v>
      </c>
    </row>
    <row r="251" spans="1:298">
      <c r="A251">
        <v>235</v>
      </c>
      <c r="B251">
        <v>1758476945.6</v>
      </c>
      <c r="C251">
        <v>7842.099999904633</v>
      </c>
      <c r="D251" t="s">
        <v>916</v>
      </c>
      <c r="E251" t="s">
        <v>917</v>
      </c>
      <c r="F251">
        <v>5</v>
      </c>
      <c r="G251" t="s">
        <v>833</v>
      </c>
      <c r="H251" t="s">
        <v>436</v>
      </c>
      <c r="I251" t="s">
        <v>437</v>
      </c>
      <c r="J251">
        <v>1758476937.814285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705.9543480954731</v>
      </c>
      <c r="AL251">
        <v>677.2220787878788</v>
      </c>
      <c r="AM251">
        <v>3.386116256584921</v>
      </c>
      <c r="AN251">
        <v>65.51398320924706</v>
      </c>
      <c r="AO251">
        <f>(AQ251 - AP251 + DZ251*1E3/(8.314*(EB251+273.15)) * AS251/DY251 * AR251) * DY251/(100*DM251) * 1000/(1000 - AQ251)</f>
        <v>0</v>
      </c>
      <c r="AP251">
        <v>21.45342302912905</v>
      </c>
      <c r="AQ251">
        <v>23.00384303030302</v>
      </c>
      <c r="AR251">
        <v>-6.64781255020702E-05</v>
      </c>
      <c r="AS251">
        <v>124.7144061671279</v>
      </c>
      <c r="AT251">
        <v>3</v>
      </c>
      <c r="AU251">
        <v>1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438</v>
      </c>
      <c r="AZ251" t="s">
        <v>438</v>
      </c>
      <c r="BA251">
        <v>0</v>
      </c>
      <c r="BB251">
        <v>0</v>
      </c>
      <c r="BC251">
        <f>1-BA251/BB251</f>
        <v>0</v>
      </c>
      <c r="BD251">
        <v>0</v>
      </c>
      <c r="BE251" t="s">
        <v>438</v>
      </c>
      <c r="BF251" t="s">
        <v>438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438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5.66</v>
      </c>
      <c r="DN251">
        <v>0.5</v>
      </c>
      <c r="DO251" t="s">
        <v>439</v>
      </c>
      <c r="DP251">
        <v>2</v>
      </c>
      <c r="DQ251" t="b">
        <v>1</v>
      </c>
      <c r="DR251">
        <v>1758476937.814285</v>
      </c>
      <c r="DS251">
        <v>637.603</v>
      </c>
      <c r="DT251">
        <v>674.9743571428571</v>
      </c>
      <c r="DU251">
        <v>23.01239642857143</v>
      </c>
      <c r="DV251">
        <v>21.45638214285714</v>
      </c>
      <c r="DW251">
        <v>636.8094285714286</v>
      </c>
      <c r="DX251">
        <v>22.79605357142857</v>
      </c>
      <c r="DY251">
        <v>500.0177142857143</v>
      </c>
      <c r="DZ251">
        <v>90.23732857142859</v>
      </c>
      <c r="EA251">
        <v>0.05420839285714286</v>
      </c>
      <c r="EB251">
        <v>29.58350357142857</v>
      </c>
      <c r="EC251">
        <v>29.98486785714286</v>
      </c>
      <c r="ED251">
        <v>999.9000000000002</v>
      </c>
      <c r="EE251">
        <v>0</v>
      </c>
      <c r="EF251">
        <v>0</v>
      </c>
      <c r="EG251">
        <v>9985.556071428571</v>
      </c>
      <c r="EH251">
        <v>0</v>
      </c>
      <c r="EI251">
        <v>10.9814</v>
      </c>
      <c r="EJ251">
        <v>-37.37140714285715</v>
      </c>
      <c r="EK251">
        <v>652.6212857142857</v>
      </c>
      <c r="EL251">
        <v>689.7744285714285</v>
      </c>
      <c r="EM251">
        <v>1.556027142857143</v>
      </c>
      <c r="EN251">
        <v>674.9743571428571</v>
      </c>
      <c r="EO251">
        <v>21.45638214285714</v>
      </c>
      <c r="EP251">
        <v>2.076577857142857</v>
      </c>
      <c r="EQ251">
        <v>1.936166428571429</v>
      </c>
      <c r="ER251">
        <v>18.04064642857143</v>
      </c>
      <c r="ES251">
        <v>16.93174642857143</v>
      </c>
      <c r="ET251">
        <v>1999.971428571429</v>
      </c>
      <c r="EU251">
        <v>0.9799979285714286</v>
      </c>
      <c r="EV251">
        <v>0.02000223928571429</v>
      </c>
      <c r="EW251">
        <v>0</v>
      </c>
      <c r="EX251">
        <v>712.1336785714286</v>
      </c>
      <c r="EY251">
        <v>5.000560000000001</v>
      </c>
      <c r="EZ251">
        <v>14410.01428571429</v>
      </c>
      <c r="FA251">
        <v>17294.60357142857</v>
      </c>
      <c r="FB251">
        <v>41.10699999999999</v>
      </c>
      <c r="FC251">
        <v>41.24324999999999</v>
      </c>
      <c r="FD251">
        <v>40.81199999999999</v>
      </c>
      <c r="FE251">
        <v>40.43699999999999</v>
      </c>
      <c r="FF251">
        <v>41.84574999999999</v>
      </c>
      <c r="FG251">
        <v>1955.071071428572</v>
      </c>
      <c r="FH251">
        <v>39.9</v>
      </c>
      <c r="FI251">
        <v>0</v>
      </c>
      <c r="FJ251">
        <v>1758476946.6</v>
      </c>
      <c r="FK251">
        <v>0</v>
      </c>
      <c r="FL251">
        <v>712.13636</v>
      </c>
      <c r="FM251">
        <v>1.032000007318745</v>
      </c>
      <c r="FN251">
        <v>31.73846152786042</v>
      </c>
      <c r="FO251">
        <v>14410.452</v>
      </c>
      <c r="FP251">
        <v>15</v>
      </c>
      <c r="FQ251">
        <v>0</v>
      </c>
      <c r="FR251" t="s">
        <v>440</v>
      </c>
      <c r="FS251">
        <v>1747148579.5</v>
      </c>
      <c r="FT251">
        <v>1747148584.5</v>
      </c>
      <c r="FU251">
        <v>0</v>
      </c>
      <c r="FV251">
        <v>0.162</v>
      </c>
      <c r="FW251">
        <v>-0.001</v>
      </c>
      <c r="FX251">
        <v>0.139</v>
      </c>
      <c r="FY251">
        <v>0.058</v>
      </c>
      <c r="FZ251">
        <v>420</v>
      </c>
      <c r="GA251">
        <v>16</v>
      </c>
      <c r="GB251">
        <v>0.19</v>
      </c>
      <c r="GC251">
        <v>0.02</v>
      </c>
      <c r="GD251">
        <v>-37.17401707317073</v>
      </c>
      <c r="GE251">
        <v>-3.664179094076669</v>
      </c>
      <c r="GF251">
        <v>0.3644453171886042</v>
      </c>
      <c r="GG251">
        <v>0</v>
      </c>
      <c r="GH251">
        <v>712.0467647058823</v>
      </c>
      <c r="GI251">
        <v>1.310435450132959</v>
      </c>
      <c r="GJ251">
        <v>0.2405134286117127</v>
      </c>
      <c r="GK251">
        <v>0</v>
      </c>
      <c r="GL251">
        <v>1.55589</v>
      </c>
      <c r="GM251">
        <v>-0.0043595121951194</v>
      </c>
      <c r="GN251">
        <v>0.002495453426709888</v>
      </c>
      <c r="GO251">
        <v>1</v>
      </c>
      <c r="GP251">
        <v>1</v>
      </c>
      <c r="GQ251">
        <v>3</v>
      </c>
      <c r="GR251" t="s">
        <v>447</v>
      </c>
      <c r="GS251">
        <v>3.12769</v>
      </c>
      <c r="GT251">
        <v>2.73214</v>
      </c>
      <c r="GU251">
        <v>0.118845</v>
      </c>
      <c r="GV251">
        <v>0.124252</v>
      </c>
      <c r="GW251">
        <v>0.103656</v>
      </c>
      <c r="GX251">
        <v>0.09926889999999999</v>
      </c>
      <c r="GY251">
        <v>26455.7</v>
      </c>
      <c r="GZ251">
        <v>25487.3</v>
      </c>
      <c r="HA251">
        <v>30564.7</v>
      </c>
      <c r="HB251">
        <v>29356.8</v>
      </c>
      <c r="HC251">
        <v>37811.2</v>
      </c>
      <c r="HD251">
        <v>34784.1</v>
      </c>
      <c r="HE251">
        <v>46758.3</v>
      </c>
      <c r="HF251">
        <v>43612.7</v>
      </c>
      <c r="HG251">
        <v>1.82495</v>
      </c>
      <c r="HH251">
        <v>1.87105</v>
      </c>
      <c r="HI251">
        <v>0.144631</v>
      </c>
      <c r="HJ251">
        <v>0</v>
      </c>
      <c r="HK251">
        <v>27.6421</v>
      </c>
      <c r="HL251">
        <v>999.9</v>
      </c>
      <c r="HM251">
        <v>51.4</v>
      </c>
      <c r="HN251">
        <v>31.5</v>
      </c>
      <c r="HO251">
        <v>26.4388</v>
      </c>
      <c r="HP251">
        <v>63.685</v>
      </c>
      <c r="HQ251">
        <v>17.2155</v>
      </c>
      <c r="HR251">
        <v>1</v>
      </c>
      <c r="HS251">
        <v>0.123544</v>
      </c>
      <c r="HT251">
        <v>-0.501345</v>
      </c>
      <c r="HU251">
        <v>20.1964</v>
      </c>
      <c r="HV251">
        <v>5.22792</v>
      </c>
      <c r="HW251">
        <v>11.974</v>
      </c>
      <c r="HX251">
        <v>4.9695</v>
      </c>
      <c r="HY251">
        <v>3.28955</v>
      </c>
      <c r="HZ251">
        <v>9999</v>
      </c>
      <c r="IA251">
        <v>9999</v>
      </c>
      <c r="IB251">
        <v>9999</v>
      </c>
      <c r="IC251">
        <v>999.9</v>
      </c>
      <c r="ID251">
        <v>4.97297</v>
      </c>
      <c r="IE251">
        <v>1.87741</v>
      </c>
      <c r="IF251">
        <v>1.87547</v>
      </c>
      <c r="IG251">
        <v>1.87833</v>
      </c>
      <c r="IH251">
        <v>1.875</v>
      </c>
      <c r="II251">
        <v>1.87854</v>
      </c>
      <c r="IJ251">
        <v>1.87571</v>
      </c>
      <c r="IK251">
        <v>1.87683</v>
      </c>
      <c r="IL251">
        <v>0</v>
      </c>
      <c r="IM251">
        <v>0</v>
      </c>
      <c r="IN251">
        <v>0</v>
      </c>
      <c r="IO251">
        <v>0</v>
      </c>
      <c r="IP251" t="s">
        <v>442</v>
      </c>
      <c r="IQ251" t="s">
        <v>443</v>
      </c>
      <c r="IR251" t="s">
        <v>444</v>
      </c>
      <c r="IS251" t="s">
        <v>444</v>
      </c>
      <c r="IT251" t="s">
        <v>444</v>
      </c>
      <c r="IU251" t="s">
        <v>444</v>
      </c>
      <c r="IV251">
        <v>0</v>
      </c>
      <c r="IW251">
        <v>100</v>
      </c>
      <c r="IX251">
        <v>100</v>
      </c>
      <c r="IY251">
        <v>0.823</v>
      </c>
      <c r="IZ251">
        <v>0.2161</v>
      </c>
      <c r="JA251">
        <v>0.05401698482025668</v>
      </c>
      <c r="JB251">
        <v>0.001251749769105588</v>
      </c>
      <c r="JC251">
        <v>-2.340677956668878E-07</v>
      </c>
      <c r="JD251">
        <v>1.443975168909104E-10</v>
      </c>
      <c r="JE251">
        <v>-0.0473756660369021</v>
      </c>
      <c r="JF251">
        <v>-0.000763777970416037</v>
      </c>
      <c r="JG251">
        <v>0.0006633184790446218</v>
      </c>
      <c r="JH251">
        <v>-5.365384051273601E-06</v>
      </c>
      <c r="JI251">
        <v>1</v>
      </c>
      <c r="JJ251">
        <v>2129</v>
      </c>
      <c r="JK251">
        <v>1</v>
      </c>
      <c r="JL251">
        <v>27</v>
      </c>
      <c r="JM251">
        <v>188806.1</v>
      </c>
      <c r="JN251">
        <v>188806</v>
      </c>
      <c r="JO251">
        <v>1.70654</v>
      </c>
      <c r="JP251">
        <v>2.55005</v>
      </c>
      <c r="JQ251">
        <v>1.39893</v>
      </c>
      <c r="JR251">
        <v>2.34253</v>
      </c>
      <c r="JS251">
        <v>1.44897</v>
      </c>
      <c r="JT251">
        <v>2.57935</v>
      </c>
      <c r="JU251">
        <v>37.7953</v>
      </c>
      <c r="JV251">
        <v>24.1926</v>
      </c>
      <c r="JW251">
        <v>18</v>
      </c>
      <c r="JX251">
        <v>477.461</v>
      </c>
      <c r="JY251">
        <v>476.66</v>
      </c>
      <c r="JZ251">
        <v>28.0056</v>
      </c>
      <c r="KA251">
        <v>28.7758</v>
      </c>
      <c r="KB251">
        <v>29.9998</v>
      </c>
      <c r="KC251">
        <v>28.5532</v>
      </c>
      <c r="KD251">
        <v>28.6293</v>
      </c>
      <c r="KE251">
        <v>34.1583</v>
      </c>
      <c r="KF251">
        <v>26.866</v>
      </c>
      <c r="KG251">
        <v>90.6926</v>
      </c>
      <c r="KH251">
        <v>28.0224</v>
      </c>
      <c r="KI251">
        <v>720.862</v>
      </c>
      <c r="KJ251">
        <v>21.453</v>
      </c>
      <c r="KK251">
        <v>101.047</v>
      </c>
      <c r="KL251">
        <v>100.326</v>
      </c>
    </row>
    <row r="252" spans="1:298">
      <c r="A252">
        <v>236</v>
      </c>
      <c r="B252">
        <v>1758476950.6</v>
      </c>
      <c r="C252">
        <v>7847.099999904633</v>
      </c>
      <c r="D252" t="s">
        <v>918</v>
      </c>
      <c r="E252" t="s">
        <v>919</v>
      </c>
      <c r="F252">
        <v>5</v>
      </c>
      <c r="G252" t="s">
        <v>833</v>
      </c>
      <c r="H252" t="s">
        <v>436</v>
      </c>
      <c r="I252" t="s">
        <v>437</v>
      </c>
      <c r="J252">
        <v>1758476943.1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723.0836513702728</v>
      </c>
      <c r="AL252">
        <v>694.0068666666663</v>
      </c>
      <c r="AM252">
        <v>3.35635543786872</v>
      </c>
      <c r="AN252">
        <v>65.51398320924706</v>
      </c>
      <c r="AO252">
        <f>(AQ252 - AP252 + DZ252*1E3/(8.314*(EB252+273.15)) * AS252/DY252 * AR252) * DY252/(100*DM252) * 1000/(1000 - AQ252)</f>
        <v>0</v>
      </c>
      <c r="AP252">
        <v>21.45065096679996</v>
      </c>
      <c r="AQ252">
        <v>22.99345818181817</v>
      </c>
      <c r="AR252">
        <v>-7.788724380908653E-05</v>
      </c>
      <c r="AS252">
        <v>124.7144061671279</v>
      </c>
      <c r="AT252">
        <v>3</v>
      </c>
      <c r="AU252">
        <v>1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438</v>
      </c>
      <c r="AZ252" t="s">
        <v>438</v>
      </c>
      <c r="BA252">
        <v>0</v>
      </c>
      <c r="BB252">
        <v>0</v>
      </c>
      <c r="BC252">
        <f>1-BA252/BB252</f>
        <v>0</v>
      </c>
      <c r="BD252">
        <v>0</v>
      </c>
      <c r="BE252" t="s">
        <v>438</v>
      </c>
      <c r="BF252" t="s">
        <v>438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438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5.66</v>
      </c>
      <c r="DN252">
        <v>0.5</v>
      </c>
      <c r="DO252" t="s">
        <v>439</v>
      </c>
      <c r="DP252">
        <v>2</v>
      </c>
      <c r="DQ252" t="b">
        <v>1</v>
      </c>
      <c r="DR252">
        <v>1758476943.1</v>
      </c>
      <c r="DS252">
        <v>655.0125925925926</v>
      </c>
      <c r="DT252">
        <v>692.7067037037037</v>
      </c>
      <c r="DU252">
        <v>23.00530370370371</v>
      </c>
      <c r="DV252">
        <v>21.45392222222222</v>
      </c>
      <c r="DW252">
        <v>654.1994074074074</v>
      </c>
      <c r="DX252">
        <v>22.78911481481482</v>
      </c>
      <c r="DY252">
        <v>499.9815925925926</v>
      </c>
      <c r="DZ252">
        <v>90.23632962962964</v>
      </c>
      <c r="EA252">
        <v>0.05426186666666667</v>
      </c>
      <c r="EB252">
        <v>29.58336296296297</v>
      </c>
      <c r="EC252">
        <v>29.99301851851852</v>
      </c>
      <c r="ED252">
        <v>999.9000000000001</v>
      </c>
      <c r="EE252">
        <v>0</v>
      </c>
      <c r="EF252">
        <v>0</v>
      </c>
      <c r="EG252">
        <v>9998.53925925926</v>
      </c>
      <c r="EH252">
        <v>0</v>
      </c>
      <c r="EI252">
        <v>10.98154074074074</v>
      </c>
      <c r="EJ252">
        <v>-37.69413333333333</v>
      </c>
      <c r="EK252">
        <v>670.4361111111111</v>
      </c>
      <c r="EL252">
        <v>707.8938888888888</v>
      </c>
      <c r="EM252">
        <v>1.551397777777778</v>
      </c>
      <c r="EN252">
        <v>692.7067037037037</v>
      </c>
      <c r="EO252">
        <v>21.45392222222222</v>
      </c>
      <c r="EP252">
        <v>2.075914814814815</v>
      </c>
      <c r="EQ252">
        <v>1.935922962962963</v>
      </c>
      <c r="ER252">
        <v>18.03556666666667</v>
      </c>
      <c r="ES252">
        <v>16.92976666666667</v>
      </c>
      <c r="ET252">
        <v>1999.980740740741</v>
      </c>
      <c r="EU252">
        <v>0.979997962962963</v>
      </c>
      <c r="EV252">
        <v>0.02000221111111111</v>
      </c>
      <c r="EW252">
        <v>0</v>
      </c>
      <c r="EX252">
        <v>712.2036296296296</v>
      </c>
      <c r="EY252">
        <v>5.000560000000001</v>
      </c>
      <c r="EZ252">
        <v>14412.95185185185</v>
      </c>
      <c r="FA252">
        <v>17294.68148148148</v>
      </c>
      <c r="FB252">
        <v>41.10166666666666</v>
      </c>
      <c r="FC252">
        <v>41.24066666666667</v>
      </c>
      <c r="FD252">
        <v>40.81199999999999</v>
      </c>
      <c r="FE252">
        <v>40.42781481481481</v>
      </c>
      <c r="FF252">
        <v>41.854</v>
      </c>
      <c r="FG252">
        <v>1955.08037037037</v>
      </c>
      <c r="FH252">
        <v>39.9</v>
      </c>
      <c r="FI252">
        <v>0</v>
      </c>
      <c r="FJ252">
        <v>1758476952</v>
      </c>
      <c r="FK252">
        <v>0</v>
      </c>
      <c r="FL252">
        <v>712.2019999999999</v>
      </c>
      <c r="FM252">
        <v>1.116307686684952</v>
      </c>
      <c r="FN252">
        <v>32.87179481238039</v>
      </c>
      <c r="FO252">
        <v>14413.34230769231</v>
      </c>
      <c r="FP252">
        <v>15</v>
      </c>
      <c r="FQ252">
        <v>0</v>
      </c>
      <c r="FR252" t="s">
        <v>440</v>
      </c>
      <c r="FS252">
        <v>1747148579.5</v>
      </c>
      <c r="FT252">
        <v>1747148584.5</v>
      </c>
      <c r="FU252">
        <v>0</v>
      </c>
      <c r="FV252">
        <v>0.162</v>
      </c>
      <c r="FW252">
        <v>-0.001</v>
      </c>
      <c r="FX252">
        <v>0.139</v>
      </c>
      <c r="FY252">
        <v>0.058</v>
      </c>
      <c r="FZ252">
        <v>420</v>
      </c>
      <c r="GA252">
        <v>16</v>
      </c>
      <c r="GB252">
        <v>0.19</v>
      </c>
      <c r="GC252">
        <v>0.02</v>
      </c>
      <c r="GD252">
        <v>-37.47692926829269</v>
      </c>
      <c r="GE252">
        <v>-3.697342160278839</v>
      </c>
      <c r="GF252">
        <v>0.3685440631192428</v>
      </c>
      <c r="GG252">
        <v>0</v>
      </c>
      <c r="GH252">
        <v>712.1569411764707</v>
      </c>
      <c r="GI252">
        <v>1.078441559333272</v>
      </c>
      <c r="GJ252">
        <v>0.2343377327926142</v>
      </c>
      <c r="GK252">
        <v>0</v>
      </c>
      <c r="GL252">
        <v>1.553728536585366</v>
      </c>
      <c r="GM252">
        <v>-0.04706445993031208</v>
      </c>
      <c r="GN252">
        <v>0.005104804795950482</v>
      </c>
      <c r="GO252">
        <v>1</v>
      </c>
      <c r="GP252">
        <v>1</v>
      </c>
      <c r="GQ252">
        <v>3</v>
      </c>
      <c r="GR252" t="s">
        <v>447</v>
      </c>
      <c r="GS252">
        <v>3.12783</v>
      </c>
      <c r="GT252">
        <v>2.73225</v>
      </c>
      <c r="GU252">
        <v>0.120858</v>
      </c>
      <c r="GV252">
        <v>0.126281</v>
      </c>
      <c r="GW252">
        <v>0.103631</v>
      </c>
      <c r="GX252">
        <v>0.0992581</v>
      </c>
      <c r="GY252">
        <v>26395.1</v>
      </c>
      <c r="GZ252">
        <v>25428.3</v>
      </c>
      <c r="HA252">
        <v>30564.5</v>
      </c>
      <c r="HB252">
        <v>29356.9</v>
      </c>
      <c r="HC252">
        <v>37812.3</v>
      </c>
      <c r="HD252">
        <v>34784.8</v>
      </c>
      <c r="HE252">
        <v>46758.2</v>
      </c>
      <c r="HF252">
        <v>43612.8</v>
      </c>
      <c r="HG252">
        <v>1.8251</v>
      </c>
      <c r="HH252">
        <v>1.87105</v>
      </c>
      <c r="HI252">
        <v>0.145748</v>
      </c>
      <c r="HJ252">
        <v>0</v>
      </c>
      <c r="HK252">
        <v>27.6444</v>
      </c>
      <c r="HL252">
        <v>999.9</v>
      </c>
      <c r="HM252">
        <v>51.4</v>
      </c>
      <c r="HN252">
        <v>31.5</v>
      </c>
      <c r="HO252">
        <v>26.4405</v>
      </c>
      <c r="HP252">
        <v>63.335</v>
      </c>
      <c r="HQ252">
        <v>17.0513</v>
      </c>
      <c r="HR252">
        <v>1</v>
      </c>
      <c r="HS252">
        <v>0.123122</v>
      </c>
      <c r="HT252">
        <v>-0.491558</v>
      </c>
      <c r="HU252">
        <v>20.1964</v>
      </c>
      <c r="HV252">
        <v>5.22807</v>
      </c>
      <c r="HW252">
        <v>11.974</v>
      </c>
      <c r="HX252">
        <v>4.9692</v>
      </c>
      <c r="HY252">
        <v>3.2895</v>
      </c>
      <c r="HZ252">
        <v>9999</v>
      </c>
      <c r="IA252">
        <v>9999</v>
      </c>
      <c r="IB252">
        <v>9999</v>
      </c>
      <c r="IC252">
        <v>999.9</v>
      </c>
      <c r="ID252">
        <v>4.97298</v>
      </c>
      <c r="IE252">
        <v>1.87743</v>
      </c>
      <c r="IF252">
        <v>1.87547</v>
      </c>
      <c r="IG252">
        <v>1.87834</v>
      </c>
      <c r="IH252">
        <v>1.875</v>
      </c>
      <c r="II252">
        <v>1.87855</v>
      </c>
      <c r="IJ252">
        <v>1.8757</v>
      </c>
      <c r="IK252">
        <v>1.87684</v>
      </c>
      <c r="IL252">
        <v>0</v>
      </c>
      <c r="IM252">
        <v>0</v>
      </c>
      <c r="IN252">
        <v>0</v>
      </c>
      <c r="IO252">
        <v>0</v>
      </c>
      <c r="IP252" t="s">
        <v>442</v>
      </c>
      <c r="IQ252" t="s">
        <v>443</v>
      </c>
      <c r="IR252" t="s">
        <v>444</v>
      </c>
      <c r="IS252" t="s">
        <v>444</v>
      </c>
      <c r="IT252" t="s">
        <v>444</v>
      </c>
      <c r="IU252" t="s">
        <v>444</v>
      </c>
      <c r="IV252">
        <v>0</v>
      </c>
      <c r="IW252">
        <v>100</v>
      </c>
      <c r="IX252">
        <v>100</v>
      </c>
      <c r="IY252">
        <v>0.841</v>
      </c>
      <c r="IZ252">
        <v>0.216</v>
      </c>
      <c r="JA252">
        <v>0.05401698482025668</v>
      </c>
      <c r="JB252">
        <v>0.001251749769105588</v>
      </c>
      <c r="JC252">
        <v>-2.340677956668878E-07</v>
      </c>
      <c r="JD252">
        <v>1.443975168909104E-10</v>
      </c>
      <c r="JE252">
        <v>-0.0473756660369021</v>
      </c>
      <c r="JF252">
        <v>-0.000763777970416037</v>
      </c>
      <c r="JG252">
        <v>0.0006633184790446218</v>
      </c>
      <c r="JH252">
        <v>-5.365384051273601E-06</v>
      </c>
      <c r="JI252">
        <v>1</v>
      </c>
      <c r="JJ252">
        <v>2129</v>
      </c>
      <c r="JK252">
        <v>1</v>
      </c>
      <c r="JL252">
        <v>27</v>
      </c>
      <c r="JM252">
        <v>188806.2</v>
      </c>
      <c r="JN252">
        <v>188806.1</v>
      </c>
      <c r="JO252">
        <v>1.7334</v>
      </c>
      <c r="JP252">
        <v>2.5415</v>
      </c>
      <c r="JQ252">
        <v>1.39893</v>
      </c>
      <c r="JR252">
        <v>2.34253</v>
      </c>
      <c r="JS252">
        <v>1.44897</v>
      </c>
      <c r="JT252">
        <v>2.58667</v>
      </c>
      <c r="JU252">
        <v>37.8195</v>
      </c>
      <c r="JV252">
        <v>24.2013</v>
      </c>
      <c r="JW252">
        <v>18</v>
      </c>
      <c r="JX252">
        <v>477.523</v>
      </c>
      <c r="JY252">
        <v>476.63</v>
      </c>
      <c r="JZ252">
        <v>28.0238</v>
      </c>
      <c r="KA252">
        <v>28.7727</v>
      </c>
      <c r="KB252">
        <v>29.9999</v>
      </c>
      <c r="KC252">
        <v>28.5501</v>
      </c>
      <c r="KD252">
        <v>28.6256</v>
      </c>
      <c r="KE252">
        <v>34.8272</v>
      </c>
      <c r="KF252">
        <v>26.866</v>
      </c>
      <c r="KG252">
        <v>90.6926</v>
      </c>
      <c r="KH252">
        <v>28.0093</v>
      </c>
      <c r="KI252">
        <v>740.898</v>
      </c>
      <c r="KJ252">
        <v>21.4613</v>
      </c>
      <c r="KK252">
        <v>101.047</v>
      </c>
      <c r="KL252">
        <v>100.326</v>
      </c>
    </row>
    <row r="253" spans="1:298">
      <c r="A253">
        <v>237</v>
      </c>
      <c r="B253">
        <v>1758476955.6</v>
      </c>
      <c r="C253">
        <v>7852.099999904633</v>
      </c>
      <c r="D253" t="s">
        <v>920</v>
      </c>
      <c r="E253" t="s">
        <v>921</v>
      </c>
      <c r="F253">
        <v>5</v>
      </c>
      <c r="G253" t="s">
        <v>833</v>
      </c>
      <c r="H253" t="s">
        <v>436</v>
      </c>
      <c r="I253" t="s">
        <v>437</v>
      </c>
      <c r="J253">
        <v>1758476947.814285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740.2669740273326</v>
      </c>
      <c r="AL253">
        <v>710.917133333333</v>
      </c>
      <c r="AM253">
        <v>3.382616306095178</v>
      </c>
      <c r="AN253">
        <v>65.51398320924706</v>
      </c>
      <c r="AO253">
        <f>(AQ253 - AP253 + DZ253*1E3/(8.314*(EB253+273.15)) * AS253/DY253 * AR253) * DY253/(100*DM253) * 1000/(1000 - AQ253)</f>
        <v>0</v>
      </c>
      <c r="AP253">
        <v>21.44725301352129</v>
      </c>
      <c r="AQ253">
        <v>22.98069151515152</v>
      </c>
      <c r="AR253">
        <v>-0.0001135770833134752</v>
      </c>
      <c r="AS253">
        <v>124.7144061671279</v>
      </c>
      <c r="AT253">
        <v>3</v>
      </c>
      <c r="AU253">
        <v>1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438</v>
      </c>
      <c r="AZ253" t="s">
        <v>438</v>
      </c>
      <c r="BA253">
        <v>0</v>
      </c>
      <c r="BB253">
        <v>0</v>
      </c>
      <c r="BC253">
        <f>1-BA253/BB253</f>
        <v>0</v>
      </c>
      <c r="BD253">
        <v>0</v>
      </c>
      <c r="BE253" t="s">
        <v>438</v>
      </c>
      <c r="BF253" t="s">
        <v>438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438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5.66</v>
      </c>
      <c r="DN253">
        <v>0.5</v>
      </c>
      <c r="DO253" t="s">
        <v>439</v>
      </c>
      <c r="DP253">
        <v>2</v>
      </c>
      <c r="DQ253" t="b">
        <v>1</v>
      </c>
      <c r="DR253">
        <v>1758476947.814285</v>
      </c>
      <c r="DS253">
        <v>670.5496071428571</v>
      </c>
      <c r="DT253">
        <v>708.5351428571429</v>
      </c>
      <c r="DU253">
        <v>22.99661071428572</v>
      </c>
      <c r="DV253">
        <v>21.45119642857142</v>
      </c>
      <c r="DW253">
        <v>669.7187499999999</v>
      </c>
      <c r="DX253">
        <v>22.78059285714286</v>
      </c>
      <c r="DY253">
        <v>500.0236785714286</v>
      </c>
      <c r="DZ253">
        <v>90.23657142857142</v>
      </c>
      <c r="EA253">
        <v>0.05433143928571428</v>
      </c>
      <c r="EB253">
        <v>29.58437142857142</v>
      </c>
      <c r="EC253">
        <v>30.00044642857143</v>
      </c>
      <c r="ED253">
        <v>999.9000000000002</v>
      </c>
      <c r="EE253">
        <v>0</v>
      </c>
      <c r="EF253">
        <v>0</v>
      </c>
      <c r="EG253">
        <v>9989.639999999999</v>
      </c>
      <c r="EH253">
        <v>0</v>
      </c>
      <c r="EI253">
        <v>10.9814</v>
      </c>
      <c r="EJ253">
        <v>-37.98557857142858</v>
      </c>
      <c r="EK253">
        <v>686.3327500000001</v>
      </c>
      <c r="EL253">
        <v>724.0672857142857</v>
      </c>
      <c r="EM253">
        <v>1.545423214285714</v>
      </c>
      <c r="EN253">
        <v>708.5351428571429</v>
      </c>
      <c r="EO253">
        <v>21.45119642857142</v>
      </c>
      <c r="EP253">
        <v>2.075135714285715</v>
      </c>
      <c r="EQ253">
        <v>1.935682857142857</v>
      </c>
      <c r="ER253">
        <v>18.02959285714286</v>
      </c>
      <c r="ES253">
        <v>16.92780357142857</v>
      </c>
      <c r="ET253">
        <v>2000.001428571429</v>
      </c>
      <c r="EU253">
        <v>0.9799981428571429</v>
      </c>
      <c r="EV253">
        <v>0.02000203214285714</v>
      </c>
      <c r="EW253">
        <v>0</v>
      </c>
      <c r="EX253">
        <v>712.3399642857146</v>
      </c>
      <c r="EY253">
        <v>5.000560000000001</v>
      </c>
      <c r="EZ253">
        <v>14415.73571428571</v>
      </c>
      <c r="FA253">
        <v>17294.875</v>
      </c>
      <c r="FB253">
        <v>41.08449999999998</v>
      </c>
      <c r="FC253">
        <v>41.22974999999998</v>
      </c>
      <c r="FD253">
        <v>40.80535714285713</v>
      </c>
      <c r="FE253">
        <v>40.41707142857143</v>
      </c>
      <c r="FF253">
        <v>41.83899999999998</v>
      </c>
      <c r="FG253">
        <v>1955.101071428571</v>
      </c>
      <c r="FH253">
        <v>39.9</v>
      </c>
      <c r="FI253">
        <v>0</v>
      </c>
      <c r="FJ253">
        <v>1758476956.8</v>
      </c>
      <c r="FK253">
        <v>0</v>
      </c>
      <c r="FL253">
        <v>712.3500384615387</v>
      </c>
      <c r="FM253">
        <v>1.875999989268287</v>
      </c>
      <c r="FN253">
        <v>36.61196578204763</v>
      </c>
      <c r="FO253">
        <v>14415.95</v>
      </c>
      <c r="FP253">
        <v>15</v>
      </c>
      <c r="FQ253">
        <v>0</v>
      </c>
      <c r="FR253" t="s">
        <v>440</v>
      </c>
      <c r="FS253">
        <v>1747148579.5</v>
      </c>
      <c r="FT253">
        <v>1747148584.5</v>
      </c>
      <c r="FU253">
        <v>0</v>
      </c>
      <c r="FV253">
        <v>0.162</v>
      </c>
      <c r="FW253">
        <v>-0.001</v>
      </c>
      <c r="FX253">
        <v>0.139</v>
      </c>
      <c r="FY253">
        <v>0.058</v>
      </c>
      <c r="FZ253">
        <v>420</v>
      </c>
      <c r="GA253">
        <v>16</v>
      </c>
      <c r="GB253">
        <v>0.19</v>
      </c>
      <c r="GC253">
        <v>0.02</v>
      </c>
      <c r="GD253">
        <v>-37.834685</v>
      </c>
      <c r="GE253">
        <v>-3.752863789868556</v>
      </c>
      <c r="GF253">
        <v>0.3649739747913539</v>
      </c>
      <c r="GG253">
        <v>0</v>
      </c>
      <c r="GH253">
        <v>712.2762352941178</v>
      </c>
      <c r="GI253">
        <v>1.484278070545288</v>
      </c>
      <c r="GJ253">
        <v>0.2500955180847789</v>
      </c>
      <c r="GK253">
        <v>0</v>
      </c>
      <c r="GL253">
        <v>1.54836175</v>
      </c>
      <c r="GM253">
        <v>-0.07549969981238594</v>
      </c>
      <c r="GN253">
        <v>0.007379487410213526</v>
      </c>
      <c r="GO253">
        <v>1</v>
      </c>
      <c r="GP253">
        <v>1</v>
      </c>
      <c r="GQ253">
        <v>3</v>
      </c>
      <c r="GR253" t="s">
        <v>447</v>
      </c>
      <c r="GS253">
        <v>3.12788</v>
      </c>
      <c r="GT253">
        <v>2.73186</v>
      </c>
      <c r="GU253">
        <v>0.122858</v>
      </c>
      <c r="GV253">
        <v>0.12826</v>
      </c>
      <c r="GW253">
        <v>0.103591</v>
      </c>
      <c r="GX253">
        <v>0.0992521</v>
      </c>
      <c r="GY253">
        <v>26335.5</v>
      </c>
      <c r="GZ253">
        <v>25371.1</v>
      </c>
      <c r="HA253">
        <v>30565</v>
      </c>
      <c r="HB253">
        <v>29357.3</v>
      </c>
      <c r="HC253">
        <v>37814.7</v>
      </c>
      <c r="HD253">
        <v>34785.7</v>
      </c>
      <c r="HE253">
        <v>46758.8</v>
      </c>
      <c r="HF253">
        <v>43613.4</v>
      </c>
      <c r="HG253">
        <v>1.8252</v>
      </c>
      <c r="HH253">
        <v>1.87098</v>
      </c>
      <c r="HI253">
        <v>0.144679</v>
      </c>
      <c r="HJ253">
        <v>0</v>
      </c>
      <c r="HK253">
        <v>27.6468</v>
      </c>
      <c r="HL253">
        <v>999.9</v>
      </c>
      <c r="HM253">
        <v>51.4</v>
      </c>
      <c r="HN253">
        <v>31.5</v>
      </c>
      <c r="HO253">
        <v>26.4387</v>
      </c>
      <c r="HP253">
        <v>63.465</v>
      </c>
      <c r="HQ253">
        <v>17.0072</v>
      </c>
      <c r="HR253">
        <v>1</v>
      </c>
      <c r="HS253">
        <v>0.123095</v>
      </c>
      <c r="HT253">
        <v>-0.403303</v>
      </c>
      <c r="HU253">
        <v>20.1968</v>
      </c>
      <c r="HV253">
        <v>5.22807</v>
      </c>
      <c r="HW253">
        <v>11.974</v>
      </c>
      <c r="HX253">
        <v>4.9694</v>
      </c>
      <c r="HY253">
        <v>3.28955</v>
      </c>
      <c r="HZ253">
        <v>9999</v>
      </c>
      <c r="IA253">
        <v>9999</v>
      </c>
      <c r="IB253">
        <v>9999</v>
      </c>
      <c r="IC253">
        <v>999.9</v>
      </c>
      <c r="ID253">
        <v>4.97295</v>
      </c>
      <c r="IE253">
        <v>1.87744</v>
      </c>
      <c r="IF253">
        <v>1.87547</v>
      </c>
      <c r="IG253">
        <v>1.8783</v>
      </c>
      <c r="IH253">
        <v>1.875</v>
      </c>
      <c r="II253">
        <v>1.87854</v>
      </c>
      <c r="IJ253">
        <v>1.87574</v>
      </c>
      <c r="IK253">
        <v>1.87685</v>
      </c>
      <c r="IL253">
        <v>0</v>
      </c>
      <c r="IM253">
        <v>0</v>
      </c>
      <c r="IN253">
        <v>0</v>
      </c>
      <c r="IO253">
        <v>0</v>
      </c>
      <c r="IP253" t="s">
        <v>442</v>
      </c>
      <c r="IQ253" t="s">
        <v>443</v>
      </c>
      <c r="IR253" t="s">
        <v>444</v>
      </c>
      <c r="IS253" t="s">
        <v>444</v>
      </c>
      <c r="IT253" t="s">
        <v>444</v>
      </c>
      <c r="IU253" t="s">
        <v>444</v>
      </c>
      <c r="IV253">
        <v>0</v>
      </c>
      <c r="IW253">
        <v>100</v>
      </c>
      <c r="IX253">
        <v>100</v>
      </c>
      <c r="IY253">
        <v>0.86</v>
      </c>
      <c r="IZ253">
        <v>0.2157</v>
      </c>
      <c r="JA253">
        <v>0.05401698482025668</v>
      </c>
      <c r="JB253">
        <v>0.001251749769105588</v>
      </c>
      <c r="JC253">
        <v>-2.340677956668878E-07</v>
      </c>
      <c r="JD253">
        <v>1.443975168909104E-10</v>
      </c>
      <c r="JE253">
        <v>-0.0473756660369021</v>
      </c>
      <c r="JF253">
        <v>-0.000763777970416037</v>
      </c>
      <c r="JG253">
        <v>0.0006633184790446218</v>
      </c>
      <c r="JH253">
        <v>-5.365384051273601E-06</v>
      </c>
      <c r="JI253">
        <v>1</v>
      </c>
      <c r="JJ253">
        <v>2129</v>
      </c>
      <c r="JK253">
        <v>1</v>
      </c>
      <c r="JL253">
        <v>27</v>
      </c>
      <c r="JM253">
        <v>188806.3</v>
      </c>
      <c r="JN253">
        <v>188806.2</v>
      </c>
      <c r="JO253">
        <v>1.7688</v>
      </c>
      <c r="JP253">
        <v>2.54761</v>
      </c>
      <c r="JQ253">
        <v>1.39893</v>
      </c>
      <c r="JR253">
        <v>2.34253</v>
      </c>
      <c r="JS253">
        <v>1.44897</v>
      </c>
      <c r="JT253">
        <v>2.50732</v>
      </c>
      <c r="JU253">
        <v>37.8195</v>
      </c>
      <c r="JV253">
        <v>24.2013</v>
      </c>
      <c r="JW253">
        <v>18</v>
      </c>
      <c r="JX253">
        <v>477.55</v>
      </c>
      <c r="JY253">
        <v>476.551</v>
      </c>
      <c r="JZ253">
        <v>28.0191</v>
      </c>
      <c r="KA253">
        <v>28.769</v>
      </c>
      <c r="KB253">
        <v>29.9998</v>
      </c>
      <c r="KC253">
        <v>28.5458</v>
      </c>
      <c r="KD253">
        <v>28.6219</v>
      </c>
      <c r="KE253">
        <v>35.4341</v>
      </c>
      <c r="KF253">
        <v>26.866</v>
      </c>
      <c r="KG253">
        <v>90.6926</v>
      </c>
      <c r="KH253">
        <v>27.9979</v>
      </c>
      <c r="KI253">
        <v>754.255</v>
      </c>
      <c r="KJ253">
        <v>21.4783</v>
      </c>
      <c r="KK253">
        <v>101.048</v>
      </c>
      <c r="KL253">
        <v>100.327</v>
      </c>
    </row>
    <row r="254" spans="1:298">
      <c r="A254">
        <v>238</v>
      </c>
      <c r="B254">
        <v>1758476960.6</v>
      </c>
      <c r="C254">
        <v>7857.099999904633</v>
      </c>
      <c r="D254" t="s">
        <v>922</v>
      </c>
      <c r="E254" t="s">
        <v>923</v>
      </c>
      <c r="F254">
        <v>5</v>
      </c>
      <c r="G254" t="s">
        <v>833</v>
      </c>
      <c r="H254" t="s">
        <v>436</v>
      </c>
      <c r="I254" t="s">
        <v>437</v>
      </c>
      <c r="J254">
        <v>1758476953.1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757.2921136120133</v>
      </c>
      <c r="AL254">
        <v>727.8494242424243</v>
      </c>
      <c r="AM254">
        <v>3.386121284372123</v>
      </c>
      <c r="AN254">
        <v>65.51398320924706</v>
      </c>
      <c r="AO254">
        <f>(AQ254 - AP254 + DZ254*1E3/(8.314*(EB254+273.15)) * AS254/DY254 * AR254) * DY254/(100*DM254) * 1000/(1000 - AQ254)</f>
        <v>0</v>
      </c>
      <c r="AP254">
        <v>21.44387048782735</v>
      </c>
      <c r="AQ254">
        <v>22.96680545454545</v>
      </c>
      <c r="AR254">
        <v>-0.0001364390404720383</v>
      </c>
      <c r="AS254">
        <v>124.7144061671279</v>
      </c>
      <c r="AT254">
        <v>3</v>
      </c>
      <c r="AU254">
        <v>1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438</v>
      </c>
      <c r="AZ254" t="s">
        <v>438</v>
      </c>
      <c r="BA254">
        <v>0</v>
      </c>
      <c r="BB254">
        <v>0</v>
      </c>
      <c r="BC254">
        <f>1-BA254/BB254</f>
        <v>0</v>
      </c>
      <c r="BD254">
        <v>0</v>
      </c>
      <c r="BE254" t="s">
        <v>438</v>
      </c>
      <c r="BF254" t="s">
        <v>438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438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5.66</v>
      </c>
      <c r="DN254">
        <v>0.5</v>
      </c>
      <c r="DO254" t="s">
        <v>439</v>
      </c>
      <c r="DP254">
        <v>2</v>
      </c>
      <c r="DQ254" t="b">
        <v>1</v>
      </c>
      <c r="DR254">
        <v>1758476953.1</v>
      </c>
      <c r="DS254">
        <v>687.9852222222222</v>
      </c>
      <c r="DT254">
        <v>726.2497407407407</v>
      </c>
      <c r="DU254">
        <v>22.98519259259259</v>
      </c>
      <c r="DV254">
        <v>21.44821851851852</v>
      </c>
      <c r="DW254">
        <v>687.1346666666665</v>
      </c>
      <c r="DX254">
        <v>22.7694</v>
      </c>
      <c r="DY254">
        <v>499.9981111111111</v>
      </c>
      <c r="DZ254">
        <v>90.23630370370371</v>
      </c>
      <c r="EA254">
        <v>0.05435745185185185</v>
      </c>
      <c r="EB254">
        <v>29.58645185185186</v>
      </c>
      <c r="EC254">
        <v>30.01243333333334</v>
      </c>
      <c r="ED254">
        <v>999.9000000000001</v>
      </c>
      <c r="EE254">
        <v>0</v>
      </c>
      <c r="EF254">
        <v>0</v>
      </c>
      <c r="EG254">
        <v>9985.971481481482</v>
      </c>
      <c r="EH254">
        <v>0</v>
      </c>
      <c r="EI254">
        <v>10.9776</v>
      </c>
      <c r="EJ254">
        <v>-38.26447777777778</v>
      </c>
      <c r="EK254">
        <v>704.1705555555557</v>
      </c>
      <c r="EL254">
        <v>742.1678888888889</v>
      </c>
      <c r="EM254">
        <v>1.536974074074074</v>
      </c>
      <c r="EN254">
        <v>726.2497407407407</v>
      </c>
      <c r="EO254">
        <v>21.44821851851852</v>
      </c>
      <c r="EP254">
        <v>2.074098518518519</v>
      </c>
      <c r="EQ254">
        <v>1.935408518518519</v>
      </c>
      <c r="ER254">
        <v>18.02163703703704</v>
      </c>
      <c r="ES254">
        <v>16.92557777777778</v>
      </c>
      <c r="ET254">
        <v>1999.992962962963</v>
      </c>
      <c r="EU254">
        <v>0.9799980740740741</v>
      </c>
      <c r="EV254">
        <v>0.0200021</v>
      </c>
      <c r="EW254">
        <v>0</v>
      </c>
      <c r="EX254">
        <v>712.5024444444444</v>
      </c>
      <c r="EY254">
        <v>5.000560000000001</v>
      </c>
      <c r="EZ254">
        <v>14418.62592592592</v>
      </c>
      <c r="FA254">
        <v>17294.81481481481</v>
      </c>
      <c r="FB254">
        <v>41.08066666666665</v>
      </c>
      <c r="FC254">
        <v>41.22199999999999</v>
      </c>
      <c r="FD254">
        <v>40.80281481481481</v>
      </c>
      <c r="FE254">
        <v>40.41174074074073</v>
      </c>
      <c r="FF254">
        <v>41.83299999999999</v>
      </c>
      <c r="FG254">
        <v>1955.092592592593</v>
      </c>
      <c r="FH254">
        <v>39.9</v>
      </c>
      <c r="FI254">
        <v>0</v>
      </c>
      <c r="FJ254">
        <v>1758476961.6</v>
      </c>
      <c r="FK254">
        <v>0</v>
      </c>
      <c r="FL254">
        <v>712.4848846153847</v>
      </c>
      <c r="FM254">
        <v>1.835863234964622</v>
      </c>
      <c r="FN254">
        <v>31.14529910076851</v>
      </c>
      <c r="FO254">
        <v>14418.65384615385</v>
      </c>
      <c r="FP254">
        <v>15</v>
      </c>
      <c r="FQ254">
        <v>0</v>
      </c>
      <c r="FR254" t="s">
        <v>440</v>
      </c>
      <c r="FS254">
        <v>1747148579.5</v>
      </c>
      <c r="FT254">
        <v>1747148584.5</v>
      </c>
      <c r="FU254">
        <v>0</v>
      </c>
      <c r="FV254">
        <v>0.162</v>
      </c>
      <c r="FW254">
        <v>-0.001</v>
      </c>
      <c r="FX254">
        <v>0.139</v>
      </c>
      <c r="FY254">
        <v>0.058</v>
      </c>
      <c r="FZ254">
        <v>420</v>
      </c>
      <c r="GA254">
        <v>16</v>
      </c>
      <c r="GB254">
        <v>0.19</v>
      </c>
      <c r="GC254">
        <v>0.02</v>
      </c>
      <c r="GD254">
        <v>-38.103665</v>
      </c>
      <c r="GE254">
        <v>-3.209439399624666</v>
      </c>
      <c r="GF254">
        <v>0.3168643949310174</v>
      </c>
      <c r="GG254">
        <v>0</v>
      </c>
      <c r="GH254">
        <v>712.4185588235295</v>
      </c>
      <c r="GI254">
        <v>1.797570661174574</v>
      </c>
      <c r="GJ254">
        <v>0.2789984388715002</v>
      </c>
      <c r="GK254">
        <v>0</v>
      </c>
      <c r="GL254">
        <v>1.54125075</v>
      </c>
      <c r="GM254">
        <v>-0.09409857410882147</v>
      </c>
      <c r="GN254">
        <v>0.009138768075484792</v>
      </c>
      <c r="GO254">
        <v>1</v>
      </c>
      <c r="GP254">
        <v>1</v>
      </c>
      <c r="GQ254">
        <v>3</v>
      </c>
      <c r="GR254" t="s">
        <v>447</v>
      </c>
      <c r="GS254">
        <v>3.12777</v>
      </c>
      <c r="GT254">
        <v>2.73174</v>
      </c>
      <c r="GU254">
        <v>0.124835</v>
      </c>
      <c r="GV254">
        <v>0.130221</v>
      </c>
      <c r="GW254">
        <v>0.103543</v>
      </c>
      <c r="GX254">
        <v>0.0992389</v>
      </c>
      <c r="GY254">
        <v>26276.6</v>
      </c>
      <c r="GZ254">
        <v>25314.4</v>
      </c>
      <c r="HA254">
        <v>30565.5</v>
      </c>
      <c r="HB254">
        <v>29357.7</v>
      </c>
      <c r="HC254">
        <v>37817.4</v>
      </c>
      <c r="HD254">
        <v>34786.8</v>
      </c>
      <c r="HE254">
        <v>46759.4</v>
      </c>
      <c r="HF254">
        <v>43614</v>
      </c>
      <c r="HG254">
        <v>1.825</v>
      </c>
      <c r="HH254">
        <v>1.87108</v>
      </c>
      <c r="HI254">
        <v>0.144769</v>
      </c>
      <c r="HJ254">
        <v>0</v>
      </c>
      <c r="HK254">
        <v>27.6492</v>
      </c>
      <c r="HL254">
        <v>999.9</v>
      </c>
      <c r="HM254">
        <v>51.4</v>
      </c>
      <c r="HN254">
        <v>31.4</v>
      </c>
      <c r="HO254">
        <v>26.2899</v>
      </c>
      <c r="HP254">
        <v>63.415</v>
      </c>
      <c r="HQ254">
        <v>17.1915</v>
      </c>
      <c r="HR254">
        <v>1</v>
      </c>
      <c r="HS254">
        <v>0.122525</v>
      </c>
      <c r="HT254">
        <v>-0.369077</v>
      </c>
      <c r="HU254">
        <v>20.1968</v>
      </c>
      <c r="HV254">
        <v>5.22762</v>
      </c>
      <c r="HW254">
        <v>11.974</v>
      </c>
      <c r="HX254">
        <v>4.96935</v>
      </c>
      <c r="HY254">
        <v>3.2895</v>
      </c>
      <c r="HZ254">
        <v>9999</v>
      </c>
      <c r="IA254">
        <v>9999</v>
      </c>
      <c r="IB254">
        <v>9999</v>
      </c>
      <c r="IC254">
        <v>999.9</v>
      </c>
      <c r="ID254">
        <v>4.97295</v>
      </c>
      <c r="IE254">
        <v>1.87742</v>
      </c>
      <c r="IF254">
        <v>1.87549</v>
      </c>
      <c r="IG254">
        <v>1.87834</v>
      </c>
      <c r="IH254">
        <v>1.87501</v>
      </c>
      <c r="II254">
        <v>1.87855</v>
      </c>
      <c r="IJ254">
        <v>1.87575</v>
      </c>
      <c r="IK254">
        <v>1.87686</v>
      </c>
      <c r="IL254">
        <v>0</v>
      </c>
      <c r="IM254">
        <v>0</v>
      </c>
      <c r="IN254">
        <v>0</v>
      </c>
      <c r="IO254">
        <v>0</v>
      </c>
      <c r="IP254" t="s">
        <v>442</v>
      </c>
      <c r="IQ254" t="s">
        <v>443</v>
      </c>
      <c r="IR254" t="s">
        <v>444</v>
      </c>
      <c r="IS254" t="s">
        <v>444</v>
      </c>
      <c r="IT254" t="s">
        <v>444</v>
      </c>
      <c r="IU254" t="s">
        <v>444</v>
      </c>
      <c r="IV254">
        <v>0</v>
      </c>
      <c r="IW254">
        <v>100</v>
      </c>
      <c r="IX254">
        <v>100</v>
      </c>
      <c r="IY254">
        <v>0.879</v>
      </c>
      <c r="IZ254">
        <v>0.2154</v>
      </c>
      <c r="JA254">
        <v>0.05401698482025668</v>
      </c>
      <c r="JB254">
        <v>0.001251749769105588</v>
      </c>
      <c r="JC254">
        <v>-2.340677956668878E-07</v>
      </c>
      <c r="JD254">
        <v>1.443975168909104E-10</v>
      </c>
      <c r="JE254">
        <v>-0.0473756660369021</v>
      </c>
      <c r="JF254">
        <v>-0.000763777970416037</v>
      </c>
      <c r="JG254">
        <v>0.0006633184790446218</v>
      </c>
      <c r="JH254">
        <v>-5.365384051273601E-06</v>
      </c>
      <c r="JI254">
        <v>1</v>
      </c>
      <c r="JJ254">
        <v>2129</v>
      </c>
      <c r="JK254">
        <v>1</v>
      </c>
      <c r="JL254">
        <v>27</v>
      </c>
      <c r="JM254">
        <v>188806.4</v>
      </c>
      <c r="JN254">
        <v>188806.3</v>
      </c>
      <c r="JO254">
        <v>1.79688</v>
      </c>
      <c r="JP254">
        <v>2.55493</v>
      </c>
      <c r="JQ254">
        <v>1.39893</v>
      </c>
      <c r="JR254">
        <v>2.34253</v>
      </c>
      <c r="JS254">
        <v>1.44897</v>
      </c>
      <c r="JT254">
        <v>2.52197</v>
      </c>
      <c r="JU254">
        <v>37.8195</v>
      </c>
      <c r="JV254">
        <v>24.1926</v>
      </c>
      <c r="JW254">
        <v>18</v>
      </c>
      <c r="JX254">
        <v>477.417</v>
      </c>
      <c r="JY254">
        <v>476.593</v>
      </c>
      <c r="JZ254">
        <v>28.0048</v>
      </c>
      <c r="KA254">
        <v>28.7653</v>
      </c>
      <c r="KB254">
        <v>29.9999</v>
      </c>
      <c r="KC254">
        <v>28.5422</v>
      </c>
      <c r="KD254">
        <v>28.6189</v>
      </c>
      <c r="KE254">
        <v>36.1014</v>
      </c>
      <c r="KF254">
        <v>26.866</v>
      </c>
      <c r="KG254">
        <v>90.6926</v>
      </c>
      <c r="KH254">
        <v>27.9865</v>
      </c>
      <c r="KI254">
        <v>774.292</v>
      </c>
      <c r="KJ254">
        <v>21.5029</v>
      </c>
      <c r="KK254">
        <v>101.05</v>
      </c>
      <c r="KL254">
        <v>100.329</v>
      </c>
    </row>
    <row r="255" spans="1:298">
      <c r="A255">
        <v>239</v>
      </c>
      <c r="B255">
        <v>1758476965.6</v>
      </c>
      <c r="C255">
        <v>7862.099999904633</v>
      </c>
      <c r="D255" t="s">
        <v>924</v>
      </c>
      <c r="E255" t="s">
        <v>925</v>
      </c>
      <c r="F255">
        <v>5</v>
      </c>
      <c r="G255" t="s">
        <v>833</v>
      </c>
      <c r="H255" t="s">
        <v>436</v>
      </c>
      <c r="I255" t="s">
        <v>437</v>
      </c>
      <c r="J255">
        <v>1758476957.814285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774.5096967523416</v>
      </c>
      <c r="AL255">
        <v>744.8133393939396</v>
      </c>
      <c r="AM255">
        <v>3.388245854588453</v>
      </c>
      <c r="AN255">
        <v>65.51398320924706</v>
      </c>
      <c r="AO255">
        <f>(AQ255 - AP255 + DZ255*1E3/(8.314*(EB255+273.15)) * AS255/DY255 * AR255) * DY255/(100*DM255) * 1000/(1000 - AQ255)</f>
        <v>0</v>
      </c>
      <c r="AP255">
        <v>21.44205417324325</v>
      </c>
      <c r="AQ255">
        <v>22.95036363636363</v>
      </c>
      <c r="AR255">
        <v>-0.0001194379400594573</v>
      </c>
      <c r="AS255">
        <v>124.7144061671279</v>
      </c>
      <c r="AT255">
        <v>3</v>
      </c>
      <c r="AU255">
        <v>1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438</v>
      </c>
      <c r="AZ255" t="s">
        <v>438</v>
      </c>
      <c r="BA255">
        <v>0</v>
      </c>
      <c r="BB255">
        <v>0</v>
      </c>
      <c r="BC255">
        <f>1-BA255/BB255</f>
        <v>0</v>
      </c>
      <c r="BD255">
        <v>0</v>
      </c>
      <c r="BE255" t="s">
        <v>438</v>
      </c>
      <c r="BF255" t="s">
        <v>438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438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5.66</v>
      </c>
      <c r="DN255">
        <v>0.5</v>
      </c>
      <c r="DO255" t="s">
        <v>439</v>
      </c>
      <c r="DP255">
        <v>2</v>
      </c>
      <c r="DQ255" t="b">
        <v>1</v>
      </c>
      <c r="DR255">
        <v>1758476957.814285</v>
      </c>
      <c r="DS255">
        <v>703.5772857142858</v>
      </c>
      <c r="DT255">
        <v>742.0579642857141</v>
      </c>
      <c r="DU255">
        <v>22.97267857142857</v>
      </c>
      <c r="DV255">
        <v>21.44518214285715</v>
      </c>
      <c r="DW255">
        <v>702.709142857143</v>
      </c>
      <c r="DX255">
        <v>22.75714642857143</v>
      </c>
      <c r="DY255">
        <v>500.0276785714285</v>
      </c>
      <c r="DZ255">
        <v>90.2358642857143</v>
      </c>
      <c r="EA255">
        <v>0.05411678571428572</v>
      </c>
      <c r="EB255">
        <v>29.59050714285715</v>
      </c>
      <c r="EC255">
        <v>30.013975</v>
      </c>
      <c r="ED255">
        <v>999.9000000000002</v>
      </c>
      <c r="EE255">
        <v>0</v>
      </c>
      <c r="EF255">
        <v>0</v>
      </c>
      <c r="EG255">
        <v>9997.408928571429</v>
      </c>
      <c r="EH255">
        <v>0</v>
      </c>
      <c r="EI255">
        <v>10.9776</v>
      </c>
      <c r="EJ255">
        <v>-38.48056071428572</v>
      </c>
      <c r="EK255">
        <v>720.1202142857144</v>
      </c>
      <c r="EL255">
        <v>758.320142857143</v>
      </c>
      <c r="EM255">
        <v>1.527495357142857</v>
      </c>
      <c r="EN255">
        <v>742.0579642857141</v>
      </c>
      <c r="EO255">
        <v>21.44518214285715</v>
      </c>
      <c r="EP255">
        <v>2.072958928571428</v>
      </c>
      <c r="EQ255">
        <v>1.935125</v>
      </c>
      <c r="ER255">
        <v>18.01289285714286</v>
      </c>
      <c r="ES255">
        <v>16.92326071428571</v>
      </c>
      <c r="ET255">
        <v>1999.985714285715</v>
      </c>
      <c r="EU255">
        <v>0.979998</v>
      </c>
      <c r="EV255">
        <v>0.02000214642857143</v>
      </c>
      <c r="EW255">
        <v>0</v>
      </c>
      <c r="EX255">
        <v>712.64775</v>
      </c>
      <c r="EY255">
        <v>5.000560000000001</v>
      </c>
      <c r="EZ255">
        <v>14421.225</v>
      </c>
      <c r="FA255">
        <v>17294.75357142857</v>
      </c>
      <c r="FB255">
        <v>41.06874999999999</v>
      </c>
      <c r="FC255">
        <v>41.21174999999999</v>
      </c>
      <c r="FD255">
        <v>40.78542857142857</v>
      </c>
      <c r="FE255">
        <v>40.40821428571427</v>
      </c>
      <c r="FF255">
        <v>41.81874999999998</v>
      </c>
      <c r="FG255">
        <v>1955.085</v>
      </c>
      <c r="FH255">
        <v>39.9</v>
      </c>
      <c r="FI255">
        <v>0</v>
      </c>
      <c r="FJ255">
        <v>1758476967</v>
      </c>
      <c r="FK255">
        <v>0</v>
      </c>
      <c r="FL255">
        <v>712.6648799999999</v>
      </c>
      <c r="FM255">
        <v>1.397076919408377</v>
      </c>
      <c r="FN255">
        <v>35.35384605793124</v>
      </c>
      <c r="FO255">
        <v>14421.912</v>
      </c>
      <c r="FP255">
        <v>15</v>
      </c>
      <c r="FQ255">
        <v>0</v>
      </c>
      <c r="FR255" t="s">
        <v>440</v>
      </c>
      <c r="FS255">
        <v>1747148579.5</v>
      </c>
      <c r="FT255">
        <v>1747148584.5</v>
      </c>
      <c r="FU255">
        <v>0</v>
      </c>
      <c r="FV255">
        <v>0.162</v>
      </c>
      <c r="FW255">
        <v>-0.001</v>
      </c>
      <c r="FX255">
        <v>0.139</v>
      </c>
      <c r="FY255">
        <v>0.058</v>
      </c>
      <c r="FZ255">
        <v>420</v>
      </c>
      <c r="GA255">
        <v>16</v>
      </c>
      <c r="GB255">
        <v>0.19</v>
      </c>
      <c r="GC255">
        <v>0.02</v>
      </c>
      <c r="GD255">
        <v>-38.30753</v>
      </c>
      <c r="GE255">
        <v>-2.914709943714739</v>
      </c>
      <c r="GF255">
        <v>0.2894278227814316</v>
      </c>
      <c r="GG255">
        <v>0</v>
      </c>
      <c r="GH255">
        <v>712.526294117647</v>
      </c>
      <c r="GI255">
        <v>1.474377385672732</v>
      </c>
      <c r="GJ255">
        <v>0.2490990270143863</v>
      </c>
      <c r="GK255">
        <v>0</v>
      </c>
      <c r="GL255">
        <v>1.53392</v>
      </c>
      <c r="GM255">
        <v>-0.1143611257035703</v>
      </c>
      <c r="GN255">
        <v>0.01116948073994492</v>
      </c>
      <c r="GO255">
        <v>0</v>
      </c>
      <c r="GP255">
        <v>0</v>
      </c>
      <c r="GQ255">
        <v>3</v>
      </c>
      <c r="GR255" t="s">
        <v>480</v>
      </c>
      <c r="GS255">
        <v>3.12799</v>
      </c>
      <c r="GT255">
        <v>2.73152</v>
      </c>
      <c r="GU255">
        <v>0.126788</v>
      </c>
      <c r="GV255">
        <v>0.132163</v>
      </c>
      <c r="GW255">
        <v>0.103496</v>
      </c>
      <c r="GX255">
        <v>0.09923419999999999</v>
      </c>
      <c r="GY255">
        <v>26217.6</v>
      </c>
      <c r="GZ255">
        <v>25257.9</v>
      </c>
      <c r="HA255">
        <v>30565.2</v>
      </c>
      <c r="HB255">
        <v>29357.8</v>
      </c>
      <c r="HC255">
        <v>37819.1</v>
      </c>
      <c r="HD255">
        <v>34787.1</v>
      </c>
      <c r="HE255">
        <v>46758.9</v>
      </c>
      <c r="HF255">
        <v>43614.1</v>
      </c>
      <c r="HG255">
        <v>1.82523</v>
      </c>
      <c r="HH255">
        <v>1.87077</v>
      </c>
      <c r="HI255">
        <v>0.14583</v>
      </c>
      <c r="HJ255">
        <v>0</v>
      </c>
      <c r="HK255">
        <v>27.6527</v>
      </c>
      <c r="HL255">
        <v>999.9</v>
      </c>
      <c r="HM255">
        <v>51.4</v>
      </c>
      <c r="HN255">
        <v>31.5</v>
      </c>
      <c r="HO255">
        <v>26.4397</v>
      </c>
      <c r="HP255">
        <v>63.425</v>
      </c>
      <c r="HQ255">
        <v>17.0994</v>
      </c>
      <c r="HR255">
        <v>1</v>
      </c>
      <c r="HS255">
        <v>0.122525</v>
      </c>
      <c r="HT255">
        <v>-0.351046</v>
      </c>
      <c r="HU255">
        <v>20.1969</v>
      </c>
      <c r="HV255">
        <v>5.22807</v>
      </c>
      <c r="HW255">
        <v>11.974</v>
      </c>
      <c r="HX255">
        <v>4.96935</v>
      </c>
      <c r="HY255">
        <v>3.28945</v>
      </c>
      <c r="HZ255">
        <v>9999</v>
      </c>
      <c r="IA255">
        <v>9999</v>
      </c>
      <c r="IB255">
        <v>9999</v>
      </c>
      <c r="IC255">
        <v>999.9</v>
      </c>
      <c r="ID255">
        <v>4.97295</v>
      </c>
      <c r="IE255">
        <v>1.87744</v>
      </c>
      <c r="IF255">
        <v>1.87548</v>
      </c>
      <c r="IG255">
        <v>1.87833</v>
      </c>
      <c r="IH255">
        <v>1.875</v>
      </c>
      <c r="II255">
        <v>1.87855</v>
      </c>
      <c r="IJ255">
        <v>1.87574</v>
      </c>
      <c r="IK255">
        <v>1.87683</v>
      </c>
      <c r="IL255">
        <v>0</v>
      </c>
      <c r="IM255">
        <v>0</v>
      </c>
      <c r="IN255">
        <v>0</v>
      </c>
      <c r="IO255">
        <v>0</v>
      </c>
      <c r="IP255" t="s">
        <v>442</v>
      </c>
      <c r="IQ255" t="s">
        <v>443</v>
      </c>
      <c r="IR255" t="s">
        <v>444</v>
      </c>
      <c r="IS255" t="s">
        <v>444</v>
      </c>
      <c r="IT255" t="s">
        <v>444</v>
      </c>
      <c r="IU255" t="s">
        <v>444</v>
      </c>
      <c r="IV255">
        <v>0</v>
      </c>
      <c r="IW255">
        <v>100</v>
      </c>
      <c r="IX255">
        <v>100</v>
      </c>
      <c r="IY255">
        <v>0.898</v>
      </c>
      <c r="IZ255">
        <v>0.2151</v>
      </c>
      <c r="JA255">
        <v>0.05401698482025668</v>
      </c>
      <c r="JB255">
        <v>0.001251749769105588</v>
      </c>
      <c r="JC255">
        <v>-2.340677956668878E-07</v>
      </c>
      <c r="JD255">
        <v>1.443975168909104E-10</v>
      </c>
      <c r="JE255">
        <v>-0.0473756660369021</v>
      </c>
      <c r="JF255">
        <v>-0.000763777970416037</v>
      </c>
      <c r="JG255">
        <v>0.0006633184790446218</v>
      </c>
      <c r="JH255">
        <v>-5.365384051273601E-06</v>
      </c>
      <c r="JI255">
        <v>1</v>
      </c>
      <c r="JJ255">
        <v>2129</v>
      </c>
      <c r="JK255">
        <v>1</v>
      </c>
      <c r="JL255">
        <v>27</v>
      </c>
      <c r="JM255">
        <v>188806.4</v>
      </c>
      <c r="JN255">
        <v>188806.4</v>
      </c>
      <c r="JO255">
        <v>1.83228</v>
      </c>
      <c r="JP255">
        <v>2.54272</v>
      </c>
      <c r="JQ255">
        <v>1.39893</v>
      </c>
      <c r="JR255">
        <v>2.34253</v>
      </c>
      <c r="JS255">
        <v>1.44897</v>
      </c>
      <c r="JT255">
        <v>2.57812</v>
      </c>
      <c r="JU255">
        <v>37.7953</v>
      </c>
      <c r="JV255">
        <v>24.2013</v>
      </c>
      <c r="JW255">
        <v>18</v>
      </c>
      <c r="JX255">
        <v>477.516</v>
      </c>
      <c r="JY255">
        <v>476.36</v>
      </c>
      <c r="JZ255">
        <v>27.9891</v>
      </c>
      <c r="KA255">
        <v>28.7622</v>
      </c>
      <c r="KB255">
        <v>29.9999</v>
      </c>
      <c r="KC255">
        <v>28.5385</v>
      </c>
      <c r="KD255">
        <v>28.6146</v>
      </c>
      <c r="KE255">
        <v>36.7018</v>
      </c>
      <c r="KF255">
        <v>26.866</v>
      </c>
      <c r="KG255">
        <v>90.6926</v>
      </c>
      <c r="KH255">
        <v>27.9687</v>
      </c>
      <c r="KI255">
        <v>787.649</v>
      </c>
      <c r="KJ255">
        <v>21.5322</v>
      </c>
      <c r="KK255">
        <v>101.048</v>
      </c>
      <c r="KL255">
        <v>100.329</v>
      </c>
    </row>
    <row r="256" spans="1:298">
      <c r="A256">
        <v>240</v>
      </c>
      <c r="B256">
        <v>1758476970.6</v>
      </c>
      <c r="C256">
        <v>7867.099999904633</v>
      </c>
      <c r="D256" t="s">
        <v>926</v>
      </c>
      <c r="E256" t="s">
        <v>927</v>
      </c>
      <c r="F256">
        <v>5</v>
      </c>
      <c r="G256" t="s">
        <v>833</v>
      </c>
      <c r="H256" t="s">
        <v>436</v>
      </c>
      <c r="I256" t="s">
        <v>437</v>
      </c>
      <c r="J256">
        <v>1758476963.1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791.5999583333872</v>
      </c>
      <c r="AL256">
        <v>761.7334121212119</v>
      </c>
      <c r="AM256">
        <v>3.3876731367396</v>
      </c>
      <c r="AN256">
        <v>65.51398320924706</v>
      </c>
      <c r="AO256">
        <f>(AQ256 - AP256 + DZ256*1E3/(8.314*(EB256+273.15)) * AS256/DY256 * AR256) * DY256/(100*DM256) * 1000/(1000 - AQ256)</f>
        <v>0</v>
      </c>
      <c r="AP256">
        <v>21.4415842277691</v>
      </c>
      <c r="AQ256">
        <v>22.9333896969697</v>
      </c>
      <c r="AR256">
        <v>-0.0001044738914827938</v>
      </c>
      <c r="AS256">
        <v>124.7144061671279</v>
      </c>
      <c r="AT256">
        <v>3</v>
      </c>
      <c r="AU256">
        <v>1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438</v>
      </c>
      <c r="AZ256" t="s">
        <v>438</v>
      </c>
      <c r="BA256">
        <v>0</v>
      </c>
      <c r="BB256">
        <v>0</v>
      </c>
      <c r="BC256">
        <f>1-BA256/BB256</f>
        <v>0</v>
      </c>
      <c r="BD256">
        <v>0</v>
      </c>
      <c r="BE256" t="s">
        <v>438</v>
      </c>
      <c r="BF256" t="s">
        <v>438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438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5.66</v>
      </c>
      <c r="DN256">
        <v>0.5</v>
      </c>
      <c r="DO256" t="s">
        <v>439</v>
      </c>
      <c r="DP256">
        <v>2</v>
      </c>
      <c r="DQ256" t="b">
        <v>1</v>
      </c>
      <c r="DR256">
        <v>1758476963.1</v>
      </c>
      <c r="DS256">
        <v>721.0724814814814</v>
      </c>
      <c r="DT256">
        <v>759.7563333333334</v>
      </c>
      <c r="DU256">
        <v>22.95660740740741</v>
      </c>
      <c r="DV256">
        <v>21.4428</v>
      </c>
      <c r="DW256">
        <v>720.1845925925926</v>
      </c>
      <c r="DX256">
        <v>22.7414</v>
      </c>
      <c r="DY256">
        <v>499.9905925925926</v>
      </c>
      <c r="DZ256">
        <v>90.23643333333335</v>
      </c>
      <c r="EA256">
        <v>0.05390475555555555</v>
      </c>
      <c r="EB256">
        <v>29.5932962962963</v>
      </c>
      <c r="EC256">
        <v>30.01994814814814</v>
      </c>
      <c r="ED256">
        <v>999.9000000000001</v>
      </c>
      <c r="EE256">
        <v>0</v>
      </c>
      <c r="EF256">
        <v>0</v>
      </c>
      <c r="EG256">
        <v>9986.733333333334</v>
      </c>
      <c r="EH256">
        <v>0</v>
      </c>
      <c r="EI256">
        <v>10.9776</v>
      </c>
      <c r="EJ256">
        <v>-38.68373333333334</v>
      </c>
      <c r="EK256">
        <v>738.0147037037038</v>
      </c>
      <c r="EL256">
        <v>776.4045555555557</v>
      </c>
      <c r="EM256">
        <v>1.513804074074074</v>
      </c>
      <c r="EN256">
        <v>759.7563333333334</v>
      </c>
      <c r="EO256">
        <v>21.4428</v>
      </c>
      <c r="EP256">
        <v>2.071521481481482</v>
      </c>
      <c r="EQ256">
        <v>1.934921851851852</v>
      </c>
      <c r="ER256">
        <v>18.00186666666666</v>
      </c>
      <c r="ES256">
        <v>16.92161111111111</v>
      </c>
      <c r="ET256">
        <v>1999.978148148148</v>
      </c>
      <c r="EU256">
        <v>0.979997962962963</v>
      </c>
      <c r="EV256">
        <v>0.0200022</v>
      </c>
      <c r="EW256">
        <v>0</v>
      </c>
      <c r="EX256">
        <v>712.8190370370371</v>
      </c>
      <c r="EY256">
        <v>5.000560000000001</v>
      </c>
      <c r="EZ256">
        <v>14424.31111111111</v>
      </c>
      <c r="FA256">
        <v>17294.67777777778</v>
      </c>
      <c r="FB256">
        <v>41.07133333333332</v>
      </c>
      <c r="FC256">
        <v>41.20099999999999</v>
      </c>
      <c r="FD256">
        <v>40.77066666666666</v>
      </c>
      <c r="FE256">
        <v>40.40255555555555</v>
      </c>
      <c r="FF256">
        <v>41.81199999999999</v>
      </c>
      <c r="FG256">
        <v>1955.077777777778</v>
      </c>
      <c r="FH256">
        <v>39.9</v>
      </c>
      <c r="FI256">
        <v>0</v>
      </c>
      <c r="FJ256">
        <v>1758476971.8</v>
      </c>
      <c r="FK256">
        <v>0</v>
      </c>
      <c r="FL256">
        <v>712.7954</v>
      </c>
      <c r="FM256">
        <v>1.836307698415499</v>
      </c>
      <c r="FN256">
        <v>36.88461541546693</v>
      </c>
      <c r="FO256">
        <v>14424.608</v>
      </c>
      <c r="FP256">
        <v>15</v>
      </c>
      <c r="FQ256">
        <v>0</v>
      </c>
      <c r="FR256" t="s">
        <v>440</v>
      </c>
      <c r="FS256">
        <v>1747148579.5</v>
      </c>
      <c r="FT256">
        <v>1747148584.5</v>
      </c>
      <c r="FU256">
        <v>0</v>
      </c>
      <c r="FV256">
        <v>0.162</v>
      </c>
      <c r="FW256">
        <v>-0.001</v>
      </c>
      <c r="FX256">
        <v>0.139</v>
      </c>
      <c r="FY256">
        <v>0.058</v>
      </c>
      <c r="FZ256">
        <v>420</v>
      </c>
      <c r="GA256">
        <v>16</v>
      </c>
      <c r="GB256">
        <v>0.19</v>
      </c>
      <c r="GC256">
        <v>0.02</v>
      </c>
      <c r="GD256">
        <v>-38.55472682926829</v>
      </c>
      <c r="GE256">
        <v>-2.360105226480877</v>
      </c>
      <c r="GF256">
        <v>0.2353473126527545</v>
      </c>
      <c r="GG256">
        <v>0</v>
      </c>
      <c r="GH256">
        <v>712.6937352941176</v>
      </c>
      <c r="GI256">
        <v>1.946417109964241</v>
      </c>
      <c r="GJ256">
        <v>0.2762367174154195</v>
      </c>
      <c r="GK256">
        <v>0</v>
      </c>
      <c r="GL256">
        <v>1.522433902439024</v>
      </c>
      <c r="GM256">
        <v>-0.1505287108013928</v>
      </c>
      <c r="GN256">
        <v>0.0149395666959806</v>
      </c>
      <c r="GO256">
        <v>0</v>
      </c>
      <c r="GP256">
        <v>0</v>
      </c>
      <c r="GQ256">
        <v>3</v>
      </c>
      <c r="GR256" t="s">
        <v>480</v>
      </c>
      <c r="GS256">
        <v>3.12773</v>
      </c>
      <c r="GT256">
        <v>2.73158</v>
      </c>
      <c r="GU256">
        <v>0.128725</v>
      </c>
      <c r="GV256">
        <v>0.134081</v>
      </c>
      <c r="GW256">
        <v>0.103449</v>
      </c>
      <c r="GX256">
        <v>0.0992741</v>
      </c>
      <c r="GY256">
        <v>26159.9</v>
      </c>
      <c r="GZ256">
        <v>25202.1</v>
      </c>
      <c r="HA256">
        <v>30565.7</v>
      </c>
      <c r="HB256">
        <v>29357.8</v>
      </c>
      <c r="HC256">
        <v>37821.9</v>
      </c>
      <c r="HD256">
        <v>34785.9</v>
      </c>
      <c r="HE256">
        <v>46759.7</v>
      </c>
      <c r="HF256">
        <v>43614.4</v>
      </c>
      <c r="HG256">
        <v>1.8249</v>
      </c>
      <c r="HH256">
        <v>1.87145</v>
      </c>
      <c r="HI256">
        <v>0.144646</v>
      </c>
      <c r="HJ256">
        <v>0</v>
      </c>
      <c r="HK256">
        <v>27.6566</v>
      </c>
      <c r="HL256">
        <v>999.9</v>
      </c>
      <c r="HM256">
        <v>51.4</v>
      </c>
      <c r="HN256">
        <v>31.5</v>
      </c>
      <c r="HO256">
        <v>26.4383</v>
      </c>
      <c r="HP256">
        <v>63.765</v>
      </c>
      <c r="HQ256">
        <v>17.0032</v>
      </c>
      <c r="HR256">
        <v>1</v>
      </c>
      <c r="HS256">
        <v>0.122043</v>
      </c>
      <c r="HT256">
        <v>-0.329858</v>
      </c>
      <c r="HU256">
        <v>20.1966</v>
      </c>
      <c r="HV256">
        <v>5.22822</v>
      </c>
      <c r="HW256">
        <v>11.974</v>
      </c>
      <c r="HX256">
        <v>4.96885</v>
      </c>
      <c r="HY256">
        <v>3.28965</v>
      </c>
      <c r="HZ256">
        <v>9999</v>
      </c>
      <c r="IA256">
        <v>9999</v>
      </c>
      <c r="IB256">
        <v>9999</v>
      </c>
      <c r="IC256">
        <v>999.9</v>
      </c>
      <c r="ID256">
        <v>4.97294</v>
      </c>
      <c r="IE256">
        <v>1.87742</v>
      </c>
      <c r="IF256">
        <v>1.87548</v>
      </c>
      <c r="IG256">
        <v>1.87832</v>
      </c>
      <c r="IH256">
        <v>1.875</v>
      </c>
      <c r="II256">
        <v>1.87852</v>
      </c>
      <c r="IJ256">
        <v>1.87573</v>
      </c>
      <c r="IK256">
        <v>1.87684</v>
      </c>
      <c r="IL256">
        <v>0</v>
      </c>
      <c r="IM256">
        <v>0</v>
      </c>
      <c r="IN256">
        <v>0</v>
      </c>
      <c r="IO256">
        <v>0</v>
      </c>
      <c r="IP256" t="s">
        <v>442</v>
      </c>
      <c r="IQ256" t="s">
        <v>443</v>
      </c>
      <c r="IR256" t="s">
        <v>444</v>
      </c>
      <c r="IS256" t="s">
        <v>444</v>
      </c>
      <c r="IT256" t="s">
        <v>444</v>
      </c>
      <c r="IU256" t="s">
        <v>444</v>
      </c>
      <c r="IV256">
        <v>0</v>
      </c>
      <c r="IW256">
        <v>100</v>
      </c>
      <c r="IX256">
        <v>100</v>
      </c>
      <c r="IY256">
        <v>0.916</v>
      </c>
      <c r="IZ256">
        <v>0.2147</v>
      </c>
      <c r="JA256">
        <v>0.05401698482025668</v>
      </c>
      <c r="JB256">
        <v>0.001251749769105588</v>
      </c>
      <c r="JC256">
        <v>-2.340677956668878E-07</v>
      </c>
      <c r="JD256">
        <v>1.443975168909104E-10</v>
      </c>
      <c r="JE256">
        <v>-0.0473756660369021</v>
      </c>
      <c r="JF256">
        <v>-0.000763777970416037</v>
      </c>
      <c r="JG256">
        <v>0.0006633184790446218</v>
      </c>
      <c r="JH256">
        <v>-5.365384051273601E-06</v>
      </c>
      <c r="JI256">
        <v>1</v>
      </c>
      <c r="JJ256">
        <v>2129</v>
      </c>
      <c r="JK256">
        <v>1</v>
      </c>
      <c r="JL256">
        <v>27</v>
      </c>
      <c r="JM256">
        <v>188806.5</v>
      </c>
      <c r="JN256">
        <v>188806.4</v>
      </c>
      <c r="JO256">
        <v>1.86035</v>
      </c>
      <c r="JP256">
        <v>2.53906</v>
      </c>
      <c r="JQ256">
        <v>1.39893</v>
      </c>
      <c r="JR256">
        <v>2.34253</v>
      </c>
      <c r="JS256">
        <v>1.44897</v>
      </c>
      <c r="JT256">
        <v>2.57324</v>
      </c>
      <c r="JU256">
        <v>37.7953</v>
      </c>
      <c r="JV256">
        <v>24.2013</v>
      </c>
      <c r="JW256">
        <v>18</v>
      </c>
      <c r="JX256">
        <v>477.319</v>
      </c>
      <c r="JY256">
        <v>476.781</v>
      </c>
      <c r="JZ256">
        <v>27.9699</v>
      </c>
      <c r="KA256">
        <v>28.7586</v>
      </c>
      <c r="KB256">
        <v>29.9998</v>
      </c>
      <c r="KC256">
        <v>28.5354</v>
      </c>
      <c r="KD256">
        <v>28.6116</v>
      </c>
      <c r="KE256">
        <v>37.3669</v>
      </c>
      <c r="KF256">
        <v>26.592</v>
      </c>
      <c r="KG256">
        <v>90.6926</v>
      </c>
      <c r="KH256">
        <v>27.9395</v>
      </c>
      <c r="KI256">
        <v>807.688</v>
      </c>
      <c r="KJ256">
        <v>21.5676</v>
      </c>
      <c r="KK256">
        <v>101.05</v>
      </c>
      <c r="KL256">
        <v>100.329</v>
      </c>
    </row>
    <row r="257" spans="1:298">
      <c r="A257">
        <v>241</v>
      </c>
      <c r="B257">
        <v>1758476975.6</v>
      </c>
      <c r="C257">
        <v>7872.099999904633</v>
      </c>
      <c r="D257" t="s">
        <v>928</v>
      </c>
      <c r="E257" t="s">
        <v>929</v>
      </c>
      <c r="F257">
        <v>5</v>
      </c>
      <c r="G257" t="s">
        <v>833</v>
      </c>
      <c r="H257" t="s">
        <v>436</v>
      </c>
      <c r="I257" t="s">
        <v>437</v>
      </c>
      <c r="J257">
        <v>1758476967.814285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808.6915171249709</v>
      </c>
      <c r="AL257">
        <v>778.7218121212119</v>
      </c>
      <c r="AM257">
        <v>3.389090266891331</v>
      </c>
      <c r="AN257">
        <v>65.51398320924706</v>
      </c>
      <c r="AO257">
        <f>(AQ257 - AP257 + DZ257*1E3/(8.314*(EB257+273.15)) * AS257/DY257 * AR257) * DY257/(100*DM257) * 1000/(1000 - AQ257)</f>
        <v>0</v>
      </c>
      <c r="AP257">
        <v>21.49492254251516</v>
      </c>
      <c r="AQ257">
        <v>22.92761757575757</v>
      </c>
      <c r="AR257">
        <v>4.071917236607209E-06</v>
      </c>
      <c r="AS257">
        <v>124.7144061671279</v>
      </c>
      <c r="AT257">
        <v>3</v>
      </c>
      <c r="AU257">
        <v>1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438</v>
      </c>
      <c r="AZ257" t="s">
        <v>438</v>
      </c>
      <c r="BA257">
        <v>0</v>
      </c>
      <c r="BB257">
        <v>0</v>
      </c>
      <c r="BC257">
        <f>1-BA257/BB257</f>
        <v>0</v>
      </c>
      <c r="BD257">
        <v>0</v>
      </c>
      <c r="BE257" t="s">
        <v>438</v>
      </c>
      <c r="BF257" t="s">
        <v>438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438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5.66</v>
      </c>
      <c r="DN257">
        <v>0.5</v>
      </c>
      <c r="DO257" t="s">
        <v>439</v>
      </c>
      <c r="DP257">
        <v>2</v>
      </c>
      <c r="DQ257" t="b">
        <v>1</v>
      </c>
      <c r="DR257">
        <v>1758476967.814285</v>
      </c>
      <c r="DS257">
        <v>736.7048928571428</v>
      </c>
      <c r="DT257">
        <v>775.5665357142859</v>
      </c>
      <c r="DU257">
        <v>22.94244285714285</v>
      </c>
      <c r="DV257">
        <v>21.45491785714286</v>
      </c>
      <c r="DW257">
        <v>735.7990714285716</v>
      </c>
      <c r="DX257">
        <v>22.727525</v>
      </c>
      <c r="DY257">
        <v>499.9972142857143</v>
      </c>
      <c r="DZ257">
        <v>90.23770357142857</v>
      </c>
      <c r="EA257">
        <v>0.05399313571428571</v>
      </c>
      <c r="EB257">
        <v>29.59473214285714</v>
      </c>
      <c r="EC257">
        <v>30.02123928571428</v>
      </c>
      <c r="ED257">
        <v>999.9000000000002</v>
      </c>
      <c r="EE257">
        <v>0</v>
      </c>
      <c r="EF257">
        <v>0</v>
      </c>
      <c r="EG257">
        <v>9989.706071428573</v>
      </c>
      <c r="EH257">
        <v>0</v>
      </c>
      <c r="EI257">
        <v>10.9776</v>
      </c>
      <c r="EJ257">
        <v>-38.86169285714286</v>
      </c>
      <c r="EK257">
        <v>754.0033571428572</v>
      </c>
      <c r="EL257">
        <v>792.5713214285715</v>
      </c>
      <c r="EM257">
        <v>1.4875275</v>
      </c>
      <c r="EN257">
        <v>775.5665357142859</v>
      </c>
      <c r="EO257">
        <v>21.45491785714286</v>
      </c>
      <c r="EP257">
        <v>2.070273214285714</v>
      </c>
      <c r="EQ257">
        <v>1.936042142857143</v>
      </c>
      <c r="ER257">
        <v>17.99228214285714</v>
      </c>
      <c r="ES257">
        <v>16.93073214285715</v>
      </c>
      <c r="ET257">
        <v>1999.973571428571</v>
      </c>
      <c r="EU257">
        <v>0.9799979285714286</v>
      </c>
      <c r="EV257">
        <v>0.02000224285714286</v>
      </c>
      <c r="EW257">
        <v>0</v>
      </c>
      <c r="EX257">
        <v>712.9361071428572</v>
      </c>
      <c r="EY257">
        <v>5.000560000000001</v>
      </c>
      <c r="EZ257">
        <v>14427.04285714286</v>
      </c>
      <c r="FA257">
        <v>17294.63214285715</v>
      </c>
      <c r="FB257">
        <v>41.06874999999999</v>
      </c>
      <c r="FC257">
        <v>41.19374999999999</v>
      </c>
      <c r="FD257">
        <v>40.75221428571428</v>
      </c>
      <c r="FE257">
        <v>40.38828571428571</v>
      </c>
      <c r="FF257">
        <v>41.81199999999999</v>
      </c>
      <c r="FG257">
        <v>1955.073214285715</v>
      </c>
      <c r="FH257">
        <v>39.9</v>
      </c>
      <c r="FI257">
        <v>0</v>
      </c>
      <c r="FJ257">
        <v>1758476976.6</v>
      </c>
      <c r="FK257">
        <v>0</v>
      </c>
      <c r="FL257">
        <v>712.9269199999998</v>
      </c>
      <c r="FM257">
        <v>1.517615388723699</v>
      </c>
      <c r="FN257">
        <v>31.66153845683188</v>
      </c>
      <c r="FO257">
        <v>14427.452</v>
      </c>
      <c r="FP257">
        <v>15</v>
      </c>
      <c r="FQ257">
        <v>0</v>
      </c>
      <c r="FR257" t="s">
        <v>440</v>
      </c>
      <c r="FS257">
        <v>1747148579.5</v>
      </c>
      <c r="FT257">
        <v>1747148584.5</v>
      </c>
      <c r="FU257">
        <v>0</v>
      </c>
      <c r="FV257">
        <v>0.162</v>
      </c>
      <c r="FW257">
        <v>-0.001</v>
      </c>
      <c r="FX257">
        <v>0.139</v>
      </c>
      <c r="FY257">
        <v>0.058</v>
      </c>
      <c r="FZ257">
        <v>420</v>
      </c>
      <c r="GA257">
        <v>16</v>
      </c>
      <c r="GB257">
        <v>0.19</v>
      </c>
      <c r="GC257">
        <v>0.02</v>
      </c>
      <c r="GD257">
        <v>-38.72746585365854</v>
      </c>
      <c r="GE257">
        <v>-2.245214634146352</v>
      </c>
      <c r="GF257">
        <v>0.2265591976802967</v>
      </c>
      <c r="GG257">
        <v>0</v>
      </c>
      <c r="GH257">
        <v>712.8278235294117</v>
      </c>
      <c r="GI257">
        <v>1.595752485011538</v>
      </c>
      <c r="GJ257">
        <v>0.2532573058685167</v>
      </c>
      <c r="GK257">
        <v>0</v>
      </c>
      <c r="GL257">
        <v>1.501486341463415</v>
      </c>
      <c r="GM257">
        <v>-0.2840393728222973</v>
      </c>
      <c r="GN257">
        <v>0.03029993365171014</v>
      </c>
      <c r="GO257">
        <v>0</v>
      </c>
      <c r="GP257">
        <v>0</v>
      </c>
      <c r="GQ257">
        <v>3</v>
      </c>
      <c r="GR257" t="s">
        <v>480</v>
      </c>
      <c r="GS257">
        <v>3.1279</v>
      </c>
      <c r="GT257">
        <v>2.73209</v>
      </c>
      <c r="GU257">
        <v>0.130639</v>
      </c>
      <c r="GV257">
        <v>0.136</v>
      </c>
      <c r="GW257">
        <v>0.103434</v>
      </c>
      <c r="GX257">
        <v>0.0994191</v>
      </c>
      <c r="GY257">
        <v>26102.7</v>
      </c>
      <c r="GZ257">
        <v>25146.2</v>
      </c>
      <c r="HA257">
        <v>30565.9</v>
      </c>
      <c r="HB257">
        <v>29357.8</v>
      </c>
      <c r="HC257">
        <v>37822.9</v>
      </c>
      <c r="HD257">
        <v>34780.4</v>
      </c>
      <c r="HE257">
        <v>46760</v>
      </c>
      <c r="HF257">
        <v>43614.3</v>
      </c>
      <c r="HG257">
        <v>1.8256</v>
      </c>
      <c r="HH257">
        <v>1.87145</v>
      </c>
      <c r="HI257">
        <v>0.145543</v>
      </c>
      <c r="HJ257">
        <v>0</v>
      </c>
      <c r="HK257">
        <v>27.6613</v>
      </c>
      <c r="HL257">
        <v>999.9</v>
      </c>
      <c r="HM257">
        <v>51.4</v>
      </c>
      <c r="HN257">
        <v>31.5</v>
      </c>
      <c r="HO257">
        <v>26.4375</v>
      </c>
      <c r="HP257">
        <v>63.625</v>
      </c>
      <c r="HQ257">
        <v>17.0553</v>
      </c>
      <c r="HR257">
        <v>1</v>
      </c>
      <c r="HS257">
        <v>0.121961</v>
      </c>
      <c r="HT257">
        <v>-0.272013</v>
      </c>
      <c r="HU257">
        <v>20.1967</v>
      </c>
      <c r="HV257">
        <v>5.22867</v>
      </c>
      <c r="HW257">
        <v>11.974</v>
      </c>
      <c r="HX257">
        <v>4.96995</v>
      </c>
      <c r="HY257">
        <v>3.28968</v>
      </c>
      <c r="HZ257">
        <v>9999</v>
      </c>
      <c r="IA257">
        <v>9999</v>
      </c>
      <c r="IB257">
        <v>9999</v>
      </c>
      <c r="IC257">
        <v>999.9</v>
      </c>
      <c r="ID257">
        <v>4.97294</v>
      </c>
      <c r="IE257">
        <v>1.87744</v>
      </c>
      <c r="IF257">
        <v>1.8755</v>
      </c>
      <c r="IG257">
        <v>1.87836</v>
      </c>
      <c r="IH257">
        <v>1.87501</v>
      </c>
      <c r="II257">
        <v>1.87855</v>
      </c>
      <c r="IJ257">
        <v>1.87575</v>
      </c>
      <c r="IK257">
        <v>1.87685</v>
      </c>
      <c r="IL257">
        <v>0</v>
      </c>
      <c r="IM257">
        <v>0</v>
      </c>
      <c r="IN257">
        <v>0</v>
      </c>
      <c r="IO257">
        <v>0</v>
      </c>
      <c r="IP257" t="s">
        <v>442</v>
      </c>
      <c r="IQ257" t="s">
        <v>443</v>
      </c>
      <c r="IR257" t="s">
        <v>444</v>
      </c>
      <c r="IS257" t="s">
        <v>444</v>
      </c>
      <c r="IT257" t="s">
        <v>444</v>
      </c>
      <c r="IU257" t="s">
        <v>444</v>
      </c>
      <c r="IV257">
        <v>0</v>
      </c>
      <c r="IW257">
        <v>100</v>
      </c>
      <c r="IX257">
        <v>100</v>
      </c>
      <c r="IY257">
        <v>0.9350000000000001</v>
      </c>
      <c r="IZ257">
        <v>0.2146</v>
      </c>
      <c r="JA257">
        <v>0.05401698482025668</v>
      </c>
      <c r="JB257">
        <v>0.001251749769105588</v>
      </c>
      <c r="JC257">
        <v>-2.340677956668878E-07</v>
      </c>
      <c r="JD257">
        <v>1.443975168909104E-10</v>
      </c>
      <c r="JE257">
        <v>-0.0473756660369021</v>
      </c>
      <c r="JF257">
        <v>-0.000763777970416037</v>
      </c>
      <c r="JG257">
        <v>0.0006633184790446218</v>
      </c>
      <c r="JH257">
        <v>-5.365384051273601E-06</v>
      </c>
      <c r="JI257">
        <v>1</v>
      </c>
      <c r="JJ257">
        <v>2129</v>
      </c>
      <c r="JK257">
        <v>1</v>
      </c>
      <c r="JL257">
        <v>27</v>
      </c>
      <c r="JM257">
        <v>188806.6</v>
      </c>
      <c r="JN257">
        <v>188806.5</v>
      </c>
      <c r="JO257">
        <v>1.89575</v>
      </c>
      <c r="JP257">
        <v>2.54517</v>
      </c>
      <c r="JQ257">
        <v>1.39893</v>
      </c>
      <c r="JR257">
        <v>2.34253</v>
      </c>
      <c r="JS257">
        <v>1.44897</v>
      </c>
      <c r="JT257">
        <v>2.47314</v>
      </c>
      <c r="JU257">
        <v>37.7953</v>
      </c>
      <c r="JV257">
        <v>24.1926</v>
      </c>
      <c r="JW257">
        <v>18</v>
      </c>
      <c r="JX257">
        <v>477.678</v>
      </c>
      <c r="JY257">
        <v>476.753</v>
      </c>
      <c r="JZ257">
        <v>27.9437</v>
      </c>
      <c r="KA257">
        <v>28.7554</v>
      </c>
      <c r="KB257">
        <v>29.9999</v>
      </c>
      <c r="KC257">
        <v>28.5318</v>
      </c>
      <c r="KD257">
        <v>28.6081</v>
      </c>
      <c r="KE257">
        <v>37.958</v>
      </c>
      <c r="KF257">
        <v>26.3215</v>
      </c>
      <c r="KG257">
        <v>90.6926</v>
      </c>
      <c r="KH257">
        <v>27.9225</v>
      </c>
      <c r="KI257">
        <v>821.045</v>
      </c>
      <c r="KJ257">
        <v>21.5927</v>
      </c>
      <c r="KK257">
        <v>101.051</v>
      </c>
      <c r="KL257">
        <v>100.329</v>
      </c>
    </row>
    <row r="258" spans="1:298">
      <c r="A258">
        <v>242</v>
      </c>
      <c r="B258">
        <v>1758476980.6</v>
      </c>
      <c r="C258">
        <v>7877.099999904633</v>
      </c>
      <c r="D258" t="s">
        <v>930</v>
      </c>
      <c r="E258" t="s">
        <v>931</v>
      </c>
      <c r="F258">
        <v>5</v>
      </c>
      <c r="G258" t="s">
        <v>833</v>
      </c>
      <c r="H258" t="s">
        <v>436</v>
      </c>
      <c r="I258" t="s">
        <v>437</v>
      </c>
      <c r="J258">
        <v>1758476973.1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825.8021393592214</v>
      </c>
      <c r="AL258">
        <v>795.6379393939395</v>
      </c>
      <c r="AM258">
        <v>3.378070872992786</v>
      </c>
      <c r="AN258">
        <v>65.51398320924706</v>
      </c>
      <c r="AO258">
        <f>(AQ258 - AP258 + DZ258*1E3/(8.314*(EB258+273.15)) * AS258/DY258 * AR258) * DY258/(100*DM258) * 1000/(1000 - AQ258)</f>
        <v>0</v>
      </c>
      <c r="AP258">
        <v>21.52181630621091</v>
      </c>
      <c r="AQ258">
        <v>22.92846606060605</v>
      </c>
      <c r="AR258">
        <v>-3.542494359582402E-06</v>
      </c>
      <c r="AS258">
        <v>124.7144061671279</v>
      </c>
      <c r="AT258">
        <v>3</v>
      </c>
      <c r="AU258">
        <v>1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438</v>
      </c>
      <c r="AZ258" t="s">
        <v>438</v>
      </c>
      <c r="BA258">
        <v>0</v>
      </c>
      <c r="BB258">
        <v>0</v>
      </c>
      <c r="BC258">
        <f>1-BA258/BB258</f>
        <v>0</v>
      </c>
      <c r="BD258">
        <v>0</v>
      </c>
      <c r="BE258" t="s">
        <v>438</v>
      </c>
      <c r="BF258" t="s">
        <v>438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438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5.66</v>
      </c>
      <c r="DN258">
        <v>0.5</v>
      </c>
      <c r="DO258" t="s">
        <v>439</v>
      </c>
      <c r="DP258">
        <v>2</v>
      </c>
      <c r="DQ258" t="b">
        <v>1</v>
      </c>
      <c r="DR258">
        <v>1758476973.1</v>
      </c>
      <c r="DS258">
        <v>754.218185185185</v>
      </c>
      <c r="DT258">
        <v>793.2478888888888</v>
      </c>
      <c r="DU258">
        <v>22.93218148148148</v>
      </c>
      <c r="DV258">
        <v>21.4780037037037</v>
      </c>
      <c r="DW258">
        <v>753.2922222222222</v>
      </c>
      <c r="DX258">
        <v>22.71746296296297</v>
      </c>
      <c r="DY258">
        <v>500.0083703703704</v>
      </c>
      <c r="DZ258">
        <v>90.23923703703704</v>
      </c>
      <c r="EA258">
        <v>0.05421054444444443</v>
      </c>
      <c r="EB258">
        <v>29.59352962962963</v>
      </c>
      <c r="EC258">
        <v>30.02761851851852</v>
      </c>
      <c r="ED258">
        <v>999.9000000000001</v>
      </c>
      <c r="EE258">
        <v>0</v>
      </c>
      <c r="EF258">
        <v>0</v>
      </c>
      <c r="EG258">
        <v>9982.155555555553</v>
      </c>
      <c r="EH258">
        <v>0</v>
      </c>
      <c r="EI258">
        <v>10.9776</v>
      </c>
      <c r="EJ258">
        <v>-39.02991851851852</v>
      </c>
      <c r="EK258">
        <v>771.9197777777779</v>
      </c>
      <c r="EL258">
        <v>810.6597037037036</v>
      </c>
      <c r="EM258">
        <v>1.454175185185185</v>
      </c>
      <c r="EN258">
        <v>793.2478888888888</v>
      </c>
      <c r="EO258">
        <v>21.4780037037037</v>
      </c>
      <c r="EP258">
        <v>2.069382222222222</v>
      </c>
      <c r="EQ258">
        <v>1.938158518518518</v>
      </c>
      <c r="ER258">
        <v>17.98544074074074</v>
      </c>
      <c r="ES258">
        <v>16.94796296296296</v>
      </c>
      <c r="ET258">
        <v>1999.978148148148</v>
      </c>
      <c r="EU258">
        <v>0.979998</v>
      </c>
      <c r="EV258">
        <v>0.02000218888888889</v>
      </c>
      <c r="EW258">
        <v>0</v>
      </c>
      <c r="EX258">
        <v>713.0961851851853</v>
      </c>
      <c r="EY258">
        <v>5.000560000000001</v>
      </c>
      <c r="EZ258">
        <v>14429.82222222222</v>
      </c>
      <c r="FA258">
        <v>17294.68148148148</v>
      </c>
      <c r="FB258">
        <v>41.06433333333332</v>
      </c>
      <c r="FC258">
        <v>41.18699999999999</v>
      </c>
      <c r="FD258">
        <v>40.75</v>
      </c>
      <c r="FE258">
        <v>40.38418518518519</v>
      </c>
      <c r="FF258">
        <v>41.81199999999999</v>
      </c>
      <c r="FG258">
        <v>1955.078148148148</v>
      </c>
      <c r="FH258">
        <v>39.9</v>
      </c>
      <c r="FI258">
        <v>0</v>
      </c>
      <c r="FJ258">
        <v>1758476982</v>
      </c>
      <c r="FK258">
        <v>0</v>
      </c>
      <c r="FL258">
        <v>713.0975</v>
      </c>
      <c r="FM258">
        <v>1.92789743364266</v>
      </c>
      <c r="FN258">
        <v>27.30256405502297</v>
      </c>
      <c r="FO258">
        <v>14430.03846153846</v>
      </c>
      <c r="FP258">
        <v>15</v>
      </c>
      <c r="FQ258">
        <v>0</v>
      </c>
      <c r="FR258" t="s">
        <v>440</v>
      </c>
      <c r="FS258">
        <v>1747148579.5</v>
      </c>
      <c r="FT258">
        <v>1747148584.5</v>
      </c>
      <c r="FU258">
        <v>0</v>
      </c>
      <c r="FV258">
        <v>0.162</v>
      </c>
      <c r="FW258">
        <v>-0.001</v>
      </c>
      <c r="FX258">
        <v>0.139</v>
      </c>
      <c r="FY258">
        <v>0.058</v>
      </c>
      <c r="FZ258">
        <v>420</v>
      </c>
      <c r="GA258">
        <v>16</v>
      </c>
      <c r="GB258">
        <v>0.19</v>
      </c>
      <c r="GC258">
        <v>0.02</v>
      </c>
      <c r="GD258">
        <v>-38.91263658536585</v>
      </c>
      <c r="GE258">
        <v>-2.002835540069851</v>
      </c>
      <c r="GF258">
        <v>0.207119871920678</v>
      </c>
      <c r="GG258">
        <v>0</v>
      </c>
      <c r="GH258">
        <v>712.9810294117648</v>
      </c>
      <c r="GI258">
        <v>1.75347593584478</v>
      </c>
      <c r="GJ258">
        <v>0.2525391624020159</v>
      </c>
      <c r="GK258">
        <v>0</v>
      </c>
      <c r="GL258">
        <v>1.475409756097561</v>
      </c>
      <c r="GM258">
        <v>-0.3843806968641127</v>
      </c>
      <c r="GN258">
        <v>0.03913767248135208</v>
      </c>
      <c r="GO258">
        <v>0</v>
      </c>
      <c r="GP258">
        <v>0</v>
      </c>
      <c r="GQ258">
        <v>3</v>
      </c>
      <c r="GR258" t="s">
        <v>480</v>
      </c>
      <c r="GS258">
        <v>3.12805</v>
      </c>
      <c r="GT258">
        <v>2.73201</v>
      </c>
      <c r="GU258">
        <v>0.132527</v>
      </c>
      <c r="GV258">
        <v>0.137852</v>
      </c>
      <c r="GW258">
        <v>0.103442</v>
      </c>
      <c r="GX258">
        <v>0.09959179999999999</v>
      </c>
      <c r="GY258">
        <v>26046.1</v>
      </c>
      <c r="GZ258">
        <v>25092.4</v>
      </c>
      <c r="HA258">
        <v>30566.1</v>
      </c>
      <c r="HB258">
        <v>29357.9</v>
      </c>
      <c r="HC258">
        <v>37823.1</v>
      </c>
      <c r="HD258">
        <v>34773.7</v>
      </c>
      <c r="HE258">
        <v>46760.6</v>
      </c>
      <c r="HF258">
        <v>43614.3</v>
      </c>
      <c r="HG258">
        <v>1.82533</v>
      </c>
      <c r="HH258">
        <v>1.87143</v>
      </c>
      <c r="HI258">
        <v>0.145726</v>
      </c>
      <c r="HJ258">
        <v>0</v>
      </c>
      <c r="HK258">
        <v>27.666</v>
      </c>
      <c r="HL258">
        <v>999.9</v>
      </c>
      <c r="HM258">
        <v>51.4</v>
      </c>
      <c r="HN258">
        <v>31.5</v>
      </c>
      <c r="HO258">
        <v>26.4375</v>
      </c>
      <c r="HP258">
        <v>63.635</v>
      </c>
      <c r="HQ258">
        <v>17.1154</v>
      </c>
      <c r="HR258">
        <v>1</v>
      </c>
      <c r="HS258">
        <v>0.121918</v>
      </c>
      <c r="HT258">
        <v>-0.285264</v>
      </c>
      <c r="HU258">
        <v>20.1968</v>
      </c>
      <c r="HV258">
        <v>5.22837</v>
      </c>
      <c r="HW258">
        <v>11.974</v>
      </c>
      <c r="HX258">
        <v>4.9699</v>
      </c>
      <c r="HY258">
        <v>3.2897</v>
      </c>
      <c r="HZ258">
        <v>9999</v>
      </c>
      <c r="IA258">
        <v>9999</v>
      </c>
      <c r="IB258">
        <v>9999</v>
      </c>
      <c r="IC258">
        <v>999.9</v>
      </c>
      <c r="ID258">
        <v>4.97296</v>
      </c>
      <c r="IE258">
        <v>1.87744</v>
      </c>
      <c r="IF258">
        <v>1.87551</v>
      </c>
      <c r="IG258">
        <v>1.87835</v>
      </c>
      <c r="IH258">
        <v>1.87502</v>
      </c>
      <c r="II258">
        <v>1.87859</v>
      </c>
      <c r="IJ258">
        <v>1.87576</v>
      </c>
      <c r="IK258">
        <v>1.87688</v>
      </c>
      <c r="IL258">
        <v>0</v>
      </c>
      <c r="IM258">
        <v>0</v>
      </c>
      <c r="IN258">
        <v>0</v>
      </c>
      <c r="IO258">
        <v>0</v>
      </c>
      <c r="IP258" t="s">
        <v>442</v>
      </c>
      <c r="IQ258" t="s">
        <v>443</v>
      </c>
      <c r="IR258" t="s">
        <v>444</v>
      </c>
      <c r="IS258" t="s">
        <v>444</v>
      </c>
      <c r="IT258" t="s">
        <v>444</v>
      </c>
      <c r="IU258" t="s">
        <v>444</v>
      </c>
      <c r="IV258">
        <v>0</v>
      </c>
      <c r="IW258">
        <v>100</v>
      </c>
      <c r="IX258">
        <v>100</v>
      </c>
      <c r="IY258">
        <v>0.954</v>
      </c>
      <c r="IZ258">
        <v>0.2147</v>
      </c>
      <c r="JA258">
        <v>0.05401698482025668</v>
      </c>
      <c r="JB258">
        <v>0.001251749769105588</v>
      </c>
      <c r="JC258">
        <v>-2.340677956668878E-07</v>
      </c>
      <c r="JD258">
        <v>1.443975168909104E-10</v>
      </c>
      <c r="JE258">
        <v>-0.0473756660369021</v>
      </c>
      <c r="JF258">
        <v>-0.000763777970416037</v>
      </c>
      <c r="JG258">
        <v>0.0006633184790446218</v>
      </c>
      <c r="JH258">
        <v>-5.365384051273601E-06</v>
      </c>
      <c r="JI258">
        <v>1</v>
      </c>
      <c r="JJ258">
        <v>2129</v>
      </c>
      <c r="JK258">
        <v>1</v>
      </c>
      <c r="JL258">
        <v>27</v>
      </c>
      <c r="JM258">
        <v>188806.7</v>
      </c>
      <c r="JN258">
        <v>188806.6</v>
      </c>
      <c r="JO258">
        <v>1.92383</v>
      </c>
      <c r="JP258">
        <v>2.54883</v>
      </c>
      <c r="JQ258">
        <v>1.39893</v>
      </c>
      <c r="JR258">
        <v>2.34253</v>
      </c>
      <c r="JS258">
        <v>1.44897</v>
      </c>
      <c r="JT258">
        <v>2.54395</v>
      </c>
      <c r="JU258">
        <v>37.7953</v>
      </c>
      <c r="JV258">
        <v>24.1926</v>
      </c>
      <c r="JW258">
        <v>18</v>
      </c>
      <c r="JX258">
        <v>477.504</v>
      </c>
      <c r="JY258">
        <v>476.71</v>
      </c>
      <c r="JZ258">
        <v>27.9203</v>
      </c>
      <c r="KA258">
        <v>28.7518</v>
      </c>
      <c r="KB258">
        <v>29.9999</v>
      </c>
      <c r="KC258">
        <v>28.5281</v>
      </c>
      <c r="KD258">
        <v>28.6049</v>
      </c>
      <c r="KE258">
        <v>38.6235</v>
      </c>
      <c r="KF258">
        <v>26.3215</v>
      </c>
      <c r="KG258">
        <v>90.6926</v>
      </c>
      <c r="KH258">
        <v>27.8862</v>
      </c>
      <c r="KI258">
        <v>841.081</v>
      </c>
      <c r="KJ258">
        <v>21.6154</v>
      </c>
      <c r="KK258">
        <v>101.052</v>
      </c>
      <c r="KL258">
        <v>100.329</v>
      </c>
    </row>
    <row r="259" spans="1:298">
      <c r="A259">
        <v>243</v>
      </c>
      <c r="B259">
        <v>1758476985.6</v>
      </c>
      <c r="C259">
        <v>7882.099999904633</v>
      </c>
      <c r="D259" t="s">
        <v>932</v>
      </c>
      <c r="E259" t="s">
        <v>933</v>
      </c>
      <c r="F259">
        <v>5</v>
      </c>
      <c r="G259" t="s">
        <v>833</v>
      </c>
      <c r="H259" t="s">
        <v>436</v>
      </c>
      <c r="I259" t="s">
        <v>437</v>
      </c>
      <c r="J259">
        <v>1758476977.814285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843.1034969304129</v>
      </c>
      <c r="AL259">
        <v>812.7272787878783</v>
      </c>
      <c r="AM259">
        <v>3.417603261737899</v>
      </c>
      <c r="AN259">
        <v>65.51398320924706</v>
      </c>
      <c r="AO259">
        <f>(AQ259 - AP259 + DZ259*1E3/(8.314*(EB259+273.15)) * AS259/DY259 * AR259) * DY259/(100*DM259) * 1000/(1000 - AQ259)</f>
        <v>0</v>
      </c>
      <c r="AP259">
        <v>21.59305706100259</v>
      </c>
      <c r="AQ259">
        <v>22.94340484848484</v>
      </c>
      <c r="AR259">
        <v>9.845138906739979E-05</v>
      </c>
      <c r="AS259">
        <v>124.7144061671279</v>
      </c>
      <c r="AT259">
        <v>3</v>
      </c>
      <c r="AU259">
        <v>1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438</v>
      </c>
      <c r="AZ259" t="s">
        <v>438</v>
      </c>
      <c r="BA259">
        <v>0</v>
      </c>
      <c r="BB259">
        <v>0</v>
      </c>
      <c r="BC259">
        <f>1-BA259/BB259</f>
        <v>0</v>
      </c>
      <c r="BD259">
        <v>0</v>
      </c>
      <c r="BE259" t="s">
        <v>438</v>
      </c>
      <c r="BF259" t="s">
        <v>438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438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5.66</v>
      </c>
      <c r="DN259">
        <v>0.5</v>
      </c>
      <c r="DO259" t="s">
        <v>439</v>
      </c>
      <c r="DP259">
        <v>2</v>
      </c>
      <c r="DQ259" t="b">
        <v>1</v>
      </c>
      <c r="DR259">
        <v>1758476977.814285</v>
      </c>
      <c r="DS259">
        <v>769.8682142857142</v>
      </c>
      <c r="DT259">
        <v>809.0665714285715</v>
      </c>
      <c r="DU259">
        <v>22.93115</v>
      </c>
      <c r="DV259">
        <v>21.52275</v>
      </c>
      <c r="DW259">
        <v>768.9242142857141</v>
      </c>
      <c r="DX259">
        <v>22.71646071428572</v>
      </c>
      <c r="DY259">
        <v>500.0211071428571</v>
      </c>
      <c r="DZ259">
        <v>90.23950000000001</v>
      </c>
      <c r="EA259">
        <v>0.05429785714285714</v>
      </c>
      <c r="EB259">
        <v>29.5928</v>
      </c>
      <c r="EC259">
        <v>30.03453214285714</v>
      </c>
      <c r="ED259">
        <v>999.9000000000002</v>
      </c>
      <c r="EE259">
        <v>0</v>
      </c>
      <c r="EF259">
        <v>0</v>
      </c>
      <c r="EG259">
        <v>9993.460357142858</v>
      </c>
      <c r="EH259">
        <v>0</v>
      </c>
      <c r="EI259">
        <v>10.9776</v>
      </c>
      <c r="EJ259">
        <v>-39.19858571428572</v>
      </c>
      <c r="EK259">
        <v>787.9363571428573</v>
      </c>
      <c r="EL259">
        <v>826.8636071428571</v>
      </c>
      <c r="EM259">
        <v>1.408404285714286</v>
      </c>
      <c r="EN259">
        <v>809.0665714285715</v>
      </c>
      <c r="EO259">
        <v>21.52275</v>
      </c>
      <c r="EP259">
        <v>2.069295714285714</v>
      </c>
      <c r="EQ259">
        <v>1.942201428571429</v>
      </c>
      <c r="ER259">
        <v>17.984775</v>
      </c>
      <c r="ES259">
        <v>16.98081785714286</v>
      </c>
      <c r="ET259">
        <v>1999.973928571428</v>
      </c>
      <c r="EU259">
        <v>0.9799979642857143</v>
      </c>
      <c r="EV259">
        <v>0.02000223214285714</v>
      </c>
      <c r="EW259">
        <v>0</v>
      </c>
      <c r="EX259">
        <v>713.2181785714287</v>
      </c>
      <c r="EY259">
        <v>5.000560000000001</v>
      </c>
      <c r="EZ259">
        <v>14431.91428571429</v>
      </c>
      <c r="FA259">
        <v>17294.63571428571</v>
      </c>
      <c r="FB259">
        <v>41.06199999999999</v>
      </c>
      <c r="FC259">
        <v>41.18699999999999</v>
      </c>
      <c r="FD259">
        <v>40.75442857142857</v>
      </c>
      <c r="FE259">
        <v>40.38164285714286</v>
      </c>
      <c r="FF259">
        <v>41.81199999999999</v>
      </c>
      <c r="FG259">
        <v>1955.073928571428</v>
      </c>
      <c r="FH259">
        <v>39.9</v>
      </c>
      <c r="FI259">
        <v>0</v>
      </c>
      <c r="FJ259">
        <v>1758476986.8</v>
      </c>
      <c r="FK259">
        <v>0</v>
      </c>
      <c r="FL259">
        <v>713.2401923076923</v>
      </c>
      <c r="FM259">
        <v>2.10779487146121</v>
      </c>
      <c r="FN259">
        <v>27.66495729263918</v>
      </c>
      <c r="FO259">
        <v>14432.18461538461</v>
      </c>
      <c r="FP259">
        <v>15</v>
      </c>
      <c r="FQ259">
        <v>0</v>
      </c>
      <c r="FR259" t="s">
        <v>440</v>
      </c>
      <c r="FS259">
        <v>1747148579.5</v>
      </c>
      <c r="FT259">
        <v>1747148584.5</v>
      </c>
      <c r="FU259">
        <v>0</v>
      </c>
      <c r="FV259">
        <v>0.162</v>
      </c>
      <c r="FW259">
        <v>-0.001</v>
      </c>
      <c r="FX259">
        <v>0.139</v>
      </c>
      <c r="FY259">
        <v>0.058</v>
      </c>
      <c r="FZ259">
        <v>420</v>
      </c>
      <c r="GA259">
        <v>16</v>
      </c>
      <c r="GB259">
        <v>0.19</v>
      </c>
      <c r="GC259">
        <v>0.02</v>
      </c>
      <c r="GD259">
        <v>-39.1228025</v>
      </c>
      <c r="GE259">
        <v>-2.149268667917397</v>
      </c>
      <c r="GF259">
        <v>0.2195943663752551</v>
      </c>
      <c r="GG259">
        <v>0</v>
      </c>
      <c r="GH259">
        <v>713.1517352941177</v>
      </c>
      <c r="GI259">
        <v>1.773124520869572</v>
      </c>
      <c r="GJ259">
        <v>0.2456741396076782</v>
      </c>
      <c r="GK259">
        <v>0</v>
      </c>
      <c r="GL259">
        <v>1.43083475</v>
      </c>
      <c r="GM259">
        <v>-0.5486551969981237</v>
      </c>
      <c r="GN259">
        <v>0.05370500372346603</v>
      </c>
      <c r="GO259">
        <v>0</v>
      </c>
      <c r="GP259">
        <v>0</v>
      </c>
      <c r="GQ259">
        <v>3</v>
      </c>
      <c r="GR259" t="s">
        <v>480</v>
      </c>
      <c r="GS259">
        <v>3.12763</v>
      </c>
      <c r="GT259">
        <v>2.73203</v>
      </c>
      <c r="GU259">
        <v>0.134409</v>
      </c>
      <c r="GV259">
        <v>0.139745</v>
      </c>
      <c r="GW259">
        <v>0.103491</v>
      </c>
      <c r="GX259">
        <v>0.0997299</v>
      </c>
      <c r="GY259">
        <v>25989.9</v>
      </c>
      <c r="GZ259">
        <v>25037.5</v>
      </c>
      <c r="HA259">
        <v>30566.4</v>
      </c>
      <c r="HB259">
        <v>29358.2</v>
      </c>
      <c r="HC259">
        <v>37821.2</v>
      </c>
      <c r="HD259">
        <v>34768.8</v>
      </c>
      <c r="HE259">
        <v>46760.6</v>
      </c>
      <c r="HF259">
        <v>43614.7</v>
      </c>
      <c r="HG259">
        <v>1.82472</v>
      </c>
      <c r="HH259">
        <v>1.872</v>
      </c>
      <c r="HI259">
        <v>0.146531</v>
      </c>
      <c r="HJ259">
        <v>0</v>
      </c>
      <c r="HK259">
        <v>27.6698</v>
      </c>
      <c r="HL259">
        <v>999.9</v>
      </c>
      <c r="HM259">
        <v>51.4</v>
      </c>
      <c r="HN259">
        <v>31.5</v>
      </c>
      <c r="HO259">
        <v>26.437</v>
      </c>
      <c r="HP259">
        <v>63.735</v>
      </c>
      <c r="HQ259">
        <v>17.0633</v>
      </c>
      <c r="HR259">
        <v>1</v>
      </c>
      <c r="HS259">
        <v>0.121443</v>
      </c>
      <c r="HT259">
        <v>-0.202579</v>
      </c>
      <c r="HU259">
        <v>20.1968</v>
      </c>
      <c r="HV259">
        <v>5.22852</v>
      </c>
      <c r="HW259">
        <v>11.974</v>
      </c>
      <c r="HX259">
        <v>4.9699</v>
      </c>
      <c r="HY259">
        <v>3.28968</v>
      </c>
      <c r="HZ259">
        <v>9999</v>
      </c>
      <c r="IA259">
        <v>9999</v>
      </c>
      <c r="IB259">
        <v>9999</v>
      </c>
      <c r="IC259">
        <v>999.9</v>
      </c>
      <c r="ID259">
        <v>4.97296</v>
      </c>
      <c r="IE259">
        <v>1.87742</v>
      </c>
      <c r="IF259">
        <v>1.8755</v>
      </c>
      <c r="IG259">
        <v>1.87835</v>
      </c>
      <c r="IH259">
        <v>1.875</v>
      </c>
      <c r="II259">
        <v>1.87857</v>
      </c>
      <c r="IJ259">
        <v>1.87575</v>
      </c>
      <c r="IK259">
        <v>1.87687</v>
      </c>
      <c r="IL259">
        <v>0</v>
      </c>
      <c r="IM259">
        <v>0</v>
      </c>
      <c r="IN259">
        <v>0</v>
      </c>
      <c r="IO259">
        <v>0</v>
      </c>
      <c r="IP259" t="s">
        <v>442</v>
      </c>
      <c r="IQ259" t="s">
        <v>443</v>
      </c>
      <c r="IR259" t="s">
        <v>444</v>
      </c>
      <c r="IS259" t="s">
        <v>444</v>
      </c>
      <c r="IT259" t="s">
        <v>444</v>
      </c>
      <c r="IU259" t="s">
        <v>444</v>
      </c>
      <c r="IV259">
        <v>0</v>
      </c>
      <c r="IW259">
        <v>100</v>
      </c>
      <c r="IX259">
        <v>100</v>
      </c>
      <c r="IY259">
        <v>0.974</v>
      </c>
      <c r="IZ259">
        <v>0.215</v>
      </c>
      <c r="JA259">
        <v>0.05401698482025668</v>
      </c>
      <c r="JB259">
        <v>0.001251749769105588</v>
      </c>
      <c r="JC259">
        <v>-2.340677956668878E-07</v>
      </c>
      <c r="JD259">
        <v>1.443975168909104E-10</v>
      </c>
      <c r="JE259">
        <v>-0.0473756660369021</v>
      </c>
      <c r="JF259">
        <v>-0.000763777970416037</v>
      </c>
      <c r="JG259">
        <v>0.0006633184790446218</v>
      </c>
      <c r="JH259">
        <v>-5.365384051273601E-06</v>
      </c>
      <c r="JI259">
        <v>1</v>
      </c>
      <c r="JJ259">
        <v>2129</v>
      </c>
      <c r="JK259">
        <v>1</v>
      </c>
      <c r="JL259">
        <v>27</v>
      </c>
      <c r="JM259">
        <v>188806.8</v>
      </c>
      <c r="JN259">
        <v>188806.7</v>
      </c>
      <c r="JO259">
        <v>1.95801</v>
      </c>
      <c r="JP259">
        <v>2.53418</v>
      </c>
      <c r="JQ259">
        <v>1.39893</v>
      </c>
      <c r="JR259">
        <v>2.34253</v>
      </c>
      <c r="JS259">
        <v>1.44897</v>
      </c>
      <c r="JT259">
        <v>2.61108</v>
      </c>
      <c r="JU259">
        <v>37.7953</v>
      </c>
      <c r="JV259">
        <v>24.2013</v>
      </c>
      <c r="JW259">
        <v>18</v>
      </c>
      <c r="JX259">
        <v>477.156</v>
      </c>
      <c r="JY259">
        <v>477.065</v>
      </c>
      <c r="JZ259">
        <v>27.889</v>
      </c>
      <c r="KA259">
        <v>28.7487</v>
      </c>
      <c r="KB259">
        <v>29.9999</v>
      </c>
      <c r="KC259">
        <v>28.525</v>
      </c>
      <c r="KD259">
        <v>28.6018</v>
      </c>
      <c r="KE259">
        <v>39.2119</v>
      </c>
      <c r="KF259">
        <v>26.3215</v>
      </c>
      <c r="KG259">
        <v>90.6926</v>
      </c>
      <c r="KH259">
        <v>27.8358</v>
      </c>
      <c r="KI259">
        <v>854.439</v>
      </c>
      <c r="KJ259">
        <v>21.6272</v>
      </c>
      <c r="KK259">
        <v>101.052</v>
      </c>
      <c r="KL259">
        <v>100.33</v>
      </c>
    </row>
    <row r="260" spans="1:298">
      <c r="A260">
        <v>244</v>
      </c>
      <c r="B260">
        <v>1758476990.6</v>
      </c>
      <c r="C260">
        <v>7887.099999904633</v>
      </c>
      <c r="D260" t="s">
        <v>934</v>
      </c>
      <c r="E260" t="s">
        <v>935</v>
      </c>
      <c r="F260">
        <v>5</v>
      </c>
      <c r="G260" t="s">
        <v>833</v>
      </c>
      <c r="H260" t="s">
        <v>436</v>
      </c>
      <c r="I260" t="s">
        <v>437</v>
      </c>
      <c r="J260">
        <v>1758476983.1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860.250595768986</v>
      </c>
      <c r="AL260">
        <v>829.8234424242427</v>
      </c>
      <c r="AM260">
        <v>3.41923980470404</v>
      </c>
      <c r="AN260">
        <v>65.51398320924706</v>
      </c>
      <c r="AO260">
        <f>(AQ260 - AP260 + DZ260*1E3/(8.314*(EB260+273.15)) * AS260/DY260 * AR260) * DY260/(100*DM260) * 1000/(1000 - AQ260)</f>
        <v>0</v>
      </c>
      <c r="AP260">
        <v>21.59361830781437</v>
      </c>
      <c r="AQ260">
        <v>22.95025212121212</v>
      </c>
      <c r="AR260">
        <v>-2.405528532095038E-06</v>
      </c>
      <c r="AS260">
        <v>124.7144061671279</v>
      </c>
      <c r="AT260">
        <v>3</v>
      </c>
      <c r="AU260">
        <v>1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438</v>
      </c>
      <c r="AZ260" t="s">
        <v>438</v>
      </c>
      <c r="BA260">
        <v>0</v>
      </c>
      <c r="BB260">
        <v>0</v>
      </c>
      <c r="BC260">
        <f>1-BA260/BB260</f>
        <v>0</v>
      </c>
      <c r="BD260">
        <v>0</v>
      </c>
      <c r="BE260" t="s">
        <v>438</v>
      </c>
      <c r="BF260" t="s">
        <v>438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438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5.66</v>
      </c>
      <c r="DN260">
        <v>0.5</v>
      </c>
      <c r="DO260" t="s">
        <v>439</v>
      </c>
      <c r="DP260">
        <v>2</v>
      </c>
      <c r="DQ260" t="b">
        <v>1</v>
      </c>
      <c r="DR260">
        <v>1758476983.1</v>
      </c>
      <c r="DS260">
        <v>787.4293333333334</v>
      </c>
      <c r="DT260">
        <v>826.7951111111113</v>
      </c>
      <c r="DU260">
        <v>22.93825555555556</v>
      </c>
      <c r="DV260">
        <v>21.56255555555556</v>
      </c>
      <c r="DW260">
        <v>786.4653333333333</v>
      </c>
      <c r="DX260">
        <v>22.72341851851852</v>
      </c>
      <c r="DY260">
        <v>499.9931481481482</v>
      </c>
      <c r="DZ260">
        <v>90.24003703703703</v>
      </c>
      <c r="EA260">
        <v>0.05429843333333333</v>
      </c>
      <c r="EB260">
        <v>29.59191481481481</v>
      </c>
      <c r="EC260">
        <v>30.0385962962963</v>
      </c>
      <c r="ED260">
        <v>999.9000000000001</v>
      </c>
      <c r="EE260">
        <v>0</v>
      </c>
      <c r="EF260">
        <v>0</v>
      </c>
      <c r="EG260">
        <v>9999.724444444444</v>
      </c>
      <c r="EH260">
        <v>0</v>
      </c>
      <c r="EI260">
        <v>10.9776</v>
      </c>
      <c r="EJ260">
        <v>-39.36593703703704</v>
      </c>
      <c r="EK260">
        <v>805.9156666666667</v>
      </c>
      <c r="EL260">
        <v>845.0163333333335</v>
      </c>
      <c r="EM260">
        <v>1.375701481481481</v>
      </c>
      <c r="EN260">
        <v>826.7951111111113</v>
      </c>
      <c r="EO260">
        <v>21.56255555555556</v>
      </c>
      <c r="EP260">
        <v>2.069948888888888</v>
      </c>
      <c r="EQ260">
        <v>1.945805185185185</v>
      </c>
      <c r="ER260">
        <v>17.98979629629629</v>
      </c>
      <c r="ES260">
        <v>17.01007407407407</v>
      </c>
      <c r="ET260">
        <v>1999.977777777778</v>
      </c>
      <c r="EU260">
        <v>0.979998</v>
      </c>
      <c r="EV260">
        <v>0.02000218148148148</v>
      </c>
      <c r="EW260">
        <v>0</v>
      </c>
      <c r="EX260">
        <v>713.3673703703704</v>
      </c>
      <c r="EY260">
        <v>5.000560000000001</v>
      </c>
      <c r="EZ260">
        <v>14434.03333333333</v>
      </c>
      <c r="FA260">
        <v>17294.66296296296</v>
      </c>
      <c r="FB260">
        <v>41.06199999999999</v>
      </c>
      <c r="FC260">
        <v>41.18699999999999</v>
      </c>
      <c r="FD260">
        <v>40.75459259259259</v>
      </c>
      <c r="FE260">
        <v>40.38648148148148</v>
      </c>
      <c r="FF260">
        <v>41.81199999999999</v>
      </c>
      <c r="FG260">
        <v>1955.077777777778</v>
      </c>
      <c r="FH260">
        <v>39.9</v>
      </c>
      <c r="FI260">
        <v>0</v>
      </c>
      <c r="FJ260">
        <v>1758476991.6</v>
      </c>
      <c r="FK260">
        <v>0</v>
      </c>
      <c r="FL260">
        <v>713.3680769230771</v>
      </c>
      <c r="FM260">
        <v>1.063521366857636</v>
      </c>
      <c r="FN260">
        <v>20.20854702178569</v>
      </c>
      <c r="FO260">
        <v>14434.11923076923</v>
      </c>
      <c r="FP260">
        <v>15</v>
      </c>
      <c r="FQ260">
        <v>0</v>
      </c>
      <c r="FR260" t="s">
        <v>440</v>
      </c>
      <c r="FS260">
        <v>1747148579.5</v>
      </c>
      <c r="FT260">
        <v>1747148584.5</v>
      </c>
      <c r="FU260">
        <v>0</v>
      </c>
      <c r="FV260">
        <v>0.162</v>
      </c>
      <c r="FW260">
        <v>-0.001</v>
      </c>
      <c r="FX260">
        <v>0.139</v>
      </c>
      <c r="FY260">
        <v>0.058</v>
      </c>
      <c r="FZ260">
        <v>420</v>
      </c>
      <c r="GA260">
        <v>16</v>
      </c>
      <c r="GB260">
        <v>0.19</v>
      </c>
      <c r="GC260">
        <v>0.02</v>
      </c>
      <c r="GD260">
        <v>-39.27819999999999</v>
      </c>
      <c r="GE260">
        <v>-2.045835647279466</v>
      </c>
      <c r="GF260">
        <v>0.2142905480883368</v>
      </c>
      <c r="GG260">
        <v>0</v>
      </c>
      <c r="GH260">
        <v>713.2856764705882</v>
      </c>
      <c r="GI260">
        <v>1.561787625758632</v>
      </c>
      <c r="GJ260">
        <v>0.2277855958608086</v>
      </c>
      <c r="GK260">
        <v>0</v>
      </c>
      <c r="GL260">
        <v>1.39484725</v>
      </c>
      <c r="GM260">
        <v>-0.4105644652908081</v>
      </c>
      <c r="GN260">
        <v>0.0425507421197034</v>
      </c>
      <c r="GO260">
        <v>0</v>
      </c>
      <c r="GP260">
        <v>0</v>
      </c>
      <c r="GQ260">
        <v>3</v>
      </c>
      <c r="GR260" t="s">
        <v>480</v>
      </c>
      <c r="GS260">
        <v>3.12796</v>
      </c>
      <c r="GT260">
        <v>2.73226</v>
      </c>
      <c r="GU260">
        <v>0.136275</v>
      </c>
      <c r="GV260">
        <v>0.141571</v>
      </c>
      <c r="GW260">
        <v>0.103507</v>
      </c>
      <c r="GX260">
        <v>0.0997347</v>
      </c>
      <c r="GY260">
        <v>25934</v>
      </c>
      <c r="GZ260">
        <v>24984.2</v>
      </c>
      <c r="HA260">
        <v>30566.6</v>
      </c>
      <c r="HB260">
        <v>29357.9</v>
      </c>
      <c r="HC260">
        <v>37820.8</v>
      </c>
      <c r="HD260">
        <v>34768.7</v>
      </c>
      <c r="HE260">
        <v>46760.8</v>
      </c>
      <c r="HF260">
        <v>43614.7</v>
      </c>
      <c r="HG260">
        <v>1.8254</v>
      </c>
      <c r="HH260">
        <v>1.8717</v>
      </c>
      <c r="HI260">
        <v>0.142027</v>
      </c>
      <c r="HJ260">
        <v>0</v>
      </c>
      <c r="HK260">
        <v>27.6733</v>
      </c>
      <c r="HL260">
        <v>999.9</v>
      </c>
      <c r="HM260">
        <v>51.4</v>
      </c>
      <c r="HN260">
        <v>31.5</v>
      </c>
      <c r="HO260">
        <v>26.4381</v>
      </c>
      <c r="HP260">
        <v>63.505</v>
      </c>
      <c r="HQ260">
        <v>16.9792</v>
      </c>
      <c r="HR260">
        <v>1</v>
      </c>
      <c r="HS260">
        <v>0.121347</v>
      </c>
      <c r="HT260">
        <v>-0.155953</v>
      </c>
      <c r="HU260">
        <v>20.1973</v>
      </c>
      <c r="HV260">
        <v>5.22837</v>
      </c>
      <c r="HW260">
        <v>11.974</v>
      </c>
      <c r="HX260">
        <v>4.9699</v>
      </c>
      <c r="HY260">
        <v>3.28955</v>
      </c>
      <c r="HZ260">
        <v>9999</v>
      </c>
      <c r="IA260">
        <v>9999</v>
      </c>
      <c r="IB260">
        <v>9999</v>
      </c>
      <c r="IC260">
        <v>999.9</v>
      </c>
      <c r="ID260">
        <v>4.97293</v>
      </c>
      <c r="IE260">
        <v>1.87743</v>
      </c>
      <c r="IF260">
        <v>1.87551</v>
      </c>
      <c r="IG260">
        <v>1.87834</v>
      </c>
      <c r="IH260">
        <v>1.87501</v>
      </c>
      <c r="II260">
        <v>1.87856</v>
      </c>
      <c r="IJ260">
        <v>1.87574</v>
      </c>
      <c r="IK260">
        <v>1.87686</v>
      </c>
      <c r="IL260">
        <v>0</v>
      </c>
      <c r="IM260">
        <v>0</v>
      </c>
      <c r="IN260">
        <v>0</v>
      </c>
      <c r="IO260">
        <v>0</v>
      </c>
      <c r="IP260" t="s">
        <v>442</v>
      </c>
      <c r="IQ260" t="s">
        <v>443</v>
      </c>
      <c r="IR260" t="s">
        <v>444</v>
      </c>
      <c r="IS260" t="s">
        <v>444</v>
      </c>
      <c r="IT260" t="s">
        <v>444</v>
      </c>
      <c r="IU260" t="s">
        <v>444</v>
      </c>
      <c r="IV260">
        <v>0</v>
      </c>
      <c r="IW260">
        <v>100</v>
      </c>
      <c r="IX260">
        <v>100</v>
      </c>
      <c r="IY260">
        <v>0.993</v>
      </c>
      <c r="IZ260">
        <v>0.215</v>
      </c>
      <c r="JA260">
        <v>0.05401698482025668</v>
      </c>
      <c r="JB260">
        <v>0.001251749769105588</v>
      </c>
      <c r="JC260">
        <v>-2.340677956668878E-07</v>
      </c>
      <c r="JD260">
        <v>1.443975168909104E-10</v>
      </c>
      <c r="JE260">
        <v>-0.0473756660369021</v>
      </c>
      <c r="JF260">
        <v>-0.000763777970416037</v>
      </c>
      <c r="JG260">
        <v>0.0006633184790446218</v>
      </c>
      <c r="JH260">
        <v>-5.365384051273601E-06</v>
      </c>
      <c r="JI260">
        <v>1</v>
      </c>
      <c r="JJ260">
        <v>2129</v>
      </c>
      <c r="JK260">
        <v>1</v>
      </c>
      <c r="JL260">
        <v>27</v>
      </c>
      <c r="JM260">
        <v>188806.9</v>
      </c>
      <c r="JN260">
        <v>188806.8</v>
      </c>
      <c r="JO260">
        <v>1.98486</v>
      </c>
      <c r="JP260">
        <v>2.53906</v>
      </c>
      <c r="JQ260">
        <v>1.39893</v>
      </c>
      <c r="JR260">
        <v>2.34253</v>
      </c>
      <c r="JS260">
        <v>1.44897</v>
      </c>
      <c r="JT260">
        <v>2.50732</v>
      </c>
      <c r="JU260">
        <v>37.7953</v>
      </c>
      <c r="JV260">
        <v>24.2013</v>
      </c>
      <c r="JW260">
        <v>18</v>
      </c>
      <c r="JX260">
        <v>477.505</v>
      </c>
      <c r="JY260">
        <v>476.837</v>
      </c>
      <c r="JZ260">
        <v>27.8385</v>
      </c>
      <c r="KA260">
        <v>28.745</v>
      </c>
      <c r="KB260">
        <v>29.9999</v>
      </c>
      <c r="KC260">
        <v>28.522</v>
      </c>
      <c r="KD260">
        <v>28.5981</v>
      </c>
      <c r="KE260">
        <v>39.8645</v>
      </c>
      <c r="KF260">
        <v>26.3215</v>
      </c>
      <c r="KG260">
        <v>90.6926</v>
      </c>
      <c r="KH260">
        <v>27.8048</v>
      </c>
      <c r="KI260">
        <v>874.473</v>
      </c>
      <c r="KJ260">
        <v>21.6468</v>
      </c>
      <c r="KK260">
        <v>101.053</v>
      </c>
      <c r="KL260">
        <v>100.33</v>
      </c>
    </row>
    <row r="261" spans="1:298">
      <c r="A261">
        <v>245</v>
      </c>
      <c r="B261">
        <v>1758476995.6</v>
      </c>
      <c r="C261">
        <v>7892.099999904633</v>
      </c>
      <c r="D261" t="s">
        <v>936</v>
      </c>
      <c r="E261" t="s">
        <v>937</v>
      </c>
      <c r="F261">
        <v>5</v>
      </c>
      <c r="G261" t="s">
        <v>833</v>
      </c>
      <c r="H261" t="s">
        <v>436</v>
      </c>
      <c r="I261" t="s">
        <v>437</v>
      </c>
      <c r="J261">
        <v>1758476987.814285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877.4280406733716</v>
      </c>
      <c r="AL261">
        <v>846.9915393939394</v>
      </c>
      <c r="AM261">
        <v>3.442045207062072</v>
      </c>
      <c r="AN261">
        <v>65.51398320924706</v>
      </c>
      <c r="AO261">
        <f>(AQ261 - AP261 + DZ261*1E3/(8.314*(EB261+273.15)) * AS261/DY261 * AR261) * DY261/(100*DM261) * 1000/(1000 - AQ261)</f>
        <v>0</v>
      </c>
      <c r="AP261">
        <v>21.59242844013962</v>
      </c>
      <c r="AQ261">
        <v>22.93670848484848</v>
      </c>
      <c r="AR261">
        <v>-7.406722222938991E-05</v>
      </c>
      <c r="AS261">
        <v>124.7144061671279</v>
      </c>
      <c r="AT261">
        <v>3</v>
      </c>
      <c r="AU261">
        <v>1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438</v>
      </c>
      <c r="AZ261" t="s">
        <v>438</v>
      </c>
      <c r="BA261">
        <v>0</v>
      </c>
      <c r="BB261">
        <v>0</v>
      </c>
      <c r="BC261">
        <f>1-BA261/BB261</f>
        <v>0</v>
      </c>
      <c r="BD261">
        <v>0</v>
      </c>
      <c r="BE261" t="s">
        <v>438</v>
      </c>
      <c r="BF261" t="s">
        <v>438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438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5.66</v>
      </c>
      <c r="DN261">
        <v>0.5</v>
      </c>
      <c r="DO261" t="s">
        <v>439</v>
      </c>
      <c r="DP261">
        <v>2</v>
      </c>
      <c r="DQ261" t="b">
        <v>1</v>
      </c>
      <c r="DR261">
        <v>1758476987.814285</v>
      </c>
      <c r="DS261">
        <v>803.1547142857142</v>
      </c>
      <c r="DT261">
        <v>842.6505357142856</v>
      </c>
      <c r="DU261">
        <v>22.94243214285715</v>
      </c>
      <c r="DV261">
        <v>21.58821785714286</v>
      </c>
      <c r="DW261">
        <v>802.1726785714285</v>
      </c>
      <c r="DX261">
        <v>22.72751071428571</v>
      </c>
      <c r="DY261">
        <v>499.9804642857143</v>
      </c>
      <c r="DZ261">
        <v>90.24011428571428</v>
      </c>
      <c r="EA261">
        <v>0.05429926071428572</v>
      </c>
      <c r="EB261">
        <v>29.591575</v>
      </c>
      <c r="EC261">
        <v>30.02707142857143</v>
      </c>
      <c r="ED261">
        <v>999.9000000000002</v>
      </c>
      <c r="EE261">
        <v>0</v>
      </c>
      <c r="EF261">
        <v>0</v>
      </c>
      <c r="EG261">
        <v>9994.48642857143</v>
      </c>
      <c r="EH261">
        <v>0</v>
      </c>
      <c r="EI261">
        <v>10.9776</v>
      </c>
      <c r="EJ261">
        <v>-39.49588571428571</v>
      </c>
      <c r="EK261">
        <v>822.0137857142857</v>
      </c>
      <c r="EL261">
        <v>861.2433571428571</v>
      </c>
      <c r="EM261">
        <v>1.354211071428572</v>
      </c>
      <c r="EN261">
        <v>842.6505357142856</v>
      </c>
      <c r="EO261">
        <v>21.58821785714286</v>
      </c>
      <c r="EP261">
        <v>2.070327142857143</v>
      </c>
      <c r="EQ261">
        <v>1.948123214285714</v>
      </c>
      <c r="ER261">
        <v>17.9927</v>
      </c>
      <c r="ES261">
        <v>17.02887857142857</v>
      </c>
      <c r="ET261">
        <v>1999.997142857143</v>
      </c>
      <c r="EU261">
        <v>0.9799981785714287</v>
      </c>
      <c r="EV261">
        <v>0.02000201428571428</v>
      </c>
      <c r="EW261">
        <v>0</v>
      </c>
      <c r="EX261">
        <v>713.5341785714287</v>
      </c>
      <c r="EY261">
        <v>5.000560000000001</v>
      </c>
      <c r="EZ261">
        <v>14435.9</v>
      </c>
      <c r="FA261">
        <v>17294.825</v>
      </c>
      <c r="FB261">
        <v>41.06199999999999</v>
      </c>
      <c r="FC261">
        <v>41.18699999999999</v>
      </c>
      <c r="FD261">
        <v>40.75442857142857</v>
      </c>
      <c r="FE261">
        <v>40.38164285714286</v>
      </c>
      <c r="FF261">
        <v>41.81199999999999</v>
      </c>
      <c r="FG261">
        <v>1955.097142857143</v>
      </c>
      <c r="FH261">
        <v>39.9</v>
      </c>
      <c r="FI261">
        <v>0</v>
      </c>
      <c r="FJ261">
        <v>1758476997</v>
      </c>
      <c r="FK261">
        <v>0</v>
      </c>
      <c r="FL261">
        <v>713.5076399999999</v>
      </c>
      <c r="FM261">
        <v>1.37576921833362</v>
      </c>
      <c r="FN261">
        <v>21.32307689084933</v>
      </c>
      <c r="FO261">
        <v>14436.228</v>
      </c>
      <c r="FP261">
        <v>15</v>
      </c>
      <c r="FQ261">
        <v>0</v>
      </c>
      <c r="FR261" t="s">
        <v>440</v>
      </c>
      <c r="FS261">
        <v>1747148579.5</v>
      </c>
      <c r="FT261">
        <v>1747148584.5</v>
      </c>
      <c r="FU261">
        <v>0</v>
      </c>
      <c r="FV261">
        <v>0.162</v>
      </c>
      <c r="FW261">
        <v>-0.001</v>
      </c>
      <c r="FX261">
        <v>0.139</v>
      </c>
      <c r="FY261">
        <v>0.058</v>
      </c>
      <c r="FZ261">
        <v>420</v>
      </c>
      <c r="GA261">
        <v>16</v>
      </c>
      <c r="GB261">
        <v>0.19</v>
      </c>
      <c r="GC261">
        <v>0.02</v>
      </c>
      <c r="GD261">
        <v>-39.3984275</v>
      </c>
      <c r="GE261">
        <v>-1.541030769230731</v>
      </c>
      <c r="GF261">
        <v>0.1689720775564707</v>
      </c>
      <c r="GG261">
        <v>0</v>
      </c>
      <c r="GH261">
        <v>713.4289117647058</v>
      </c>
      <c r="GI261">
        <v>1.624125282858276</v>
      </c>
      <c r="GJ261">
        <v>0.2404987914421214</v>
      </c>
      <c r="GK261">
        <v>0</v>
      </c>
      <c r="GL261">
        <v>1.37456375</v>
      </c>
      <c r="GM261">
        <v>-0.27602082551595</v>
      </c>
      <c r="GN261">
        <v>0.03212835155182259</v>
      </c>
      <c r="GO261">
        <v>0</v>
      </c>
      <c r="GP261">
        <v>0</v>
      </c>
      <c r="GQ261">
        <v>3</v>
      </c>
      <c r="GR261" t="s">
        <v>480</v>
      </c>
      <c r="GS261">
        <v>3.12767</v>
      </c>
      <c r="GT261">
        <v>2.73225</v>
      </c>
      <c r="GU261">
        <v>0.138125</v>
      </c>
      <c r="GV261">
        <v>0.143398</v>
      </c>
      <c r="GW261">
        <v>0.103461</v>
      </c>
      <c r="GX261">
        <v>0.0997272</v>
      </c>
      <c r="GY261">
        <v>25878.9</v>
      </c>
      <c r="GZ261">
        <v>24931.2</v>
      </c>
      <c r="HA261">
        <v>30567.1</v>
      </c>
      <c r="HB261">
        <v>29358.1</v>
      </c>
      <c r="HC261">
        <v>37823.6</v>
      </c>
      <c r="HD261">
        <v>34769.3</v>
      </c>
      <c r="HE261">
        <v>46761.6</v>
      </c>
      <c r="HF261">
        <v>43614.9</v>
      </c>
      <c r="HG261">
        <v>1.8249</v>
      </c>
      <c r="HH261">
        <v>1.87223</v>
      </c>
      <c r="HI261">
        <v>0.143126</v>
      </c>
      <c r="HJ261">
        <v>0</v>
      </c>
      <c r="HK261">
        <v>27.6756</v>
      </c>
      <c r="HL261">
        <v>999.9</v>
      </c>
      <c r="HM261">
        <v>51.4</v>
      </c>
      <c r="HN261">
        <v>31.4</v>
      </c>
      <c r="HO261">
        <v>26.2898</v>
      </c>
      <c r="HP261">
        <v>63.605</v>
      </c>
      <c r="HQ261">
        <v>17.2196</v>
      </c>
      <c r="HR261">
        <v>1</v>
      </c>
      <c r="HS261">
        <v>0.121258</v>
      </c>
      <c r="HT261">
        <v>-0.225648</v>
      </c>
      <c r="HU261">
        <v>20.1971</v>
      </c>
      <c r="HV261">
        <v>5.22762</v>
      </c>
      <c r="HW261">
        <v>11.974</v>
      </c>
      <c r="HX261">
        <v>4.96975</v>
      </c>
      <c r="HY261">
        <v>3.28953</v>
      </c>
      <c r="HZ261">
        <v>9999</v>
      </c>
      <c r="IA261">
        <v>9999</v>
      </c>
      <c r="IB261">
        <v>9999</v>
      </c>
      <c r="IC261">
        <v>999.9</v>
      </c>
      <c r="ID261">
        <v>4.97293</v>
      </c>
      <c r="IE261">
        <v>1.87744</v>
      </c>
      <c r="IF261">
        <v>1.87551</v>
      </c>
      <c r="IG261">
        <v>1.87836</v>
      </c>
      <c r="IH261">
        <v>1.875</v>
      </c>
      <c r="II261">
        <v>1.87861</v>
      </c>
      <c r="IJ261">
        <v>1.87576</v>
      </c>
      <c r="IK261">
        <v>1.87689</v>
      </c>
      <c r="IL261">
        <v>0</v>
      </c>
      <c r="IM261">
        <v>0</v>
      </c>
      <c r="IN261">
        <v>0</v>
      </c>
      <c r="IO261">
        <v>0</v>
      </c>
      <c r="IP261" t="s">
        <v>442</v>
      </c>
      <c r="IQ261" t="s">
        <v>443</v>
      </c>
      <c r="IR261" t="s">
        <v>444</v>
      </c>
      <c r="IS261" t="s">
        <v>444</v>
      </c>
      <c r="IT261" t="s">
        <v>444</v>
      </c>
      <c r="IU261" t="s">
        <v>444</v>
      </c>
      <c r="IV261">
        <v>0</v>
      </c>
      <c r="IW261">
        <v>100</v>
      </c>
      <c r="IX261">
        <v>100</v>
      </c>
      <c r="IY261">
        <v>1.012</v>
      </c>
      <c r="IZ261">
        <v>0.2147</v>
      </c>
      <c r="JA261">
        <v>0.05401698482025668</v>
      </c>
      <c r="JB261">
        <v>0.001251749769105588</v>
      </c>
      <c r="JC261">
        <v>-2.340677956668878E-07</v>
      </c>
      <c r="JD261">
        <v>1.443975168909104E-10</v>
      </c>
      <c r="JE261">
        <v>-0.0473756660369021</v>
      </c>
      <c r="JF261">
        <v>-0.000763777970416037</v>
      </c>
      <c r="JG261">
        <v>0.0006633184790446218</v>
      </c>
      <c r="JH261">
        <v>-5.365384051273601E-06</v>
      </c>
      <c r="JI261">
        <v>1</v>
      </c>
      <c r="JJ261">
        <v>2129</v>
      </c>
      <c r="JK261">
        <v>1</v>
      </c>
      <c r="JL261">
        <v>27</v>
      </c>
      <c r="JM261">
        <v>188806.9</v>
      </c>
      <c r="JN261">
        <v>188806.9</v>
      </c>
      <c r="JO261">
        <v>2.02026</v>
      </c>
      <c r="JP261">
        <v>2.55005</v>
      </c>
      <c r="JQ261">
        <v>1.39893</v>
      </c>
      <c r="JR261">
        <v>2.34253</v>
      </c>
      <c r="JS261">
        <v>1.44897</v>
      </c>
      <c r="JT261">
        <v>2.50732</v>
      </c>
      <c r="JU261">
        <v>37.7953</v>
      </c>
      <c r="JV261">
        <v>24.1926</v>
      </c>
      <c r="JW261">
        <v>18</v>
      </c>
      <c r="JX261">
        <v>477.208</v>
      </c>
      <c r="JY261">
        <v>477.154</v>
      </c>
      <c r="JZ261">
        <v>27.8022</v>
      </c>
      <c r="KA261">
        <v>28.7419</v>
      </c>
      <c r="KB261">
        <v>29.9998</v>
      </c>
      <c r="KC261">
        <v>28.5183</v>
      </c>
      <c r="KD261">
        <v>28.5945</v>
      </c>
      <c r="KE261">
        <v>40.4441</v>
      </c>
      <c r="KF261">
        <v>26.3215</v>
      </c>
      <c r="KG261">
        <v>90.6926</v>
      </c>
      <c r="KH261">
        <v>27.9076</v>
      </c>
      <c r="KI261">
        <v>887.831</v>
      </c>
      <c r="KJ261">
        <v>21.6781</v>
      </c>
      <c r="KK261">
        <v>101.055</v>
      </c>
      <c r="KL261">
        <v>100.331</v>
      </c>
    </row>
    <row r="262" spans="1:298">
      <c r="A262">
        <v>246</v>
      </c>
      <c r="B262">
        <v>1758477000.6</v>
      </c>
      <c r="C262">
        <v>7897.099999904633</v>
      </c>
      <c r="D262" t="s">
        <v>938</v>
      </c>
      <c r="E262" t="s">
        <v>939</v>
      </c>
      <c r="F262">
        <v>5</v>
      </c>
      <c r="G262" t="s">
        <v>833</v>
      </c>
      <c r="H262" t="s">
        <v>436</v>
      </c>
      <c r="I262" t="s">
        <v>437</v>
      </c>
      <c r="J262">
        <v>1758476993.1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894.5901984696296</v>
      </c>
      <c r="AL262">
        <v>864.0865212121213</v>
      </c>
      <c r="AM262">
        <v>3.412637738998193</v>
      </c>
      <c r="AN262">
        <v>65.51398320924706</v>
      </c>
      <c r="AO262">
        <f>(AQ262 - AP262 + DZ262*1E3/(8.314*(EB262+273.15)) * AS262/DY262 * AR262) * DY262/(100*DM262) * 1000/(1000 - AQ262)</f>
        <v>0</v>
      </c>
      <c r="AP262">
        <v>21.59162387141077</v>
      </c>
      <c r="AQ262">
        <v>22.92000606060607</v>
      </c>
      <c r="AR262">
        <v>-8.013895985706862E-05</v>
      </c>
      <c r="AS262">
        <v>124.7144061671279</v>
      </c>
      <c r="AT262">
        <v>3</v>
      </c>
      <c r="AU262">
        <v>1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438</v>
      </c>
      <c r="AZ262" t="s">
        <v>438</v>
      </c>
      <c r="BA262">
        <v>0</v>
      </c>
      <c r="BB262">
        <v>0</v>
      </c>
      <c r="BC262">
        <f>1-BA262/BB262</f>
        <v>0</v>
      </c>
      <c r="BD262">
        <v>0</v>
      </c>
      <c r="BE262" t="s">
        <v>438</v>
      </c>
      <c r="BF262" t="s">
        <v>438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438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5.66</v>
      </c>
      <c r="DN262">
        <v>0.5</v>
      </c>
      <c r="DO262" t="s">
        <v>439</v>
      </c>
      <c r="DP262">
        <v>2</v>
      </c>
      <c r="DQ262" t="b">
        <v>1</v>
      </c>
      <c r="DR262">
        <v>1758476993.1</v>
      </c>
      <c r="DS262">
        <v>820.8384444444442</v>
      </c>
      <c r="DT262">
        <v>860.3888148148146</v>
      </c>
      <c r="DU262">
        <v>22.93979629629629</v>
      </c>
      <c r="DV262">
        <v>21.59279259259259</v>
      </c>
      <c r="DW262">
        <v>819.8360370370372</v>
      </c>
      <c r="DX262">
        <v>22.72494074074074</v>
      </c>
      <c r="DY262">
        <v>499.9843333333333</v>
      </c>
      <c r="DZ262">
        <v>90.23957777777778</v>
      </c>
      <c r="EA262">
        <v>0.05431308888888888</v>
      </c>
      <c r="EB262">
        <v>29.58946296296296</v>
      </c>
      <c r="EC262">
        <v>30.00896296296296</v>
      </c>
      <c r="ED262">
        <v>999.9000000000001</v>
      </c>
      <c r="EE262">
        <v>0</v>
      </c>
      <c r="EF262">
        <v>0</v>
      </c>
      <c r="EG262">
        <v>10014.37111111111</v>
      </c>
      <c r="EH262">
        <v>0</v>
      </c>
      <c r="EI262">
        <v>10.9776</v>
      </c>
      <c r="EJ262">
        <v>-39.55041851851852</v>
      </c>
      <c r="EK262">
        <v>840.1102962962963</v>
      </c>
      <c r="EL262">
        <v>879.3770370370371</v>
      </c>
      <c r="EM262">
        <v>1.347005555555556</v>
      </c>
      <c r="EN262">
        <v>860.3888148148146</v>
      </c>
      <c r="EO262">
        <v>21.59279259259259</v>
      </c>
      <c r="EP262">
        <v>2.070076666666667</v>
      </c>
      <c r="EQ262">
        <v>1.948524444444445</v>
      </c>
      <c r="ER262">
        <v>17.99077037037037</v>
      </c>
      <c r="ES262">
        <v>17.03212592592593</v>
      </c>
      <c r="ET262">
        <v>2000.014444444445</v>
      </c>
      <c r="EU262">
        <v>0.9799983333333335</v>
      </c>
      <c r="EV262">
        <v>0.02000185185185185</v>
      </c>
      <c r="EW262">
        <v>0</v>
      </c>
      <c r="EX262">
        <v>713.583074074074</v>
      </c>
      <c r="EY262">
        <v>5.000560000000001</v>
      </c>
      <c r="EZ262">
        <v>14437.6962962963</v>
      </c>
      <c r="FA262">
        <v>17294.97407407407</v>
      </c>
      <c r="FB262">
        <v>41.06199999999999</v>
      </c>
      <c r="FC262">
        <v>41.18699999999999</v>
      </c>
      <c r="FD262">
        <v>40.75</v>
      </c>
      <c r="FE262">
        <v>40.38188888888889</v>
      </c>
      <c r="FF262">
        <v>41.81199999999999</v>
      </c>
      <c r="FG262">
        <v>1955.114444444444</v>
      </c>
      <c r="FH262">
        <v>39.9</v>
      </c>
      <c r="FI262">
        <v>0</v>
      </c>
      <c r="FJ262">
        <v>1758477001.8</v>
      </c>
      <c r="FK262">
        <v>0</v>
      </c>
      <c r="FL262">
        <v>713.5608399999999</v>
      </c>
      <c r="FM262">
        <v>0.6636923106512043</v>
      </c>
      <c r="FN262">
        <v>18.30000005718421</v>
      </c>
      <c r="FO262">
        <v>14437.64</v>
      </c>
      <c r="FP262">
        <v>15</v>
      </c>
      <c r="FQ262">
        <v>0</v>
      </c>
      <c r="FR262" t="s">
        <v>440</v>
      </c>
      <c r="FS262">
        <v>1747148579.5</v>
      </c>
      <c r="FT262">
        <v>1747148584.5</v>
      </c>
      <c r="FU262">
        <v>0</v>
      </c>
      <c r="FV262">
        <v>0.162</v>
      </c>
      <c r="FW262">
        <v>-0.001</v>
      </c>
      <c r="FX262">
        <v>0.139</v>
      </c>
      <c r="FY262">
        <v>0.058</v>
      </c>
      <c r="FZ262">
        <v>420</v>
      </c>
      <c r="GA262">
        <v>16</v>
      </c>
      <c r="GB262">
        <v>0.19</v>
      </c>
      <c r="GC262">
        <v>0.02</v>
      </c>
      <c r="GD262">
        <v>-39.50208536585366</v>
      </c>
      <c r="GE262">
        <v>-0.9024878048779948</v>
      </c>
      <c r="GF262">
        <v>0.1197700918751962</v>
      </c>
      <c r="GG262">
        <v>0</v>
      </c>
      <c r="GH262">
        <v>713.5209411764706</v>
      </c>
      <c r="GI262">
        <v>0.7789763148629421</v>
      </c>
      <c r="GJ262">
        <v>0.2123216124845204</v>
      </c>
      <c r="GK262">
        <v>1</v>
      </c>
      <c r="GL262">
        <v>1.351994146341463</v>
      </c>
      <c r="GM262">
        <v>-0.1034013240418111</v>
      </c>
      <c r="GN262">
        <v>0.01345353883549218</v>
      </c>
      <c r="GO262">
        <v>0</v>
      </c>
      <c r="GP262">
        <v>1</v>
      </c>
      <c r="GQ262">
        <v>3</v>
      </c>
      <c r="GR262" t="s">
        <v>447</v>
      </c>
      <c r="GS262">
        <v>3.12789</v>
      </c>
      <c r="GT262">
        <v>2.73214</v>
      </c>
      <c r="GU262">
        <v>0.139949</v>
      </c>
      <c r="GV262">
        <v>0.145187</v>
      </c>
      <c r="GW262">
        <v>0.10341</v>
      </c>
      <c r="GX262">
        <v>0.09972689999999999</v>
      </c>
      <c r="GY262">
        <v>25824.1</v>
      </c>
      <c r="GZ262">
        <v>24879.4</v>
      </c>
      <c r="HA262">
        <v>30567.1</v>
      </c>
      <c r="HB262">
        <v>29358.5</v>
      </c>
      <c r="HC262">
        <v>37826.2</v>
      </c>
      <c r="HD262">
        <v>34769.6</v>
      </c>
      <c r="HE262">
        <v>46762.1</v>
      </c>
      <c r="HF262">
        <v>43615.2</v>
      </c>
      <c r="HG262">
        <v>1.82553</v>
      </c>
      <c r="HH262">
        <v>1.87208</v>
      </c>
      <c r="HI262">
        <v>0.142608</v>
      </c>
      <c r="HJ262">
        <v>0</v>
      </c>
      <c r="HK262">
        <v>27.6786</v>
      </c>
      <c r="HL262">
        <v>999.9</v>
      </c>
      <c r="HM262">
        <v>51.4</v>
      </c>
      <c r="HN262">
        <v>31.4</v>
      </c>
      <c r="HO262">
        <v>26.289</v>
      </c>
      <c r="HP262">
        <v>63.465</v>
      </c>
      <c r="HQ262">
        <v>17.1314</v>
      </c>
      <c r="HR262">
        <v>1</v>
      </c>
      <c r="HS262">
        <v>0.120734</v>
      </c>
      <c r="HT262">
        <v>-0.573214</v>
      </c>
      <c r="HU262">
        <v>20.196</v>
      </c>
      <c r="HV262">
        <v>5.22837</v>
      </c>
      <c r="HW262">
        <v>11.974</v>
      </c>
      <c r="HX262">
        <v>4.97</v>
      </c>
      <c r="HY262">
        <v>3.28953</v>
      </c>
      <c r="HZ262">
        <v>9999</v>
      </c>
      <c r="IA262">
        <v>9999</v>
      </c>
      <c r="IB262">
        <v>9999</v>
      </c>
      <c r="IC262">
        <v>999.9</v>
      </c>
      <c r="ID262">
        <v>4.97295</v>
      </c>
      <c r="IE262">
        <v>1.87743</v>
      </c>
      <c r="IF262">
        <v>1.87551</v>
      </c>
      <c r="IG262">
        <v>1.87834</v>
      </c>
      <c r="IH262">
        <v>1.87501</v>
      </c>
      <c r="II262">
        <v>1.8786</v>
      </c>
      <c r="IJ262">
        <v>1.87575</v>
      </c>
      <c r="IK262">
        <v>1.87686</v>
      </c>
      <c r="IL262">
        <v>0</v>
      </c>
      <c r="IM262">
        <v>0</v>
      </c>
      <c r="IN262">
        <v>0</v>
      </c>
      <c r="IO262">
        <v>0</v>
      </c>
      <c r="IP262" t="s">
        <v>442</v>
      </c>
      <c r="IQ262" t="s">
        <v>443</v>
      </c>
      <c r="IR262" t="s">
        <v>444</v>
      </c>
      <c r="IS262" t="s">
        <v>444</v>
      </c>
      <c r="IT262" t="s">
        <v>444</v>
      </c>
      <c r="IU262" t="s">
        <v>444</v>
      </c>
      <c r="IV262">
        <v>0</v>
      </c>
      <c r="IW262">
        <v>100</v>
      </c>
      <c r="IX262">
        <v>100</v>
      </c>
      <c r="IY262">
        <v>1.031</v>
      </c>
      <c r="IZ262">
        <v>0.2144</v>
      </c>
      <c r="JA262">
        <v>0.05401698482025668</v>
      </c>
      <c r="JB262">
        <v>0.001251749769105588</v>
      </c>
      <c r="JC262">
        <v>-2.340677956668878E-07</v>
      </c>
      <c r="JD262">
        <v>1.443975168909104E-10</v>
      </c>
      <c r="JE262">
        <v>-0.0473756660369021</v>
      </c>
      <c r="JF262">
        <v>-0.000763777970416037</v>
      </c>
      <c r="JG262">
        <v>0.0006633184790446218</v>
      </c>
      <c r="JH262">
        <v>-5.365384051273601E-06</v>
      </c>
      <c r="JI262">
        <v>1</v>
      </c>
      <c r="JJ262">
        <v>2129</v>
      </c>
      <c r="JK262">
        <v>1</v>
      </c>
      <c r="JL262">
        <v>27</v>
      </c>
      <c r="JM262">
        <v>188807</v>
      </c>
      <c r="JN262">
        <v>188806.9</v>
      </c>
      <c r="JO262">
        <v>2.0459</v>
      </c>
      <c r="JP262">
        <v>2.53906</v>
      </c>
      <c r="JQ262">
        <v>1.39893</v>
      </c>
      <c r="JR262">
        <v>2.34131</v>
      </c>
      <c r="JS262">
        <v>1.44897</v>
      </c>
      <c r="JT262">
        <v>2.6062</v>
      </c>
      <c r="JU262">
        <v>37.7953</v>
      </c>
      <c r="JV262">
        <v>24.2013</v>
      </c>
      <c r="JW262">
        <v>18</v>
      </c>
      <c r="JX262">
        <v>477.526</v>
      </c>
      <c r="JY262">
        <v>477.027</v>
      </c>
      <c r="JZ262">
        <v>27.8702</v>
      </c>
      <c r="KA262">
        <v>28.7389</v>
      </c>
      <c r="KB262">
        <v>29.9999</v>
      </c>
      <c r="KC262">
        <v>28.5147</v>
      </c>
      <c r="KD262">
        <v>28.591</v>
      </c>
      <c r="KE262">
        <v>41.0911</v>
      </c>
      <c r="KF262">
        <v>26.0274</v>
      </c>
      <c r="KG262">
        <v>90.6926</v>
      </c>
      <c r="KH262">
        <v>27.9079</v>
      </c>
      <c r="KI262">
        <v>907.864</v>
      </c>
      <c r="KJ262">
        <v>21.7205</v>
      </c>
      <c r="KK262">
        <v>101.055</v>
      </c>
      <c r="KL262">
        <v>100.331</v>
      </c>
    </row>
    <row r="263" spans="1:298">
      <c r="A263">
        <v>247</v>
      </c>
      <c r="B263">
        <v>1758477005.6</v>
      </c>
      <c r="C263">
        <v>7902.099999904633</v>
      </c>
      <c r="D263" t="s">
        <v>940</v>
      </c>
      <c r="E263" t="s">
        <v>941</v>
      </c>
      <c r="F263">
        <v>5</v>
      </c>
      <c r="G263" t="s">
        <v>833</v>
      </c>
      <c r="H263" t="s">
        <v>436</v>
      </c>
      <c r="I263" t="s">
        <v>437</v>
      </c>
      <c r="J263">
        <v>1758476997.814285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911.5943467786187</v>
      </c>
      <c r="AL263">
        <v>881.104921212121</v>
      </c>
      <c r="AM263">
        <v>3.408801418179444</v>
      </c>
      <c r="AN263">
        <v>65.51398320924706</v>
      </c>
      <c r="AO263">
        <f>(AQ263 - AP263 + DZ263*1E3/(8.314*(EB263+273.15)) * AS263/DY263 * AR263) * DY263/(100*DM263) * 1000/(1000 - AQ263)</f>
        <v>0</v>
      </c>
      <c r="AP263">
        <v>21.6184091081115</v>
      </c>
      <c r="AQ263">
        <v>22.90540606060607</v>
      </c>
      <c r="AR263">
        <v>-4.854263179820379E-05</v>
      </c>
      <c r="AS263">
        <v>124.7144061671279</v>
      </c>
      <c r="AT263">
        <v>3</v>
      </c>
      <c r="AU263">
        <v>1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438</v>
      </c>
      <c r="AZ263" t="s">
        <v>438</v>
      </c>
      <c r="BA263">
        <v>0</v>
      </c>
      <c r="BB263">
        <v>0</v>
      </c>
      <c r="BC263">
        <f>1-BA263/BB263</f>
        <v>0</v>
      </c>
      <c r="BD263">
        <v>0</v>
      </c>
      <c r="BE263" t="s">
        <v>438</v>
      </c>
      <c r="BF263" t="s">
        <v>438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438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5.66</v>
      </c>
      <c r="DN263">
        <v>0.5</v>
      </c>
      <c r="DO263" t="s">
        <v>439</v>
      </c>
      <c r="DP263">
        <v>2</v>
      </c>
      <c r="DQ263" t="b">
        <v>1</v>
      </c>
      <c r="DR263">
        <v>1758476997.814285</v>
      </c>
      <c r="DS263">
        <v>836.6025714285714</v>
      </c>
      <c r="DT263">
        <v>876.1708571428572</v>
      </c>
      <c r="DU263">
        <v>22.92753571428572</v>
      </c>
      <c r="DV263">
        <v>21.59783214285714</v>
      </c>
      <c r="DW263">
        <v>835.5818214285715</v>
      </c>
      <c r="DX263">
        <v>22.71293214285715</v>
      </c>
      <c r="DY263">
        <v>500.0288571428572</v>
      </c>
      <c r="DZ263">
        <v>90.23936785714282</v>
      </c>
      <c r="EA263">
        <v>0.054328175</v>
      </c>
      <c r="EB263">
        <v>29.58703928571429</v>
      </c>
      <c r="EC263">
        <v>29.99881428571429</v>
      </c>
      <c r="ED263">
        <v>999.9000000000002</v>
      </c>
      <c r="EE263">
        <v>0</v>
      </c>
      <c r="EF263">
        <v>0</v>
      </c>
      <c r="EG263">
        <v>10008.72107142857</v>
      </c>
      <c r="EH263">
        <v>0</v>
      </c>
      <c r="EI263">
        <v>10.9776</v>
      </c>
      <c r="EJ263">
        <v>-39.56825714285714</v>
      </c>
      <c r="EK263">
        <v>856.2336428571429</v>
      </c>
      <c r="EL263">
        <v>895.5120000000001</v>
      </c>
      <c r="EM263">
        <v>1.329705</v>
      </c>
      <c r="EN263">
        <v>876.1708571428572</v>
      </c>
      <c r="EO263">
        <v>21.59783214285714</v>
      </c>
      <c r="EP263">
        <v>2.068965714285714</v>
      </c>
      <c r="EQ263">
        <v>1.948974642857143</v>
      </c>
      <c r="ER263">
        <v>17.982225</v>
      </c>
      <c r="ES263">
        <v>17.03577857142857</v>
      </c>
      <c r="ET263">
        <v>1999.998571428571</v>
      </c>
      <c r="EU263">
        <v>0.9799981785714288</v>
      </c>
      <c r="EV263">
        <v>0.02000201785714286</v>
      </c>
      <c r="EW263">
        <v>0</v>
      </c>
      <c r="EX263">
        <v>713.6357142857142</v>
      </c>
      <c r="EY263">
        <v>5.000560000000001</v>
      </c>
      <c r="EZ263">
        <v>14438.66071428571</v>
      </c>
      <c r="FA263">
        <v>17294.84642857143</v>
      </c>
      <c r="FB263">
        <v>41.06199999999999</v>
      </c>
      <c r="FC263">
        <v>41.18699999999999</v>
      </c>
      <c r="FD263">
        <v>40.75</v>
      </c>
      <c r="FE263">
        <v>40.37942857142857</v>
      </c>
      <c r="FF263">
        <v>41.81199999999999</v>
      </c>
      <c r="FG263">
        <v>1955.098571428572</v>
      </c>
      <c r="FH263">
        <v>39.9</v>
      </c>
      <c r="FI263">
        <v>0</v>
      </c>
      <c r="FJ263">
        <v>1758477006.6</v>
      </c>
      <c r="FK263">
        <v>0</v>
      </c>
      <c r="FL263">
        <v>713.5946399999999</v>
      </c>
      <c r="FM263">
        <v>-0.6356923112239818</v>
      </c>
      <c r="FN263">
        <v>7.969230810094935</v>
      </c>
      <c r="FO263">
        <v>14438.828</v>
      </c>
      <c r="FP263">
        <v>15</v>
      </c>
      <c r="FQ263">
        <v>0</v>
      </c>
      <c r="FR263" t="s">
        <v>440</v>
      </c>
      <c r="FS263">
        <v>1747148579.5</v>
      </c>
      <c r="FT263">
        <v>1747148584.5</v>
      </c>
      <c r="FU263">
        <v>0</v>
      </c>
      <c r="FV263">
        <v>0.162</v>
      </c>
      <c r="FW263">
        <v>-0.001</v>
      </c>
      <c r="FX263">
        <v>0.139</v>
      </c>
      <c r="FY263">
        <v>0.058</v>
      </c>
      <c r="FZ263">
        <v>420</v>
      </c>
      <c r="GA263">
        <v>16</v>
      </c>
      <c r="GB263">
        <v>0.19</v>
      </c>
      <c r="GC263">
        <v>0.02</v>
      </c>
      <c r="GD263">
        <v>-39.5536</v>
      </c>
      <c r="GE263">
        <v>-0.1541290806753298</v>
      </c>
      <c r="GF263">
        <v>0.04410212579910433</v>
      </c>
      <c r="GG263">
        <v>1</v>
      </c>
      <c r="GH263">
        <v>713.5503235294118</v>
      </c>
      <c r="GI263">
        <v>0.4334148203906705</v>
      </c>
      <c r="GJ263">
        <v>0.2333372616657247</v>
      </c>
      <c r="GK263">
        <v>1</v>
      </c>
      <c r="GL263">
        <v>1.3364245</v>
      </c>
      <c r="GM263">
        <v>-0.20596592870544</v>
      </c>
      <c r="GN263">
        <v>0.02181356412304051</v>
      </c>
      <c r="GO263">
        <v>0</v>
      </c>
      <c r="GP263">
        <v>2</v>
      </c>
      <c r="GQ263">
        <v>3</v>
      </c>
      <c r="GR263" t="s">
        <v>441</v>
      </c>
      <c r="GS263">
        <v>3.12778</v>
      </c>
      <c r="GT263">
        <v>2.73218</v>
      </c>
      <c r="GU263">
        <v>0.141753</v>
      </c>
      <c r="GV263">
        <v>0.146964</v>
      </c>
      <c r="GW263">
        <v>0.103366</v>
      </c>
      <c r="GX263">
        <v>0.09984759999999999</v>
      </c>
      <c r="GY263">
        <v>25770.4</v>
      </c>
      <c r="GZ263">
        <v>24827.8</v>
      </c>
      <c r="HA263">
        <v>30567.6</v>
      </c>
      <c r="HB263">
        <v>29358.6</v>
      </c>
      <c r="HC263">
        <v>37828.7</v>
      </c>
      <c r="HD263">
        <v>34765</v>
      </c>
      <c r="HE263">
        <v>46762.6</v>
      </c>
      <c r="HF263">
        <v>43615.1</v>
      </c>
      <c r="HG263">
        <v>1.82537</v>
      </c>
      <c r="HH263">
        <v>1.87248</v>
      </c>
      <c r="HI263">
        <v>0.141542</v>
      </c>
      <c r="HJ263">
        <v>0</v>
      </c>
      <c r="HK263">
        <v>27.6815</v>
      </c>
      <c r="HL263">
        <v>999.9</v>
      </c>
      <c r="HM263">
        <v>51.3</v>
      </c>
      <c r="HN263">
        <v>31.4</v>
      </c>
      <c r="HO263">
        <v>26.2373</v>
      </c>
      <c r="HP263">
        <v>63.445</v>
      </c>
      <c r="HQ263">
        <v>16.9511</v>
      </c>
      <c r="HR263">
        <v>1</v>
      </c>
      <c r="HS263">
        <v>0.120681</v>
      </c>
      <c r="HT263">
        <v>-0.449365</v>
      </c>
      <c r="HU263">
        <v>20.1961</v>
      </c>
      <c r="HV263">
        <v>5.22807</v>
      </c>
      <c r="HW263">
        <v>11.974</v>
      </c>
      <c r="HX263">
        <v>4.96975</v>
      </c>
      <c r="HY263">
        <v>3.28953</v>
      </c>
      <c r="HZ263">
        <v>9999</v>
      </c>
      <c r="IA263">
        <v>9999</v>
      </c>
      <c r="IB263">
        <v>9999</v>
      </c>
      <c r="IC263">
        <v>999.9</v>
      </c>
      <c r="ID263">
        <v>4.97292</v>
      </c>
      <c r="IE263">
        <v>1.87744</v>
      </c>
      <c r="IF263">
        <v>1.8755</v>
      </c>
      <c r="IG263">
        <v>1.87835</v>
      </c>
      <c r="IH263">
        <v>1.87502</v>
      </c>
      <c r="II263">
        <v>1.87859</v>
      </c>
      <c r="IJ263">
        <v>1.87573</v>
      </c>
      <c r="IK263">
        <v>1.87685</v>
      </c>
      <c r="IL263">
        <v>0</v>
      </c>
      <c r="IM263">
        <v>0</v>
      </c>
      <c r="IN263">
        <v>0</v>
      </c>
      <c r="IO263">
        <v>0</v>
      </c>
      <c r="IP263" t="s">
        <v>442</v>
      </c>
      <c r="IQ263" t="s">
        <v>443</v>
      </c>
      <c r="IR263" t="s">
        <v>444</v>
      </c>
      <c r="IS263" t="s">
        <v>444</v>
      </c>
      <c r="IT263" t="s">
        <v>444</v>
      </c>
      <c r="IU263" t="s">
        <v>444</v>
      </c>
      <c r="IV263">
        <v>0</v>
      </c>
      <c r="IW263">
        <v>100</v>
      </c>
      <c r="IX263">
        <v>100</v>
      </c>
      <c r="IY263">
        <v>1.052</v>
      </c>
      <c r="IZ263">
        <v>0.2141</v>
      </c>
      <c r="JA263">
        <v>0.05401698482025668</v>
      </c>
      <c r="JB263">
        <v>0.001251749769105588</v>
      </c>
      <c r="JC263">
        <v>-2.340677956668878E-07</v>
      </c>
      <c r="JD263">
        <v>1.443975168909104E-10</v>
      </c>
      <c r="JE263">
        <v>-0.0473756660369021</v>
      </c>
      <c r="JF263">
        <v>-0.000763777970416037</v>
      </c>
      <c r="JG263">
        <v>0.0006633184790446218</v>
      </c>
      <c r="JH263">
        <v>-5.365384051273601E-06</v>
      </c>
      <c r="JI263">
        <v>1</v>
      </c>
      <c r="JJ263">
        <v>2129</v>
      </c>
      <c r="JK263">
        <v>1</v>
      </c>
      <c r="JL263">
        <v>27</v>
      </c>
      <c r="JM263">
        <v>188807.1</v>
      </c>
      <c r="JN263">
        <v>188807</v>
      </c>
      <c r="JO263">
        <v>2.0813</v>
      </c>
      <c r="JP263">
        <v>2.53174</v>
      </c>
      <c r="JQ263">
        <v>1.39893</v>
      </c>
      <c r="JR263">
        <v>2.34253</v>
      </c>
      <c r="JS263">
        <v>1.44897</v>
      </c>
      <c r="JT263">
        <v>2.55981</v>
      </c>
      <c r="JU263">
        <v>37.7953</v>
      </c>
      <c r="JV263">
        <v>24.2013</v>
      </c>
      <c r="JW263">
        <v>18</v>
      </c>
      <c r="JX263">
        <v>477.424</v>
      </c>
      <c r="JY263">
        <v>477.264</v>
      </c>
      <c r="JZ263">
        <v>27.909</v>
      </c>
      <c r="KA263">
        <v>28.7358</v>
      </c>
      <c r="KB263">
        <v>29.9999</v>
      </c>
      <c r="KC263">
        <v>28.5116</v>
      </c>
      <c r="KD263">
        <v>28.5878</v>
      </c>
      <c r="KE263">
        <v>41.677</v>
      </c>
      <c r="KF263">
        <v>25.7463</v>
      </c>
      <c r="KG263">
        <v>90.6926</v>
      </c>
      <c r="KH263">
        <v>27.9089</v>
      </c>
      <c r="KI263">
        <v>921.221</v>
      </c>
      <c r="KJ263">
        <v>21.7581</v>
      </c>
      <c r="KK263">
        <v>101.057</v>
      </c>
      <c r="KL263">
        <v>100.332</v>
      </c>
    </row>
    <row r="264" spans="1:298">
      <c r="A264">
        <v>248</v>
      </c>
      <c r="B264">
        <v>1758477010.6</v>
      </c>
      <c r="C264">
        <v>7907.099999904633</v>
      </c>
      <c r="D264" t="s">
        <v>942</v>
      </c>
      <c r="E264" t="s">
        <v>943</v>
      </c>
      <c r="F264">
        <v>5</v>
      </c>
      <c r="G264" t="s">
        <v>833</v>
      </c>
      <c r="H264" t="s">
        <v>436</v>
      </c>
      <c r="I264" t="s">
        <v>437</v>
      </c>
      <c r="J264">
        <v>1758477003.1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928.6449805639086</v>
      </c>
      <c r="AL264">
        <v>898.1733999999997</v>
      </c>
      <c r="AM264">
        <v>3.406368682862211</v>
      </c>
      <c r="AN264">
        <v>65.51398320924706</v>
      </c>
      <c r="AO264">
        <f>(AQ264 - AP264 + DZ264*1E3/(8.314*(EB264+273.15)) * AS264/DY264 * AR264) * DY264/(100*DM264) * 1000/(1000 - AQ264)</f>
        <v>0</v>
      </c>
      <c r="AP264">
        <v>21.693548179593</v>
      </c>
      <c r="AQ264">
        <v>22.90643999999999</v>
      </c>
      <c r="AR264">
        <v>4.104920540963095E-05</v>
      </c>
      <c r="AS264">
        <v>124.7144061671279</v>
      </c>
      <c r="AT264">
        <v>3</v>
      </c>
      <c r="AU264">
        <v>1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438</v>
      </c>
      <c r="AZ264" t="s">
        <v>438</v>
      </c>
      <c r="BA264">
        <v>0</v>
      </c>
      <c r="BB264">
        <v>0</v>
      </c>
      <c r="BC264">
        <f>1-BA264/BB264</f>
        <v>0</v>
      </c>
      <c r="BD264">
        <v>0</v>
      </c>
      <c r="BE264" t="s">
        <v>438</v>
      </c>
      <c r="BF264" t="s">
        <v>438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438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5.66</v>
      </c>
      <c r="DN264">
        <v>0.5</v>
      </c>
      <c r="DO264" t="s">
        <v>439</v>
      </c>
      <c r="DP264">
        <v>2</v>
      </c>
      <c r="DQ264" t="b">
        <v>1</v>
      </c>
      <c r="DR264">
        <v>1758477003.1</v>
      </c>
      <c r="DS264">
        <v>854.2650740740741</v>
      </c>
      <c r="DT264">
        <v>893.8213333333333</v>
      </c>
      <c r="DU264">
        <v>22.91361481481482</v>
      </c>
      <c r="DV264">
        <v>21.62445555555556</v>
      </c>
      <c r="DW264">
        <v>853.2236666666665</v>
      </c>
      <c r="DX264">
        <v>22.69930370370371</v>
      </c>
      <c r="DY264">
        <v>500.0607407407407</v>
      </c>
      <c r="DZ264">
        <v>90.23891481481479</v>
      </c>
      <c r="EA264">
        <v>0.05426987777777779</v>
      </c>
      <c r="EB264">
        <v>29.58607407407407</v>
      </c>
      <c r="EC264">
        <v>29.9959</v>
      </c>
      <c r="ED264">
        <v>999.9000000000001</v>
      </c>
      <c r="EE264">
        <v>0</v>
      </c>
      <c r="EF264">
        <v>0</v>
      </c>
      <c r="EG264">
        <v>10008.92962962963</v>
      </c>
      <c r="EH264">
        <v>0</v>
      </c>
      <c r="EI264">
        <v>10.9776</v>
      </c>
      <c r="EJ264">
        <v>-39.55631481481482</v>
      </c>
      <c r="EK264">
        <v>874.2981851851853</v>
      </c>
      <c r="EL264">
        <v>913.5774444444445</v>
      </c>
      <c r="EM264">
        <v>1.289161851851852</v>
      </c>
      <c r="EN264">
        <v>893.8213333333333</v>
      </c>
      <c r="EO264">
        <v>21.62445555555556</v>
      </c>
      <c r="EP264">
        <v>2.0677</v>
      </c>
      <c r="EQ264">
        <v>1.951367407407407</v>
      </c>
      <c r="ER264">
        <v>17.9725</v>
      </c>
      <c r="ES264">
        <v>17.05512592592592</v>
      </c>
      <c r="ET264">
        <v>2000</v>
      </c>
      <c r="EU264">
        <v>0.9799982222222222</v>
      </c>
      <c r="EV264">
        <v>0.02000197777777777</v>
      </c>
      <c r="EW264">
        <v>0</v>
      </c>
      <c r="EX264">
        <v>713.584851851852</v>
      </c>
      <c r="EY264">
        <v>5.000560000000001</v>
      </c>
      <c r="EZ264">
        <v>14439.17777777778</v>
      </c>
      <c r="FA264">
        <v>17294.87777777778</v>
      </c>
      <c r="FB264">
        <v>41.06199999999999</v>
      </c>
      <c r="FC264">
        <v>41.18699999999999</v>
      </c>
      <c r="FD264">
        <v>40.75</v>
      </c>
      <c r="FE264">
        <v>40.375</v>
      </c>
      <c r="FF264">
        <v>41.81199999999999</v>
      </c>
      <c r="FG264">
        <v>1955.1</v>
      </c>
      <c r="FH264">
        <v>39.9</v>
      </c>
      <c r="FI264">
        <v>0</v>
      </c>
      <c r="FJ264">
        <v>1758477012</v>
      </c>
      <c r="FK264">
        <v>0</v>
      </c>
      <c r="FL264">
        <v>713.5180000000001</v>
      </c>
      <c r="FM264">
        <v>0.0475213597060036</v>
      </c>
      <c r="FN264">
        <v>2.789743630587735</v>
      </c>
      <c r="FO264">
        <v>14439.23846153846</v>
      </c>
      <c r="FP264">
        <v>15</v>
      </c>
      <c r="FQ264">
        <v>0</v>
      </c>
      <c r="FR264" t="s">
        <v>440</v>
      </c>
      <c r="FS264">
        <v>1747148579.5</v>
      </c>
      <c r="FT264">
        <v>1747148584.5</v>
      </c>
      <c r="FU264">
        <v>0</v>
      </c>
      <c r="FV264">
        <v>0.162</v>
      </c>
      <c r="FW264">
        <v>-0.001</v>
      </c>
      <c r="FX264">
        <v>0.139</v>
      </c>
      <c r="FY264">
        <v>0.058</v>
      </c>
      <c r="FZ264">
        <v>420</v>
      </c>
      <c r="GA264">
        <v>16</v>
      </c>
      <c r="GB264">
        <v>0.19</v>
      </c>
      <c r="GC264">
        <v>0.02</v>
      </c>
      <c r="GD264">
        <v>-39.55294</v>
      </c>
      <c r="GE264">
        <v>0.1073335834897842</v>
      </c>
      <c r="GF264">
        <v>0.0449234281861929</v>
      </c>
      <c r="GG264">
        <v>1</v>
      </c>
      <c r="GH264">
        <v>713.5652647058823</v>
      </c>
      <c r="GI264">
        <v>-0.08291826072875683</v>
      </c>
      <c r="GJ264">
        <v>0.2502005441315661</v>
      </c>
      <c r="GK264">
        <v>1</v>
      </c>
      <c r="GL264">
        <v>1.31408325</v>
      </c>
      <c r="GM264">
        <v>-0.4010837898686673</v>
      </c>
      <c r="GN264">
        <v>0.04145815911177798</v>
      </c>
      <c r="GO264">
        <v>0</v>
      </c>
      <c r="GP264">
        <v>2</v>
      </c>
      <c r="GQ264">
        <v>3</v>
      </c>
      <c r="GR264" t="s">
        <v>441</v>
      </c>
      <c r="GS264">
        <v>3.12777</v>
      </c>
      <c r="GT264">
        <v>2.73183</v>
      </c>
      <c r="GU264">
        <v>0.14354</v>
      </c>
      <c r="GV264">
        <v>0.148742</v>
      </c>
      <c r="GW264">
        <v>0.103378</v>
      </c>
      <c r="GX264">
        <v>0.100095</v>
      </c>
      <c r="GY264">
        <v>25716.9</v>
      </c>
      <c r="GZ264">
        <v>24776.1</v>
      </c>
      <c r="HA264">
        <v>30567.9</v>
      </c>
      <c r="HB264">
        <v>29358.7</v>
      </c>
      <c r="HC264">
        <v>37828.8</v>
      </c>
      <c r="HD264">
        <v>34755.8</v>
      </c>
      <c r="HE264">
        <v>46763.2</v>
      </c>
      <c r="HF264">
        <v>43615.6</v>
      </c>
      <c r="HG264">
        <v>1.82528</v>
      </c>
      <c r="HH264">
        <v>1.87258</v>
      </c>
      <c r="HI264">
        <v>0.142407</v>
      </c>
      <c r="HJ264">
        <v>0</v>
      </c>
      <c r="HK264">
        <v>27.6839</v>
      </c>
      <c r="HL264">
        <v>999.9</v>
      </c>
      <c r="HM264">
        <v>51.3</v>
      </c>
      <c r="HN264">
        <v>31.4</v>
      </c>
      <c r="HO264">
        <v>26.239</v>
      </c>
      <c r="HP264">
        <v>63.515</v>
      </c>
      <c r="HQ264">
        <v>17.0873</v>
      </c>
      <c r="HR264">
        <v>1</v>
      </c>
      <c r="HS264">
        <v>0.120315</v>
      </c>
      <c r="HT264">
        <v>-0.398486</v>
      </c>
      <c r="HU264">
        <v>20.1964</v>
      </c>
      <c r="HV264">
        <v>5.22822</v>
      </c>
      <c r="HW264">
        <v>11.974</v>
      </c>
      <c r="HX264">
        <v>4.96985</v>
      </c>
      <c r="HY264">
        <v>3.28963</v>
      </c>
      <c r="HZ264">
        <v>9999</v>
      </c>
      <c r="IA264">
        <v>9999</v>
      </c>
      <c r="IB264">
        <v>9999</v>
      </c>
      <c r="IC264">
        <v>999.9</v>
      </c>
      <c r="ID264">
        <v>4.97291</v>
      </c>
      <c r="IE264">
        <v>1.87743</v>
      </c>
      <c r="IF264">
        <v>1.87549</v>
      </c>
      <c r="IG264">
        <v>1.87832</v>
      </c>
      <c r="IH264">
        <v>1.875</v>
      </c>
      <c r="II264">
        <v>1.87854</v>
      </c>
      <c r="IJ264">
        <v>1.87572</v>
      </c>
      <c r="IK264">
        <v>1.87685</v>
      </c>
      <c r="IL264">
        <v>0</v>
      </c>
      <c r="IM264">
        <v>0</v>
      </c>
      <c r="IN264">
        <v>0</v>
      </c>
      <c r="IO264">
        <v>0</v>
      </c>
      <c r="IP264" t="s">
        <v>442</v>
      </c>
      <c r="IQ264" t="s">
        <v>443</v>
      </c>
      <c r="IR264" t="s">
        <v>444</v>
      </c>
      <c r="IS264" t="s">
        <v>444</v>
      </c>
      <c r="IT264" t="s">
        <v>444</v>
      </c>
      <c r="IU264" t="s">
        <v>444</v>
      </c>
      <c r="IV264">
        <v>0</v>
      </c>
      <c r="IW264">
        <v>100</v>
      </c>
      <c r="IX264">
        <v>100</v>
      </c>
      <c r="IY264">
        <v>1.071</v>
      </c>
      <c r="IZ264">
        <v>0.2141</v>
      </c>
      <c r="JA264">
        <v>0.05401698482025668</v>
      </c>
      <c r="JB264">
        <v>0.001251749769105588</v>
      </c>
      <c r="JC264">
        <v>-2.340677956668878E-07</v>
      </c>
      <c r="JD264">
        <v>1.443975168909104E-10</v>
      </c>
      <c r="JE264">
        <v>-0.0473756660369021</v>
      </c>
      <c r="JF264">
        <v>-0.000763777970416037</v>
      </c>
      <c r="JG264">
        <v>0.0006633184790446218</v>
      </c>
      <c r="JH264">
        <v>-5.365384051273601E-06</v>
      </c>
      <c r="JI264">
        <v>1</v>
      </c>
      <c r="JJ264">
        <v>2129</v>
      </c>
      <c r="JK264">
        <v>1</v>
      </c>
      <c r="JL264">
        <v>27</v>
      </c>
      <c r="JM264">
        <v>188807.2</v>
      </c>
      <c r="JN264">
        <v>188807.1</v>
      </c>
      <c r="JO264">
        <v>2.10815</v>
      </c>
      <c r="JP264">
        <v>2.54639</v>
      </c>
      <c r="JQ264">
        <v>1.39893</v>
      </c>
      <c r="JR264">
        <v>2.34131</v>
      </c>
      <c r="JS264">
        <v>1.44897</v>
      </c>
      <c r="JT264">
        <v>2.4707</v>
      </c>
      <c r="JU264">
        <v>37.7953</v>
      </c>
      <c r="JV264">
        <v>24.1926</v>
      </c>
      <c r="JW264">
        <v>18</v>
      </c>
      <c r="JX264">
        <v>477.35</v>
      </c>
      <c r="JY264">
        <v>477.311</v>
      </c>
      <c r="JZ264">
        <v>27.9164</v>
      </c>
      <c r="KA264">
        <v>28.7327</v>
      </c>
      <c r="KB264">
        <v>29.9998</v>
      </c>
      <c r="KC264">
        <v>28.5086</v>
      </c>
      <c r="KD264">
        <v>28.5854</v>
      </c>
      <c r="KE264">
        <v>42.3184</v>
      </c>
      <c r="KF264">
        <v>25.7463</v>
      </c>
      <c r="KG264">
        <v>90.6926</v>
      </c>
      <c r="KH264">
        <v>27.9152</v>
      </c>
      <c r="KI264">
        <v>941.256</v>
      </c>
      <c r="KJ264">
        <v>21.7856</v>
      </c>
      <c r="KK264">
        <v>101.058</v>
      </c>
      <c r="KL264">
        <v>100.332</v>
      </c>
    </row>
    <row r="265" spans="1:298">
      <c r="A265">
        <v>249</v>
      </c>
      <c r="B265">
        <v>1758477015.6</v>
      </c>
      <c r="C265">
        <v>7912.099999904633</v>
      </c>
      <c r="D265" t="s">
        <v>944</v>
      </c>
      <c r="E265" t="s">
        <v>945</v>
      </c>
      <c r="F265">
        <v>5</v>
      </c>
      <c r="G265" t="s">
        <v>833</v>
      </c>
      <c r="H265" t="s">
        <v>436</v>
      </c>
      <c r="I265" t="s">
        <v>437</v>
      </c>
      <c r="J265">
        <v>1758477007.814285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946.0998532547964</v>
      </c>
      <c r="AL265">
        <v>915.3389575757574</v>
      </c>
      <c r="AM265">
        <v>3.426720489612636</v>
      </c>
      <c r="AN265">
        <v>65.51398320924706</v>
      </c>
      <c r="AO265">
        <f>(AQ265 - AP265 + DZ265*1E3/(8.314*(EB265+273.15)) * AS265/DY265 * AR265) * DY265/(100*DM265) * 1000/(1000 - AQ265)</f>
        <v>0</v>
      </c>
      <c r="AP265">
        <v>21.7118472245705</v>
      </c>
      <c r="AQ265">
        <v>22.91472848484849</v>
      </c>
      <c r="AR265">
        <v>2.464691962161397E-06</v>
      </c>
      <c r="AS265">
        <v>124.7144061671279</v>
      </c>
      <c r="AT265">
        <v>3</v>
      </c>
      <c r="AU265">
        <v>1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438</v>
      </c>
      <c r="AZ265" t="s">
        <v>438</v>
      </c>
      <c r="BA265">
        <v>0</v>
      </c>
      <c r="BB265">
        <v>0</v>
      </c>
      <c r="BC265">
        <f>1-BA265/BB265</f>
        <v>0</v>
      </c>
      <c r="BD265">
        <v>0</v>
      </c>
      <c r="BE265" t="s">
        <v>438</v>
      </c>
      <c r="BF265" t="s">
        <v>438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438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5.66</v>
      </c>
      <c r="DN265">
        <v>0.5</v>
      </c>
      <c r="DO265" t="s">
        <v>439</v>
      </c>
      <c r="DP265">
        <v>2</v>
      </c>
      <c r="DQ265" t="b">
        <v>1</v>
      </c>
      <c r="DR265">
        <v>1758477007.814285</v>
      </c>
      <c r="DS265">
        <v>870.0062500000001</v>
      </c>
      <c r="DT265">
        <v>909.6277142857142</v>
      </c>
      <c r="DU265">
        <v>22.90954285714286</v>
      </c>
      <c r="DV265">
        <v>21.66137142857143</v>
      </c>
      <c r="DW265">
        <v>868.9464285714286</v>
      </c>
      <c r="DX265">
        <v>22.69531071428571</v>
      </c>
      <c r="DY265">
        <v>500.0137500000001</v>
      </c>
      <c r="DZ265">
        <v>90.23913928571427</v>
      </c>
      <c r="EA265">
        <v>0.05426985357142856</v>
      </c>
      <c r="EB265">
        <v>29.58675357142857</v>
      </c>
      <c r="EC265">
        <v>30.00299285714285</v>
      </c>
      <c r="ED265">
        <v>999.9000000000002</v>
      </c>
      <c r="EE265">
        <v>0</v>
      </c>
      <c r="EF265">
        <v>0</v>
      </c>
      <c r="EG265">
        <v>9995.803571428571</v>
      </c>
      <c r="EH265">
        <v>0</v>
      </c>
      <c r="EI265">
        <v>10.9776</v>
      </c>
      <c r="EJ265">
        <v>-39.621475</v>
      </c>
      <c r="EK265">
        <v>890.4050357142858</v>
      </c>
      <c r="EL265">
        <v>929.7683571428571</v>
      </c>
      <c r="EM265">
        <v>1.2481625</v>
      </c>
      <c r="EN265">
        <v>909.6277142857142</v>
      </c>
      <c r="EO265">
        <v>21.66137142857143</v>
      </c>
      <c r="EP265">
        <v>2.067336785714286</v>
      </c>
      <c r="EQ265">
        <v>1.954703928571429</v>
      </c>
      <c r="ER265">
        <v>17.96971785714286</v>
      </c>
      <c r="ES265">
        <v>17.08209285714286</v>
      </c>
      <c r="ET265">
        <v>1999.982142857143</v>
      </c>
      <c r="EU265">
        <v>0.9799980714285715</v>
      </c>
      <c r="EV265">
        <v>0.02000211785714286</v>
      </c>
      <c r="EW265">
        <v>0</v>
      </c>
      <c r="EX265">
        <v>713.5981071428572</v>
      </c>
      <c r="EY265">
        <v>5.000560000000001</v>
      </c>
      <c r="EZ265">
        <v>14438.63571428571</v>
      </c>
      <c r="FA265">
        <v>17294.725</v>
      </c>
      <c r="FB265">
        <v>41.06199999999999</v>
      </c>
      <c r="FC265">
        <v>41.18699999999999</v>
      </c>
      <c r="FD265">
        <v>40.75</v>
      </c>
      <c r="FE265">
        <v>40.375</v>
      </c>
      <c r="FF265">
        <v>41.81199999999999</v>
      </c>
      <c r="FG265">
        <v>1955.082142857143</v>
      </c>
      <c r="FH265">
        <v>39.9</v>
      </c>
      <c r="FI265">
        <v>0</v>
      </c>
      <c r="FJ265">
        <v>1758477016.8</v>
      </c>
      <c r="FK265">
        <v>0</v>
      </c>
      <c r="FL265">
        <v>713.5252307692306</v>
      </c>
      <c r="FM265">
        <v>0.3528888785087311</v>
      </c>
      <c r="FN265">
        <v>-11.54871785817394</v>
      </c>
      <c r="FO265">
        <v>14438.66923076923</v>
      </c>
      <c r="FP265">
        <v>15</v>
      </c>
      <c r="FQ265">
        <v>0</v>
      </c>
      <c r="FR265" t="s">
        <v>440</v>
      </c>
      <c r="FS265">
        <v>1747148579.5</v>
      </c>
      <c r="FT265">
        <v>1747148584.5</v>
      </c>
      <c r="FU265">
        <v>0</v>
      </c>
      <c r="FV265">
        <v>0.162</v>
      </c>
      <c r="FW265">
        <v>-0.001</v>
      </c>
      <c r="FX265">
        <v>0.139</v>
      </c>
      <c r="FY265">
        <v>0.058</v>
      </c>
      <c r="FZ265">
        <v>420</v>
      </c>
      <c r="GA265">
        <v>16</v>
      </c>
      <c r="GB265">
        <v>0.19</v>
      </c>
      <c r="GC265">
        <v>0.02</v>
      </c>
      <c r="GD265">
        <v>-39.60500975609757</v>
      </c>
      <c r="GE265">
        <v>-0.5441937282230926</v>
      </c>
      <c r="GF265">
        <v>0.0953003514053823</v>
      </c>
      <c r="GG265">
        <v>0</v>
      </c>
      <c r="GH265">
        <v>713.5553823529413</v>
      </c>
      <c r="GI265">
        <v>0.129457597494558</v>
      </c>
      <c r="GJ265">
        <v>0.2465869390541695</v>
      </c>
      <c r="GK265">
        <v>1</v>
      </c>
      <c r="GL265">
        <v>1.274829268292683</v>
      </c>
      <c r="GM265">
        <v>-0.5465502439024397</v>
      </c>
      <c r="GN265">
        <v>0.05543795470087098</v>
      </c>
      <c r="GO265">
        <v>0</v>
      </c>
      <c r="GP265">
        <v>1</v>
      </c>
      <c r="GQ265">
        <v>3</v>
      </c>
      <c r="GR265" t="s">
        <v>447</v>
      </c>
      <c r="GS265">
        <v>3.12783</v>
      </c>
      <c r="GT265">
        <v>2.73192</v>
      </c>
      <c r="GU265">
        <v>0.145314</v>
      </c>
      <c r="GV265">
        <v>0.150498</v>
      </c>
      <c r="GW265">
        <v>0.103399</v>
      </c>
      <c r="GX265">
        <v>0.100114</v>
      </c>
      <c r="GY265">
        <v>25663.6</v>
      </c>
      <c r="GZ265">
        <v>24724.8</v>
      </c>
      <c r="HA265">
        <v>30567.8</v>
      </c>
      <c r="HB265">
        <v>29358.5</v>
      </c>
      <c r="HC265">
        <v>37828</v>
      </c>
      <c r="HD265">
        <v>34754.8</v>
      </c>
      <c r="HE265">
        <v>46763.1</v>
      </c>
      <c r="HF265">
        <v>43615.1</v>
      </c>
      <c r="HG265">
        <v>1.82542</v>
      </c>
      <c r="HH265">
        <v>1.87275</v>
      </c>
      <c r="HI265">
        <v>0.143539</v>
      </c>
      <c r="HJ265">
        <v>0</v>
      </c>
      <c r="HK265">
        <v>27.6862</v>
      </c>
      <c r="HL265">
        <v>999.9</v>
      </c>
      <c r="HM265">
        <v>51.3</v>
      </c>
      <c r="HN265">
        <v>31.4</v>
      </c>
      <c r="HO265">
        <v>26.2409</v>
      </c>
      <c r="HP265">
        <v>63.495</v>
      </c>
      <c r="HQ265">
        <v>17.1474</v>
      </c>
      <c r="HR265">
        <v>1</v>
      </c>
      <c r="HS265">
        <v>0.120086</v>
      </c>
      <c r="HT265">
        <v>-0.390354</v>
      </c>
      <c r="HU265">
        <v>20.1965</v>
      </c>
      <c r="HV265">
        <v>5.22822</v>
      </c>
      <c r="HW265">
        <v>11.974</v>
      </c>
      <c r="HX265">
        <v>4.96975</v>
      </c>
      <c r="HY265">
        <v>3.28958</v>
      </c>
      <c r="HZ265">
        <v>9999</v>
      </c>
      <c r="IA265">
        <v>9999</v>
      </c>
      <c r="IB265">
        <v>9999</v>
      </c>
      <c r="IC265">
        <v>999.9</v>
      </c>
      <c r="ID265">
        <v>4.97296</v>
      </c>
      <c r="IE265">
        <v>1.87743</v>
      </c>
      <c r="IF265">
        <v>1.87552</v>
      </c>
      <c r="IG265">
        <v>1.87833</v>
      </c>
      <c r="IH265">
        <v>1.87501</v>
      </c>
      <c r="II265">
        <v>1.87857</v>
      </c>
      <c r="IJ265">
        <v>1.87574</v>
      </c>
      <c r="IK265">
        <v>1.87684</v>
      </c>
      <c r="IL265">
        <v>0</v>
      </c>
      <c r="IM265">
        <v>0</v>
      </c>
      <c r="IN265">
        <v>0</v>
      </c>
      <c r="IO265">
        <v>0</v>
      </c>
      <c r="IP265" t="s">
        <v>442</v>
      </c>
      <c r="IQ265" t="s">
        <v>443</v>
      </c>
      <c r="IR265" t="s">
        <v>444</v>
      </c>
      <c r="IS265" t="s">
        <v>444</v>
      </c>
      <c r="IT265" t="s">
        <v>444</v>
      </c>
      <c r="IU265" t="s">
        <v>444</v>
      </c>
      <c r="IV265">
        <v>0</v>
      </c>
      <c r="IW265">
        <v>100</v>
      </c>
      <c r="IX265">
        <v>100</v>
      </c>
      <c r="IY265">
        <v>1.09</v>
      </c>
      <c r="IZ265">
        <v>0.2144</v>
      </c>
      <c r="JA265">
        <v>0.05401698482025668</v>
      </c>
      <c r="JB265">
        <v>0.001251749769105588</v>
      </c>
      <c r="JC265">
        <v>-2.340677956668878E-07</v>
      </c>
      <c r="JD265">
        <v>1.443975168909104E-10</v>
      </c>
      <c r="JE265">
        <v>-0.0473756660369021</v>
      </c>
      <c r="JF265">
        <v>-0.000763777970416037</v>
      </c>
      <c r="JG265">
        <v>0.0006633184790446218</v>
      </c>
      <c r="JH265">
        <v>-5.365384051273601E-06</v>
      </c>
      <c r="JI265">
        <v>1</v>
      </c>
      <c r="JJ265">
        <v>2129</v>
      </c>
      <c r="JK265">
        <v>1</v>
      </c>
      <c r="JL265">
        <v>27</v>
      </c>
      <c r="JM265">
        <v>188807.3</v>
      </c>
      <c r="JN265">
        <v>188807.2</v>
      </c>
      <c r="JO265">
        <v>2.14233</v>
      </c>
      <c r="JP265">
        <v>2.54272</v>
      </c>
      <c r="JQ265">
        <v>1.39893</v>
      </c>
      <c r="JR265">
        <v>2.34253</v>
      </c>
      <c r="JS265">
        <v>1.44897</v>
      </c>
      <c r="JT265">
        <v>2.56592</v>
      </c>
      <c r="JU265">
        <v>37.7711</v>
      </c>
      <c r="JV265">
        <v>24.1926</v>
      </c>
      <c r="JW265">
        <v>18</v>
      </c>
      <c r="JX265">
        <v>477.409</v>
      </c>
      <c r="JY265">
        <v>477.397</v>
      </c>
      <c r="JZ265">
        <v>27.9193</v>
      </c>
      <c r="KA265">
        <v>28.7296</v>
      </c>
      <c r="KB265">
        <v>29.9999</v>
      </c>
      <c r="KC265">
        <v>28.505</v>
      </c>
      <c r="KD265">
        <v>28.5817</v>
      </c>
      <c r="KE265">
        <v>42.8897</v>
      </c>
      <c r="KF265">
        <v>25.4686</v>
      </c>
      <c r="KG265">
        <v>90.6926</v>
      </c>
      <c r="KH265">
        <v>27.9132</v>
      </c>
      <c r="KI265">
        <v>954.6130000000001</v>
      </c>
      <c r="KJ265">
        <v>21.8162</v>
      </c>
      <c r="KK265">
        <v>101.057</v>
      </c>
      <c r="KL265">
        <v>100.331</v>
      </c>
    </row>
    <row r="266" spans="1:298">
      <c r="A266">
        <v>250</v>
      </c>
      <c r="B266">
        <v>1758477020.6</v>
      </c>
      <c r="C266">
        <v>7917.099999904633</v>
      </c>
      <c r="D266" t="s">
        <v>946</v>
      </c>
      <c r="E266" t="s">
        <v>947</v>
      </c>
      <c r="F266">
        <v>5</v>
      </c>
      <c r="G266" t="s">
        <v>833</v>
      </c>
      <c r="H266" t="s">
        <v>436</v>
      </c>
      <c r="I266" t="s">
        <v>437</v>
      </c>
      <c r="J266">
        <v>1758477013.1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963.1624934412683</v>
      </c>
      <c r="AL266">
        <v>932.6656909090907</v>
      </c>
      <c r="AM266">
        <v>3.466135176891932</v>
      </c>
      <c r="AN266">
        <v>65.51398320924706</v>
      </c>
      <c r="AO266">
        <f>(AQ266 - AP266 + DZ266*1E3/(8.314*(EB266+273.15)) * AS266/DY266 * AR266) * DY266/(100*DM266) * 1000/(1000 - AQ266)</f>
        <v>0</v>
      </c>
      <c r="AP266">
        <v>21.74765431182416</v>
      </c>
      <c r="AQ266">
        <v>22.90831818181819</v>
      </c>
      <c r="AR266">
        <v>-1.61818334963651E-05</v>
      </c>
      <c r="AS266">
        <v>124.7144061671279</v>
      </c>
      <c r="AT266">
        <v>3</v>
      </c>
      <c r="AU266">
        <v>1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438</v>
      </c>
      <c r="AZ266" t="s">
        <v>438</v>
      </c>
      <c r="BA266">
        <v>0</v>
      </c>
      <c r="BB266">
        <v>0</v>
      </c>
      <c r="BC266">
        <f>1-BA266/BB266</f>
        <v>0</v>
      </c>
      <c r="BD266">
        <v>0</v>
      </c>
      <c r="BE266" t="s">
        <v>438</v>
      </c>
      <c r="BF266" t="s">
        <v>438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438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5.66</v>
      </c>
      <c r="DN266">
        <v>0.5</v>
      </c>
      <c r="DO266" t="s">
        <v>439</v>
      </c>
      <c r="DP266">
        <v>2</v>
      </c>
      <c r="DQ266" t="b">
        <v>1</v>
      </c>
      <c r="DR266">
        <v>1758477013.1</v>
      </c>
      <c r="DS266">
        <v>887.7211111111111</v>
      </c>
      <c r="DT266">
        <v>927.3701481481481</v>
      </c>
      <c r="DU266">
        <v>22.90914444444445</v>
      </c>
      <c r="DV266">
        <v>21.70581481481481</v>
      </c>
      <c r="DW266">
        <v>886.6405925925925</v>
      </c>
      <c r="DX266">
        <v>22.69493333333334</v>
      </c>
      <c r="DY266">
        <v>500.0277037037037</v>
      </c>
      <c r="DZ266">
        <v>90.23824814814813</v>
      </c>
      <c r="EA266">
        <v>0.05390089999999999</v>
      </c>
      <c r="EB266">
        <v>29.58885185185185</v>
      </c>
      <c r="EC266">
        <v>30.01234444444444</v>
      </c>
      <c r="ED266">
        <v>999.9000000000001</v>
      </c>
      <c r="EE266">
        <v>0</v>
      </c>
      <c r="EF266">
        <v>0</v>
      </c>
      <c r="EG266">
        <v>10000.78407407407</v>
      </c>
      <c r="EH266">
        <v>0</v>
      </c>
      <c r="EI266">
        <v>10.9776</v>
      </c>
      <c r="EJ266">
        <v>-39.64904074074074</v>
      </c>
      <c r="EK266">
        <v>908.5350370370371</v>
      </c>
      <c r="EL266">
        <v>947.9465555555556</v>
      </c>
      <c r="EM266">
        <v>1.203324444444444</v>
      </c>
      <c r="EN266">
        <v>927.3701481481481</v>
      </c>
      <c r="EO266">
        <v>21.70581481481481</v>
      </c>
      <c r="EP266">
        <v>2.06728037037037</v>
      </c>
      <c r="EQ266">
        <v>1.958695185185185</v>
      </c>
      <c r="ER266">
        <v>17.96928888888889</v>
      </c>
      <c r="ES266">
        <v>17.11431481481481</v>
      </c>
      <c r="ET266">
        <v>2000.019259259259</v>
      </c>
      <c r="EU266">
        <v>0.9799984444444446</v>
      </c>
      <c r="EV266">
        <v>0.02000175555555555</v>
      </c>
      <c r="EW266">
        <v>0</v>
      </c>
      <c r="EX266">
        <v>713.5498148148149</v>
      </c>
      <c r="EY266">
        <v>5.000560000000001</v>
      </c>
      <c r="EZ266">
        <v>14437.67407407407</v>
      </c>
      <c r="FA266">
        <v>17295.04074074074</v>
      </c>
      <c r="FB266">
        <v>41.06199999999999</v>
      </c>
      <c r="FC266">
        <v>41.18699999999999</v>
      </c>
      <c r="FD266">
        <v>40.75</v>
      </c>
      <c r="FE266">
        <v>40.375</v>
      </c>
      <c r="FF266">
        <v>41.81199999999999</v>
      </c>
      <c r="FG266">
        <v>1955.119259259259</v>
      </c>
      <c r="FH266">
        <v>39.9</v>
      </c>
      <c r="FI266">
        <v>0</v>
      </c>
      <c r="FJ266">
        <v>1758477021.6</v>
      </c>
      <c r="FK266">
        <v>0</v>
      </c>
      <c r="FL266">
        <v>713.5020384615384</v>
      </c>
      <c r="FM266">
        <v>-0.06800001610371806</v>
      </c>
      <c r="FN266">
        <v>-19.10427341719347</v>
      </c>
      <c r="FO266">
        <v>14437.71538461538</v>
      </c>
      <c r="FP266">
        <v>15</v>
      </c>
      <c r="FQ266">
        <v>0</v>
      </c>
      <c r="FR266" t="s">
        <v>440</v>
      </c>
      <c r="FS266">
        <v>1747148579.5</v>
      </c>
      <c r="FT266">
        <v>1747148584.5</v>
      </c>
      <c r="FU266">
        <v>0</v>
      </c>
      <c r="FV266">
        <v>0.162</v>
      </c>
      <c r="FW266">
        <v>-0.001</v>
      </c>
      <c r="FX266">
        <v>0.139</v>
      </c>
      <c r="FY266">
        <v>0.058</v>
      </c>
      <c r="FZ266">
        <v>420</v>
      </c>
      <c r="GA266">
        <v>16</v>
      </c>
      <c r="GB266">
        <v>0.19</v>
      </c>
      <c r="GC266">
        <v>0.02</v>
      </c>
      <c r="GD266">
        <v>-39.62395609756097</v>
      </c>
      <c r="GE266">
        <v>-0.6016076655052985</v>
      </c>
      <c r="GF266">
        <v>0.1044899902984774</v>
      </c>
      <c r="GG266">
        <v>0</v>
      </c>
      <c r="GH266">
        <v>713.5180294117646</v>
      </c>
      <c r="GI266">
        <v>-0.04542399459694311</v>
      </c>
      <c r="GJ266">
        <v>0.2527589511179345</v>
      </c>
      <c r="GK266">
        <v>1</v>
      </c>
      <c r="GL266">
        <v>1.236931219512195</v>
      </c>
      <c r="GM266">
        <v>-0.5088181881533096</v>
      </c>
      <c r="GN266">
        <v>0.05231999310971471</v>
      </c>
      <c r="GO266">
        <v>0</v>
      </c>
      <c r="GP266">
        <v>1</v>
      </c>
      <c r="GQ266">
        <v>3</v>
      </c>
      <c r="GR266" t="s">
        <v>447</v>
      </c>
      <c r="GS266">
        <v>3.12777</v>
      </c>
      <c r="GT266">
        <v>2.73139</v>
      </c>
      <c r="GU266">
        <v>0.14709</v>
      </c>
      <c r="GV266">
        <v>0.15223</v>
      </c>
      <c r="GW266">
        <v>0.103381</v>
      </c>
      <c r="GX266">
        <v>0.100263</v>
      </c>
      <c r="GY266">
        <v>25610.9</v>
      </c>
      <c r="GZ266">
        <v>24674.8</v>
      </c>
      <c r="HA266">
        <v>30568.6</v>
      </c>
      <c r="HB266">
        <v>29359</v>
      </c>
      <c r="HC266">
        <v>37829.6</v>
      </c>
      <c r="HD266">
        <v>34749.6</v>
      </c>
      <c r="HE266">
        <v>46764</v>
      </c>
      <c r="HF266">
        <v>43615.8</v>
      </c>
      <c r="HG266">
        <v>1.82523</v>
      </c>
      <c r="HH266">
        <v>1.87283</v>
      </c>
      <c r="HI266">
        <v>0.144605</v>
      </c>
      <c r="HJ266">
        <v>0</v>
      </c>
      <c r="HK266">
        <v>27.6886</v>
      </c>
      <c r="HL266">
        <v>999.9</v>
      </c>
      <c r="HM266">
        <v>51.3</v>
      </c>
      <c r="HN266">
        <v>31.4</v>
      </c>
      <c r="HO266">
        <v>26.2343</v>
      </c>
      <c r="HP266">
        <v>63.415</v>
      </c>
      <c r="HQ266">
        <v>16.9511</v>
      </c>
      <c r="HR266">
        <v>1</v>
      </c>
      <c r="HS266">
        <v>0.119924</v>
      </c>
      <c r="HT266">
        <v>-0.345948</v>
      </c>
      <c r="HU266">
        <v>20.1965</v>
      </c>
      <c r="HV266">
        <v>5.22837</v>
      </c>
      <c r="HW266">
        <v>11.974</v>
      </c>
      <c r="HX266">
        <v>4.96875</v>
      </c>
      <c r="HY266">
        <v>3.28958</v>
      </c>
      <c r="HZ266">
        <v>9999</v>
      </c>
      <c r="IA266">
        <v>9999</v>
      </c>
      <c r="IB266">
        <v>9999</v>
      </c>
      <c r="IC266">
        <v>999.9</v>
      </c>
      <c r="ID266">
        <v>4.97296</v>
      </c>
      <c r="IE266">
        <v>1.87743</v>
      </c>
      <c r="IF266">
        <v>1.87549</v>
      </c>
      <c r="IG266">
        <v>1.87834</v>
      </c>
      <c r="IH266">
        <v>1.875</v>
      </c>
      <c r="II266">
        <v>1.87858</v>
      </c>
      <c r="IJ266">
        <v>1.87571</v>
      </c>
      <c r="IK266">
        <v>1.87686</v>
      </c>
      <c r="IL266">
        <v>0</v>
      </c>
      <c r="IM266">
        <v>0</v>
      </c>
      <c r="IN266">
        <v>0</v>
      </c>
      <c r="IO266">
        <v>0</v>
      </c>
      <c r="IP266" t="s">
        <v>442</v>
      </c>
      <c r="IQ266" t="s">
        <v>443</v>
      </c>
      <c r="IR266" t="s">
        <v>444</v>
      </c>
      <c r="IS266" t="s">
        <v>444</v>
      </c>
      <c r="IT266" t="s">
        <v>444</v>
      </c>
      <c r="IU266" t="s">
        <v>444</v>
      </c>
      <c r="IV266">
        <v>0</v>
      </c>
      <c r="IW266">
        <v>100</v>
      </c>
      <c r="IX266">
        <v>100</v>
      </c>
      <c r="IY266">
        <v>1.11</v>
      </c>
      <c r="IZ266">
        <v>0.2142</v>
      </c>
      <c r="JA266">
        <v>0.05401698482025668</v>
      </c>
      <c r="JB266">
        <v>0.001251749769105588</v>
      </c>
      <c r="JC266">
        <v>-2.340677956668878E-07</v>
      </c>
      <c r="JD266">
        <v>1.443975168909104E-10</v>
      </c>
      <c r="JE266">
        <v>-0.0473756660369021</v>
      </c>
      <c r="JF266">
        <v>-0.000763777970416037</v>
      </c>
      <c r="JG266">
        <v>0.0006633184790446218</v>
      </c>
      <c r="JH266">
        <v>-5.365384051273601E-06</v>
      </c>
      <c r="JI266">
        <v>1</v>
      </c>
      <c r="JJ266">
        <v>2129</v>
      </c>
      <c r="JK266">
        <v>1</v>
      </c>
      <c r="JL266">
        <v>27</v>
      </c>
      <c r="JM266">
        <v>188807.4</v>
      </c>
      <c r="JN266">
        <v>188807.3</v>
      </c>
      <c r="JO266">
        <v>2.16797</v>
      </c>
      <c r="JP266">
        <v>2.53296</v>
      </c>
      <c r="JQ266">
        <v>1.39893</v>
      </c>
      <c r="JR266">
        <v>2.34131</v>
      </c>
      <c r="JS266">
        <v>1.44897</v>
      </c>
      <c r="JT266">
        <v>2.59033</v>
      </c>
      <c r="JU266">
        <v>37.7711</v>
      </c>
      <c r="JV266">
        <v>24.2013</v>
      </c>
      <c r="JW266">
        <v>18</v>
      </c>
      <c r="JX266">
        <v>477.279</v>
      </c>
      <c r="JY266">
        <v>477.422</v>
      </c>
      <c r="JZ266">
        <v>27.9183</v>
      </c>
      <c r="KA266">
        <v>28.7266</v>
      </c>
      <c r="KB266">
        <v>29.9998</v>
      </c>
      <c r="KC266">
        <v>28.5018</v>
      </c>
      <c r="KD266">
        <v>28.5787</v>
      </c>
      <c r="KE266">
        <v>43.5247</v>
      </c>
      <c r="KF266">
        <v>25.4686</v>
      </c>
      <c r="KG266">
        <v>90.6926</v>
      </c>
      <c r="KH266">
        <v>27.8872</v>
      </c>
      <c r="KI266">
        <v>974.652</v>
      </c>
      <c r="KJ266">
        <v>21.8501</v>
      </c>
      <c r="KK266">
        <v>101.06</v>
      </c>
      <c r="KL266">
        <v>100.333</v>
      </c>
    </row>
    <row r="267" spans="1:298">
      <c r="A267">
        <v>251</v>
      </c>
      <c r="B267">
        <v>1758477025.6</v>
      </c>
      <c r="C267">
        <v>7922.099999904633</v>
      </c>
      <c r="D267" t="s">
        <v>948</v>
      </c>
      <c r="E267" t="s">
        <v>949</v>
      </c>
      <c r="F267">
        <v>5</v>
      </c>
      <c r="G267" t="s">
        <v>833</v>
      </c>
      <c r="H267" t="s">
        <v>436</v>
      </c>
      <c r="I267" t="s">
        <v>437</v>
      </c>
      <c r="J267">
        <v>1758477017.814285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980.4306119116615</v>
      </c>
      <c r="AL267">
        <v>949.8693636363636</v>
      </c>
      <c r="AM267">
        <v>3.439556984365875</v>
      </c>
      <c r="AN267">
        <v>65.51398320924706</v>
      </c>
      <c r="AO267">
        <f>(AQ267 - AP267 + DZ267*1E3/(8.314*(EB267+273.15)) * AS267/DY267 * AR267) * DY267/(100*DM267) * 1000/(1000 - AQ267)</f>
        <v>0</v>
      </c>
      <c r="AP267">
        <v>21.76586293318199</v>
      </c>
      <c r="AQ267">
        <v>22.90658727272728</v>
      </c>
      <c r="AR267">
        <v>-1.712185184396739E-05</v>
      </c>
      <c r="AS267">
        <v>124.7144061671279</v>
      </c>
      <c r="AT267">
        <v>3</v>
      </c>
      <c r="AU267">
        <v>1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438</v>
      </c>
      <c r="AZ267" t="s">
        <v>438</v>
      </c>
      <c r="BA267">
        <v>0</v>
      </c>
      <c r="BB267">
        <v>0</v>
      </c>
      <c r="BC267">
        <f>1-BA267/BB267</f>
        <v>0</v>
      </c>
      <c r="BD267">
        <v>0</v>
      </c>
      <c r="BE267" t="s">
        <v>438</v>
      </c>
      <c r="BF267" t="s">
        <v>438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438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5.66</v>
      </c>
      <c r="DN267">
        <v>0.5</v>
      </c>
      <c r="DO267" t="s">
        <v>439</v>
      </c>
      <c r="DP267">
        <v>2</v>
      </c>
      <c r="DQ267" t="b">
        <v>1</v>
      </c>
      <c r="DR267">
        <v>1758477017.814285</v>
      </c>
      <c r="DS267">
        <v>903.579</v>
      </c>
      <c r="DT267">
        <v>943.2353571428572</v>
      </c>
      <c r="DU267">
        <v>22.91056785714286</v>
      </c>
      <c r="DV267">
        <v>21.73506428571429</v>
      </c>
      <c r="DW267">
        <v>902.4798214285713</v>
      </c>
      <c r="DX267">
        <v>22.696325</v>
      </c>
      <c r="DY267">
        <v>499.9806785714286</v>
      </c>
      <c r="DZ267">
        <v>90.23807142857144</v>
      </c>
      <c r="EA267">
        <v>0.05392807857142857</v>
      </c>
      <c r="EB267">
        <v>29.59029285714286</v>
      </c>
      <c r="EC267">
        <v>30.030225</v>
      </c>
      <c r="ED267">
        <v>999.9000000000002</v>
      </c>
      <c r="EE267">
        <v>0</v>
      </c>
      <c r="EF267">
        <v>0</v>
      </c>
      <c r="EG267">
        <v>10001.39928571428</v>
      </c>
      <c r="EH267">
        <v>0</v>
      </c>
      <c r="EI267">
        <v>10.9776</v>
      </c>
      <c r="EJ267">
        <v>-39.65635000000001</v>
      </c>
      <c r="EK267">
        <v>924.7659999999998</v>
      </c>
      <c r="EL267">
        <v>964.1925357142858</v>
      </c>
      <c r="EM267">
        <v>1.1755075</v>
      </c>
      <c r="EN267">
        <v>943.2353571428572</v>
      </c>
      <c r="EO267">
        <v>21.73506428571429</v>
      </c>
      <c r="EP267">
        <v>2.067404285714285</v>
      </c>
      <c r="EQ267">
        <v>1.961329642857143</v>
      </c>
      <c r="ER267">
        <v>17.97024642857142</v>
      </c>
      <c r="ES267">
        <v>17.13555</v>
      </c>
      <c r="ET267">
        <v>1999.996785714286</v>
      </c>
      <c r="EU267">
        <v>0.9799981785714288</v>
      </c>
      <c r="EV267">
        <v>0.02000199642857143</v>
      </c>
      <c r="EW267">
        <v>0</v>
      </c>
      <c r="EX267">
        <v>713.3848214285712</v>
      </c>
      <c r="EY267">
        <v>5.000560000000001</v>
      </c>
      <c r="EZ267">
        <v>14435.53214285715</v>
      </c>
      <c r="FA267">
        <v>17294.82857142857</v>
      </c>
      <c r="FB267">
        <v>41.06199999999999</v>
      </c>
      <c r="FC267">
        <v>41.18699999999999</v>
      </c>
      <c r="FD267">
        <v>40.75</v>
      </c>
      <c r="FE267">
        <v>40.375</v>
      </c>
      <c r="FF267">
        <v>41.81199999999999</v>
      </c>
      <c r="FG267">
        <v>1955.096785714286</v>
      </c>
      <c r="FH267">
        <v>39.9</v>
      </c>
      <c r="FI267">
        <v>0</v>
      </c>
      <c r="FJ267">
        <v>1758477027</v>
      </c>
      <c r="FK267">
        <v>0</v>
      </c>
      <c r="FL267">
        <v>713.3751999999999</v>
      </c>
      <c r="FM267">
        <v>-2.681846155078661</v>
      </c>
      <c r="FN267">
        <v>-29.08461528537711</v>
      </c>
      <c r="FO267">
        <v>14435</v>
      </c>
      <c r="FP267">
        <v>15</v>
      </c>
      <c r="FQ267">
        <v>0</v>
      </c>
      <c r="FR267" t="s">
        <v>440</v>
      </c>
      <c r="FS267">
        <v>1747148579.5</v>
      </c>
      <c r="FT267">
        <v>1747148584.5</v>
      </c>
      <c r="FU267">
        <v>0</v>
      </c>
      <c r="FV267">
        <v>0.162</v>
      </c>
      <c r="FW267">
        <v>-0.001</v>
      </c>
      <c r="FX267">
        <v>0.139</v>
      </c>
      <c r="FY267">
        <v>0.058</v>
      </c>
      <c r="FZ267">
        <v>420</v>
      </c>
      <c r="GA267">
        <v>16</v>
      </c>
      <c r="GB267">
        <v>0.19</v>
      </c>
      <c r="GC267">
        <v>0.02</v>
      </c>
      <c r="GD267">
        <v>-39.63049</v>
      </c>
      <c r="GE267">
        <v>0.07863264540351506</v>
      </c>
      <c r="GF267">
        <v>0.1077028384027092</v>
      </c>
      <c r="GG267">
        <v>1</v>
      </c>
      <c r="GH267">
        <v>713.4125294117647</v>
      </c>
      <c r="GI267">
        <v>-1.351046606658693</v>
      </c>
      <c r="GJ267">
        <v>0.2922256617243645</v>
      </c>
      <c r="GK267">
        <v>0</v>
      </c>
      <c r="GL267">
        <v>1.1905925</v>
      </c>
      <c r="GM267">
        <v>-0.3617083677298319</v>
      </c>
      <c r="GN267">
        <v>0.03643615235929832</v>
      </c>
      <c r="GO267">
        <v>0</v>
      </c>
      <c r="GP267">
        <v>1</v>
      </c>
      <c r="GQ267">
        <v>3</v>
      </c>
      <c r="GR267" t="s">
        <v>447</v>
      </c>
      <c r="GS267">
        <v>3.12763</v>
      </c>
      <c r="GT267">
        <v>2.73201</v>
      </c>
      <c r="GU267">
        <v>0.148838</v>
      </c>
      <c r="GV267">
        <v>0.153935</v>
      </c>
      <c r="GW267">
        <v>0.103375</v>
      </c>
      <c r="GX267">
        <v>0.100333</v>
      </c>
      <c r="GY267">
        <v>25557.8</v>
      </c>
      <c r="GZ267">
        <v>24624.9</v>
      </c>
      <c r="HA267">
        <v>30567.9</v>
      </c>
      <c r="HB267">
        <v>29358.7</v>
      </c>
      <c r="HC267">
        <v>37829.6</v>
      </c>
      <c r="HD267">
        <v>34746.4</v>
      </c>
      <c r="HE267">
        <v>46763.6</v>
      </c>
      <c r="HF267">
        <v>43615</v>
      </c>
      <c r="HG267">
        <v>1.8249</v>
      </c>
      <c r="HH267">
        <v>1.87328</v>
      </c>
      <c r="HI267">
        <v>0.144053</v>
      </c>
      <c r="HJ267">
        <v>0</v>
      </c>
      <c r="HK267">
        <v>27.6919</v>
      </c>
      <c r="HL267">
        <v>999.9</v>
      </c>
      <c r="HM267">
        <v>51.3</v>
      </c>
      <c r="HN267">
        <v>31.4</v>
      </c>
      <c r="HO267">
        <v>26.2363</v>
      </c>
      <c r="HP267">
        <v>63.755</v>
      </c>
      <c r="HQ267">
        <v>17.0192</v>
      </c>
      <c r="HR267">
        <v>1</v>
      </c>
      <c r="HS267">
        <v>0.119548</v>
      </c>
      <c r="HT267">
        <v>-0.249254</v>
      </c>
      <c r="HU267">
        <v>20.1967</v>
      </c>
      <c r="HV267">
        <v>5.22837</v>
      </c>
      <c r="HW267">
        <v>11.974</v>
      </c>
      <c r="HX267">
        <v>4.9694</v>
      </c>
      <c r="HY267">
        <v>3.2896</v>
      </c>
      <c r="HZ267">
        <v>9999</v>
      </c>
      <c r="IA267">
        <v>9999</v>
      </c>
      <c r="IB267">
        <v>9999</v>
      </c>
      <c r="IC267">
        <v>999.9</v>
      </c>
      <c r="ID267">
        <v>4.97293</v>
      </c>
      <c r="IE267">
        <v>1.87738</v>
      </c>
      <c r="IF267">
        <v>1.87547</v>
      </c>
      <c r="IG267">
        <v>1.87828</v>
      </c>
      <c r="IH267">
        <v>1.875</v>
      </c>
      <c r="II267">
        <v>1.87853</v>
      </c>
      <c r="IJ267">
        <v>1.87568</v>
      </c>
      <c r="IK267">
        <v>1.87683</v>
      </c>
      <c r="IL267">
        <v>0</v>
      </c>
      <c r="IM267">
        <v>0</v>
      </c>
      <c r="IN267">
        <v>0</v>
      </c>
      <c r="IO267">
        <v>0</v>
      </c>
      <c r="IP267" t="s">
        <v>442</v>
      </c>
      <c r="IQ267" t="s">
        <v>443</v>
      </c>
      <c r="IR267" t="s">
        <v>444</v>
      </c>
      <c r="IS267" t="s">
        <v>444</v>
      </c>
      <c r="IT267" t="s">
        <v>444</v>
      </c>
      <c r="IU267" t="s">
        <v>444</v>
      </c>
      <c r="IV267">
        <v>0</v>
      </c>
      <c r="IW267">
        <v>100</v>
      </c>
      <c r="IX267">
        <v>100</v>
      </c>
      <c r="IY267">
        <v>1.13</v>
      </c>
      <c r="IZ267">
        <v>0.2141</v>
      </c>
      <c r="JA267">
        <v>0.05401698482025668</v>
      </c>
      <c r="JB267">
        <v>0.001251749769105588</v>
      </c>
      <c r="JC267">
        <v>-2.340677956668878E-07</v>
      </c>
      <c r="JD267">
        <v>1.443975168909104E-10</v>
      </c>
      <c r="JE267">
        <v>-0.0473756660369021</v>
      </c>
      <c r="JF267">
        <v>-0.000763777970416037</v>
      </c>
      <c r="JG267">
        <v>0.0006633184790446218</v>
      </c>
      <c r="JH267">
        <v>-5.365384051273601E-06</v>
      </c>
      <c r="JI267">
        <v>1</v>
      </c>
      <c r="JJ267">
        <v>2129</v>
      </c>
      <c r="JK267">
        <v>1</v>
      </c>
      <c r="JL267">
        <v>27</v>
      </c>
      <c r="JM267">
        <v>188807.4</v>
      </c>
      <c r="JN267">
        <v>188807.4</v>
      </c>
      <c r="JO267">
        <v>2.20215</v>
      </c>
      <c r="JP267">
        <v>2.54272</v>
      </c>
      <c r="JQ267">
        <v>1.39893</v>
      </c>
      <c r="JR267">
        <v>2.34131</v>
      </c>
      <c r="JS267">
        <v>1.44897</v>
      </c>
      <c r="JT267">
        <v>2.47803</v>
      </c>
      <c r="JU267">
        <v>37.7711</v>
      </c>
      <c r="JV267">
        <v>24.1926</v>
      </c>
      <c r="JW267">
        <v>18</v>
      </c>
      <c r="JX267">
        <v>477.082</v>
      </c>
      <c r="JY267">
        <v>477.694</v>
      </c>
      <c r="JZ267">
        <v>27.8957</v>
      </c>
      <c r="KA267">
        <v>28.7241</v>
      </c>
      <c r="KB267">
        <v>29.9999</v>
      </c>
      <c r="KC267">
        <v>28.4988</v>
      </c>
      <c r="KD267">
        <v>28.5756</v>
      </c>
      <c r="KE267">
        <v>44.0966</v>
      </c>
      <c r="KF267">
        <v>25.1958</v>
      </c>
      <c r="KG267">
        <v>90.6926</v>
      </c>
      <c r="KH267">
        <v>27.8394</v>
      </c>
      <c r="KI267">
        <v>988.013</v>
      </c>
      <c r="KJ267">
        <v>21.8883</v>
      </c>
      <c r="KK267">
        <v>101.058</v>
      </c>
      <c r="KL267">
        <v>100.332</v>
      </c>
    </row>
    <row r="268" spans="1:298">
      <c r="A268">
        <v>252</v>
      </c>
      <c r="B268">
        <v>1758477030.6</v>
      </c>
      <c r="C268">
        <v>7927.099999904633</v>
      </c>
      <c r="D268" t="s">
        <v>950</v>
      </c>
      <c r="E268" t="s">
        <v>951</v>
      </c>
      <c r="F268">
        <v>5</v>
      </c>
      <c r="G268" t="s">
        <v>833</v>
      </c>
      <c r="H268" t="s">
        <v>436</v>
      </c>
      <c r="I268" t="s">
        <v>437</v>
      </c>
      <c r="J268">
        <v>1758477023.1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997.4138554771218</v>
      </c>
      <c r="AL268">
        <v>967.1568484848485</v>
      </c>
      <c r="AM268">
        <v>3.46664206845085</v>
      </c>
      <c r="AN268">
        <v>65.51398320924706</v>
      </c>
      <c r="AO268">
        <f>(AQ268 - AP268 + DZ268*1E3/(8.314*(EB268+273.15)) * AS268/DY268 * AR268) * DY268/(100*DM268) * 1000/(1000 - AQ268)</f>
        <v>0</v>
      </c>
      <c r="AP268">
        <v>21.83752009549861</v>
      </c>
      <c r="AQ268">
        <v>22.90733636363636</v>
      </c>
      <c r="AR268">
        <v>2.273985041529963E-05</v>
      </c>
      <c r="AS268">
        <v>124.7144061671279</v>
      </c>
      <c r="AT268">
        <v>3</v>
      </c>
      <c r="AU268">
        <v>1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438</v>
      </c>
      <c r="AZ268" t="s">
        <v>438</v>
      </c>
      <c r="BA268">
        <v>0</v>
      </c>
      <c r="BB268">
        <v>0</v>
      </c>
      <c r="BC268">
        <f>1-BA268/BB268</f>
        <v>0</v>
      </c>
      <c r="BD268">
        <v>0</v>
      </c>
      <c r="BE268" t="s">
        <v>438</v>
      </c>
      <c r="BF268" t="s">
        <v>438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438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5.66</v>
      </c>
      <c r="DN268">
        <v>0.5</v>
      </c>
      <c r="DO268" t="s">
        <v>439</v>
      </c>
      <c r="DP268">
        <v>2</v>
      </c>
      <c r="DQ268" t="b">
        <v>1</v>
      </c>
      <c r="DR268">
        <v>1758477023.1</v>
      </c>
      <c r="DS268">
        <v>921.3810740740741</v>
      </c>
      <c r="DT268">
        <v>960.9160000000001</v>
      </c>
      <c r="DU268">
        <v>22.90789259259259</v>
      </c>
      <c r="DV268">
        <v>21.77276296296296</v>
      </c>
      <c r="DW268">
        <v>920.2608148148147</v>
      </c>
      <c r="DX268">
        <v>22.6937074074074</v>
      </c>
      <c r="DY268">
        <v>500.0431481481481</v>
      </c>
      <c r="DZ268">
        <v>90.23829259259257</v>
      </c>
      <c r="EA268">
        <v>0.05390690370370371</v>
      </c>
      <c r="EB268">
        <v>29.5925074074074</v>
      </c>
      <c r="EC268">
        <v>30.04559629629629</v>
      </c>
      <c r="ED268">
        <v>999.9000000000001</v>
      </c>
      <c r="EE268">
        <v>0</v>
      </c>
      <c r="EF268">
        <v>0</v>
      </c>
      <c r="EG268">
        <v>10005.29</v>
      </c>
      <c r="EH268">
        <v>0</v>
      </c>
      <c r="EI268">
        <v>10.98061851851852</v>
      </c>
      <c r="EJ268">
        <v>-39.53483703703704</v>
      </c>
      <c r="EK268">
        <v>942.9829629629629</v>
      </c>
      <c r="EL268">
        <v>982.3042592592593</v>
      </c>
      <c r="EM268">
        <v>1.135136296296296</v>
      </c>
      <c r="EN268">
        <v>960.9160000000001</v>
      </c>
      <c r="EO268">
        <v>21.77276296296296</v>
      </c>
      <c r="EP268">
        <v>2.067167777777778</v>
      </c>
      <c r="EQ268">
        <v>1.964736296296296</v>
      </c>
      <c r="ER268">
        <v>17.96842962962963</v>
      </c>
      <c r="ES268">
        <v>17.16295555555556</v>
      </c>
      <c r="ET268">
        <v>2000.015925925926</v>
      </c>
      <c r="EU268">
        <v>0.9799983333333335</v>
      </c>
      <c r="EV268">
        <v>0.02000186296296296</v>
      </c>
      <c r="EW268">
        <v>0</v>
      </c>
      <c r="EX268">
        <v>713.2051851851852</v>
      </c>
      <c r="EY268">
        <v>5.000560000000001</v>
      </c>
      <c r="EZ268">
        <v>14432.91851851852</v>
      </c>
      <c r="FA268">
        <v>17294.98888888889</v>
      </c>
      <c r="FB268">
        <v>41.06199999999999</v>
      </c>
      <c r="FC268">
        <v>41.18699999999999</v>
      </c>
      <c r="FD268">
        <v>40.75</v>
      </c>
      <c r="FE268">
        <v>40.37959259259259</v>
      </c>
      <c r="FF268">
        <v>41.81199999999999</v>
      </c>
      <c r="FG268">
        <v>1955.115925925926</v>
      </c>
      <c r="FH268">
        <v>39.9</v>
      </c>
      <c r="FI268">
        <v>0</v>
      </c>
      <c r="FJ268">
        <v>1758477031.8</v>
      </c>
      <c r="FK268">
        <v>0</v>
      </c>
      <c r="FL268">
        <v>713.21352</v>
      </c>
      <c r="FM268">
        <v>-2.187153858493621</v>
      </c>
      <c r="FN268">
        <v>-36.74615386435106</v>
      </c>
      <c r="FO268">
        <v>14432.64</v>
      </c>
      <c r="FP268">
        <v>15</v>
      </c>
      <c r="FQ268">
        <v>0</v>
      </c>
      <c r="FR268" t="s">
        <v>440</v>
      </c>
      <c r="FS268">
        <v>1747148579.5</v>
      </c>
      <c r="FT268">
        <v>1747148584.5</v>
      </c>
      <c r="FU268">
        <v>0</v>
      </c>
      <c r="FV268">
        <v>0.162</v>
      </c>
      <c r="FW268">
        <v>-0.001</v>
      </c>
      <c r="FX268">
        <v>0.139</v>
      </c>
      <c r="FY268">
        <v>0.058</v>
      </c>
      <c r="FZ268">
        <v>420</v>
      </c>
      <c r="GA268">
        <v>16</v>
      </c>
      <c r="GB268">
        <v>0.19</v>
      </c>
      <c r="GC268">
        <v>0.02</v>
      </c>
      <c r="GD268">
        <v>-39.6036756097561</v>
      </c>
      <c r="GE268">
        <v>1.228668292682949</v>
      </c>
      <c r="GF268">
        <v>0.1383513921064728</v>
      </c>
      <c r="GG268">
        <v>0</v>
      </c>
      <c r="GH268">
        <v>713.3211470588235</v>
      </c>
      <c r="GI268">
        <v>-1.944491984860479</v>
      </c>
      <c r="GJ268">
        <v>0.2931807445279055</v>
      </c>
      <c r="GK268">
        <v>0</v>
      </c>
      <c r="GL268">
        <v>1.158497317073171</v>
      </c>
      <c r="GM268">
        <v>-0.418124111498258</v>
      </c>
      <c r="GN268">
        <v>0.04323849983997664</v>
      </c>
      <c r="GO268">
        <v>0</v>
      </c>
      <c r="GP268">
        <v>0</v>
      </c>
      <c r="GQ268">
        <v>3</v>
      </c>
      <c r="GR268" t="s">
        <v>480</v>
      </c>
      <c r="GS268">
        <v>3.12789</v>
      </c>
      <c r="GT268">
        <v>2.73172</v>
      </c>
      <c r="GU268">
        <v>0.150579</v>
      </c>
      <c r="GV268">
        <v>0.155653</v>
      </c>
      <c r="GW268">
        <v>0.103382</v>
      </c>
      <c r="GX268">
        <v>0.100535</v>
      </c>
      <c r="GY268">
        <v>25505.8</v>
      </c>
      <c r="GZ268">
        <v>24574.8</v>
      </c>
      <c r="HA268">
        <v>30568.2</v>
      </c>
      <c r="HB268">
        <v>29358.6</v>
      </c>
      <c r="HC268">
        <v>37829.3</v>
      </c>
      <c r="HD268">
        <v>34738.8</v>
      </c>
      <c r="HE268">
        <v>46763.5</v>
      </c>
      <c r="HF268">
        <v>43615.3</v>
      </c>
      <c r="HG268">
        <v>1.82528</v>
      </c>
      <c r="HH268">
        <v>1.87307</v>
      </c>
      <c r="HI268">
        <v>0.147104</v>
      </c>
      <c r="HJ268">
        <v>0</v>
      </c>
      <c r="HK268">
        <v>27.6956</v>
      </c>
      <c r="HL268">
        <v>999.9</v>
      </c>
      <c r="HM268">
        <v>51.3</v>
      </c>
      <c r="HN268">
        <v>31.4</v>
      </c>
      <c r="HO268">
        <v>26.2414</v>
      </c>
      <c r="HP268">
        <v>63.885</v>
      </c>
      <c r="HQ268">
        <v>17.1474</v>
      </c>
      <c r="HR268">
        <v>1</v>
      </c>
      <c r="HS268">
        <v>0.119548</v>
      </c>
      <c r="HT268">
        <v>-0.143919</v>
      </c>
      <c r="HU268">
        <v>20.1971</v>
      </c>
      <c r="HV268">
        <v>5.22867</v>
      </c>
      <c r="HW268">
        <v>11.974</v>
      </c>
      <c r="HX268">
        <v>4.97005</v>
      </c>
      <c r="HY268">
        <v>3.28965</v>
      </c>
      <c r="HZ268">
        <v>9999</v>
      </c>
      <c r="IA268">
        <v>9999</v>
      </c>
      <c r="IB268">
        <v>9999</v>
      </c>
      <c r="IC268">
        <v>999.9</v>
      </c>
      <c r="ID268">
        <v>4.97295</v>
      </c>
      <c r="IE268">
        <v>1.87742</v>
      </c>
      <c r="IF268">
        <v>1.87553</v>
      </c>
      <c r="IG268">
        <v>1.87832</v>
      </c>
      <c r="IH268">
        <v>1.875</v>
      </c>
      <c r="II268">
        <v>1.87856</v>
      </c>
      <c r="IJ268">
        <v>1.87571</v>
      </c>
      <c r="IK268">
        <v>1.87684</v>
      </c>
      <c r="IL268">
        <v>0</v>
      </c>
      <c r="IM268">
        <v>0</v>
      </c>
      <c r="IN268">
        <v>0</v>
      </c>
      <c r="IO268">
        <v>0</v>
      </c>
      <c r="IP268" t="s">
        <v>442</v>
      </c>
      <c r="IQ268" t="s">
        <v>443</v>
      </c>
      <c r="IR268" t="s">
        <v>444</v>
      </c>
      <c r="IS268" t="s">
        <v>444</v>
      </c>
      <c r="IT268" t="s">
        <v>444</v>
      </c>
      <c r="IU268" t="s">
        <v>444</v>
      </c>
      <c r="IV268">
        <v>0</v>
      </c>
      <c r="IW268">
        <v>100</v>
      </c>
      <c r="IX268">
        <v>100</v>
      </c>
      <c r="IY268">
        <v>1.15</v>
      </c>
      <c r="IZ268">
        <v>0.2143</v>
      </c>
      <c r="JA268">
        <v>0.05401698482025668</v>
      </c>
      <c r="JB268">
        <v>0.001251749769105588</v>
      </c>
      <c r="JC268">
        <v>-2.340677956668878E-07</v>
      </c>
      <c r="JD268">
        <v>1.443975168909104E-10</v>
      </c>
      <c r="JE268">
        <v>-0.0473756660369021</v>
      </c>
      <c r="JF268">
        <v>-0.000763777970416037</v>
      </c>
      <c r="JG268">
        <v>0.0006633184790446218</v>
      </c>
      <c r="JH268">
        <v>-5.365384051273601E-06</v>
      </c>
      <c r="JI268">
        <v>1</v>
      </c>
      <c r="JJ268">
        <v>2129</v>
      </c>
      <c r="JK268">
        <v>1</v>
      </c>
      <c r="JL268">
        <v>27</v>
      </c>
      <c r="JM268">
        <v>188807.5</v>
      </c>
      <c r="JN268">
        <v>188807.4</v>
      </c>
      <c r="JO268">
        <v>2.23022</v>
      </c>
      <c r="JP268">
        <v>2.54639</v>
      </c>
      <c r="JQ268">
        <v>1.39893</v>
      </c>
      <c r="JR268">
        <v>2.34131</v>
      </c>
      <c r="JS268">
        <v>1.44897</v>
      </c>
      <c r="JT268">
        <v>2.55127</v>
      </c>
      <c r="JU268">
        <v>37.7711</v>
      </c>
      <c r="JV268">
        <v>24.1926</v>
      </c>
      <c r="JW268">
        <v>18</v>
      </c>
      <c r="JX268">
        <v>477.267</v>
      </c>
      <c r="JY268">
        <v>477.537</v>
      </c>
      <c r="JZ268">
        <v>27.8481</v>
      </c>
      <c r="KA268">
        <v>28.7211</v>
      </c>
      <c r="KB268">
        <v>29.9999</v>
      </c>
      <c r="KC268">
        <v>28.4957</v>
      </c>
      <c r="KD268">
        <v>28.5726</v>
      </c>
      <c r="KE268">
        <v>44.646</v>
      </c>
      <c r="KF268">
        <v>25.1958</v>
      </c>
      <c r="KG268">
        <v>90.6926</v>
      </c>
      <c r="KH268">
        <v>27.7788</v>
      </c>
      <c r="KI268">
        <v>1008.05</v>
      </c>
      <c r="KJ268">
        <v>21.9143</v>
      </c>
      <c r="KK268">
        <v>101.058</v>
      </c>
      <c r="KL268">
        <v>100.332</v>
      </c>
    </row>
    <row r="269" spans="1:298">
      <c r="A269">
        <v>253</v>
      </c>
      <c r="B269">
        <v>1758477035.6</v>
      </c>
      <c r="C269">
        <v>7932.099999904633</v>
      </c>
      <c r="D269" t="s">
        <v>952</v>
      </c>
      <c r="E269" t="s">
        <v>953</v>
      </c>
      <c r="F269">
        <v>5</v>
      </c>
      <c r="G269" t="s">
        <v>833</v>
      </c>
      <c r="H269" t="s">
        <v>436</v>
      </c>
      <c r="I269" t="s">
        <v>437</v>
      </c>
      <c r="J269">
        <v>1758477027.814285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1014.701308012664</v>
      </c>
      <c r="AL269">
        <v>984.4064545454548</v>
      </c>
      <c r="AM269">
        <v>3.430478121504871</v>
      </c>
      <c r="AN269">
        <v>65.51398320924706</v>
      </c>
      <c r="AO269">
        <f>(AQ269 - AP269 + DZ269*1E3/(8.314*(EB269+273.15)) * AS269/DY269 * AR269) * DY269/(100*DM269) * 1000/(1000 - AQ269)</f>
        <v>0</v>
      </c>
      <c r="AP269">
        <v>21.84519065865764</v>
      </c>
      <c r="AQ269">
        <v>22.90577757575757</v>
      </c>
      <c r="AR269">
        <v>-2.033415829156598E-05</v>
      </c>
      <c r="AS269">
        <v>124.7144061671279</v>
      </c>
      <c r="AT269">
        <v>3</v>
      </c>
      <c r="AU269">
        <v>1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438</v>
      </c>
      <c r="AZ269" t="s">
        <v>438</v>
      </c>
      <c r="BA269">
        <v>0</v>
      </c>
      <c r="BB269">
        <v>0</v>
      </c>
      <c r="BC269">
        <f>1-BA269/BB269</f>
        <v>0</v>
      </c>
      <c r="BD269">
        <v>0</v>
      </c>
      <c r="BE269" t="s">
        <v>438</v>
      </c>
      <c r="BF269" t="s">
        <v>438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438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5.66</v>
      </c>
      <c r="DN269">
        <v>0.5</v>
      </c>
      <c r="DO269" t="s">
        <v>439</v>
      </c>
      <c r="DP269">
        <v>2</v>
      </c>
      <c r="DQ269" t="b">
        <v>1</v>
      </c>
      <c r="DR269">
        <v>1758477027.814285</v>
      </c>
      <c r="DS269">
        <v>937.3001785714287</v>
      </c>
      <c r="DT269">
        <v>976.6679285714287</v>
      </c>
      <c r="DU269">
        <v>22.90708928571429</v>
      </c>
      <c r="DV269">
        <v>21.807525</v>
      </c>
      <c r="DW269">
        <v>936.1610714285714</v>
      </c>
      <c r="DX269">
        <v>22.69290714285715</v>
      </c>
      <c r="DY269">
        <v>499.9833928571429</v>
      </c>
      <c r="DZ269">
        <v>90.23832857142858</v>
      </c>
      <c r="EA269">
        <v>0.05412260714285713</v>
      </c>
      <c r="EB269">
        <v>29.59182142857142</v>
      </c>
      <c r="EC269">
        <v>30.07254642857143</v>
      </c>
      <c r="ED269">
        <v>999.9000000000002</v>
      </c>
      <c r="EE269">
        <v>0</v>
      </c>
      <c r="EF269">
        <v>0</v>
      </c>
      <c r="EG269">
        <v>10005.23642857143</v>
      </c>
      <c r="EH269">
        <v>0</v>
      </c>
      <c r="EI269">
        <v>10.98105714285714</v>
      </c>
      <c r="EJ269">
        <v>-39.36777142857142</v>
      </c>
      <c r="EK269">
        <v>959.2744999999999</v>
      </c>
      <c r="EL269">
        <v>998.4425</v>
      </c>
      <c r="EM269">
        <v>1.099561428571429</v>
      </c>
      <c r="EN269">
        <v>976.6679285714287</v>
      </c>
      <c r="EO269">
        <v>21.807525</v>
      </c>
      <c r="EP269">
        <v>2.067097142857143</v>
      </c>
      <c r="EQ269">
        <v>1.967875</v>
      </c>
      <c r="ER269">
        <v>17.96787857142857</v>
      </c>
      <c r="ES269">
        <v>17.18818571428572</v>
      </c>
      <c r="ET269">
        <v>2000.001785714286</v>
      </c>
      <c r="EU269">
        <v>0.9799981785714287</v>
      </c>
      <c r="EV269">
        <v>0.02000200714285714</v>
      </c>
      <c r="EW269">
        <v>0</v>
      </c>
      <c r="EX269">
        <v>713.0297499999999</v>
      </c>
      <c r="EY269">
        <v>5.000560000000001</v>
      </c>
      <c r="EZ269">
        <v>14429.63214285714</v>
      </c>
      <c r="FA269">
        <v>17294.87142857143</v>
      </c>
      <c r="FB269">
        <v>41.06199999999999</v>
      </c>
      <c r="FC269">
        <v>41.18699999999999</v>
      </c>
      <c r="FD269">
        <v>40.75</v>
      </c>
      <c r="FE269">
        <v>40.37942857142857</v>
      </c>
      <c r="FF269">
        <v>41.81199999999999</v>
      </c>
      <c r="FG269">
        <v>1955.101785714286</v>
      </c>
      <c r="FH269">
        <v>39.9</v>
      </c>
      <c r="FI269">
        <v>0</v>
      </c>
      <c r="FJ269">
        <v>1758477036.6</v>
      </c>
      <c r="FK269">
        <v>0</v>
      </c>
      <c r="FL269">
        <v>713.0206000000002</v>
      </c>
      <c r="FM269">
        <v>-1.810153854137982</v>
      </c>
      <c r="FN269">
        <v>-41.30000004492064</v>
      </c>
      <c r="FO269">
        <v>14429.2</v>
      </c>
      <c r="FP269">
        <v>15</v>
      </c>
      <c r="FQ269">
        <v>0</v>
      </c>
      <c r="FR269" t="s">
        <v>440</v>
      </c>
      <c r="FS269">
        <v>1747148579.5</v>
      </c>
      <c r="FT269">
        <v>1747148584.5</v>
      </c>
      <c r="FU269">
        <v>0</v>
      </c>
      <c r="FV269">
        <v>0.162</v>
      </c>
      <c r="FW269">
        <v>-0.001</v>
      </c>
      <c r="FX269">
        <v>0.139</v>
      </c>
      <c r="FY269">
        <v>0.058</v>
      </c>
      <c r="FZ269">
        <v>420</v>
      </c>
      <c r="GA269">
        <v>16</v>
      </c>
      <c r="GB269">
        <v>0.19</v>
      </c>
      <c r="GC269">
        <v>0.02</v>
      </c>
      <c r="GD269">
        <v>-39.4391325</v>
      </c>
      <c r="GE269">
        <v>2.116339587242061</v>
      </c>
      <c r="GF269">
        <v>0.2374296826299316</v>
      </c>
      <c r="GG269">
        <v>0</v>
      </c>
      <c r="GH269">
        <v>713.1504411764705</v>
      </c>
      <c r="GI269">
        <v>-2.03042017203571</v>
      </c>
      <c r="GJ269">
        <v>0.2882068488364955</v>
      </c>
      <c r="GK269">
        <v>0</v>
      </c>
      <c r="GL269">
        <v>1.11902225</v>
      </c>
      <c r="GM269">
        <v>-0.4796574484052559</v>
      </c>
      <c r="GN269">
        <v>0.04736271489724274</v>
      </c>
      <c r="GO269">
        <v>0</v>
      </c>
      <c r="GP269">
        <v>0</v>
      </c>
      <c r="GQ269">
        <v>3</v>
      </c>
      <c r="GR269" t="s">
        <v>480</v>
      </c>
      <c r="GS269">
        <v>3.12786</v>
      </c>
      <c r="GT269">
        <v>2.73208</v>
      </c>
      <c r="GU269">
        <v>0.15229</v>
      </c>
      <c r="GV269">
        <v>0.157254</v>
      </c>
      <c r="GW269">
        <v>0.10337</v>
      </c>
      <c r="GX269">
        <v>0.100543</v>
      </c>
      <c r="GY269">
        <v>25454.6</v>
      </c>
      <c r="GZ269">
        <v>24528.4</v>
      </c>
      <c r="HA269">
        <v>30568.5</v>
      </c>
      <c r="HB269">
        <v>29358.8</v>
      </c>
      <c r="HC269">
        <v>37830.4</v>
      </c>
      <c r="HD269">
        <v>34738.9</v>
      </c>
      <c r="HE269">
        <v>46764</v>
      </c>
      <c r="HF269">
        <v>43615.6</v>
      </c>
      <c r="HG269">
        <v>1.8254</v>
      </c>
      <c r="HH269">
        <v>1.87332</v>
      </c>
      <c r="HI269">
        <v>0.147581</v>
      </c>
      <c r="HJ269">
        <v>0</v>
      </c>
      <c r="HK269">
        <v>27.6998</v>
      </c>
      <c r="HL269">
        <v>999.9</v>
      </c>
      <c r="HM269">
        <v>51.3</v>
      </c>
      <c r="HN269">
        <v>31.4</v>
      </c>
      <c r="HO269">
        <v>26.2385</v>
      </c>
      <c r="HP269">
        <v>63.475</v>
      </c>
      <c r="HQ269">
        <v>16.9832</v>
      </c>
      <c r="HR269">
        <v>1</v>
      </c>
      <c r="HS269">
        <v>0.119497</v>
      </c>
      <c r="HT269">
        <v>-0.0169935</v>
      </c>
      <c r="HU269">
        <v>20.1973</v>
      </c>
      <c r="HV269">
        <v>5.22852</v>
      </c>
      <c r="HW269">
        <v>11.974</v>
      </c>
      <c r="HX269">
        <v>4.96975</v>
      </c>
      <c r="HY269">
        <v>3.28965</v>
      </c>
      <c r="HZ269">
        <v>9999</v>
      </c>
      <c r="IA269">
        <v>9999</v>
      </c>
      <c r="IB269">
        <v>9999</v>
      </c>
      <c r="IC269">
        <v>999.9</v>
      </c>
      <c r="ID269">
        <v>4.97295</v>
      </c>
      <c r="IE269">
        <v>1.87741</v>
      </c>
      <c r="IF269">
        <v>1.87554</v>
      </c>
      <c r="IG269">
        <v>1.87834</v>
      </c>
      <c r="IH269">
        <v>1.875</v>
      </c>
      <c r="II269">
        <v>1.87857</v>
      </c>
      <c r="IJ269">
        <v>1.87572</v>
      </c>
      <c r="IK269">
        <v>1.87685</v>
      </c>
      <c r="IL269">
        <v>0</v>
      </c>
      <c r="IM269">
        <v>0</v>
      </c>
      <c r="IN269">
        <v>0</v>
      </c>
      <c r="IO269">
        <v>0</v>
      </c>
      <c r="IP269" t="s">
        <v>442</v>
      </c>
      <c r="IQ269" t="s">
        <v>443</v>
      </c>
      <c r="IR269" t="s">
        <v>444</v>
      </c>
      <c r="IS269" t="s">
        <v>444</v>
      </c>
      <c r="IT269" t="s">
        <v>444</v>
      </c>
      <c r="IU269" t="s">
        <v>444</v>
      </c>
      <c r="IV269">
        <v>0</v>
      </c>
      <c r="IW269">
        <v>100</v>
      </c>
      <c r="IX269">
        <v>100</v>
      </c>
      <c r="IY269">
        <v>1.17</v>
      </c>
      <c r="IZ269">
        <v>0.2142</v>
      </c>
      <c r="JA269">
        <v>0.05401698482025668</v>
      </c>
      <c r="JB269">
        <v>0.001251749769105588</v>
      </c>
      <c r="JC269">
        <v>-2.340677956668878E-07</v>
      </c>
      <c r="JD269">
        <v>1.443975168909104E-10</v>
      </c>
      <c r="JE269">
        <v>-0.0473756660369021</v>
      </c>
      <c r="JF269">
        <v>-0.000763777970416037</v>
      </c>
      <c r="JG269">
        <v>0.0006633184790446218</v>
      </c>
      <c r="JH269">
        <v>-5.365384051273601E-06</v>
      </c>
      <c r="JI269">
        <v>1</v>
      </c>
      <c r="JJ269">
        <v>2129</v>
      </c>
      <c r="JK269">
        <v>1</v>
      </c>
      <c r="JL269">
        <v>27</v>
      </c>
      <c r="JM269">
        <v>188807.6</v>
      </c>
      <c r="JN269">
        <v>188807.5</v>
      </c>
      <c r="JO269">
        <v>2.25952</v>
      </c>
      <c r="JP269">
        <v>2.53174</v>
      </c>
      <c r="JQ269">
        <v>1.39893</v>
      </c>
      <c r="JR269">
        <v>2.34253</v>
      </c>
      <c r="JS269">
        <v>1.44897</v>
      </c>
      <c r="JT269">
        <v>2.60986</v>
      </c>
      <c r="JU269">
        <v>37.7711</v>
      </c>
      <c r="JV269">
        <v>24.2013</v>
      </c>
      <c r="JW269">
        <v>18</v>
      </c>
      <c r="JX269">
        <v>477.315</v>
      </c>
      <c r="JY269">
        <v>477.678</v>
      </c>
      <c r="JZ269">
        <v>27.7862</v>
      </c>
      <c r="KA269">
        <v>28.718</v>
      </c>
      <c r="KB269">
        <v>29.9999</v>
      </c>
      <c r="KC269">
        <v>28.4927</v>
      </c>
      <c r="KD269">
        <v>28.5695</v>
      </c>
      <c r="KE269">
        <v>45.244</v>
      </c>
      <c r="KF269">
        <v>24.9228</v>
      </c>
      <c r="KG269">
        <v>90.6926</v>
      </c>
      <c r="KH269">
        <v>27.6699</v>
      </c>
      <c r="KI269">
        <v>1021.49</v>
      </c>
      <c r="KJ269">
        <v>21.9543</v>
      </c>
      <c r="KK269">
        <v>101.059</v>
      </c>
      <c r="KL269">
        <v>100.333</v>
      </c>
    </row>
    <row r="270" spans="1:298">
      <c r="A270">
        <v>254</v>
      </c>
      <c r="B270">
        <v>1758477040.6</v>
      </c>
      <c r="C270">
        <v>7937.099999904633</v>
      </c>
      <c r="D270" t="s">
        <v>954</v>
      </c>
      <c r="E270" t="s">
        <v>955</v>
      </c>
      <c r="F270">
        <v>5</v>
      </c>
      <c r="G270" t="s">
        <v>833</v>
      </c>
      <c r="H270" t="s">
        <v>436</v>
      </c>
      <c r="I270" t="s">
        <v>437</v>
      </c>
      <c r="J270">
        <v>1758477033.1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1030.534233806601</v>
      </c>
      <c r="AL270">
        <v>1001.198054545454</v>
      </c>
      <c r="AM270">
        <v>3.346139284197418</v>
      </c>
      <c r="AN270">
        <v>65.51398320924706</v>
      </c>
      <c r="AO270">
        <f>(AQ270 - AP270 + DZ270*1E3/(8.314*(EB270+273.15)) * AS270/DY270 * AR270) * DY270/(100*DM270) * 1000/(1000 - AQ270)</f>
        <v>0</v>
      </c>
      <c r="AP270">
        <v>21.87284101556851</v>
      </c>
      <c r="AQ270">
        <v>22.89139151515151</v>
      </c>
      <c r="AR270">
        <v>-4.854116643877071E-05</v>
      </c>
      <c r="AS270">
        <v>124.7144061671279</v>
      </c>
      <c r="AT270">
        <v>4</v>
      </c>
      <c r="AU270">
        <v>1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438</v>
      </c>
      <c r="AZ270" t="s">
        <v>438</v>
      </c>
      <c r="BA270">
        <v>0</v>
      </c>
      <c r="BB270">
        <v>0</v>
      </c>
      <c r="BC270">
        <f>1-BA270/BB270</f>
        <v>0</v>
      </c>
      <c r="BD270">
        <v>0</v>
      </c>
      <c r="BE270" t="s">
        <v>438</v>
      </c>
      <c r="BF270" t="s">
        <v>438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438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5.66</v>
      </c>
      <c r="DN270">
        <v>0.5</v>
      </c>
      <c r="DO270" t="s">
        <v>439</v>
      </c>
      <c r="DP270">
        <v>2</v>
      </c>
      <c r="DQ270" t="b">
        <v>1</v>
      </c>
      <c r="DR270">
        <v>1758477033.1</v>
      </c>
      <c r="DS270">
        <v>955.0440740740739</v>
      </c>
      <c r="DT270">
        <v>993.934074074074</v>
      </c>
      <c r="DU270">
        <v>22.9034962962963</v>
      </c>
      <c r="DV270">
        <v>21.84239259259259</v>
      </c>
      <c r="DW270">
        <v>953.8837777777778</v>
      </c>
      <c r="DX270">
        <v>22.68938888888889</v>
      </c>
      <c r="DY270">
        <v>500.0338518518518</v>
      </c>
      <c r="DZ270">
        <v>90.23805925925926</v>
      </c>
      <c r="EA270">
        <v>0.0540678037037037</v>
      </c>
      <c r="EB270">
        <v>29.59108148148148</v>
      </c>
      <c r="EC270">
        <v>30.08848148148148</v>
      </c>
      <c r="ED270">
        <v>999.9000000000001</v>
      </c>
      <c r="EE270">
        <v>0</v>
      </c>
      <c r="EF270">
        <v>0</v>
      </c>
      <c r="EG270">
        <v>10012.00851851852</v>
      </c>
      <c r="EH270">
        <v>0</v>
      </c>
      <c r="EI270">
        <v>10.98118518518519</v>
      </c>
      <c r="EJ270">
        <v>-38.8898</v>
      </c>
      <c r="EK270">
        <v>977.4306666666669</v>
      </c>
      <c r="EL270">
        <v>1016.129111111111</v>
      </c>
      <c r="EM270">
        <v>1.061094814814815</v>
      </c>
      <c r="EN270">
        <v>993.934074074074</v>
      </c>
      <c r="EO270">
        <v>21.84239259259259</v>
      </c>
      <c r="EP270">
        <v>2.066767037037037</v>
      </c>
      <c r="EQ270">
        <v>1.971015925925926</v>
      </c>
      <c r="ER270">
        <v>17.96533703703704</v>
      </c>
      <c r="ES270">
        <v>17.21340740740741</v>
      </c>
      <c r="ET270">
        <v>1999.995185185185</v>
      </c>
      <c r="EU270">
        <v>0.9799981111111111</v>
      </c>
      <c r="EV270">
        <v>0.02000208148148148</v>
      </c>
      <c r="EW270">
        <v>0</v>
      </c>
      <c r="EX270">
        <v>712.9133333333334</v>
      </c>
      <c r="EY270">
        <v>5.000560000000001</v>
      </c>
      <c r="EZ270">
        <v>14425.28148148148</v>
      </c>
      <c r="FA270">
        <v>17294.82222222222</v>
      </c>
      <c r="FB270">
        <v>41.06199999999999</v>
      </c>
      <c r="FC270">
        <v>41.18699999999999</v>
      </c>
      <c r="FD270">
        <v>40.75</v>
      </c>
      <c r="FE270">
        <v>40.37959259259259</v>
      </c>
      <c r="FF270">
        <v>41.81199999999999</v>
      </c>
      <c r="FG270">
        <v>1955.095185185186</v>
      </c>
      <c r="FH270">
        <v>39.9</v>
      </c>
      <c r="FI270">
        <v>0</v>
      </c>
      <c r="FJ270">
        <v>1758477042</v>
      </c>
      <c r="FK270">
        <v>0</v>
      </c>
      <c r="FL270">
        <v>712.9173076923078</v>
      </c>
      <c r="FM270">
        <v>-1.512136760035802</v>
      </c>
      <c r="FN270">
        <v>-57.23760669454344</v>
      </c>
      <c r="FO270">
        <v>14424.96153846154</v>
      </c>
      <c r="FP270">
        <v>15</v>
      </c>
      <c r="FQ270">
        <v>0</v>
      </c>
      <c r="FR270" t="s">
        <v>440</v>
      </c>
      <c r="FS270">
        <v>1747148579.5</v>
      </c>
      <c r="FT270">
        <v>1747148584.5</v>
      </c>
      <c r="FU270">
        <v>0</v>
      </c>
      <c r="FV270">
        <v>0.162</v>
      </c>
      <c r="FW270">
        <v>-0.001</v>
      </c>
      <c r="FX270">
        <v>0.139</v>
      </c>
      <c r="FY270">
        <v>0.058</v>
      </c>
      <c r="FZ270">
        <v>420</v>
      </c>
      <c r="GA270">
        <v>16</v>
      </c>
      <c r="GB270">
        <v>0.19</v>
      </c>
      <c r="GC270">
        <v>0.02</v>
      </c>
      <c r="GD270">
        <v>-39.15168</v>
      </c>
      <c r="GE270">
        <v>4.740961350844335</v>
      </c>
      <c r="GF270">
        <v>0.5172588424570436</v>
      </c>
      <c r="GG270">
        <v>0</v>
      </c>
      <c r="GH270">
        <v>713.0332941176471</v>
      </c>
      <c r="GI270">
        <v>-1.80608098197359</v>
      </c>
      <c r="GJ270">
        <v>0.2690344969583494</v>
      </c>
      <c r="GK270">
        <v>0</v>
      </c>
      <c r="GL270">
        <v>1.09094775</v>
      </c>
      <c r="GM270">
        <v>-0.4131932082551587</v>
      </c>
      <c r="GN270">
        <v>0.04151380484173306</v>
      </c>
      <c r="GO270">
        <v>0</v>
      </c>
      <c r="GP270">
        <v>0</v>
      </c>
      <c r="GQ270">
        <v>3</v>
      </c>
      <c r="GR270" t="s">
        <v>480</v>
      </c>
      <c r="GS270">
        <v>3.12776</v>
      </c>
      <c r="GT270">
        <v>2.73198</v>
      </c>
      <c r="GU270">
        <v>0.153947</v>
      </c>
      <c r="GV270">
        <v>0.15886</v>
      </c>
      <c r="GW270">
        <v>0.103325</v>
      </c>
      <c r="GX270">
        <v>0.100671</v>
      </c>
      <c r="GY270">
        <v>25404.7</v>
      </c>
      <c r="GZ270">
        <v>24481.8</v>
      </c>
      <c r="HA270">
        <v>30568.3</v>
      </c>
      <c r="HB270">
        <v>29359</v>
      </c>
      <c r="HC270">
        <v>37832.2</v>
      </c>
      <c r="HD270">
        <v>34734.2</v>
      </c>
      <c r="HE270">
        <v>46763.8</v>
      </c>
      <c r="HF270">
        <v>43615.9</v>
      </c>
      <c r="HG270">
        <v>1.825</v>
      </c>
      <c r="HH270">
        <v>1.87372</v>
      </c>
      <c r="HI270">
        <v>0.146814</v>
      </c>
      <c r="HJ270">
        <v>0</v>
      </c>
      <c r="HK270">
        <v>27.7027</v>
      </c>
      <c r="HL270">
        <v>999.9</v>
      </c>
      <c r="HM270">
        <v>51.3</v>
      </c>
      <c r="HN270">
        <v>31.4</v>
      </c>
      <c r="HO270">
        <v>26.2407</v>
      </c>
      <c r="HP270">
        <v>63.635</v>
      </c>
      <c r="HQ270">
        <v>16.9431</v>
      </c>
      <c r="HR270">
        <v>1</v>
      </c>
      <c r="HS270">
        <v>0.119726</v>
      </c>
      <c r="HT270">
        <v>0.183829</v>
      </c>
      <c r="HU270">
        <v>20.1972</v>
      </c>
      <c r="HV270">
        <v>5.22822</v>
      </c>
      <c r="HW270">
        <v>11.974</v>
      </c>
      <c r="HX270">
        <v>4.9699</v>
      </c>
      <c r="HY270">
        <v>3.28955</v>
      </c>
      <c r="HZ270">
        <v>9999</v>
      </c>
      <c r="IA270">
        <v>9999</v>
      </c>
      <c r="IB270">
        <v>9999</v>
      </c>
      <c r="IC270">
        <v>999.9</v>
      </c>
      <c r="ID270">
        <v>4.97295</v>
      </c>
      <c r="IE270">
        <v>1.87744</v>
      </c>
      <c r="IF270">
        <v>1.87551</v>
      </c>
      <c r="IG270">
        <v>1.87833</v>
      </c>
      <c r="IH270">
        <v>1.875</v>
      </c>
      <c r="II270">
        <v>1.87856</v>
      </c>
      <c r="IJ270">
        <v>1.87572</v>
      </c>
      <c r="IK270">
        <v>1.87684</v>
      </c>
      <c r="IL270">
        <v>0</v>
      </c>
      <c r="IM270">
        <v>0</v>
      </c>
      <c r="IN270">
        <v>0</v>
      </c>
      <c r="IO270">
        <v>0</v>
      </c>
      <c r="IP270" t="s">
        <v>442</v>
      </c>
      <c r="IQ270" t="s">
        <v>443</v>
      </c>
      <c r="IR270" t="s">
        <v>444</v>
      </c>
      <c r="IS270" t="s">
        <v>444</v>
      </c>
      <c r="IT270" t="s">
        <v>444</v>
      </c>
      <c r="IU270" t="s">
        <v>444</v>
      </c>
      <c r="IV270">
        <v>0</v>
      </c>
      <c r="IW270">
        <v>100</v>
      </c>
      <c r="IX270">
        <v>100</v>
      </c>
      <c r="IY270">
        <v>1.19</v>
      </c>
      <c r="IZ270">
        <v>0.2138</v>
      </c>
      <c r="JA270">
        <v>0.05401698482025668</v>
      </c>
      <c r="JB270">
        <v>0.001251749769105588</v>
      </c>
      <c r="JC270">
        <v>-2.340677956668878E-07</v>
      </c>
      <c r="JD270">
        <v>1.443975168909104E-10</v>
      </c>
      <c r="JE270">
        <v>-0.0473756660369021</v>
      </c>
      <c r="JF270">
        <v>-0.000763777970416037</v>
      </c>
      <c r="JG270">
        <v>0.0006633184790446218</v>
      </c>
      <c r="JH270">
        <v>-5.365384051273601E-06</v>
      </c>
      <c r="JI270">
        <v>1</v>
      </c>
      <c r="JJ270">
        <v>2129</v>
      </c>
      <c r="JK270">
        <v>1</v>
      </c>
      <c r="JL270">
        <v>27</v>
      </c>
      <c r="JM270">
        <v>188807.7</v>
      </c>
      <c r="JN270">
        <v>188807.6</v>
      </c>
      <c r="JO270">
        <v>2.2876</v>
      </c>
      <c r="JP270">
        <v>2.54272</v>
      </c>
      <c r="JQ270">
        <v>1.39893</v>
      </c>
      <c r="JR270">
        <v>2.34253</v>
      </c>
      <c r="JS270">
        <v>1.44897</v>
      </c>
      <c r="JT270">
        <v>2.51465</v>
      </c>
      <c r="JU270">
        <v>37.7711</v>
      </c>
      <c r="JV270">
        <v>24.1926</v>
      </c>
      <c r="JW270">
        <v>18</v>
      </c>
      <c r="JX270">
        <v>477.077</v>
      </c>
      <c r="JY270">
        <v>477.917</v>
      </c>
      <c r="JZ270">
        <v>27.6842</v>
      </c>
      <c r="KA270">
        <v>28.7155</v>
      </c>
      <c r="KB270">
        <v>30.0003</v>
      </c>
      <c r="KC270">
        <v>28.4897</v>
      </c>
      <c r="KD270">
        <v>28.5665</v>
      </c>
      <c r="KE270">
        <v>45.8071</v>
      </c>
      <c r="KF270">
        <v>24.6523</v>
      </c>
      <c r="KG270">
        <v>90.6926</v>
      </c>
      <c r="KH270">
        <v>27.5765</v>
      </c>
      <c r="KI270">
        <v>1041.81</v>
      </c>
      <c r="KJ270">
        <v>21.9995</v>
      </c>
      <c r="KK270">
        <v>101.059</v>
      </c>
      <c r="KL270">
        <v>100.333</v>
      </c>
    </row>
    <row r="271" spans="1:298">
      <c r="A271">
        <v>255</v>
      </c>
      <c r="B271">
        <v>1758477045.6</v>
      </c>
      <c r="C271">
        <v>7942.099999904633</v>
      </c>
      <c r="D271" t="s">
        <v>956</v>
      </c>
      <c r="E271" t="s">
        <v>957</v>
      </c>
      <c r="F271">
        <v>5</v>
      </c>
      <c r="G271" t="s">
        <v>833</v>
      </c>
      <c r="H271" t="s">
        <v>436</v>
      </c>
      <c r="I271" t="s">
        <v>437</v>
      </c>
      <c r="J271">
        <v>1758477037.814285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1047.633312437294</v>
      </c>
      <c r="AL271">
        <v>1018.122787878787</v>
      </c>
      <c r="AM271">
        <v>3.393143140058466</v>
      </c>
      <c r="AN271">
        <v>65.51398320924706</v>
      </c>
      <c r="AO271">
        <f>(AQ271 - AP271 + DZ271*1E3/(8.314*(EB271+273.15)) * AS271/DY271 * AR271) * DY271/(100*DM271) * 1000/(1000 - AQ271)</f>
        <v>0</v>
      </c>
      <c r="AP271">
        <v>21.91716732039161</v>
      </c>
      <c r="AQ271">
        <v>22.87954666666667</v>
      </c>
      <c r="AR271">
        <v>-2.988330125187064E-05</v>
      </c>
      <c r="AS271">
        <v>124.7144061671279</v>
      </c>
      <c r="AT271">
        <v>4</v>
      </c>
      <c r="AU271">
        <v>1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438</v>
      </c>
      <c r="AZ271" t="s">
        <v>438</v>
      </c>
      <c r="BA271">
        <v>0</v>
      </c>
      <c r="BB271">
        <v>0</v>
      </c>
      <c r="BC271">
        <f>1-BA271/BB271</f>
        <v>0</v>
      </c>
      <c r="BD271">
        <v>0</v>
      </c>
      <c r="BE271" t="s">
        <v>438</v>
      </c>
      <c r="BF271" t="s">
        <v>438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438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5.66</v>
      </c>
      <c r="DN271">
        <v>0.5</v>
      </c>
      <c r="DO271" t="s">
        <v>439</v>
      </c>
      <c r="DP271">
        <v>2</v>
      </c>
      <c r="DQ271" t="b">
        <v>1</v>
      </c>
      <c r="DR271">
        <v>1758477037.814285</v>
      </c>
      <c r="DS271">
        <v>970.7481785714284</v>
      </c>
      <c r="DT271">
        <v>1009.3335</v>
      </c>
      <c r="DU271">
        <v>22.89676785714286</v>
      </c>
      <c r="DV271">
        <v>21.8693</v>
      </c>
      <c r="DW271">
        <v>969.5689999999998</v>
      </c>
      <c r="DX271">
        <v>22.6828</v>
      </c>
      <c r="DY271">
        <v>500.0208928571429</v>
      </c>
      <c r="DZ271">
        <v>90.23742857142857</v>
      </c>
      <c r="EA271">
        <v>0.05410128571428572</v>
      </c>
      <c r="EB271">
        <v>29.58653571428571</v>
      </c>
      <c r="EC271">
        <v>30.10182142857143</v>
      </c>
      <c r="ED271">
        <v>999.9000000000002</v>
      </c>
      <c r="EE271">
        <v>0</v>
      </c>
      <c r="EF271">
        <v>0</v>
      </c>
      <c r="EG271">
        <v>10002.81071428572</v>
      </c>
      <c r="EH271">
        <v>0</v>
      </c>
      <c r="EI271">
        <v>10.99302857142857</v>
      </c>
      <c r="EJ271">
        <v>-38.58531071428571</v>
      </c>
      <c r="EK271">
        <v>993.4961071428571</v>
      </c>
      <c r="EL271">
        <v>1031.901071428571</v>
      </c>
      <c r="EM271">
        <v>1.027460678571429</v>
      </c>
      <c r="EN271">
        <v>1009.3335</v>
      </c>
      <c r="EO271">
        <v>21.8693</v>
      </c>
      <c r="EP271">
        <v>2.066146785714286</v>
      </c>
      <c r="EQ271">
        <v>1.973430714285715</v>
      </c>
      <c r="ER271">
        <v>17.96055357142857</v>
      </c>
      <c r="ES271">
        <v>17.23274285714286</v>
      </c>
      <c r="ET271">
        <v>1999.9925</v>
      </c>
      <c r="EU271">
        <v>0.9799980714285715</v>
      </c>
      <c r="EV271">
        <v>0.02000212142857143</v>
      </c>
      <c r="EW271">
        <v>0</v>
      </c>
      <c r="EX271">
        <v>712.6881071428571</v>
      </c>
      <c r="EY271">
        <v>5.000560000000001</v>
      </c>
      <c r="EZ271">
        <v>14420.875</v>
      </c>
      <c r="FA271">
        <v>17294.80357142857</v>
      </c>
      <c r="FB271">
        <v>41.06199999999999</v>
      </c>
      <c r="FC271">
        <v>41.18699999999999</v>
      </c>
      <c r="FD271">
        <v>40.75</v>
      </c>
      <c r="FE271">
        <v>40.375</v>
      </c>
      <c r="FF271">
        <v>41.81199999999999</v>
      </c>
      <c r="FG271">
        <v>1955.0925</v>
      </c>
      <c r="FH271">
        <v>39.9</v>
      </c>
      <c r="FI271">
        <v>0</v>
      </c>
      <c r="FJ271">
        <v>1758477046.8</v>
      </c>
      <c r="FK271">
        <v>0</v>
      </c>
      <c r="FL271">
        <v>712.7136923076923</v>
      </c>
      <c r="FM271">
        <v>-2.890803434613043</v>
      </c>
      <c r="FN271">
        <v>-57.96581202233253</v>
      </c>
      <c r="FO271">
        <v>14420.59615384616</v>
      </c>
      <c r="FP271">
        <v>15</v>
      </c>
      <c r="FQ271">
        <v>0</v>
      </c>
      <c r="FR271" t="s">
        <v>440</v>
      </c>
      <c r="FS271">
        <v>1747148579.5</v>
      </c>
      <c r="FT271">
        <v>1747148584.5</v>
      </c>
      <c r="FU271">
        <v>0</v>
      </c>
      <c r="FV271">
        <v>0.162</v>
      </c>
      <c r="FW271">
        <v>-0.001</v>
      </c>
      <c r="FX271">
        <v>0.139</v>
      </c>
      <c r="FY271">
        <v>0.058</v>
      </c>
      <c r="FZ271">
        <v>420</v>
      </c>
      <c r="GA271">
        <v>16</v>
      </c>
      <c r="GB271">
        <v>0.19</v>
      </c>
      <c r="GC271">
        <v>0.02</v>
      </c>
      <c r="GD271">
        <v>-38.82353658536585</v>
      </c>
      <c r="GE271">
        <v>4.752344947735156</v>
      </c>
      <c r="GF271">
        <v>0.5371359171937397</v>
      </c>
      <c r="GG271">
        <v>0</v>
      </c>
      <c r="GH271">
        <v>712.8196764705882</v>
      </c>
      <c r="GI271">
        <v>-2.187028273591064</v>
      </c>
      <c r="GJ271">
        <v>0.2984254484287445</v>
      </c>
      <c r="GK271">
        <v>0</v>
      </c>
      <c r="GL271">
        <v>1.049985756097561</v>
      </c>
      <c r="GM271">
        <v>-0.4308338048780469</v>
      </c>
      <c r="GN271">
        <v>0.04417870117711259</v>
      </c>
      <c r="GO271">
        <v>0</v>
      </c>
      <c r="GP271">
        <v>0</v>
      </c>
      <c r="GQ271">
        <v>3</v>
      </c>
      <c r="GR271" t="s">
        <v>480</v>
      </c>
      <c r="GS271">
        <v>3.12779</v>
      </c>
      <c r="GT271">
        <v>2.7316</v>
      </c>
      <c r="GU271">
        <v>0.155606</v>
      </c>
      <c r="GV271">
        <v>0.160518</v>
      </c>
      <c r="GW271">
        <v>0.103291</v>
      </c>
      <c r="GX271">
        <v>0.10085</v>
      </c>
      <c r="GY271">
        <v>25354.3</v>
      </c>
      <c r="GZ271">
        <v>24433.3</v>
      </c>
      <c r="HA271">
        <v>30567.7</v>
      </c>
      <c r="HB271">
        <v>29358.7</v>
      </c>
      <c r="HC271">
        <v>37832.7</v>
      </c>
      <c r="HD271">
        <v>34726.9</v>
      </c>
      <c r="HE271">
        <v>46762.5</v>
      </c>
      <c r="HF271">
        <v>43615.3</v>
      </c>
      <c r="HG271">
        <v>1.82475</v>
      </c>
      <c r="HH271">
        <v>1.87383</v>
      </c>
      <c r="HI271">
        <v>0.146944</v>
      </c>
      <c r="HJ271">
        <v>0</v>
      </c>
      <c r="HK271">
        <v>27.7057</v>
      </c>
      <c r="HL271">
        <v>999.9</v>
      </c>
      <c r="HM271">
        <v>51.3</v>
      </c>
      <c r="HN271">
        <v>31.4</v>
      </c>
      <c r="HO271">
        <v>26.2383</v>
      </c>
      <c r="HP271">
        <v>63.435</v>
      </c>
      <c r="HQ271">
        <v>17.0994</v>
      </c>
      <c r="HR271">
        <v>1</v>
      </c>
      <c r="HS271">
        <v>0.11968</v>
      </c>
      <c r="HT271">
        <v>0.259755</v>
      </c>
      <c r="HU271">
        <v>20.1968</v>
      </c>
      <c r="HV271">
        <v>5.22852</v>
      </c>
      <c r="HW271">
        <v>11.974</v>
      </c>
      <c r="HX271">
        <v>4.96965</v>
      </c>
      <c r="HY271">
        <v>3.2895</v>
      </c>
      <c r="HZ271">
        <v>9999</v>
      </c>
      <c r="IA271">
        <v>9999</v>
      </c>
      <c r="IB271">
        <v>9999</v>
      </c>
      <c r="IC271">
        <v>999.9</v>
      </c>
      <c r="ID271">
        <v>4.97297</v>
      </c>
      <c r="IE271">
        <v>1.87744</v>
      </c>
      <c r="IF271">
        <v>1.87549</v>
      </c>
      <c r="IG271">
        <v>1.87834</v>
      </c>
      <c r="IH271">
        <v>1.875</v>
      </c>
      <c r="II271">
        <v>1.87854</v>
      </c>
      <c r="IJ271">
        <v>1.87573</v>
      </c>
      <c r="IK271">
        <v>1.87685</v>
      </c>
      <c r="IL271">
        <v>0</v>
      </c>
      <c r="IM271">
        <v>0</v>
      </c>
      <c r="IN271">
        <v>0</v>
      </c>
      <c r="IO271">
        <v>0</v>
      </c>
      <c r="IP271" t="s">
        <v>442</v>
      </c>
      <c r="IQ271" t="s">
        <v>443</v>
      </c>
      <c r="IR271" t="s">
        <v>444</v>
      </c>
      <c r="IS271" t="s">
        <v>444</v>
      </c>
      <c r="IT271" t="s">
        <v>444</v>
      </c>
      <c r="IU271" t="s">
        <v>444</v>
      </c>
      <c r="IV271">
        <v>0</v>
      </c>
      <c r="IW271">
        <v>100</v>
      </c>
      <c r="IX271">
        <v>100</v>
      </c>
      <c r="IY271">
        <v>1.211</v>
      </c>
      <c r="IZ271">
        <v>0.2136</v>
      </c>
      <c r="JA271">
        <v>0.05401698482025668</v>
      </c>
      <c r="JB271">
        <v>0.001251749769105588</v>
      </c>
      <c r="JC271">
        <v>-2.340677956668878E-07</v>
      </c>
      <c r="JD271">
        <v>1.443975168909104E-10</v>
      </c>
      <c r="JE271">
        <v>-0.0473756660369021</v>
      </c>
      <c r="JF271">
        <v>-0.000763777970416037</v>
      </c>
      <c r="JG271">
        <v>0.0006633184790446218</v>
      </c>
      <c r="JH271">
        <v>-5.365384051273601E-06</v>
      </c>
      <c r="JI271">
        <v>1</v>
      </c>
      <c r="JJ271">
        <v>2129</v>
      </c>
      <c r="JK271">
        <v>1</v>
      </c>
      <c r="JL271">
        <v>27</v>
      </c>
      <c r="JM271">
        <v>188807.8</v>
      </c>
      <c r="JN271">
        <v>188807.7</v>
      </c>
      <c r="JO271">
        <v>2.32056</v>
      </c>
      <c r="JP271">
        <v>2.54517</v>
      </c>
      <c r="JQ271">
        <v>1.39893</v>
      </c>
      <c r="JR271">
        <v>2.34131</v>
      </c>
      <c r="JS271">
        <v>1.44897</v>
      </c>
      <c r="JT271">
        <v>2.54272</v>
      </c>
      <c r="JU271">
        <v>37.7711</v>
      </c>
      <c r="JV271">
        <v>24.1926</v>
      </c>
      <c r="JW271">
        <v>18</v>
      </c>
      <c r="JX271">
        <v>476.921</v>
      </c>
      <c r="JY271">
        <v>477.958</v>
      </c>
      <c r="JZ271">
        <v>27.578</v>
      </c>
      <c r="KA271">
        <v>28.7124</v>
      </c>
      <c r="KB271">
        <v>30.0001</v>
      </c>
      <c r="KC271">
        <v>28.4866</v>
      </c>
      <c r="KD271">
        <v>28.5634</v>
      </c>
      <c r="KE271">
        <v>46.4449</v>
      </c>
      <c r="KF271">
        <v>24.6523</v>
      </c>
      <c r="KG271">
        <v>90.6926</v>
      </c>
      <c r="KH271">
        <v>27.4728</v>
      </c>
      <c r="KI271">
        <v>1055.18</v>
      </c>
      <c r="KJ271">
        <v>22.0478</v>
      </c>
      <c r="KK271">
        <v>101.056</v>
      </c>
      <c r="KL271">
        <v>100.332</v>
      </c>
    </row>
    <row r="272" spans="1:298">
      <c r="A272">
        <v>256</v>
      </c>
      <c r="B272">
        <v>1758477050.6</v>
      </c>
      <c r="C272">
        <v>7947.099999904633</v>
      </c>
      <c r="D272" t="s">
        <v>958</v>
      </c>
      <c r="E272" t="s">
        <v>959</v>
      </c>
      <c r="F272">
        <v>5</v>
      </c>
      <c r="G272" t="s">
        <v>833</v>
      </c>
      <c r="H272" t="s">
        <v>436</v>
      </c>
      <c r="I272" t="s">
        <v>437</v>
      </c>
      <c r="J272">
        <v>1758477043.1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1064.848356051459</v>
      </c>
      <c r="AL272">
        <v>1035.301212121212</v>
      </c>
      <c r="AM272">
        <v>3.437920583442445</v>
      </c>
      <c r="AN272">
        <v>65.51398320924706</v>
      </c>
      <c r="AO272">
        <f>(AQ272 - AP272 + DZ272*1E3/(8.314*(EB272+273.15)) * AS272/DY272 * AR272) * DY272/(100*DM272) * 1000/(1000 - AQ272)</f>
        <v>0</v>
      </c>
      <c r="AP272">
        <v>21.96698543182614</v>
      </c>
      <c r="AQ272">
        <v>22.87941212121212</v>
      </c>
      <c r="AR272">
        <v>9.56462511226545E-06</v>
      </c>
      <c r="AS272">
        <v>124.7144061671279</v>
      </c>
      <c r="AT272">
        <v>4</v>
      </c>
      <c r="AU272">
        <v>1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438</v>
      </c>
      <c r="AZ272" t="s">
        <v>438</v>
      </c>
      <c r="BA272">
        <v>0</v>
      </c>
      <c r="BB272">
        <v>0</v>
      </c>
      <c r="BC272">
        <f>1-BA272/BB272</f>
        <v>0</v>
      </c>
      <c r="BD272">
        <v>0</v>
      </c>
      <c r="BE272" t="s">
        <v>438</v>
      </c>
      <c r="BF272" t="s">
        <v>438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438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5.66</v>
      </c>
      <c r="DN272">
        <v>0.5</v>
      </c>
      <c r="DO272" t="s">
        <v>439</v>
      </c>
      <c r="DP272">
        <v>2</v>
      </c>
      <c r="DQ272" t="b">
        <v>1</v>
      </c>
      <c r="DR272">
        <v>1758477043.1</v>
      </c>
      <c r="DS272">
        <v>988.2606296296298</v>
      </c>
      <c r="DT272">
        <v>1026.634814814815</v>
      </c>
      <c r="DU272">
        <v>22.88657777777778</v>
      </c>
      <c r="DV272">
        <v>21.9093</v>
      </c>
      <c r="DW272">
        <v>987.0601481481483</v>
      </c>
      <c r="DX272">
        <v>22.67282592592592</v>
      </c>
      <c r="DY272">
        <v>500.0478518518518</v>
      </c>
      <c r="DZ272">
        <v>90.23647407407407</v>
      </c>
      <c r="EA272">
        <v>0.05402372592592593</v>
      </c>
      <c r="EB272">
        <v>29.57948148148148</v>
      </c>
      <c r="EC272">
        <v>30.09607037037037</v>
      </c>
      <c r="ED272">
        <v>999.9000000000001</v>
      </c>
      <c r="EE272">
        <v>0</v>
      </c>
      <c r="EF272">
        <v>0</v>
      </c>
      <c r="EG272">
        <v>9998.82</v>
      </c>
      <c r="EH272">
        <v>0</v>
      </c>
      <c r="EI272">
        <v>11.30334444444445</v>
      </c>
      <c r="EJ272">
        <v>-38.37377407407407</v>
      </c>
      <c r="EK272">
        <v>1011.409074074074</v>
      </c>
      <c r="EL272">
        <v>1049.631851851852</v>
      </c>
      <c r="EM272">
        <v>0.9772816296296296</v>
      </c>
      <c r="EN272">
        <v>1026.634814814815</v>
      </c>
      <c r="EO272">
        <v>21.9093</v>
      </c>
      <c r="EP272">
        <v>2.065205185185186</v>
      </c>
      <c r="EQ272">
        <v>1.977017407407408</v>
      </c>
      <c r="ER272">
        <v>17.95331111111111</v>
      </c>
      <c r="ES272">
        <v>17.26143333333333</v>
      </c>
      <c r="ET272">
        <v>1999.982962962963</v>
      </c>
      <c r="EU272">
        <v>0.979997962962963</v>
      </c>
      <c r="EV272">
        <v>0.0200022</v>
      </c>
      <c r="EW272">
        <v>0</v>
      </c>
      <c r="EX272">
        <v>712.4849259259258</v>
      </c>
      <c r="EY272">
        <v>5.000560000000001</v>
      </c>
      <c r="EZ272">
        <v>14415.44814814815</v>
      </c>
      <c r="FA272">
        <v>17294.72222222222</v>
      </c>
      <c r="FB272">
        <v>41.05970370370369</v>
      </c>
      <c r="FC272">
        <v>41.18699999999999</v>
      </c>
      <c r="FD272">
        <v>40.75</v>
      </c>
      <c r="FE272">
        <v>40.375</v>
      </c>
      <c r="FF272">
        <v>41.81199999999999</v>
      </c>
      <c r="FG272">
        <v>1955.082592592593</v>
      </c>
      <c r="FH272">
        <v>39.9</v>
      </c>
      <c r="FI272">
        <v>0</v>
      </c>
      <c r="FJ272">
        <v>1758477051.6</v>
      </c>
      <c r="FK272">
        <v>0</v>
      </c>
      <c r="FL272">
        <v>712.4817307692308</v>
      </c>
      <c r="FM272">
        <v>-3.501982920701083</v>
      </c>
      <c r="FN272">
        <v>-58.43076923339844</v>
      </c>
      <c r="FO272">
        <v>14415.61153846154</v>
      </c>
      <c r="FP272">
        <v>15</v>
      </c>
      <c r="FQ272">
        <v>0</v>
      </c>
      <c r="FR272" t="s">
        <v>440</v>
      </c>
      <c r="FS272">
        <v>1747148579.5</v>
      </c>
      <c r="FT272">
        <v>1747148584.5</v>
      </c>
      <c r="FU272">
        <v>0</v>
      </c>
      <c r="FV272">
        <v>0.162</v>
      </c>
      <c r="FW272">
        <v>-0.001</v>
      </c>
      <c r="FX272">
        <v>0.139</v>
      </c>
      <c r="FY272">
        <v>0.058</v>
      </c>
      <c r="FZ272">
        <v>420</v>
      </c>
      <c r="GA272">
        <v>16</v>
      </c>
      <c r="GB272">
        <v>0.19</v>
      </c>
      <c r="GC272">
        <v>0.02</v>
      </c>
      <c r="GD272">
        <v>-38.565145</v>
      </c>
      <c r="GE272">
        <v>1.89085328330213</v>
      </c>
      <c r="GF272">
        <v>0.3845717949551166</v>
      </c>
      <c r="GG272">
        <v>0</v>
      </c>
      <c r="GH272">
        <v>712.6153235294119</v>
      </c>
      <c r="GI272">
        <v>-2.796715060345875</v>
      </c>
      <c r="GJ272">
        <v>0.3514722581796407</v>
      </c>
      <c r="GK272">
        <v>0</v>
      </c>
      <c r="GL272">
        <v>1.000540225</v>
      </c>
      <c r="GM272">
        <v>-0.5785664577861174</v>
      </c>
      <c r="GN272">
        <v>0.0570732263949076</v>
      </c>
      <c r="GO272">
        <v>0</v>
      </c>
      <c r="GP272">
        <v>0</v>
      </c>
      <c r="GQ272">
        <v>3</v>
      </c>
      <c r="GR272" t="s">
        <v>480</v>
      </c>
      <c r="GS272">
        <v>3.12786</v>
      </c>
      <c r="GT272">
        <v>2.73167</v>
      </c>
      <c r="GU272">
        <v>0.157265</v>
      </c>
      <c r="GV272">
        <v>0.162181</v>
      </c>
      <c r="GW272">
        <v>0.103286</v>
      </c>
      <c r="GX272">
        <v>0.100944</v>
      </c>
      <c r="GY272">
        <v>25305.2</v>
      </c>
      <c r="GZ272">
        <v>24385.3</v>
      </c>
      <c r="HA272">
        <v>30568.5</v>
      </c>
      <c r="HB272">
        <v>29359.2</v>
      </c>
      <c r="HC272">
        <v>37834.6</v>
      </c>
      <c r="HD272">
        <v>34724</v>
      </c>
      <c r="HE272">
        <v>46764.4</v>
      </c>
      <c r="HF272">
        <v>43616.1</v>
      </c>
      <c r="HG272">
        <v>1.82507</v>
      </c>
      <c r="HH272">
        <v>1.87395</v>
      </c>
      <c r="HI272">
        <v>0.146091</v>
      </c>
      <c r="HJ272">
        <v>0</v>
      </c>
      <c r="HK272">
        <v>27.708</v>
      </c>
      <c r="HL272">
        <v>999.9</v>
      </c>
      <c r="HM272">
        <v>51.3</v>
      </c>
      <c r="HN272">
        <v>31.4</v>
      </c>
      <c r="HO272">
        <v>26.241</v>
      </c>
      <c r="HP272">
        <v>63.205</v>
      </c>
      <c r="HQ272">
        <v>16.9231</v>
      </c>
      <c r="HR272">
        <v>1</v>
      </c>
      <c r="HS272">
        <v>0.119639</v>
      </c>
      <c r="HT272">
        <v>0.337854</v>
      </c>
      <c r="HU272">
        <v>20.1968</v>
      </c>
      <c r="HV272">
        <v>5.22822</v>
      </c>
      <c r="HW272">
        <v>11.974</v>
      </c>
      <c r="HX272">
        <v>4.96985</v>
      </c>
      <c r="HY272">
        <v>3.28953</v>
      </c>
      <c r="HZ272">
        <v>9999</v>
      </c>
      <c r="IA272">
        <v>9999</v>
      </c>
      <c r="IB272">
        <v>9999</v>
      </c>
      <c r="IC272">
        <v>999.9</v>
      </c>
      <c r="ID272">
        <v>4.97298</v>
      </c>
      <c r="IE272">
        <v>1.87742</v>
      </c>
      <c r="IF272">
        <v>1.87549</v>
      </c>
      <c r="IG272">
        <v>1.87836</v>
      </c>
      <c r="IH272">
        <v>1.875</v>
      </c>
      <c r="II272">
        <v>1.87854</v>
      </c>
      <c r="IJ272">
        <v>1.87571</v>
      </c>
      <c r="IK272">
        <v>1.87683</v>
      </c>
      <c r="IL272">
        <v>0</v>
      </c>
      <c r="IM272">
        <v>0</v>
      </c>
      <c r="IN272">
        <v>0</v>
      </c>
      <c r="IO272">
        <v>0</v>
      </c>
      <c r="IP272" t="s">
        <v>442</v>
      </c>
      <c r="IQ272" t="s">
        <v>443</v>
      </c>
      <c r="IR272" t="s">
        <v>444</v>
      </c>
      <c r="IS272" t="s">
        <v>444</v>
      </c>
      <c r="IT272" t="s">
        <v>444</v>
      </c>
      <c r="IU272" t="s">
        <v>444</v>
      </c>
      <c r="IV272">
        <v>0</v>
      </c>
      <c r="IW272">
        <v>100</v>
      </c>
      <c r="IX272">
        <v>100</v>
      </c>
      <c r="IY272">
        <v>1.23</v>
      </c>
      <c r="IZ272">
        <v>0.2136</v>
      </c>
      <c r="JA272">
        <v>0.05401698482025668</v>
      </c>
      <c r="JB272">
        <v>0.001251749769105588</v>
      </c>
      <c r="JC272">
        <v>-2.340677956668878E-07</v>
      </c>
      <c r="JD272">
        <v>1.443975168909104E-10</v>
      </c>
      <c r="JE272">
        <v>-0.0473756660369021</v>
      </c>
      <c r="JF272">
        <v>-0.000763777970416037</v>
      </c>
      <c r="JG272">
        <v>0.0006633184790446218</v>
      </c>
      <c r="JH272">
        <v>-5.365384051273601E-06</v>
      </c>
      <c r="JI272">
        <v>1</v>
      </c>
      <c r="JJ272">
        <v>2129</v>
      </c>
      <c r="JK272">
        <v>1</v>
      </c>
      <c r="JL272">
        <v>27</v>
      </c>
      <c r="JM272">
        <v>188807.9</v>
      </c>
      <c r="JN272">
        <v>188807.8</v>
      </c>
      <c r="JO272">
        <v>2.34741</v>
      </c>
      <c r="JP272">
        <v>2.53418</v>
      </c>
      <c r="JQ272">
        <v>1.39893</v>
      </c>
      <c r="JR272">
        <v>2.34253</v>
      </c>
      <c r="JS272">
        <v>1.44897</v>
      </c>
      <c r="JT272">
        <v>2.60132</v>
      </c>
      <c r="JU272">
        <v>37.7711</v>
      </c>
      <c r="JV272">
        <v>24.2013</v>
      </c>
      <c r="JW272">
        <v>18</v>
      </c>
      <c r="JX272">
        <v>477.079</v>
      </c>
      <c r="JY272">
        <v>478.017</v>
      </c>
      <c r="JZ272">
        <v>27.4701</v>
      </c>
      <c r="KA272">
        <v>28.7101</v>
      </c>
      <c r="KB272">
        <v>30.0001</v>
      </c>
      <c r="KC272">
        <v>28.4836</v>
      </c>
      <c r="KD272">
        <v>28.5604</v>
      </c>
      <c r="KE272">
        <v>46.987</v>
      </c>
      <c r="KF272">
        <v>24.3697</v>
      </c>
      <c r="KG272">
        <v>90.6926</v>
      </c>
      <c r="KH272">
        <v>27.3802</v>
      </c>
      <c r="KI272">
        <v>1075.23</v>
      </c>
      <c r="KJ272">
        <v>22.0964</v>
      </c>
      <c r="KK272">
        <v>101.06</v>
      </c>
      <c r="KL272">
        <v>100.334</v>
      </c>
    </row>
    <row r="273" spans="1:298">
      <c r="A273">
        <v>257</v>
      </c>
      <c r="B273">
        <v>1758477055.6</v>
      </c>
      <c r="C273">
        <v>7952.099999904633</v>
      </c>
      <c r="D273" t="s">
        <v>960</v>
      </c>
      <c r="E273" t="s">
        <v>961</v>
      </c>
      <c r="F273">
        <v>5</v>
      </c>
      <c r="G273" t="s">
        <v>833</v>
      </c>
      <c r="H273" t="s">
        <v>436</v>
      </c>
      <c r="I273" t="s">
        <v>437</v>
      </c>
      <c r="J273">
        <v>1758477047.814285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1082.043590890255</v>
      </c>
      <c r="AL273">
        <v>1052.728424242424</v>
      </c>
      <c r="AM273">
        <v>3.485350511697448</v>
      </c>
      <c r="AN273">
        <v>65.51398320924706</v>
      </c>
      <c r="AO273">
        <f>(AQ273 - AP273 + DZ273*1E3/(8.314*(EB273+273.15)) * AS273/DY273 * AR273) * DY273/(100*DM273) * 1000/(1000 - AQ273)</f>
        <v>0</v>
      </c>
      <c r="AP273">
        <v>22.00442069306787</v>
      </c>
      <c r="AQ273">
        <v>22.87538424242423</v>
      </c>
      <c r="AR273">
        <v>-3.569313030559962E-06</v>
      </c>
      <c r="AS273">
        <v>124.7144061671279</v>
      </c>
      <c r="AT273">
        <v>4</v>
      </c>
      <c r="AU273">
        <v>1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438</v>
      </c>
      <c r="AZ273" t="s">
        <v>438</v>
      </c>
      <c r="BA273">
        <v>0</v>
      </c>
      <c r="BB273">
        <v>0</v>
      </c>
      <c r="BC273">
        <f>1-BA273/BB273</f>
        <v>0</v>
      </c>
      <c r="BD273">
        <v>0</v>
      </c>
      <c r="BE273" t="s">
        <v>438</v>
      </c>
      <c r="BF273" t="s">
        <v>438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438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5.66</v>
      </c>
      <c r="DN273">
        <v>0.5</v>
      </c>
      <c r="DO273" t="s">
        <v>439</v>
      </c>
      <c r="DP273">
        <v>2</v>
      </c>
      <c r="DQ273" t="b">
        <v>1</v>
      </c>
      <c r="DR273">
        <v>1758477047.814285</v>
      </c>
      <c r="DS273">
        <v>1004.008928571429</v>
      </c>
      <c r="DT273">
        <v>1042.416428571428</v>
      </c>
      <c r="DU273">
        <v>22.87992857142857</v>
      </c>
      <c r="DV273">
        <v>21.95078214285714</v>
      </c>
      <c r="DW273">
        <v>1002.78975</v>
      </c>
      <c r="DX273">
        <v>22.66630357142857</v>
      </c>
      <c r="DY273">
        <v>500.0313214285715</v>
      </c>
      <c r="DZ273">
        <v>90.23579285714287</v>
      </c>
      <c r="EA273">
        <v>0.05396557499999999</v>
      </c>
      <c r="EB273">
        <v>29.56894642857143</v>
      </c>
      <c r="EC273">
        <v>30.09065357142857</v>
      </c>
      <c r="ED273">
        <v>999.9000000000002</v>
      </c>
      <c r="EE273">
        <v>0</v>
      </c>
      <c r="EF273">
        <v>0</v>
      </c>
      <c r="EG273">
        <v>9992.885357142857</v>
      </c>
      <c r="EH273">
        <v>0</v>
      </c>
      <c r="EI273">
        <v>11.65615</v>
      </c>
      <c r="EJ273">
        <v>-38.40785357142857</v>
      </c>
      <c r="EK273">
        <v>1027.518928571429</v>
      </c>
      <c r="EL273">
        <v>1065.813214285714</v>
      </c>
      <c r="EM273">
        <v>0.9291500714285713</v>
      </c>
      <c r="EN273">
        <v>1042.416428571428</v>
      </c>
      <c r="EO273">
        <v>21.95078214285714</v>
      </c>
      <c r="EP273">
        <v>2.064589285714286</v>
      </c>
      <c r="EQ273">
        <v>1.980745357142857</v>
      </c>
      <c r="ER273">
        <v>17.94856785714286</v>
      </c>
      <c r="ES273">
        <v>17.29121785714286</v>
      </c>
      <c r="ET273">
        <v>1999.996428571429</v>
      </c>
      <c r="EU273">
        <v>0.9799981428571429</v>
      </c>
      <c r="EV273">
        <v>0.02000203214285714</v>
      </c>
      <c r="EW273">
        <v>0</v>
      </c>
      <c r="EX273">
        <v>712.1715714285716</v>
      </c>
      <c r="EY273">
        <v>5.000560000000001</v>
      </c>
      <c r="EZ273">
        <v>14410.58214285715</v>
      </c>
      <c r="FA273">
        <v>17294.83571428572</v>
      </c>
      <c r="FB273">
        <v>41.05535714285713</v>
      </c>
      <c r="FC273">
        <v>41.18699999999999</v>
      </c>
      <c r="FD273">
        <v>40.75</v>
      </c>
      <c r="FE273">
        <v>40.375</v>
      </c>
      <c r="FF273">
        <v>41.81199999999999</v>
      </c>
      <c r="FG273">
        <v>1955.096071428572</v>
      </c>
      <c r="FH273">
        <v>39.9</v>
      </c>
      <c r="FI273">
        <v>0</v>
      </c>
      <c r="FJ273">
        <v>1758477057</v>
      </c>
      <c r="FK273">
        <v>0</v>
      </c>
      <c r="FL273">
        <v>712.1180400000002</v>
      </c>
      <c r="FM273">
        <v>-3.492153856208459</v>
      </c>
      <c r="FN273">
        <v>-66.93846148429462</v>
      </c>
      <c r="FO273">
        <v>14409.78</v>
      </c>
      <c r="FP273">
        <v>15</v>
      </c>
      <c r="FQ273">
        <v>0</v>
      </c>
      <c r="FR273" t="s">
        <v>440</v>
      </c>
      <c r="FS273">
        <v>1747148579.5</v>
      </c>
      <c r="FT273">
        <v>1747148584.5</v>
      </c>
      <c r="FU273">
        <v>0</v>
      </c>
      <c r="FV273">
        <v>0.162</v>
      </c>
      <c r="FW273">
        <v>-0.001</v>
      </c>
      <c r="FX273">
        <v>0.139</v>
      </c>
      <c r="FY273">
        <v>0.058</v>
      </c>
      <c r="FZ273">
        <v>420</v>
      </c>
      <c r="GA273">
        <v>16</v>
      </c>
      <c r="GB273">
        <v>0.19</v>
      </c>
      <c r="GC273">
        <v>0.02</v>
      </c>
      <c r="GD273">
        <v>-38.39585</v>
      </c>
      <c r="GE273">
        <v>-0.4615249530955592</v>
      </c>
      <c r="GF273">
        <v>0.1918759755675525</v>
      </c>
      <c r="GG273">
        <v>1</v>
      </c>
      <c r="GH273">
        <v>712.400294117647</v>
      </c>
      <c r="GI273">
        <v>-3.308082514882052</v>
      </c>
      <c r="GJ273">
        <v>0.3853382417482509</v>
      </c>
      <c r="GK273">
        <v>0</v>
      </c>
      <c r="GL273">
        <v>0.9655015250000002</v>
      </c>
      <c r="GM273">
        <v>-0.632037579737339</v>
      </c>
      <c r="GN273">
        <v>0.06133516591523477</v>
      </c>
      <c r="GO273">
        <v>0</v>
      </c>
      <c r="GP273">
        <v>1</v>
      </c>
      <c r="GQ273">
        <v>3</v>
      </c>
      <c r="GR273" t="s">
        <v>447</v>
      </c>
      <c r="GS273">
        <v>3.12775</v>
      </c>
      <c r="GT273">
        <v>2.73155</v>
      </c>
      <c r="GU273">
        <v>0.158948</v>
      </c>
      <c r="GV273">
        <v>0.163792</v>
      </c>
      <c r="GW273">
        <v>0.10328</v>
      </c>
      <c r="GX273">
        <v>0.101071</v>
      </c>
      <c r="GY273">
        <v>25255.1</v>
      </c>
      <c r="GZ273">
        <v>24338.3</v>
      </c>
      <c r="HA273">
        <v>30569</v>
      </c>
      <c r="HB273">
        <v>29359.1</v>
      </c>
      <c r="HC273">
        <v>37835.5</v>
      </c>
      <c r="HD273">
        <v>34719.1</v>
      </c>
      <c r="HE273">
        <v>46765.1</v>
      </c>
      <c r="HF273">
        <v>43616</v>
      </c>
      <c r="HG273">
        <v>1.82488</v>
      </c>
      <c r="HH273">
        <v>1.8742</v>
      </c>
      <c r="HI273">
        <v>0.144161</v>
      </c>
      <c r="HJ273">
        <v>0</v>
      </c>
      <c r="HK273">
        <v>27.7082</v>
      </c>
      <c r="HL273">
        <v>999.9</v>
      </c>
      <c r="HM273">
        <v>51.3</v>
      </c>
      <c r="HN273">
        <v>31.4</v>
      </c>
      <c r="HO273">
        <v>26.2358</v>
      </c>
      <c r="HP273">
        <v>62.615</v>
      </c>
      <c r="HQ273">
        <v>16.8349</v>
      </c>
      <c r="HR273">
        <v>1</v>
      </c>
      <c r="HS273">
        <v>0.119558</v>
      </c>
      <c r="HT273">
        <v>0.362748</v>
      </c>
      <c r="HU273">
        <v>20.1966</v>
      </c>
      <c r="HV273">
        <v>5.22837</v>
      </c>
      <c r="HW273">
        <v>11.974</v>
      </c>
      <c r="HX273">
        <v>4.96975</v>
      </c>
      <c r="HY273">
        <v>3.28948</v>
      </c>
      <c r="HZ273">
        <v>9999</v>
      </c>
      <c r="IA273">
        <v>9999</v>
      </c>
      <c r="IB273">
        <v>9999</v>
      </c>
      <c r="IC273">
        <v>999.9</v>
      </c>
      <c r="ID273">
        <v>4.97293</v>
      </c>
      <c r="IE273">
        <v>1.8774</v>
      </c>
      <c r="IF273">
        <v>1.87549</v>
      </c>
      <c r="IG273">
        <v>1.87835</v>
      </c>
      <c r="IH273">
        <v>1.875</v>
      </c>
      <c r="II273">
        <v>1.87855</v>
      </c>
      <c r="IJ273">
        <v>1.87571</v>
      </c>
      <c r="IK273">
        <v>1.87685</v>
      </c>
      <c r="IL273">
        <v>0</v>
      </c>
      <c r="IM273">
        <v>0</v>
      </c>
      <c r="IN273">
        <v>0</v>
      </c>
      <c r="IO273">
        <v>0</v>
      </c>
      <c r="IP273" t="s">
        <v>442</v>
      </c>
      <c r="IQ273" t="s">
        <v>443</v>
      </c>
      <c r="IR273" t="s">
        <v>444</v>
      </c>
      <c r="IS273" t="s">
        <v>444</v>
      </c>
      <c r="IT273" t="s">
        <v>444</v>
      </c>
      <c r="IU273" t="s">
        <v>444</v>
      </c>
      <c r="IV273">
        <v>0</v>
      </c>
      <c r="IW273">
        <v>100</v>
      </c>
      <c r="IX273">
        <v>100</v>
      </c>
      <c r="IY273">
        <v>1.26</v>
      </c>
      <c r="IZ273">
        <v>0.2136</v>
      </c>
      <c r="JA273">
        <v>0.05401698482025668</v>
      </c>
      <c r="JB273">
        <v>0.001251749769105588</v>
      </c>
      <c r="JC273">
        <v>-2.340677956668878E-07</v>
      </c>
      <c r="JD273">
        <v>1.443975168909104E-10</v>
      </c>
      <c r="JE273">
        <v>-0.0473756660369021</v>
      </c>
      <c r="JF273">
        <v>-0.000763777970416037</v>
      </c>
      <c r="JG273">
        <v>0.0006633184790446218</v>
      </c>
      <c r="JH273">
        <v>-5.365384051273601E-06</v>
      </c>
      <c r="JI273">
        <v>1</v>
      </c>
      <c r="JJ273">
        <v>2129</v>
      </c>
      <c r="JK273">
        <v>1</v>
      </c>
      <c r="JL273">
        <v>27</v>
      </c>
      <c r="JM273">
        <v>188807.9</v>
      </c>
      <c r="JN273">
        <v>188807.9</v>
      </c>
      <c r="JO273">
        <v>2.37915</v>
      </c>
      <c r="JP273">
        <v>2.5354</v>
      </c>
      <c r="JQ273">
        <v>1.39893</v>
      </c>
      <c r="JR273">
        <v>2.34131</v>
      </c>
      <c r="JS273">
        <v>1.44897</v>
      </c>
      <c r="JT273">
        <v>2.51709</v>
      </c>
      <c r="JU273">
        <v>37.7711</v>
      </c>
      <c r="JV273">
        <v>24.2013</v>
      </c>
      <c r="JW273">
        <v>18</v>
      </c>
      <c r="JX273">
        <v>476.95</v>
      </c>
      <c r="JY273">
        <v>478.154</v>
      </c>
      <c r="JZ273">
        <v>27.3709</v>
      </c>
      <c r="KA273">
        <v>28.7075</v>
      </c>
      <c r="KB273">
        <v>30.0001</v>
      </c>
      <c r="KC273">
        <v>28.4805</v>
      </c>
      <c r="KD273">
        <v>28.5569</v>
      </c>
      <c r="KE273">
        <v>47.6199</v>
      </c>
      <c r="KF273">
        <v>24.0917</v>
      </c>
      <c r="KG273">
        <v>90.6926</v>
      </c>
      <c r="KH273">
        <v>27.3036</v>
      </c>
      <c r="KI273">
        <v>1088.61</v>
      </c>
      <c r="KJ273">
        <v>22.1357</v>
      </c>
      <c r="KK273">
        <v>101.061</v>
      </c>
      <c r="KL273">
        <v>100.334</v>
      </c>
    </row>
    <row r="274" spans="1:298">
      <c r="A274">
        <v>258</v>
      </c>
      <c r="B274">
        <v>1758477060.6</v>
      </c>
      <c r="C274">
        <v>7957.099999904633</v>
      </c>
      <c r="D274" t="s">
        <v>962</v>
      </c>
      <c r="E274" t="s">
        <v>963</v>
      </c>
      <c r="F274">
        <v>5</v>
      </c>
      <c r="G274" t="s">
        <v>833</v>
      </c>
      <c r="H274" t="s">
        <v>436</v>
      </c>
      <c r="I274" t="s">
        <v>437</v>
      </c>
      <c r="J274">
        <v>1758477053.1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1099.229116150859</v>
      </c>
      <c r="AL274">
        <v>1070.032363636363</v>
      </c>
      <c r="AM274">
        <v>3.458669155156137</v>
      </c>
      <c r="AN274">
        <v>65.51398320924706</v>
      </c>
      <c r="AO274">
        <f>(AQ274 - AP274 + DZ274*1E3/(8.314*(EB274+273.15)) * AS274/DY274 * AR274) * DY274/(100*DM274) * 1000/(1000 - AQ274)</f>
        <v>0</v>
      </c>
      <c r="AP274">
        <v>22.06766793428656</v>
      </c>
      <c r="AQ274">
        <v>22.8761006060606</v>
      </c>
      <c r="AR274">
        <v>1.211650504161269E-05</v>
      </c>
      <c r="AS274">
        <v>124.7144061671279</v>
      </c>
      <c r="AT274">
        <v>4</v>
      </c>
      <c r="AU274">
        <v>1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438</v>
      </c>
      <c r="AZ274" t="s">
        <v>438</v>
      </c>
      <c r="BA274">
        <v>0</v>
      </c>
      <c r="BB274">
        <v>0</v>
      </c>
      <c r="BC274">
        <f>1-BA274/BB274</f>
        <v>0</v>
      </c>
      <c r="BD274">
        <v>0</v>
      </c>
      <c r="BE274" t="s">
        <v>438</v>
      </c>
      <c r="BF274" t="s">
        <v>438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438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5.66</v>
      </c>
      <c r="DN274">
        <v>0.5</v>
      </c>
      <c r="DO274" t="s">
        <v>439</v>
      </c>
      <c r="DP274">
        <v>2</v>
      </c>
      <c r="DQ274" t="b">
        <v>1</v>
      </c>
      <c r="DR274">
        <v>1758477053.1</v>
      </c>
      <c r="DS274">
        <v>1021.831111111111</v>
      </c>
      <c r="DT274">
        <v>1060.15</v>
      </c>
      <c r="DU274">
        <v>22.87651111111111</v>
      </c>
      <c r="DV274">
        <v>22.00095925925925</v>
      </c>
      <c r="DW274">
        <v>1020.590888888889</v>
      </c>
      <c r="DX274">
        <v>22.66295555555555</v>
      </c>
      <c r="DY274">
        <v>500.0173703703704</v>
      </c>
      <c r="DZ274">
        <v>90.23541111111111</v>
      </c>
      <c r="EA274">
        <v>0.05385473333333333</v>
      </c>
      <c r="EB274">
        <v>29.55541481481481</v>
      </c>
      <c r="EC274">
        <v>30.07512962962963</v>
      </c>
      <c r="ED274">
        <v>999.9000000000001</v>
      </c>
      <c r="EE274">
        <v>0</v>
      </c>
      <c r="EF274">
        <v>0</v>
      </c>
      <c r="EG274">
        <v>9984.82111111111</v>
      </c>
      <c r="EH274">
        <v>0</v>
      </c>
      <c r="EI274">
        <v>12.09210740740741</v>
      </c>
      <c r="EJ274">
        <v>-38.31900370370371</v>
      </c>
      <c r="EK274">
        <v>1045.755185185185</v>
      </c>
      <c r="EL274">
        <v>1084</v>
      </c>
      <c r="EM274">
        <v>0.8755571481481482</v>
      </c>
      <c r="EN274">
        <v>1060.15</v>
      </c>
      <c r="EO274">
        <v>22.00095925925925</v>
      </c>
      <c r="EP274">
        <v>2.064271851851852</v>
      </c>
      <c r="EQ274">
        <v>1.985264444444444</v>
      </c>
      <c r="ER274">
        <v>17.94612222222222</v>
      </c>
      <c r="ES274">
        <v>17.32727037037037</v>
      </c>
      <c r="ET274">
        <v>1999.997407407408</v>
      </c>
      <c r="EU274">
        <v>0.9799981851851853</v>
      </c>
      <c r="EV274">
        <v>0.02000197777777778</v>
      </c>
      <c r="EW274">
        <v>0</v>
      </c>
      <c r="EX274">
        <v>711.882037037037</v>
      </c>
      <c r="EY274">
        <v>5.000560000000001</v>
      </c>
      <c r="EZ274">
        <v>14404.80740740741</v>
      </c>
      <c r="FA274">
        <v>17294.84074074074</v>
      </c>
      <c r="FB274">
        <v>41.05051851851851</v>
      </c>
      <c r="FC274">
        <v>41.18699999999999</v>
      </c>
      <c r="FD274">
        <v>40.75</v>
      </c>
      <c r="FE274">
        <v>40.375</v>
      </c>
      <c r="FF274">
        <v>41.81199999999999</v>
      </c>
      <c r="FG274">
        <v>1955.097037037037</v>
      </c>
      <c r="FH274">
        <v>39.9</v>
      </c>
      <c r="FI274">
        <v>0</v>
      </c>
      <c r="FJ274">
        <v>1758477061.8</v>
      </c>
      <c r="FK274">
        <v>0</v>
      </c>
      <c r="FL274">
        <v>711.8443599999998</v>
      </c>
      <c r="FM274">
        <v>-3.925923085861058</v>
      </c>
      <c r="FN274">
        <v>-66.13076933388579</v>
      </c>
      <c r="FO274">
        <v>14404.384</v>
      </c>
      <c r="FP274">
        <v>15</v>
      </c>
      <c r="FQ274">
        <v>0</v>
      </c>
      <c r="FR274" t="s">
        <v>440</v>
      </c>
      <c r="FS274">
        <v>1747148579.5</v>
      </c>
      <c r="FT274">
        <v>1747148584.5</v>
      </c>
      <c r="FU274">
        <v>0</v>
      </c>
      <c r="FV274">
        <v>0.162</v>
      </c>
      <c r="FW274">
        <v>-0.001</v>
      </c>
      <c r="FX274">
        <v>0.139</v>
      </c>
      <c r="FY274">
        <v>0.058</v>
      </c>
      <c r="FZ274">
        <v>420</v>
      </c>
      <c r="GA274">
        <v>16</v>
      </c>
      <c r="GB274">
        <v>0.19</v>
      </c>
      <c r="GC274">
        <v>0.02</v>
      </c>
      <c r="GD274">
        <v>-38.33982</v>
      </c>
      <c r="GE274">
        <v>1.243211257035709</v>
      </c>
      <c r="GF274">
        <v>0.1967702164962978</v>
      </c>
      <c r="GG274">
        <v>0</v>
      </c>
      <c r="GH274">
        <v>712.0283235294119</v>
      </c>
      <c r="GI274">
        <v>-3.636745611933527</v>
      </c>
      <c r="GJ274">
        <v>0.4022813414535468</v>
      </c>
      <c r="GK274">
        <v>0</v>
      </c>
      <c r="GL274">
        <v>0.904287575</v>
      </c>
      <c r="GM274">
        <v>-0.5881816322701697</v>
      </c>
      <c r="GN274">
        <v>0.05731644558540223</v>
      </c>
      <c r="GO274">
        <v>0</v>
      </c>
      <c r="GP274">
        <v>0</v>
      </c>
      <c r="GQ274">
        <v>3</v>
      </c>
      <c r="GR274" t="s">
        <v>480</v>
      </c>
      <c r="GS274">
        <v>3.12757</v>
      </c>
      <c r="GT274">
        <v>2.73151</v>
      </c>
      <c r="GU274">
        <v>0.160597</v>
      </c>
      <c r="GV274">
        <v>0.16541</v>
      </c>
      <c r="GW274">
        <v>0.103286</v>
      </c>
      <c r="GX274">
        <v>0.101314</v>
      </c>
      <c r="GY274">
        <v>25205.4</v>
      </c>
      <c r="GZ274">
        <v>24291.1</v>
      </c>
      <c r="HA274">
        <v>30568.9</v>
      </c>
      <c r="HB274">
        <v>29359</v>
      </c>
      <c r="HC274">
        <v>37835.2</v>
      </c>
      <c r="HD274">
        <v>34709.5</v>
      </c>
      <c r="HE274">
        <v>46764.8</v>
      </c>
      <c r="HF274">
        <v>43615.8</v>
      </c>
      <c r="HG274">
        <v>1.82448</v>
      </c>
      <c r="HH274">
        <v>1.87453</v>
      </c>
      <c r="HI274">
        <v>0.144012</v>
      </c>
      <c r="HJ274">
        <v>0</v>
      </c>
      <c r="HK274">
        <v>27.7074</v>
      </c>
      <c r="HL274">
        <v>999.9</v>
      </c>
      <c r="HM274">
        <v>51.3</v>
      </c>
      <c r="HN274">
        <v>31.4</v>
      </c>
      <c r="HO274">
        <v>26.2414</v>
      </c>
      <c r="HP274">
        <v>63.855</v>
      </c>
      <c r="HQ274">
        <v>16.9792</v>
      </c>
      <c r="HR274">
        <v>1</v>
      </c>
      <c r="HS274">
        <v>0.119378</v>
      </c>
      <c r="HT274">
        <v>0.347391</v>
      </c>
      <c r="HU274">
        <v>20.1965</v>
      </c>
      <c r="HV274">
        <v>5.22777</v>
      </c>
      <c r="HW274">
        <v>11.974</v>
      </c>
      <c r="HX274">
        <v>4.9694</v>
      </c>
      <c r="HY274">
        <v>3.28948</v>
      </c>
      <c r="HZ274">
        <v>9999</v>
      </c>
      <c r="IA274">
        <v>9999</v>
      </c>
      <c r="IB274">
        <v>9999</v>
      </c>
      <c r="IC274">
        <v>999.9</v>
      </c>
      <c r="ID274">
        <v>4.97297</v>
      </c>
      <c r="IE274">
        <v>1.87741</v>
      </c>
      <c r="IF274">
        <v>1.87548</v>
      </c>
      <c r="IG274">
        <v>1.87835</v>
      </c>
      <c r="IH274">
        <v>1.875</v>
      </c>
      <c r="II274">
        <v>1.87851</v>
      </c>
      <c r="IJ274">
        <v>1.87569</v>
      </c>
      <c r="IK274">
        <v>1.87684</v>
      </c>
      <c r="IL274">
        <v>0</v>
      </c>
      <c r="IM274">
        <v>0</v>
      </c>
      <c r="IN274">
        <v>0</v>
      </c>
      <c r="IO274">
        <v>0</v>
      </c>
      <c r="IP274" t="s">
        <v>442</v>
      </c>
      <c r="IQ274" t="s">
        <v>443</v>
      </c>
      <c r="IR274" t="s">
        <v>444</v>
      </c>
      <c r="IS274" t="s">
        <v>444</v>
      </c>
      <c r="IT274" t="s">
        <v>444</v>
      </c>
      <c r="IU274" t="s">
        <v>444</v>
      </c>
      <c r="IV274">
        <v>0</v>
      </c>
      <c r="IW274">
        <v>100</v>
      </c>
      <c r="IX274">
        <v>100</v>
      </c>
      <c r="IY274">
        <v>1.27</v>
      </c>
      <c r="IZ274">
        <v>0.2136</v>
      </c>
      <c r="JA274">
        <v>0.05401698482025668</v>
      </c>
      <c r="JB274">
        <v>0.001251749769105588</v>
      </c>
      <c r="JC274">
        <v>-2.340677956668878E-07</v>
      </c>
      <c r="JD274">
        <v>1.443975168909104E-10</v>
      </c>
      <c r="JE274">
        <v>-0.0473756660369021</v>
      </c>
      <c r="JF274">
        <v>-0.000763777970416037</v>
      </c>
      <c r="JG274">
        <v>0.0006633184790446218</v>
      </c>
      <c r="JH274">
        <v>-5.365384051273601E-06</v>
      </c>
      <c r="JI274">
        <v>1</v>
      </c>
      <c r="JJ274">
        <v>2129</v>
      </c>
      <c r="JK274">
        <v>1</v>
      </c>
      <c r="JL274">
        <v>27</v>
      </c>
      <c r="JM274">
        <v>188808</v>
      </c>
      <c r="JN274">
        <v>188807.9</v>
      </c>
      <c r="JO274">
        <v>2.40601</v>
      </c>
      <c r="JP274">
        <v>2.5415</v>
      </c>
      <c r="JQ274">
        <v>1.39893</v>
      </c>
      <c r="JR274">
        <v>2.34131</v>
      </c>
      <c r="JS274">
        <v>1.44897</v>
      </c>
      <c r="JT274">
        <v>2.52075</v>
      </c>
      <c r="JU274">
        <v>37.7711</v>
      </c>
      <c r="JV274">
        <v>24.1926</v>
      </c>
      <c r="JW274">
        <v>18</v>
      </c>
      <c r="JX274">
        <v>476.709</v>
      </c>
      <c r="JY274">
        <v>478.349</v>
      </c>
      <c r="JZ274">
        <v>27.2932</v>
      </c>
      <c r="KA274">
        <v>28.705</v>
      </c>
      <c r="KB274">
        <v>30.0002</v>
      </c>
      <c r="KC274">
        <v>28.477</v>
      </c>
      <c r="KD274">
        <v>28.5545</v>
      </c>
      <c r="KE274">
        <v>48.1685</v>
      </c>
      <c r="KF274">
        <v>24.0917</v>
      </c>
      <c r="KG274">
        <v>90.6926</v>
      </c>
      <c r="KH274">
        <v>27.245</v>
      </c>
      <c r="KI274">
        <v>1108.66</v>
      </c>
      <c r="KJ274">
        <v>22.1761</v>
      </c>
      <c r="KK274">
        <v>101.061</v>
      </c>
      <c r="KL274">
        <v>100.333</v>
      </c>
    </row>
    <row r="275" spans="1:298">
      <c r="A275">
        <v>259</v>
      </c>
      <c r="B275">
        <v>1758477065.6</v>
      </c>
      <c r="C275">
        <v>7962.099999904633</v>
      </c>
      <c r="D275" t="s">
        <v>964</v>
      </c>
      <c r="E275" t="s">
        <v>965</v>
      </c>
      <c r="F275">
        <v>5</v>
      </c>
      <c r="G275" t="s">
        <v>833</v>
      </c>
      <c r="H275" t="s">
        <v>436</v>
      </c>
      <c r="I275" t="s">
        <v>437</v>
      </c>
      <c r="J275">
        <v>1758477057.814285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1116.437373353133</v>
      </c>
      <c r="AL275">
        <v>1087.538121212122</v>
      </c>
      <c r="AM275">
        <v>3.495922830869213</v>
      </c>
      <c r="AN275">
        <v>65.51398320924706</v>
      </c>
      <c r="AO275">
        <f>(AQ275 - AP275 + DZ275*1E3/(8.314*(EB275+273.15)) * AS275/DY275 * AR275) * DY275/(100*DM275) * 1000/(1000 - AQ275)</f>
        <v>0</v>
      </c>
      <c r="AP275">
        <v>22.09496584632028</v>
      </c>
      <c r="AQ275">
        <v>22.88703515151515</v>
      </c>
      <c r="AR275">
        <v>1.695515787394272E-05</v>
      </c>
      <c r="AS275">
        <v>124.7144061671279</v>
      </c>
      <c r="AT275">
        <v>4</v>
      </c>
      <c r="AU275">
        <v>1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438</v>
      </c>
      <c r="AZ275" t="s">
        <v>438</v>
      </c>
      <c r="BA275">
        <v>0</v>
      </c>
      <c r="BB275">
        <v>0</v>
      </c>
      <c r="BC275">
        <f>1-BA275/BB275</f>
        <v>0</v>
      </c>
      <c r="BD275">
        <v>0</v>
      </c>
      <c r="BE275" t="s">
        <v>438</v>
      </c>
      <c r="BF275" t="s">
        <v>438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438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5.66</v>
      </c>
      <c r="DN275">
        <v>0.5</v>
      </c>
      <c r="DO275" t="s">
        <v>439</v>
      </c>
      <c r="DP275">
        <v>2</v>
      </c>
      <c r="DQ275" t="b">
        <v>1</v>
      </c>
      <c r="DR275">
        <v>1758477057.814285</v>
      </c>
      <c r="DS275">
        <v>1037.854285714286</v>
      </c>
      <c r="DT275">
        <v>1075.9525</v>
      </c>
      <c r="DU275">
        <v>22.87835</v>
      </c>
      <c r="DV275">
        <v>22.04228214285714</v>
      </c>
      <c r="DW275">
        <v>1036.595</v>
      </c>
      <c r="DX275">
        <v>22.66475</v>
      </c>
      <c r="DY275">
        <v>500.0159642857143</v>
      </c>
      <c r="DZ275">
        <v>90.23531785714286</v>
      </c>
      <c r="EA275">
        <v>0.05383385</v>
      </c>
      <c r="EB275">
        <v>29.54101785714286</v>
      </c>
      <c r="EC275">
        <v>30.06985714285715</v>
      </c>
      <c r="ED275">
        <v>999.9000000000002</v>
      </c>
      <c r="EE275">
        <v>0</v>
      </c>
      <c r="EF275">
        <v>0</v>
      </c>
      <c r="EG275">
        <v>9987.571785714286</v>
      </c>
      <c r="EH275">
        <v>0</v>
      </c>
      <c r="EI275">
        <v>12.23581428571429</v>
      </c>
      <c r="EJ275">
        <v>-38.09911071428571</v>
      </c>
      <c r="EK275">
        <v>1062.155</v>
      </c>
      <c r="EL275">
        <v>1100.205</v>
      </c>
      <c r="EM275">
        <v>0.83606625</v>
      </c>
      <c r="EN275">
        <v>1075.9525</v>
      </c>
      <c r="EO275">
        <v>22.04228214285714</v>
      </c>
      <c r="EP275">
        <v>2.064435714285714</v>
      </c>
      <c r="EQ275">
        <v>1.988992142857143</v>
      </c>
      <c r="ER275">
        <v>17.94738571428571</v>
      </c>
      <c r="ES275">
        <v>17.35694285714286</v>
      </c>
      <c r="ET275">
        <v>1999.987142857143</v>
      </c>
      <c r="EU275">
        <v>0.9799980714285716</v>
      </c>
      <c r="EV275">
        <v>0.02000211428571428</v>
      </c>
      <c r="EW275">
        <v>0</v>
      </c>
      <c r="EX275">
        <v>711.591107142857</v>
      </c>
      <c r="EY275">
        <v>5.000560000000001</v>
      </c>
      <c r="EZ275">
        <v>14399.675</v>
      </c>
      <c r="FA275">
        <v>17294.74285714285</v>
      </c>
      <c r="FB275">
        <v>41.03985714285714</v>
      </c>
      <c r="FC275">
        <v>41.18699999999999</v>
      </c>
      <c r="FD275">
        <v>40.7455</v>
      </c>
      <c r="FE275">
        <v>40.375</v>
      </c>
      <c r="FF275">
        <v>41.81199999999999</v>
      </c>
      <c r="FG275">
        <v>1955.087142857143</v>
      </c>
      <c r="FH275">
        <v>39.9</v>
      </c>
      <c r="FI275">
        <v>0</v>
      </c>
      <c r="FJ275">
        <v>1758477066.6</v>
      </c>
      <c r="FK275">
        <v>0</v>
      </c>
      <c r="FL275">
        <v>711.55688</v>
      </c>
      <c r="FM275">
        <v>-3.495076918102305</v>
      </c>
      <c r="FN275">
        <v>-64.27692317312756</v>
      </c>
      <c r="FO275">
        <v>14399.244</v>
      </c>
      <c r="FP275">
        <v>15</v>
      </c>
      <c r="FQ275">
        <v>0</v>
      </c>
      <c r="FR275" t="s">
        <v>440</v>
      </c>
      <c r="FS275">
        <v>1747148579.5</v>
      </c>
      <c r="FT275">
        <v>1747148584.5</v>
      </c>
      <c r="FU275">
        <v>0</v>
      </c>
      <c r="FV275">
        <v>0.162</v>
      </c>
      <c r="FW275">
        <v>-0.001</v>
      </c>
      <c r="FX275">
        <v>0.139</v>
      </c>
      <c r="FY275">
        <v>0.058</v>
      </c>
      <c r="FZ275">
        <v>420</v>
      </c>
      <c r="GA275">
        <v>16</v>
      </c>
      <c r="GB275">
        <v>0.19</v>
      </c>
      <c r="GC275">
        <v>0.02</v>
      </c>
      <c r="GD275">
        <v>-38.23922750000001</v>
      </c>
      <c r="GE275">
        <v>2.474756848030028</v>
      </c>
      <c r="GF275">
        <v>0.2665879882773226</v>
      </c>
      <c r="GG275">
        <v>0</v>
      </c>
      <c r="GH275">
        <v>711.8081176470588</v>
      </c>
      <c r="GI275">
        <v>-3.4707715783688</v>
      </c>
      <c r="GJ275">
        <v>0.3867364024535295</v>
      </c>
      <c r="GK275">
        <v>0</v>
      </c>
      <c r="GL275">
        <v>0.8643374250000001</v>
      </c>
      <c r="GM275">
        <v>-0.5434702401500997</v>
      </c>
      <c r="GN275">
        <v>0.05308599236940358</v>
      </c>
      <c r="GO275">
        <v>0</v>
      </c>
      <c r="GP275">
        <v>0</v>
      </c>
      <c r="GQ275">
        <v>3</v>
      </c>
      <c r="GR275" t="s">
        <v>480</v>
      </c>
      <c r="GS275">
        <v>3.12779</v>
      </c>
      <c r="GT275">
        <v>2.73161</v>
      </c>
      <c r="GU275">
        <v>0.162249</v>
      </c>
      <c r="GV275">
        <v>0.16702</v>
      </c>
      <c r="GW275">
        <v>0.103315</v>
      </c>
      <c r="GX275">
        <v>0.101351</v>
      </c>
      <c r="GY275">
        <v>25155.9</v>
      </c>
      <c r="GZ275">
        <v>24244.3</v>
      </c>
      <c r="HA275">
        <v>30569.1</v>
      </c>
      <c r="HB275">
        <v>29359.1</v>
      </c>
      <c r="HC275">
        <v>37834.1</v>
      </c>
      <c r="HD275">
        <v>34708.1</v>
      </c>
      <c r="HE275">
        <v>46764.9</v>
      </c>
      <c r="HF275">
        <v>43615.8</v>
      </c>
      <c r="HG275">
        <v>1.82495</v>
      </c>
      <c r="HH275">
        <v>1.87445</v>
      </c>
      <c r="HI275">
        <v>0.146382</v>
      </c>
      <c r="HJ275">
        <v>0</v>
      </c>
      <c r="HK275">
        <v>27.7058</v>
      </c>
      <c r="HL275">
        <v>999.9</v>
      </c>
      <c r="HM275">
        <v>51.3</v>
      </c>
      <c r="HN275">
        <v>31.4</v>
      </c>
      <c r="HO275">
        <v>26.2385</v>
      </c>
      <c r="HP275">
        <v>62.755</v>
      </c>
      <c r="HQ275">
        <v>16.9471</v>
      </c>
      <c r="HR275">
        <v>1</v>
      </c>
      <c r="HS275">
        <v>0.119075</v>
      </c>
      <c r="HT275">
        <v>0.319352</v>
      </c>
      <c r="HU275">
        <v>20.1968</v>
      </c>
      <c r="HV275">
        <v>5.22867</v>
      </c>
      <c r="HW275">
        <v>11.974</v>
      </c>
      <c r="HX275">
        <v>4.9695</v>
      </c>
      <c r="HY275">
        <v>3.28948</v>
      </c>
      <c r="HZ275">
        <v>9999</v>
      </c>
      <c r="IA275">
        <v>9999</v>
      </c>
      <c r="IB275">
        <v>9999</v>
      </c>
      <c r="IC275">
        <v>999.9</v>
      </c>
      <c r="ID275">
        <v>4.97297</v>
      </c>
      <c r="IE275">
        <v>1.87742</v>
      </c>
      <c r="IF275">
        <v>1.87547</v>
      </c>
      <c r="IG275">
        <v>1.87833</v>
      </c>
      <c r="IH275">
        <v>1.875</v>
      </c>
      <c r="II275">
        <v>1.87853</v>
      </c>
      <c r="IJ275">
        <v>1.8757</v>
      </c>
      <c r="IK275">
        <v>1.87683</v>
      </c>
      <c r="IL275">
        <v>0</v>
      </c>
      <c r="IM275">
        <v>0</v>
      </c>
      <c r="IN275">
        <v>0</v>
      </c>
      <c r="IO275">
        <v>0</v>
      </c>
      <c r="IP275" t="s">
        <v>442</v>
      </c>
      <c r="IQ275" t="s">
        <v>443</v>
      </c>
      <c r="IR275" t="s">
        <v>444</v>
      </c>
      <c r="IS275" t="s">
        <v>444</v>
      </c>
      <c r="IT275" t="s">
        <v>444</v>
      </c>
      <c r="IU275" t="s">
        <v>444</v>
      </c>
      <c r="IV275">
        <v>0</v>
      </c>
      <c r="IW275">
        <v>100</v>
      </c>
      <c r="IX275">
        <v>100</v>
      </c>
      <c r="IY275">
        <v>1.29</v>
      </c>
      <c r="IZ275">
        <v>0.2138</v>
      </c>
      <c r="JA275">
        <v>0.05401698482025668</v>
      </c>
      <c r="JB275">
        <v>0.001251749769105588</v>
      </c>
      <c r="JC275">
        <v>-2.340677956668878E-07</v>
      </c>
      <c r="JD275">
        <v>1.443975168909104E-10</v>
      </c>
      <c r="JE275">
        <v>-0.0473756660369021</v>
      </c>
      <c r="JF275">
        <v>-0.000763777970416037</v>
      </c>
      <c r="JG275">
        <v>0.0006633184790446218</v>
      </c>
      <c r="JH275">
        <v>-5.365384051273601E-06</v>
      </c>
      <c r="JI275">
        <v>1</v>
      </c>
      <c r="JJ275">
        <v>2129</v>
      </c>
      <c r="JK275">
        <v>1</v>
      </c>
      <c r="JL275">
        <v>27</v>
      </c>
      <c r="JM275">
        <v>188808.1</v>
      </c>
      <c r="JN275">
        <v>188808</v>
      </c>
      <c r="JO275">
        <v>2.43774</v>
      </c>
      <c r="JP275">
        <v>2.53418</v>
      </c>
      <c r="JQ275">
        <v>1.39893</v>
      </c>
      <c r="JR275">
        <v>2.34253</v>
      </c>
      <c r="JS275">
        <v>1.44897</v>
      </c>
      <c r="JT275">
        <v>2.60498</v>
      </c>
      <c r="JU275">
        <v>37.747</v>
      </c>
      <c r="JV275">
        <v>24.2013</v>
      </c>
      <c r="JW275">
        <v>18</v>
      </c>
      <c r="JX275">
        <v>476.947</v>
      </c>
      <c r="JY275">
        <v>478.273</v>
      </c>
      <c r="JZ275">
        <v>27.2275</v>
      </c>
      <c r="KA275">
        <v>28.7026</v>
      </c>
      <c r="KB275">
        <v>30</v>
      </c>
      <c r="KC275">
        <v>28.4738</v>
      </c>
      <c r="KD275">
        <v>28.5512</v>
      </c>
      <c r="KE275">
        <v>48.7911</v>
      </c>
      <c r="KF275">
        <v>23.8025</v>
      </c>
      <c r="KG275">
        <v>90.6926</v>
      </c>
      <c r="KH275">
        <v>27.1732</v>
      </c>
      <c r="KI275">
        <v>1122.04</v>
      </c>
      <c r="KJ275">
        <v>22.2112</v>
      </c>
      <c r="KK275">
        <v>101.061</v>
      </c>
      <c r="KL275">
        <v>100.333</v>
      </c>
    </row>
    <row r="276" spans="1:298">
      <c r="A276">
        <v>260</v>
      </c>
      <c r="B276">
        <v>1758477070.6</v>
      </c>
      <c r="C276">
        <v>7967.099999904633</v>
      </c>
      <c r="D276" t="s">
        <v>966</v>
      </c>
      <c r="E276" t="s">
        <v>967</v>
      </c>
      <c r="F276">
        <v>5</v>
      </c>
      <c r="G276" t="s">
        <v>833</v>
      </c>
      <c r="H276" t="s">
        <v>436</v>
      </c>
      <c r="I276" t="s">
        <v>437</v>
      </c>
      <c r="J276">
        <v>1758477063.1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1133.522629885005</v>
      </c>
      <c r="AL276">
        <v>1104.848909090909</v>
      </c>
      <c r="AM276">
        <v>3.454809311622825</v>
      </c>
      <c r="AN276">
        <v>65.51398320924706</v>
      </c>
      <c r="AO276">
        <f>(AQ276 - AP276 + DZ276*1E3/(8.314*(EB276+273.15)) * AS276/DY276 * AR276) * DY276/(100*DM276) * 1000/(1000 - AQ276)</f>
        <v>0</v>
      </c>
      <c r="AP276">
        <v>22.12907514604667</v>
      </c>
      <c r="AQ276">
        <v>22.88458969696969</v>
      </c>
      <c r="AR276">
        <v>3.823042690818836E-06</v>
      </c>
      <c r="AS276">
        <v>124.7144061671279</v>
      </c>
      <c r="AT276">
        <v>4</v>
      </c>
      <c r="AU276">
        <v>1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438</v>
      </c>
      <c r="AZ276" t="s">
        <v>438</v>
      </c>
      <c r="BA276">
        <v>0</v>
      </c>
      <c r="BB276">
        <v>0</v>
      </c>
      <c r="BC276">
        <f>1-BA276/BB276</f>
        <v>0</v>
      </c>
      <c r="BD276">
        <v>0</v>
      </c>
      <c r="BE276" t="s">
        <v>438</v>
      </c>
      <c r="BF276" t="s">
        <v>438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438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5.66</v>
      </c>
      <c r="DN276">
        <v>0.5</v>
      </c>
      <c r="DO276" t="s">
        <v>439</v>
      </c>
      <c r="DP276">
        <v>2</v>
      </c>
      <c r="DQ276" t="b">
        <v>1</v>
      </c>
      <c r="DR276">
        <v>1758477063.1</v>
      </c>
      <c r="DS276">
        <v>1055.817777777778</v>
      </c>
      <c r="DT276">
        <v>1093.657037037037</v>
      </c>
      <c r="DU276">
        <v>22.88110000000001</v>
      </c>
      <c r="DV276">
        <v>22.08665925925926</v>
      </c>
      <c r="DW276">
        <v>1054.536666666667</v>
      </c>
      <c r="DX276">
        <v>22.66744814814815</v>
      </c>
      <c r="DY276">
        <v>500.0012592592593</v>
      </c>
      <c r="DZ276">
        <v>90.23534074074075</v>
      </c>
      <c r="EA276">
        <v>0.05385127777777778</v>
      </c>
      <c r="EB276">
        <v>29.52423703703703</v>
      </c>
      <c r="EC276">
        <v>30.07034444444444</v>
      </c>
      <c r="ED276">
        <v>999.9000000000001</v>
      </c>
      <c r="EE276">
        <v>0</v>
      </c>
      <c r="EF276">
        <v>0</v>
      </c>
      <c r="EG276">
        <v>9985.78888888889</v>
      </c>
      <c r="EH276">
        <v>0</v>
      </c>
      <c r="EI276">
        <v>12.33155555555556</v>
      </c>
      <c r="EJ276">
        <v>-37.83947777777778</v>
      </c>
      <c r="EK276">
        <v>1080.542962962963</v>
      </c>
      <c r="EL276">
        <v>1118.358518518519</v>
      </c>
      <c r="EM276">
        <v>0.7944404814814815</v>
      </c>
      <c r="EN276">
        <v>1093.657037037037</v>
      </c>
      <c r="EO276">
        <v>22.08665925925926</v>
      </c>
      <c r="EP276">
        <v>2.064685185185185</v>
      </c>
      <c r="EQ276">
        <v>1.992997407407407</v>
      </c>
      <c r="ER276">
        <v>17.9493037037037</v>
      </c>
      <c r="ES276">
        <v>17.3888</v>
      </c>
      <c r="ET276">
        <v>1999.991481481482</v>
      </c>
      <c r="EU276">
        <v>0.9799981111111111</v>
      </c>
      <c r="EV276">
        <v>0.02000208148148148</v>
      </c>
      <c r="EW276">
        <v>0</v>
      </c>
      <c r="EX276">
        <v>711.2994074074073</v>
      </c>
      <c r="EY276">
        <v>5.000560000000001</v>
      </c>
      <c r="EZ276">
        <v>14394.0037037037</v>
      </c>
      <c r="FA276">
        <v>17294.78888888889</v>
      </c>
      <c r="FB276">
        <v>41.03903703703703</v>
      </c>
      <c r="FC276">
        <v>41.18699999999999</v>
      </c>
      <c r="FD276">
        <v>40.74533333333333</v>
      </c>
      <c r="FE276">
        <v>40.375</v>
      </c>
      <c r="FF276">
        <v>41.81199999999999</v>
      </c>
      <c r="FG276">
        <v>1955.091481481481</v>
      </c>
      <c r="FH276">
        <v>39.9</v>
      </c>
      <c r="FI276">
        <v>0</v>
      </c>
      <c r="FJ276">
        <v>1758477072</v>
      </c>
      <c r="FK276">
        <v>0</v>
      </c>
      <c r="FL276">
        <v>711.2899615384615</v>
      </c>
      <c r="FM276">
        <v>-2.869572637698456</v>
      </c>
      <c r="FN276">
        <v>-62.47863237134921</v>
      </c>
      <c r="FO276">
        <v>14393.79615384615</v>
      </c>
      <c r="FP276">
        <v>15</v>
      </c>
      <c r="FQ276">
        <v>0</v>
      </c>
      <c r="FR276" t="s">
        <v>440</v>
      </c>
      <c r="FS276">
        <v>1747148579.5</v>
      </c>
      <c r="FT276">
        <v>1747148584.5</v>
      </c>
      <c r="FU276">
        <v>0</v>
      </c>
      <c r="FV276">
        <v>0.162</v>
      </c>
      <c r="FW276">
        <v>-0.001</v>
      </c>
      <c r="FX276">
        <v>0.139</v>
      </c>
      <c r="FY276">
        <v>0.058</v>
      </c>
      <c r="FZ276">
        <v>420</v>
      </c>
      <c r="GA276">
        <v>16</v>
      </c>
      <c r="GB276">
        <v>0.19</v>
      </c>
      <c r="GC276">
        <v>0.02</v>
      </c>
      <c r="GD276">
        <v>-37.9676175</v>
      </c>
      <c r="GE276">
        <v>2.960936960600327</v>
      </c>
      <c r="GF276">
        <v>0.2938973808045079</v>
      </c>
      <c r="GG276">
        <v>0</v>
      </c>
      <c r="GH276">
        <v>711.4476764705881</v>
      </c>
      <c r="GI276">
        <v>-3.154209313603359</v>
      </c>
      <c r="GJ276">
        <v>0.3429444922148189</v>
      </c>
      <c r="GK276">
        <v>0</v>
      </c>
      <c r="GL276">
        <v>0.8184716</v>
      </c>
      <c r="GM276">
        <v>-0.4730187692307713</v>
      </c>
      <c r="GN276">
        <v>0.04701934417120255</v>
      </c>
      <c r="GO276">
        <v>0</v>
      </c>
      <c r="GP276">
        <v>0</v>
      </c>
      <c r="GQ276">
        <v>3</v>
      </c>
      <c r="GR276" t="s">
        <v>480</v>
      </c>
      <c r="GS276">
        <v>3.12758</v>
      </c>
      <c r="GT276">
        <v>2.73166</v>
      </c>
      <c r="GU276">
        <v>0.163868</v>
      </c>
      <c r="GV276">
        <v>0.168611</v>
      </c>
      <c r="GW276">
        <v>0.103311</v>
      </c>
      <c r="GX276">
        <v>0.101464</v>
      </c>
      <c r="GY276">
        <v>25107.4</v>
      </c>
      <c r="GZ276">
        <v>24198.2</v>
      </c>
      <c r="HA276">
        <v>30569.2</v>
      </c>
      <c r="HB276">
        <v>29359.4</v>
      </c>
      <c r="HC276">
        <v>37834.6</v>
      </c>
      <c r="HD276">
        <v>34704.3</v>
      </c>
      <c r="HE276">
        <v>46765.2</v>
      </c>
      <c r="HF276">
        <v>43616.4</v>
      </c>
      <c r="HG276">
        <v>1.82472</v>
      </c>
      <c r="HH276">
        <v>1.87485</v>
      </c>
      <c r="HI276">
        <v>0.144579</v>
      </c>
      <c r="HJ276">
        <v>0</v>
      </c>
      <c r="HK276">
        <v>27.7044</v>
      </c>
      <c r="HL276">
        <v>999.9</v>
      </c>
      <c r="HM276">
        <v>51.3</v>
      </c>
      <c r="HN276">
        <v>31.4</v>
      </c>
      <c r="HO276">
        <v>26.2388</v>
      </c>
      <c r="HP276">
        <v>63.305</v>
      </c>
      <c r="HQ276">
        <v>17.0713</v>
      </c>
      <c r="HR276">
        <v>1</v>
      </c>
      <c r="HS276">
        <v>0.119078</v>
      </c>
      <c r="HT276">
        <v>0.367285</v>
      </c>
      <c r="HU276">
        <v>20.1966</v>
      </c>
      <c r="HV276">
        <v>5.22927</v>
      </c>
      <c r="HW276">
        <v>11.974</v>
      </c>
      <c r="HX276">
        <v>4.97005</v>
      </c>
      <c r="HY276">
        <v>3.28965</v>
      </c>
      <c r="HZ276">
        <v>9999</v>
      </c>
      <c r="IA276">
        <v>9999</v>
      </c>
      <c r="IB276">
        <v>9999</v>
      </c>
      <c r="IC276">
        <v>999.9</v>
      </c>
      <c r="ID276">
        <v>4.97297</v>
      </c>
      <c r="IE276">
        <v>1.8774</v>
      </c>
      <c r="IF276">
        <v>1.87548</v>
      </c>
      <c r="IG276">
        <v>1.87832</v>
      </c>
      <c r="IH276">
        <v>1.875</v>
      </c>
      <c r="II276">
        <v>1.87854</v>
      </c>
      <c r="IJ276">
        <v>1.87571</v>
      </c>
      <c r="IK276">
        <v>1.87685</v>
      </c>
      <c r="IL276">
        <v>0</v>
      </c>
      <c r="IM276">
        <v>0</v>
      </c>
      <c r="IN276">
        <v>0</v>
      </c>
      <c r="IO276">
        <v>0</v>
      </c>
      <c r="IP276" t="s">
        <v>442</v>
      </c>
      <c r="IQ276" t="s">
        <v>443</v>
      </c>
      <c r="IR276" t="s">
        <v>444</v>
      </c>
      <c r="IS276" t="s">
        <v>444</v>
      </c>
      <c r="IT276" t="s">
        <v>444</v>
      </c>
      <c r="IU276" t="s">
        <v>444</v>
      </c>
      <c r="IV276">
        <v>0</v>
      </c>
      <c r="IW276">
        <v>100</v>
      </c>
      <c r="IX276">
        <v>100</v>
      </c>
      <c r="IY276">
        <v>1.32</v>
      </c>
      <c r="IZ276">
        <v>0.2138</v>
      </c>
      <c r="JA276">
        <v>0.05401698482025668</v>
      </c>
      <c r="JB276">
        <v>0.001251749769105588</v>
      </c>
      <c r="JC276">
        <v>-2.340677956668878E-07</v>
      </c>
      <c r="JD276">
        <v>1.443975168909104E-10</v>
      </c>
      <c r="JE276">
        <v>-0.0473756660369021</v>
      </c>
      <c r="JF276">
        <v>-0.000763777970416037</v>
      </c>
      <c r="JG276">
        <v>0.0006633184790446218</v>
      </c>
      <c r="JH276">
        <v>-5.365384051273601E-06</v>
      </c>
      <c r="JI276">
        <v>1</v>
      </c>
      <c r="JJ276">
        <v>2129</v>
      </c>
      <c r="JK276">
        <v>1</v>
      </c>
      <c r="JL276">
        <v>27</v>
      </c>
      <c r="JM276">
        <v>188808.2</v>
      </c>
      <c r="JN276">
        <v>188808.1</v>
      </c>
      <c r="JO276">
        <v>2.4646</v>
      </c>
      <c r="JP276">
        <v>2.5354</v>
      </c>
      <c r="JQ276">
        <v>1.39893</v>
      </c>
      <c r="JR276">
        <v>2.34131</v>
      </c>
      <c r="JS276">
        <v>1.44897</v>
      </c>
      <c r="JT276">
        <v>2.51221</v>
      </c>
      <c r="JU276">
        <v>37.747</v>
      </c>
      <c r="JV276">
        <v>24.2013</v>
      </c>
      <c r="JW276">
        <v>18</v>
      </c>
      <c r="JX276">
        <v>476.808</v>
      </c>
      <c r="JY276">
        <v>478.509</v>
      </c>
      <c r="JZ276">
        <v>27.1666</v>
      </c>
      <c r="KA276">
        <v>28.6997</v>
      </c>
      <c r="KB276">
        <v>30</v>
      </c>
      <c r="KC276">
        <v>28.4713</v>
      </c>
      <c r="KD276">
        <v>28.5478</v>
      </c>
      <c r="KE276">
        <v>49.3371</v>
      </c>
      <c r="KF276">
        <v>23.5088</v>
      </c>
      <c r="KG276">
        <v>90.6926</v>
      </c>
      <c r="KH276">
        <v>27.093</v>
      </c>
      <c r="KI276">
        <v>1142.09</v>
      </c>
      <c r="KJ276">
        <v>22.2521</v>
      </c>
      <c r="KK276">
        <v>101.062</v>
      </c>
      <c r="KL276">
        <v>100.334</v>
      </c>
    </row>
    <row r="277" spans="1:298">
      <c r="A277">
        <v>261</v>
      </c>
      <c r="B277">
        <v>1758477075.6</v>
      </c>
      <c r="C277">
        <v>7972.099999904633</v>
      </c>
      <c r="D277" t="s">
        <v>968</v>
      </c>
      <c r="E277" t="s">
        <v>969</v>
      </c>
      <c r="F277">
        <v>5</v>
      </c>
      <c r="G277" t="s">
        <v>833</v>
      </c>
      <c r="H277" t="s">
        <v>436</v>
      </c>
      <c r="I277" t="s">
        <v>437</v>
      </c>
      <c r="J277">
        <v>1758477067.814285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1150.792251275232</v>
      </c>
      <c r="AL277">
        <v>1122.364909090909</v>
      </c>
      <c r="AM277">
        <v>3.506812549254378</v>
      </c>
      <c r="AN277">
        <v>65.51398320924706</v>
      </c>
      <c r="AO277">
        <f>(AQ277 - AP277 + DZ277*1E3/(8.314*(EB277+273.15)) * AS277/DY277 * AR277) * DY277/(100*DM277) * 1000/(1000 - AQ277)</f>
        <v>0</v>
      </c>
      <c r="AP277">
        <v>22.18458315402666</v>
      </c>
      <c r="AQ277">
        <v>22.88694</v>
      </c>
      <c r="AR277">
        <v>7.964239553410637E-06</v>
      </c>
      <c r="AS277">
        <v>124.7144061671279</v>
      </c>
      <c r="AT277">
        <v>4</v>
      </c>
      <c r="AU277">
        <v>1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438</v>
      </c>
      <c r="AZ277" t="s">
        <v>438</v>
      </c>
      <c r="BA277">
        <v>0</v>
      </c>
      <c r="BB277">
        <v>0</v>
      </c>
      <c r="BC277">
        <f>1-BA277/BB277</f>
        <v>0</v>
      </c>
      <c r="BD277">
        <v>0</v>
      </c>
      <c r="BE277" t="s">
        <v>438</v>
      </c>
      <c r="BF277" t="s">
        <v>438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438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5.66</v>
      </c>
      <c r="DN277">
        <v>0.5</v>
      </c>
      <c r="DO277" t="s">
        <v>439</v>
      </c>
      <c r="DP277">
        <v>2</v>
      </c>
      <c r="DQ277" t="b">
        <v>1</v>
      </c>
      <c r="DR277">
        <v>1758477067.814285</v>
      </c>
      <c r="DS277">
        <v>1071.864285714286</v>
      </c>
      <c r="DT277">
        <v>1109.4625</v>
      </c>
      <c r="DU277">
        <v>22.88447857142858</v>
      </c>
      <c r="DV277">
        <v>22.12442857142857</v>
      </c>
      <c r="DW277">
        <v>1070.562142857143</v>
      </c>
      <c r="DX277">
        <v>22.67076071428571</v>
      </c>
      <c r="DY277">
        <v>500.0228928571428</v>
      </c>
      <c r="DZ277">
        <v>90.23475714285713</v>
      </c>
      <c r="EA277">
        <v>0.05384485357142856</v>
      </c>
      <c r="EB277">
        <v>29.51181428571428</v>
      </c>
      <c r="EC277">
        <v>30.06256428571429</v>
      </c>
      <c r="ED277">
        <v>999.9000000000002</v>
      </c>
      <c r="EE277">
        <v>0</v>
      </c>
      <c r="EF277">
        <v>0</v>
      </c>
      <c r="EG277">
        <v>9987.855714285715</v>
      </c>
      <c r="EH277">
        <v>0</v>
      </c>
      <c r="EI277">
        <v>12.15075357142857</v>
      </c>
      <c r="EJ277">
        <v>-37.59867857142857</v>
      </c>
      <c r="EK277">
        <v>1096.967857142857</v>
      </c>
      <c r="EL277">
        <v>1134.564285714286</v>
      </c>
      <c r="EM277">
        <v>0.7600505</v>
      </c>
      <c r="EN277">
        <v>1109.4625</v>
      </c>
      <c r="EO277">
        <v>22.12442857142857</v>
      </c>
      <c r="EP277">
        <v>2.064976428571429</v>
      </c>
      <c r="EQ277">
        <v>1.9963925</v>
      </c>
      <c r="ER277">
        <v>17.95155</v>
      </c>
      <c r="ES277">
        <v>17.41573928571428</v>
      </c>
      <c r="ET277">
        <v>1999.976785714286</v>
      </c>
      <c r="EU277">
        <v>0.9799979642857144</v>
      </c>
      <c r="EV277">
        <v>0.02000221785714286</v>
      </c>
      <c r="EW277">
        <v>0</v>
      </c>
      <c r="EX277">
        <v>711.0747857142858</v>
      </c>
      <c r="EY277">
        <v>5.000560000000001</v>
      </c>
      <c r="EZ277">
        <v>14388.58214285714</v>
      </c>
      <c r="FA277">
        <v>17294.66428571429</v>
      </c>
      <c r="FB277">
        <v>41.03321428571428</v>
      </c>
      <c r="FC277">
        <v>41.18699999999999</v>
      </c>
      <c r="FD277">
        <v>40.7455</v>
      </c>
      <c r="FE277">
        <v>40.375</v>
      </c>
      <c r="FF277">
        <v>41.81199999999999</v>
      </c>
      <c r="FG277">
        <v>1955.076785714286</v>
      </c>
      <c r="FH277">
        <v>39.9</v>
      </c>
      <c r="FI277">
        <v>0</v>
      </c>
      <c r="FJ277">
        <v>1758477076.8</v>
      </c>
      <c r="FK277">
        <v>0</v>
      </c>
      <c r="FL277">
        <v>711.0634615384614</v>
      </c>
      <c r="FM277">
        <v>-2.824547006592073</v>
      </c>
      <c r="FN277">
        <v>-71.84273502745725</v>
      </c>
      <c r="FO277">
        <v>14388.28461538462</v>
      </c>
      <c r="FP277">
        <v>15</v>
      </c>
      <c r="FQ277">
        <v>0</v>
      </c>
      <c r="FR277" t="s">
        <v>440</v>
      </c>
      <c r="FS277">
        <v>1747148579.5</v>
      </c>
      <c r="FT277">
        <v>1747148584.5</v>
      </c>
      <c r="FU277">
        <v>0</v>
      </c>
      <c r="FV277">
        <v>0.162</v>
      </c>
      <c r="FW277">
        <v>-0.001</v>
      </c>
      <c r="FX277">
        <v>0.139</v>
      </c>
      <c r="FY277">
        <v>0.058</v>
      </c>
      <c r="FZ277">
        <v>420</v>
      </c>
      <c r="GA277">
        <v>16</v>
      </c>
      <c r="GB277">
        <v>0.19</v>
      </c>
      <c r="GC277">
        <v>0.02</v>
      </c>
      <c r="GD277">
        <v>-37.7734725</v>
      </c>
      <c r="GE277">
        <v>2.753019512195224</v>
      </c>
      <c r="GF277">
        <v>0.2721516801229601</v>
      </c>
      <c r="GG277">
        <v>0</v>
      </c>
      <c r="GH277">
        <v>711.2497647058823</v>
      </c>
      <c r="GI277">
        <v>-2.919877765262029</v>
      </c>
      <c r="GJ277">
        <v>0.3173812013803202</v>
      </c>
      <c r="GK277">
        <v>0</v>
      </c>
      <c r="GL277">
        <v>0.7871896249999999</v>
      </c>
      <c r="GM277">
        <v>-0.4199830806754202</v>
      </c>
      <c r="GN277">
        <v>0.04195923565300463</v>
      </c>
      <c r="GO277">
        <v>0</v>
      </c>
      <c r="GP277">
        <v>0</v>
      </c>
      <c r="GQ277">
        <v>3</v>
      </c>
      <c r="GR277" t="s">
        <v>480</v>
      </c>
      <c r="GS277">
        <v>3.1277</v>
      </c>
      <c r="GT277">
        <v>2.73116</v>
      </c>
      <c r="GU277">
        <v>0.165496</v>
      </c>
      <c r="GV277">
        <v>0.170179</v>
      </c>
      <c r="GW277">
        <v>0.103325</v>
      </c>
      <c r="GX277">
        <v>0.1017</v>
      </c>
      <c r="GY277">
        <v>25058.7</v>
      </c>
      <c r="GZ277">
        <v>24151.8</v>
      </c>
      <c r="HA277">
        <v>30569.4</v>
      </c>
      <c r="HB277">
        <v>29358.5</v>
      </c>
      <c r="HC277">
        <v>37834.3</v>
      </c>
      <c r="HD277">
        <v>34694</v>
      </c>
      <c r="HE277">
        <v>46765.3</v>
      </c>
      <c r="HF277">
        <v>43614.9</v>
      </c>
      <c r="HG277">
        <v>1.82463</v>
      </c>
      <c r="HH277">
        <v>1.87507</v>
      </c>
      <c r="HI277">
        <v>0.142835</v>
      </c>
      <c r="HJ277">
        <v>0</v>
      </c>
      <c r="HK277">
        <v>27.7019</v>
      </c>
      <c r="HL277">
        <v>999.9</v>
      </c>
      <c r="HM277">
        <v>51.3</v>
      </c>
      <c r="HN277">
        <v>31.4</v>
      </c>
      <c r="HO277">
        <v>26.2379</v>
      </c>
      <c r="HP277">
        <v>63.585</v>
      </c>
      <c r="HQ277">
        <v>17.0232</v>
      </c>
      <c r="HR277">
        <v>1</v>
      </c>
      <c r="HS277">
        <v>0.11892</v>
      </c>
      <c r="HT277">
        <v>0.424858</v>
      </c>
      <c r="HU277">
        <v>20.1963</v>
      </c>
      <c r="HV277">
        <v>5.22777</v>
      </c>
      <c r="HW277">
        <v>11.974</v>
      </c>
      <c r="HX277">
        <v>4.9696</v>
      </c>
      <c r="HY277">
        <v>3.28943</v>
      </c>
      <c r="HZ277">
        <v>9999</v>
      </c>
      <c r="IA277">
        <v>9999</v>
      </c>
      <c r="IB277">
        <v>9999</v>
      </c>
      <c r="IC277">
        <v>999.9</v>
      </c>
      <c r="ID277">
        <v>4.97296</v>
      </c>
      <c r="IE277">
        <v>1.87738</v>
      </c>
      <c r="IF277">
        <v>1.87547</v>
      </c>
      <c r="IG277">
        <v>1.8783</v>
      </c>
      <c r="IH277">
        <v>1.875</v>
      </c>
      <c r="II277">
        <v>1.87853</v>
      </c>
      <c r="IJ277">
        <v>1.87567</v>
      </c>
      <c r="IK277">
        <v>1.87683</v>
      </c>
      <c r="IL277">
        <v>0</v>
      </c>
      <c r="IM277">
        <v>0</v>
      </c>
      <c r="IN277">
        <v>0</v>
      </c>
      <c r="IO277">
        <v>0</v>
      </c>
      <c r="IP277" t="s">
        <v>442</v>
      </c>
      <c r="IQ277" t="s">
        <v>443</v>
      </c>
      <c r="IR277" t="s">
        <v>444</v>
      </c>
      <c r="IS277" t="s">
        <v>444</v>
      </c>
      <c r="IT277" t="s">
        <v>444</v>
      </c>
      <c r="IU277" t="s">
        <v>444</v>
      </c>
      <c r="IV277">
        <v>0</v>
      </c>
      <c r="IW277">
        <v>100</v>
      </c>
      <c r="IX277">
        <v>100</v>
      </c>
      <c r="IY277">
        <v>1.34</v>
      </c>
      <c r="IZ277">
        <v>0.2138</v>
      </c>
      <c r="JA277">
        <v>0.05401698482025668</v>
      </c>
      <c r="JB277">
        <v>0.001251749769105588</v>
      </c>
      <c r="JC277">
        <v>-2.340677956668878E-07</v>
      </c>
      <c r="JD277">
        <v>1.443975168909104E-10</v>
      </c>
      <c r="JE277">
        <v>-0.0473756660369021</v>
      </c>
      <c r="JF277">
        <v>-0.000763777970416037</v>
      </c>
      <c r="JG277">
        <v>0.0006633184790446218</v>
      </c>
      <c r="JH277">
        <v>-5.365384051273601E-06</v>
      </c>
      <c r="JI277">
        <v>1</v>
      </c>
      <c r="JJ277">
        <v>2129</v>
      </c>
      <c r="JK277">
        <v>1</v>
      </c>
      <c r="JL277">
        <v>27</v>
      </c>
      <c r="JM277">
        <v>188808.3</v>
      </c>
      <c r="JN277">
        <v>188808.2</v>
      </c>
      <c r="JO277">
        <v>2.4939</v>
      </c>
      <c r="JP277">
        <v>2.54028</v>
      </c>
      <c r="JQ277">
        <v>1.39893</v>
      </c>
      <c r="JR277">
        <v>2.34253</v>
      </c>
      <c r="JS277">
        <v>1.44897</v>
      </c>
      <c r="JT277">
        <v>2.51099</v>
      </c>
      <c r="JU277">
        <v>37.747</v>
      </c>
      <c r="JV277">
        <v>24.1926</v>
      </c>
      <c r="JW277">
        <v>18</v>
      </c>
      <c r="JX277">
        <v>476.734</v>
      </c>
      <c r="JY277">
        <v>478.637</v>
      </c>
      <c r="JZ277">
        <v>27.088</v>
      </c>
      <c r="KA277">
        <v>28.6971</v>
      </c>
      <c r="KB277">
        <v>29.9999</v>
      </c>
      <c r="KC277">
        <v>28.4683</v>
      </c>
      <c r="KD277">
        <v>28.5452</v>
      </c>
      <c r="KE277">
        <v>49.9577</v>
      </c>
      <c r="KF277">
        <v>23.5088</v>
      </c>
      <c r="KG277">
        <v>90.6926</v>
      </c>
      <c r="KH277">
        <v>27.0545</v>
      </c>
      <c r="KI277">
        <v>1155.45</v>
      </c>
      <c r="KJ277">
        <v>22.2052</v>
      </c>
      <c r="KK277">
        <v>101.062</v>
      </c>
      <c r="KL277">
        <v>100.331</v>
      </c>
    </row>
    <row r="278" spans="1:298">
      <c r="A278">
        <v>262</v>
      </c>
      <c r="B278">
        <v>1758477080.6</v>
      </c>
      <c r="C278">
        <v>7977.099999904633</v>
      </c>
      <c r="D278" t="s">
        <v>970</v>
      </c>
      <c r="E278" t="s">
        <v>971</v>
      </c>
      <c r="F278">
        <v>5</v>
      </c>
      <c r="G278" t="s">
        <v>833</v>
      </c>
      <c r="H278" t="s">
        <v>436</v>
      </c>
      <c r="I278" t="s">
        <v>437</v>
      </c>
      <c r="J278">
        <v>1758477073.1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1167.869354607845</v>
      </c>
      <c r="AL278">
        <v>1139.724909090909</v>
      </c>
      <c r="AM278">
        <v>3.471986059267592</v>
      </c>
      <c r="AN278">
        <v>65.51398320924706</v>
      </c>
      <c r="AO278">
        <f>(AQ278 - AP278 + DZ278*1E3/(8.314*(EB278+273.15)) * AS278/DY278 * AR278) * DY278/(100*DM278) * 1000/(1000 - AQ278)</f>
        <v>0</v>
      </c>
      <c r="AP278">
        <v>22.22100764979744</v>
      </c>
      <c r="AQ278">
        <v>22.90085151515151</v>
      </c>
      <c r="AR278">
        <v>2.631200112904522E-05</v>
      </c>
      <c r="AS278">
        <v>124.7144061671279</v>
      </c>
      <c r="AT278">
        <v>4</v>
      </c>
      <c r="AU278">
        <v>1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438</v>
      </c>
      <c r="AZ278" t="s">
        <v>438</v>
      </c>
      <c r="BA278">
        <v>0</v>
      </c>
      <c r="BB278">
        <v>0</v>
      </c>
      <c r="BC278">
        <f>1-BA278/BB278</f>
        <v>0</v>
      </c>
      <c r="BD278">
        <v>0</v>
      </c>
      <c r="BE278" t="s">
        <v>438</v>
      </c>
      <c r="BF278" t="s">
        <v>438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438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5.66</v>
      </c>
      <c r="DN278">
        <v>0.5</v>
      </c>
      <c r="DO278" t="s">
        <v>439</v>
      </c>
      <c r="DP278">
        <v>2</v>
      </c>
      <c r="DQ278" t="b">
        <v>1</v>
      </c>
      <c r="DR278">
        <v>1758477073.1</v>
      </c>
      <c r="DS278">
        <v>1089.838888888889</v>
      </c>
      <c r="DT278">
        <v>1127.145555555556</v>
      </c>
      <c r="DU278">
        <v>22.8887962962963</v>
      </c>
      <c r="DV278">
        <v>22.16752592592593</v>
      </c>
      <c r="DW278">
        <v>1088.513703703704</v>
      </c>
      <c r="DX278">
        <v>22.67499629629629</v>
      </c>
      <c r="DY278">
        <v>500.0064074074074</v>
      </c>
      <c r="DZ278">
        <v>90.23490740740742</v>
      </c>
      <c r="EA278">
        <v>0.05366027037037036</v>
      </c>
      <c r="EB278">
        <v>29.49611851851852</v>
      </c>
      <c r="EC278">
        <v>30.05099629629629</v>
      </c>
      <c r="ED278">
        <v>999.9000000000001</v>
      </c>
      <c r="EE278">
        <v>0</v>
      </c>
      <c r="EF278">
        <v>0</v>
      </c>
      <c r="EG278">
        <v>9990.852222222222</v>
      </c>
      <c r="EH278">
        <v>0</v>
      </c>
      <c r="EI278">
        <v>11.68520740740741</v>
      </c>
      <c r="EJ278">
        <v>-37.30636296296296</v>
      </c>
      <c r="EK278">
        <v>1115.368518518518</v>
      </c>
      <c r="EL278">
        <v>1152.698518518519</v>
      </c>
      <c r="EM278">
        <v>0.7212776666666666</v>
      </c>
      <c r="EN278">
        <v>1127.145555555556</v>
      </c>
      <c r="EO278">
        <v>22.16752592592593</v>
      </c>
      <c r="EP278">
        <v>2.065369259259259</v>
      </c>
      <c r="EQ278">
        <v>2.000284074074074</v>
      </c>
      <c r="ER278">
        <v>17.95457777777778</v>
      </c>
      <c r="ES278">
        <v>17.44656296296296</v>
      </c>
      <c r="ET278">
        <v>1999.987037037037</v>
      </c>
      <c r="EU278">
        <v>0.9799981111111113</v>
      </c>
      <c r="EV278">
        <v>0.02000208148148148</v>
      </c>
      <c r="EW278">
        <v>0</v>
      </c>
      <c r="EX278">
        <v>710.7955185185184</v>
      </c>
      <c r="EY278">
        <v>5.000560000000001</v>
      </c>
      <c r="EZ278">
        <v>14382.94814814815</v>
      </c>
      <c r="FA278">
        <v>17294.75925925926</v>
      </c>
      <c r="FB278">
        <v>41.03214814814815</v>
      </c>
      <c r="FC278">
        <v>41.1824074074074</v>
      </c>
      <c r="FD278">
        <v>40.74533333333333</v>
      </c>
      <c r="FE278">
        <v>40.375</v>
      </c>
      <c r="FF278">
        <v>41.81199999999999</v>
      </c>
      <c r="FG278">
        <v>1955.087037037037</v>
      </c>
      <c r="FH278">
        <v>39.9</v>
      </c>
      <c r="FI278">
        <v>0</v>
      </c>
      <c r="FJ278">
        <v>1758477081.6</v>
      </c>
      <c r="FK278">
        <v>0</v>
      </c>
      <c r="FL278">
        <v>710.7882307692308</v>
      </c>
      <c r="FM278">
        <v>-3.208068370665071</v>
      </c>
      <c r="FN278">
        <v>-64.36239315560056</v>
      </c>
      <c r="FO278">
        <v>14383.27692307692</v>
      </c>
      <c r="FP278">
        <v>15</v>
      </c>
      <c r="FQ278">
        <v>0</v>
      </c>
      <c r="FR278" t="s">
        <v>440</v>
      </c>
      <c r="FS278">
        <v>1747148579.5</v>
      </c>
      <c r="FT278">
        <v>1747148584.5</v>
      </c>
      <c r="FU278">
        <v>0</v>
      </c>
      <c r="FV278">
        <v>0.162</v>
      </c>
      <c r="FW278">
        <v>-0.001</v>
      </c>
      <c r="FX278">
        <v>0.139</v>
      </c>
      <c r="FY278">
        <v>0.058</v>
      </c>
      <c r="FZ278">
        <v>420</v>
      </c>
      <c r="GA278">
        <v>16</v>
      </c>
      <c r="GB278">
        <v>0.19</v>
      </c>
      <c r="GC278">
        <v>0.02</v>
      </c>
      <c r="GD278">
        <v>-37.49398780487805</v>
      </c>
      <c r="GE278">
        <v>3.253908710801363</v>
      </c>
      <c r="GF278">
        <v>0.326974279733707</v>
      </c>
      <c r="GG278">
        <v>0</v>
      </c>
      <c r="GH278">
        <v>710.9604411764705</v>
      </c>
      <c r="GI278">
        <v>-3.163834986143137</v>
      </c>
      <c r="GJ278">
        <v>0.3374788177384521</v>
      </c>
      <c r="GK278">
        <v>0</v>
      </c>
      <c r="GL278">
        <v>0.7442081951219511</v>
      </c>
      <c r="GM278">
        <v>-0.4378668919860607</v>
      </c>
      <c r="GN278">
        <v>0.04489237675750236</v>
      </c>
      <c r="GO278">
        <v>0</v>
      </c>
      <c r="GP278">
        <v>0</v>
      </c>
      <c r="GQ278">
        <v>3</v>
      </c>
      <c r="GR278" t="s">
        <v>480</v>
      </c>
      <c r="GS278">
        <v>3.12774</v>
      </c>
      <c r="GT278">
        <v>2.73167</v>
      </c>
      <c r="GU278">
        <v>0.167094</v>
      </c>
      <c r="GV278">
        <v>0.171744</v>
      </c>
      <c r="GW278">
        <v>0.103364</v>
      </c>
      <c r="GX278">
        <v>0.101747</v>
      </c>
      <c r="GY278">
        <v>25010.6</v>
      </c>
      <c r="GZ278">
        <v>24106.9</v>
      </c>
      <c r="HA278">
        <v>30569.3</v>
      </c>
      <c r="HB278">
        <v>29359.3</v>
      </c>
      <c r="HC278">
        <v>37832.7</v>
      </c>
      <c r="HD278">
        <v>34693.2</v>
      </c>
      <c r="HE278">
        <v>46765.3</v>
      </c>
      <c r="HF278">
        <v>43616</v>
      </c>
      <c r="HG278">
        <v>1.82483</v>
      </c>
      <c r="HH278">
        <v>1.87518</v>
      </c>
      <c r="HI278">
        <v>0.144068</v>
      </c>
      <c r="HJ278">
        <v>0</v>
      </c>
      <c r="HK278">
        <v>27.6997</v>
      </c>
      <c r="HL278">
        <v>999.9</v>
      </c>
      <c r="HM278">
        <v>51.3</v>
      </c>
      <c r="HN278">
        <v>31.4</v>
      </c>
      <c r="HO278">
        <v>26.238</v>
      </c>
      <c r="HP278">
        <v>63.655</v>
      </c>
      <c r="HQ278">
        <v>17.0473</v>
      </c>
      <c r="HR278">
        <v>1</v>
      </c>
      <c r="HS278">
        <v>0.118885</v>
      </c>
      <c r="HT278">
        <v>0.357968</v>
      </c>
      <c r="HU278">
        <v>20.1967</v>
      </c>
      <c r="HV278">
        <v>5.22822</v>
      </c>
      <c r="HW278">
        <v>11.974</v>
      </c>
      <c r="HX278">
        <v>4.96965</v>
      </c>
      <c r="HY278">
        <v>3.28953</v>
      </c>
      <c r="HZ278">
        <v>9999</v>
      </c>
      <c r="IA278">
        <v>9999</v>
      </c>
      <c r="IB278">
        <v>9999</v>
      </c>
      <c r="IC278">
        <v>999.9</v>
      </c>
      <c r="ID278">
        <v>4.97296</v>
      </c>
      <c r="IE278">
        <v>1.87742</v>
      </c>
      <c r="IF278">
        <v>1.87548</v>
      </c>
      <c r="IG278">
        <v>1.87835</v>
      </c>
      <c r="IH278">
        <v>1.875</v>
      </c>
      <c r="II278">
        <v>1.87854</v>
      </c>
      <c r="IJ278">
        <v>1.87571</v>
      </c>
      <c r="IK278">
        <v>1.87686</v>
      </c>
      <c r="IL278">
        <v>0</v>
      </c>
      <c r="IM278">
        <v>0</v>
      </c>
      <c r="IN278">
        <v>0</v>
      </c>
      <c r="IO278">
        <v>0</v>
      </c>
      <c r="IP278" t="s">
        <v>442</v>
      </c>
      <c r="IQ278" t="s">
        <v>443</v>
      </c>
      <c r="IR278" t="s">
        <v>444</v>
      </c>
      <c r="IS278" t="s">
        <v>444</v>
      </c>
      <c r="IT278" t="s">
        <v>444</v>
      </c>
      <c r="IU278" t="s">
        <v>444</v>
      </c>
      <c r="IV278">
        <v>0</v>
      </c>
      <c r="IW278">
        <v>100</v>
      </c>
      <c r="IX278">
        <v>100</v>
      </c>
      <c r="IY278">
        <v>1.36</v>
      </c>
      <c r="IZ278">
        <v>0.214</v>
      </c>
      <c r="JA278">
        <v>0.05401698482025668</v>
      </c>
      <c r="JB278">
        <v>0.001251749769105588</v>
      </c>
      <c r="JC278">
        <v>-2.340677956668878E-07</v>
      </c>
      <c r="JD278">
        <v>1.443975168909104E-10</v>
      </c>
      <c r="JE278">
        <v>-0.0473756660369021</v>
      </c>
      <c r="JF278">
        <v>-0.000763777970416037</v>
      </c>
      <c r="JG278">
        <v>0.0006633184790446218</v>
      </c>
      <c r="JH278">
        <v>-5.365384051273601E-06</v>
      </c>
      <c r="JI278">
        <v>1</v>
      </c>
      <c r="JJ278">
        <v>2129</v>
      </c>
      <c r="JK278">
        <v>1</v>
      </c>
      <c r="JL278">
        <v>27</v>
      </c>
      <c r="JM278">
        <v>188808.4</v>
      </c>
      <c r="JN278">
        <v>188808.3</v>
      </c>
      <c r="JO278">
        <v>2.52319</v>
      </c>
      <c r="JP278">
        <v>2.53052</v>
      </c>
      <c r="JQ278">
        <v>1.39893</v>
      </c>
      <c r="JR278">
        <v>2.34131</v>
      </c>
      <c r="JS278">
        <v>1.44897</v>
      </c>
      <c r="JT278">
        <v>2.59521</v>
      </c>
      <c r="JU278">
        <v>37.747</v>
      </c>
      <c r="JV278">
        <v>24.2013</v>
      </c>
      <c r="JW278">
        <v>18</v>
      </c>
      <c r="JX278">
        <v>476.825</v>
      </c>
      <c r="JY278">
        <v>478.679</v>
      </c>
      <c r="JZ278">
        <v>27.0407</v>
      </c>
      <c r="KA278">
        <v>28.6948</v>
      </c>
      <c r="KB278">
        <v>29.9999</v>
      </c>
      <c r="KC278">
        <v>28.4654</v>
      </c>
      <c r="KD278">
        <v>28.5422</v>
      </c>
      <c r="KE278">
        <v>50.4998</v>
      </c>
      <c r="KF278">
        <v>23.5088</v>
      </c>
      <c r="KG278">
        <v>90.6926</v>
      </c>
      <c r="KH278">
        <v>27.017</v>
      </c>
      <c r="KI278">
        <v>1175.52</v>
      </c>
      <c r="KJ278">
        <v>22.2052</v>
      </c>
      <c r="KK278">
        <v>101.062</v>
      </c>
      <c r="KL278">
        <v>100.334</v>
      </c>
    </row>
    <row r="279" spans="1:298">
      <c r="A279">
        <v>263</v>
      </c>
      <c r="B279">
        <v>1758477085.6</v>
      </c>
      <c r="C279">
        <v>7982.099999904633</v>
      </c>
      <c r="D279" t="s">
        <v>972</v>
      </c>
      <c r="E279" t="s">
        <v>973</v>
      </c>
      <c r="F279">
        <v>5</v>
      </c>
      <c r="G279" t="s">
        <v>833</v>
      </c>
      <c r="H279" t="s">
        <v>436</v>
      </c>
      <c r="I279" t="s">
        <v>437</v>
      </c>
      <c r="J279">
        <v>1758477077.814285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1185.131052364848</v>
      </c>
      <c r="AL279">
        <v>1157.231696969697</v>
      </c>
      <c r="AM279">
        <v>3.503489169879475</v>
      </c>
      <c r="AN279">
        <v>65.51398320924706</v>
      </c>
      <c r="AO279">
        <f>(AQ279 - AP279 + DZ279*1E3/(8.314*(EB279+273.15)) * AS279/DY279 * AR279) * DY279/(100*DM279) * 1000/(1000 - AQ279)</f>
        <v>0</v>
      </c>
      <c r="AP279">
        <v>22.22137957048662</v>
      </c>
      <c r="AQ279">
        <v>22.89940787878788</v>
      </c>
      <c r="AR279">
        <v>-1.292871501125296E-05</v>
      </c>
      <c r="AS279">
        <v>124.7144061671279</v>
      </c>
      <c r="AT279">
        <v>4</v>
      </c>
      <c r="AU279">
        <v>1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438</v>
      </c>
      <c r="AZ279" t="s">
        <v>438</v>
      </c>
      <c r="BA279">
        <v>0</v>
      </c>
      <c r="BB279">
        <v>0</v>
      </c>
      <c r="BC279">
        <f>1-BA279/BB279</f>
        <v>0</v>
      </c>
      <c r="BD279">
        <v>0</v>
      </c>
      <c r="BE279" t="s">
        <v>438</v>
      </c>
      <c r="BF279" t="s">
        <v>438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438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5.66</v>
      </c>
      <c r="DN279">
        <v>0.5</v>
      </c>
      <c r="DO279" t="s">
        <v>439</v>
      </c>
      <c r="DP279">
        <v>2</v>
      </c>
      <c r="DQ279" t="b">
        <v>1</v>
      </c>
      <c r="DR279">
        <v>1758477077.814285</v>
      </c>
      <c r="DS279">
        <v>1105.881071428571</v>
      </c>
      <c r="DT279">
        <v>1142.96</v>
      </c>
      <c r="DU279">
        <v>22.89399642857143</v>
      </c>
      <c r="DV279">
        <v>22.199175</v>
      </c>
      <c r="DW279">
        <v>1104.534642857143</v>
      </c>
      <c r="DX279">
        <v>22.68009285714286</v>
      </c>
      <c r="DY279">
        <v>500.0246428571428</v>
      </c>
      <c r="DZ279">
        <v>90.2353607142857</v>
      </c>
      <c r="EA279">
        <v>0.05358975714285715</v>
      </c>
      <c r="EB279">
        <v>29.48143571428571</v>
      </c>
      <c r="EC279">
        <v>30.0342</v>
      </c>
      <c r="ED279">
        <v>999.9000000000002</v>
      </c>
      <c r="EE279">
        <v>0</v>
      </c>
      <c r="EF279">
        <v>0</v>
      </c>
      <c r="EG279">
        <v>9997.132500000002</v>
      </c>
      <c r="EH279">
        <v>0</v>
      </c>
      <c r="EI279">
        <v>11.25756785714286</v>
      </c>
      <c r="EJ279">
        <v>-37.07885</v>
      </c>
      <c r="EK279">
        <v>1131.792142857143</v>
      </c>
      <c r="EL279">
        <v>1168.908928571429</v>
      </c>
      <c r="EM279">
        <v>0.69482875</v>
      </c>
      <c r="EN279">
        <v>1142.96</v>
      </c>
      <c r="EO279">
        <v>22.199175</v>
      </c>
      <c r="EP279">
        <v>2.065848214285714</v>
      </c>
      <c r="EQ279">
        <v>2.003149642857143</v>
      </c>
      <c r="ER279">
        <v>17.95826785714286</v>
      </c>
      <c r="ES279">
        <v>17.46924642857143</v>
      </c>
      <c r="ET279">
        <v>1999.975</v>
      </c>
      <c r="EU279">
        <v>0.9799979642857145</v>
      </c>
      <c r="EV279">
        <v>0.02000220714285714</v>
      </c>
      <c r="EW279">
        <v>0</v>
      </c>
      <c r="EX279">
        <v>710.6274285714287</v>
      </c>
      <c r="EY279">
        <v>5.000560000000001</v>
      </c>
      <c r="EZ279">
        <v>14378.04285714285</v>
      </c>
      <c r="FA279">
        <v>17294.65714285714</v>
      </c>
      <c r="FB279">
        <v>41.03099999999999</v>
      </c>
      <c r="FC279">
        <v>41.17814285714284</v>
      </c>
      <c r="FD279">
        <v>40.73649999999999</v>
      </c>
      <c r="FE279">
        <v>40.375</v>
      </c>
      <c r="FF279">
        <v>41.81199999999999</v>
      </c>
      <c r="FG279">
        <v>1955.075</v>
      </c>
      <c r="FH279">
        <v>39.9</v>
      </c>
      <c r="FI279">
        <v>0</v>
      </c>
      <c r="FJ279">
        <v>1758477087</v>
      </c>
      <c r="FK279">
        <v>0</v>
      </c>
      <c r="FL279">
        <v>710.56308</v>
      </c>
      <c r="FM279">
        <v>-2.331538449566726</v>
      </c>
      <c r="FN279">
        <v>-52.06923071892798</v>
      </c>
      <c r="FO279">
        <v>14377.204</v>
      </c>
      <c r="FP279">
        <v>15</v>
      </c>
      <c r="FQ279">
        <v>0</v>
      </c>
      <c r="FR279" t="s">
        <v>440</v>
      </c>
      <c r="FS279">
        <v>1747148579.5</v>
      </c>
      <c r="FT279">
        <v>1747148584.5</v>
      </c>
      <c r="FU279">
        <v>0</v>
      </c>
      <c r="FV279">
        <v>0.162</v>
      </c>
      <c r="FW279">
        <v>-0.001</v>
      </c>
      <c r="FX279">
        <v>0.139</v>
      </c>
      <c r="FY279">
        <v>0.058</v>
      </c>
      <c r="FZ279">
        <v>420</v>
      </c>
      <c r="GA279">
        <v>16</v>
      </c>
      <c r="GB279">
        <v>0.19</v>
      </c>
      <c r="GC279">
        <v>0.02</v>
      </c>
      <c r="GD279">
        <v>-37.24323902439024</v>
      </c>
      <c r="GE279">
        <v>3.140816027874575</v>
      </c>
      <c r="GF279">
        <v>0.3163702592155611</v>
      </c>
      <c r="GG279">
        <v>0</v>
      </c>
      <c r="GH279">
        <v>710.734794117647</v>
      </c>
      <c r="GI279">
        <v>-2.378563785698792</v>
      </c>
      <c r="GJ279">
        <v>0.2792281145683509</v>
      </c>
      <c r="GK279">
        <v>0</v>
      </c>
      <c r="GL279">
        <v>0.7169738292682926</v>
      </c>
      <c r="GM279">
        <v>-0.3944558675958183</v>
      </c>
      <c r="GN279">
        <v>0.04174074483768825</v>
      </c>
      <c r="GO279">
        <v>0</v>
      </c>
      <c r="GP279">
        <v>0</v>
      </c>
      <c r="GQ279">
        <v>3</v>
      </c>
      <c r="GR279" t="s">
        <v>480</v>
      </c>
      <c r="GS279">
        <v>3.12773</v>
      </c>
      <c r="GT279">
        <v>2.73137</v>
      </c>
      <c r="GU279">
        <v>0.168688</v>
      </c>
      <c r="GV279">
        <v>0.173303</v>
      </c>
      <c r="GW279">
        <v>0.103356</v>
      </c>
      <c r="GX279">
        <v>0.101743</v>
      </c>
      <c r="GY279">
        <v>24963.1</v>
      </c>
      <c r="GZ279">
        <v>24061.4</v>
      </c>
      <c r="HA279">
        <v>30569.8</v>
      </c>
      <c r="HB279">
        <v>29359.1</v>
      </c>
      <c r="HC279">
        <v>37833.6</v>
      </c>
      <c r="HD279">
        <v>34693.2</v>
      </c>
      <c r="HE279">
        <v>46765.8</v>
      </c>
      <c r="HF279">
        <v>43615.7</v>
      </c>
      <c r="HG279">
        <v>1.82483</v>
      </c>
      <c r="HH279">
        <v>1.87525</v>
      </c>
      <c r="HI279">
        <v>0.142261</v>
      </c>
      <c r="HJ279">
        <v>0</v>
      </c>
      <c r="HK279">
        <v>27.6948</v>
      </c>
      <c r="HL279">
        <v>999.9</v>
      </c>
      <c r="HM279">
        <v>51.3</v>
      </c>
      <c r="HN279">
        <v>31.4</v>
      </c>
      <c r="HO279">
        <v>26.2422</v>
      </c>
      <c r="HP279">
        <v>63.425</v>
      </c>
      <c r="HQ279">
        <v>16.8349</v>
      </c>
      <c r="HR279">
        <v>1</v>
      </c>
      <c r="HS279">
        <v>0.118511</v>
      </c>
      <c r="HT279">
        <v>0.335011</v>
      </c>
      <c r="HU279">
        <v>20.1967</v>
      </c>
      <c r="HV279">
        <v>5.22807</v>
      </c>
      <c r="HW279">
        <v>11.974</v>
      </c>
      <c r="HX279">
        <v>4.9698</v>
      </c>
      <c r="HY279">
        <v>3.2896</v>
      </c>
      <c r="HZ279">
        <v>9999</v>
      </c>
      <c r="IA279">
        <v>9999</v>
      </c>
      <c r="IB279">
        <v>9999</v>
      </c>
      <c r="IC279">
        <v>999.9</v>
      </c>
      <c r="ID279">
        <v>4.97295</v>
      </c>
      <c r="IE279">
        <v>1.87736</v>
      </c>
      <c r="IF279">
        <v>1.87546</v>
      </c>
      <c r="IG279">
        <v>1.87832</v>
      </c>
      <c r="IH279">
        <v>1.875</v>
      </c>
      <c r="II279">
        <v>1.87853</v>
      </c>
      <c r="IJ279">
        <v>1.87564</v>
      </c>
      <c r="IK279">
        <v>1.87683</v>
      </c>
      <c r="IL279">
        <v>0</v>
      </c>
      <c r="IM279">
        <v>0</v>
      </c>
      <c r="IN279">
        <v>0</v>
      </c>
      <c r="IO279">
        <v>0</v>
      </c>
      <c r="IP279" t="s">
        <v>442</v>
      </c>
      <c r="IQ279" t="s">
        <v>443</v>
      </c>
      <c r="IR279" t="s">
        <v>444</v>
      </c>
      <c r="IS279" t="s">
        <v>444</v>
      </c>
      <c r="IT279" t="s">
        <v>444</v>
      </c>
      <c r="IU279" t="s">
        <v>444</v>
      </c>
      <c r="IV279">
        <v>0</v>
      </c>
      <c r="IW279">
        <v>100</v>
      </c>
      <c r="IX279">
        <v>100</v>
      </c>
      <c r="IY279">
        <v>1.38</v>
      </c>
      <c r="IZ279">
        <v>0.2141</v>
      </c>
      <c r="JA279">
        <v>0.05401698482025668</v>
      </c>
      <c r="JB279">
        <v>0.001251749769105588</v>
      </c>
      <c r="JC279">
        <v>-2.340677956668878E-07</v>
      </c>
      <c r="JD279">
        <v>1.443975168909104E-10</v>
      </c>
      <c r="JE279">
        <v>-0.0473756660369021</v>
      </c>
      <c r="JF279">
        <v>-0.000763777970416037</v>
      </c>
      <c r="JG279">
        <v>0.0006633184790446218</v>
      </c>
      <c r="JH279">
        <v>-5.365384051273601E-06</v>
      </c>
      <c r="JI279">
        <v>1</v>
      </c>
      <c r="JJ279">
        <v>2129</v>
      </c>
      <c r="JK279">
        <v>1</v>
      </c>
      <c r="JL279">
        <v>27</v>
      </c>
      <c r="JM279">
        <v>188808.4</v>
      </c>
      <c r="JN279">
        <v>188808.4</v>
      </c>
      <c r="JO279">
        <v>2.55371</v>
      </c>
      <c r="JP279">
        <v>2.53174</v>
      </c>
      <c r="JQ279">
        <v>1.39893</v>
      </c>
      <c r="JR279">
        <v>2.34253</v>
      </c>
      <c r="JS279">
        <v>1.44897</v>
      </c>
      <c r="JT279">
        <v>2.53418</v>
      </c>
      <c r="JU279">
        <v>37.7711</v>
      </c>
      <c r="JV279">
        <v>24.2013</v>
      </c>
      <c r="JW279">
        <v>18</v>
      </c>
      <c r="JX279">
        <v>476.804</v>
      </c>
      <c r="JY279">
        <v>478.698</v>
      </c>
      <c r="JZ279">
        <v>27.0043</v>
      </c>
      <c r="KA279">
        <v>28.6922</v>
      </c>
      <c r="KB279">
        <v>29.9998</v>
      </c>
      <c r="KC279">
        <v>28.4622</v>
      </c>
      <c r="KD279">
        <v>28.5385</v>
      </c>
      <c r="KE279">
        <v>51.1174</v>
      </c>
      <c r="KF279">
        <v>23.5088</v>
      </c>
      <c r="KG279">
        <v>90.6926</v>
      </c>
      <c r="KH279">
        <v>26.9895</v>
      </c>
      <c r="KI279">
        <v>1188.89</v>
      </c>
      <c r="KJ279">
        <v>22.2052</v>
      </c>
      <c r="KK279">
        <v>101.064</v>
      </c>
      <c r="KL279">
        <v>100.333</v>
      </c>
    </row>
    <row r="280" spans="1:298">
      <c r="A280">
        <v>264</v>
      </c>
      <c r="B280">
        <v>1758477090.6</v>
      </c>
      <c r="C280">
        <v>7987.099999904633</v>
      </c>
      <c r="D280" t="s">
        <v>974</v>
      </c>
      <c r="E280" t="s">
        <v>975</v>
      </c>
      <c r="F280">
        <v>5</v>
      </c>
      <c r="G280" t="s">
        <v>833</v>
      </c>
      <c r="H280" t="s">
        <v>436</v>
      </c>
      <c r="I280" t="s">
        <v>437</v>
      </c>
      <c r="J280">
        <v>1758477083.1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1202.203725130407</v>
      </c>
      <c r="AL280">
        <v>1174.617333333333</v>
      </c>
      <c r="AM280">
        <v>3.465696541518501</v>
      </c>
      <c r="AN280">
        <v>65.51398320924706</v>
      </c>
      <c r="AO280">
        <f>(AQ280 - AP280 + DZ280*1E3/(8.314*(EB280+273.15)) * AS280/DY280 * AR280) * DY280/(100*DM280) * 1000/(1000 - AQ280)</f>
        <v>0</v>
      </c>
      <c r="AP280">
        <v>22.21999799317887</v>
      </c>
      <c r="AQ280">
        <v>22.88820787878788</v>
      </c>
      <c r="AR280">
        <v>-3.261389701927862E-05</v>
      </c>
      <c r="AS280">
        <v>124.7144061671279</v>
      </c>
      <c r="AT280">
        <v>4</v>
      </c>
      <c r="AU280">
        <v>1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438</v>
      </c>
      <c r="AZ280" t="s">
        <v>438</v>
      </c>
      <c r="BA280">
        <v>0</v>
      </c>
      <c r="BB280">
        <v>0</v>
      </c>
      <c r="BC280">
        <f>1-BA280/BB280</f>
        <v>0</v>
      </c>
      <c r="BD280">
        <v>0</v>
      </c>
      <c r="BE280" t="s">
        <v>438</v>
      </c>
      <c r="BF280" t="s">
        <v>438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438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5.66</v>
      </c>
      <c r="DN280">
        <v>0.5</v>
      </c>
      <c r="DO280" t="s">
        <v>439</v>
      </c>
      <c r="DP280">
        <v>2</v>
      </c>
      <c r="DQ280" t="b">
        <v>1</v>
      </c>
      <c r="DR280">
        <v>1758477083.1</v>
      </c>
      <c r="DS280">
        <v>1123.895555555556</v>
      </c>
      <c r="DT280">
        <v>1160.648518518518</v>
      </c>
      <c r="DU280">
        <v>22.89692962962964</v>
      </c>
      <c r="DV280">
        <v>22.22015925925926</v>
      </c>
      <c r="DW280">
        <v>1122.526666666667</v>
      </c>
      <c r="DX280">
        <v>22.68296666666667</v>
      </c>
      <c r="DY280">
        <v>499.9972222222223</v>
      </c>
      <c r="DZ280">
        <v>90.23519999999999</v>
      </c>
      <c r="EA280">
        <v>0.05352942222222222</v>
      </c>
      <c r="EB280">
        <v>29.46063333333334</v>
      </c>
      <c r="EC280">
        <v>30.03202962962963</v>
      </c>
      <c r="ED280">
        <v>999.9000000000001</v>
      </c>
      <c r="EE280">
        <v>0</v>
      </c>
      <c r="EF280">
        <v>0</v>
      </c>
      <c r="EG280">
        <v>10008.51185185185</v>
      </c>
      <c r="EH280">
        <v>0</v>
      </c>
      <c r="EI280">
        <v>10.9776</v>
      </c>
      <c r="EJ280">
        <v>-36.75317037037037</v>
      </c>
      <c r="EK280">
        <v>1150.232592592592</v>
      </c>
      <c r="EL280">
        <v>1187.024814814815</v>
      </c>
      <c r="EM280">
        <v>0.6767797407407407</v>
      </c>
      <c r="EN280">
        <v>1160.648518518518</v>
      </c>
      <c r="EO280">
        <v>22.22015925925926</v>
      </c>
      <c r="EP280">
        <v>2.06611</v>
      </c>
      <c r="EQ280">
        <v>2.005039259259259</v>
      </c>
      <c r="ER280">
        <v>17.96027777777778</v>
      </c>
      <c r="ES280">
        <v>17.4842037037037</v>
      </c>
      <c r="ET280">
        <v>1999.968888888889</v>
      </c>
      <c r="EU280">
        <v>0.9799978888888888</v>
      </c>
      <c r="EV280">
        <v>0.0200023</v>
      </c>
      <c r="EW280">
        <v>0</v>
      </c>
      <c r="EX280">
        <v>710.4158888888888</v>
      </c>
      <c r="EY280">
        <v>5.000560000000001</v>
      </c>
      <c r="EZ280">
        <v>14373.59259259259</v>
      </c>
      <c r="FA280">
        <v>17294.60740740741</v>
      </c>
      <c r="FB280">
        <v>41.02525925925925</v>
      </c>
      <c r="FC280">
        <v>41.17322222222221</v>
      </c>
      <c r="FD280">
        <v>40.72666666666666</v>
      </c>
      <c r="FE280">
        <v>40.375</v>
      </c>
      <c r="FF280">
        <v>41.80051851851852</v>
      </c>
      <c r="FG280">
        <v>1955.068888888889</v>
      </c>
      <c r="FH280">
        <v>39.9</v>
      </c>
      <c r="FI280">
        <v>0</v>
      </c>
      <c r="FJ280">
        <v>1758477091.8</v>
      </c>
      <c r="FK280">
        <v>0</v>
      </c>
      <c r="FL280">
        <v>710.3762399999998</v>
      </c>
      <c r="FM280">
        <v>-1.638769219663535</v>
      </c>
      <c r="FN280">
        <v>-49.83076941550269</v>
      </c>
      <c r="FO280">
        <v>14373.368</v>
      </c>
      <c r="FP280">
        <v>15</v>
      </c>
      <c r="FQ280">
        <v>0</v>
      </c>
      <c r="FR280" t="s">
        <v>440</v>
      </c>
      <c r="FS280">
        <v>1747148579.5</v>
      </c>
      <c r="FT280">
        <v>1747148584.5</v>
      </c>
      <c r="FU280">
        <v>0</v>
      </c>
      <c r="FV280">
        <v>0.162</v>
      </c>
      <c r="FW280">
        <v>-0.001</v>
      </c>
      <c r="FX280">
        <v>0.139</v>
      </c>
      <c r="FY280">
        <v>0.058</v>
      </c>
      <c r="FZ280">
        <v>420</v>
      </c>
      <c r="GA280">
        <v>16</v>
      </c>
      <c r="GB280">
        <v>0.19</v>
      </c>
      <c r="GC280">
        <v>0.02</v>
      </c>
      <c r="GD280">
        <v>-36.91775249999999</v>
      </c>
      <c r="GE280">
        <v>3.572110694183927</v>
      </c>
      <c r="GF280">
        <v>0.3516357362296247</v>
      </c>
      <c r="GG280">
        <v>0</v>
      </c>
      <c r="GH280">
        <v>710.5157647058824</v>
      </c>
      <c r="GI280">
        <v>-2.303009926378921</v>
      </c>
      <c r="GJ280">
        <v>0.2778194566963036</v>
      </c>
      <c r="GK280">
        <v>0</v>
      </c>
      <c r="GL280">
        <v>0.6887870749999999</v>
      </c>
      <c r="GM280">
        <v>-0.1843271932457801</v>
      </c>
      <c r="GN280">
        <v>0.02329944332960286</v>
      </c>
      <c r="GO280">
        <v>0</v>
      </c>
      <c r="GP280">
        <v>0</v>
      </c>
      <c r="GQ280">
        <v>3</v>
      </c>
      <c r="GR280" t="s">
        <v>480</v>
      </c>
      <c r="GS280">
        <v>3.12768</v>
      </c>
      <c r="GT280">
        <v>2.7317</v>
      </c>
      <c r="GU280">
        <v>0.170262</v>
      </c>
      <c r="GV280">
        <v>0.174825</v>
      </c>
      <c r="GW280">
        <v>0.103317</v>
      </c>
      <c r="GX280">
        <v>0.101739</v>
      </c>
      <c r="GY280">
        <v>24915.7</v>
      </c>
      <c r="GZ280">
        <v>24017.4</v>
      </c>
      <c r="HA280">
        <v>30569.6</v>
      </c>
      <c r="HB280">
        <v>29359.4</v>
      </c>
      <c r="HC280">
        <v>37835.4</v>
      </c>
      <c r="HD280">
        <v>34694</v>
      </c>
      <c r="HE280">
        <v>46765.9</v>
      </c>
      <c r="HF280">
        <v>43616.4</v>
      </c>
      <c r="HG280">
        <v>1.8245</v>
      </c>
      <c r="HH280">
        <v>1.87553</v>
      </c>
      <c r="HI280">
        <v>0.14364</v>
      </c>
      <c r="HJ280">
        <v>0</v>
      </c>
      <c r="HK280">
        <v>27.6903</v>
      </c>
      <c r="HL280">
        <v>999.9</v>
      </c>
      <c r="HM280">
        <v>51.3</v>
      </c>
      <c r="HN280">
        <v>31.4</v>
      </c>
      <c r="HO280">
        <v>26.2374</v>
      </c>
      <c r="HP280">
        <v>63.345</v>
      </c>
      <c r="HQ280">
        <v>17.0633</v>
      </c>
      <c r="HR280">
        <v>1</v>
      </c>
      <c r="HS280">
        <v>0.118303</v>
      </c>
      <c r="HT280">
        <v>0.306754</v>
      </c>
      <c r="HU280">
        <v>20.1968</v>
      </c>
      <c r="HV280">
        <v>5.22807</v>
      </c>
      <c r="HW280">
        <v>11.974</v>
      </c>
      <c r="HX280">
        <v>4.9696</v>
      </c>
      <c r="HY280">
        <v>3.28953</v>
      </c>
      <c r="HZ280">
        <v>9999</v>
      </c>
      <c r="IA280">
        <v>9999</v>
      </c>
      <c r="IB280">
        <v>9999</v>
      </c>
      <c r="IC280">
        <v>999.9</v>
      </c>
      <c r="ID280">
        <v>4.97293</v>
      </c>
      <c r="IE280">
        <v>1.87741</v>
      </c>
      <c r="IF280">
        <v>1.87546</v>
      </c>
      <c r="IG280">
        <v>1.87834</v>
      </c>
      <c r="IH280">
        <v>1.875</v>
      </c>
      <c r="II280">
        <v>1.87853</v>
      </c>
      <c r="IJ280">
        <v>1.87568</v>
      </c>
      <c r="IK280">
        <v>1.87683</v>
      </c>
      <c r="IL280">
        <v>0</v>
      </c>
      <c r="IM280">
        <v>0</v>
      </c>
      <c r="IN280">
        <v>0</v>
      </c>
      <c r="IO280">
        <v>0</v>
      </c>
      <c r="IP280" t="s">
        <v>442</v>
      </c>
      <c r="IQ280" t="s">
        <v>443</v>
      </c>
      <c r="IR280" t="s">
        <v>444</v>
      </c>
      <c r="IS280" t="s">
        <v>444</v>
      </c>
      <c r="IT280" t="s">
        <v>444</v>
      </c>
      <c r="IU280" t="s">
        <v>444</v>
      </c>
      <c r="IV280">
        <v>0</v>
      </c>
      <c r="IW280">
        <v>100</v>
      </c>
      <c r="IX280">
        <v>100</v>
      </c>
      <c r="IY280">
        <v>1.4</v>
      </c>
      <c r="IZ280">
        <v>0.2137</v>
      </c>
      <c r="JA280">
        <v>0.05401698482025668</v>
      </c>
      <c r="JB280">
        <v>0.001251749769105588</v>
      </c>
      <c r="JC280">
        <v>-2.340677956668878E-07</v>
      </c>
      <c r="JD280">
        <v>1.443975168909104E-10</v>
      </c>
      <c r="JE280">
        <v>-0.0473756660369021</v>
      </c>
      <c r="JF280">
        <v>-0.000763777970416037</v>
      </c>
      <c r="JG280">
        <v>0.0006633184790446218</v>
      </c>
      <c r="JH280">
        <v>-5.365384051273601E-06</v>
      </c>
      <c r="JI280">
        <v>1</v>
      </c>
      <c r="JJ280">
        <v>2129</v>
      </c>
      <c r="JK280">
        <v>1</v>
      </c>
      <c r="JL280">
        <v>27</v>
      </c>
      <c r="JM280">
        <v>188808.5</v>
      </c>
      <c r="JN280">
        <v>188808.4</v>
      </c>
      <c r="JO280">
        <v>2.58057</v>
      </c>
      <c r="JP280">
        <v>2.53906</v>
      </c>
      <c r="JQ280">
        <v>1.39893</v>
      </c>
      <c r="JR280">
        <v>2.34131</v>
      </c>
      <c r="JS280">
        <v>1.44897</v>
      </c>
      <c r="JT280">
        <v>2.50854</v>
      </c>
      <c r="JU280">
        <v>37.747</v>
      </c>
      <c r="JV280">
        <v>24.1926</v>
      </c>
      <c r="JW280">
        <v>18</v>
      </c>
      <c r="JX280">
        <v>476.608</v>
      </c>
      <c r="JY280">
        <v>478.861</v>
      </c>
      <c r="JZ280">
        <v>26.9784</v>
      </c>
      <c r="KA280">
        <v>28.6893</v>
      </c>
      <c r="KB280">
        <v>29.9999</v>
      </c>
      <c r="KC280">
        <v>28.4592</v>
      </c>
      <c r="KD280">
        <v>28.5362</v>
      </c>
      <c r="KE280">
        <v>51.6615</v>
      </c>
      <c r="KF280">
        <v>23.5088</v>
      </c>
      <c r="KG280">
        <v>90.6926</v>
      </c>
      <c r="KH280">
        <v>26.9586</v>
      </c>
      <c r="KI280">
        <v>1208.93</v>
      </c>
      <c r="KJ280">
        <v>22.2095</v>
      </c>
      <c r="KK280">
        <v>101.063</v>
      </c>
      <c r="KL280">
        <v>100.334</v>
      </c>
    </row>
    <row r="281" spans="1:298">
      <c r="A281">
        <v>265</v>
      </c>
      <c r="B281">
        <v>1758477095.6</v>
      </c>
      <c r="C281">
        <v>7992.099999904633</v>
      </c>
      <c r="D281" t="s">
        <v>976</v>
      </c>
      <c r="E281" t="s">
        <v>977</v>
      </c>
      <c r="F281">
        <v>5</v>
      </c>
      <c r="G281" t="s">
        <v>833</v>
      </c>
      <c r="H281" t="s">
        <v>436</v>
      </c>
      <c r="I281" t="s">
        <v>437</v>
      </c>
      <c r="J281">
        <v>1758477087.814285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1219.388766066551</v>
      </c>
      <c r="AL281">
        <v>1191.961333333333</v>
      </c>
      <c r="AM281">
        <v>3.480093598352893</v>
      </c>
      <c r="AN281">
        <v>65.51398320924706</v>
      </c>
      <c r="AO281">
        <f>(AQ281 - AP281 + DZ281*1E3/(8.314*(EB281+273.15)) * AS281/DY281 * AR281) * DY281/(100*DM281) * 1000/(1000 - AQ281)</f>
        <v>0</v>
      </c>
      <c r="AP281">
        <v>22.21640860605121</v>
      </c>
      <c r="AQ281">
        <v>22.86978181818181</v>
      </c>
      <c r="AR281">
        <v>-3.484507066163369E-05</v>
      </c>
      <c r="AS281">
        <v>124.7144061671279</v>
      </c>
      <c r="AT281">
        <v>4</v>
      </c>
      <c r="AU281">
        <v>1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438</v>
      </c>
      <c r="AZ281" t="s">
        <v>438</v>
      </c>
      <c r="BA281">
        <v>0</v>
      </c>
      <c r="BB281">
        <v>0</v>
      </c>
      <c r="BC281">
        <f>1-BA281/BB281</f>
        <v>0</v>
      </c>
      <c r="BD281">
        <v>0</v>
      </c>
      <c r="BE281" t="s">
        <v>438</v>
      </c>
      <c r="BF281" t="s">
        <v>438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438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5.66</v>
      </c>
      <c r="DN281">
        <v>0.5</v>
      </c>
      <c r="DO281" t="s">
        <v>439</v>
      </c>
      <c r="DP281">
        <v>2</v>
      </c>
      <c r="DQ281" t="b">
        <v>1</v>
      </c>
      <c r="DR281">
        <v>1758477087.814285</v>
      </c>
      <c r="DS281">
        <v>1139.926785714286</v>
      </c>
      <c r="DT281">
        <v>1176.483571428571</v>
      </c>
      <c r="DU281">
        <v>22.89076071428572</v>
      </c>
      <c r="DV281">
        <v>22.21977142857144</v>
      </c>
      <c r="DW281">
        <v>1138.537142857143</v>
      </c>
      <c r="DX281">
        <v>22.676925</v>
      </c>
      <c r="DY281">
        <v>500.0031428571428</v>
      </c>
      <c r="DZ281">
        <v>90.23500714285716</v>
      </c>
      <c r="EA281">
        <v>0.05372407857142857</v>
      </c>
      <c r="EB281">
        <v>29.44549285714286</v>
      </c>
      <c r="EC281">
        <v>30.02414285714286</v>
      </c>
      <c r="ED281">
        <v>999.9000000000002</v>
      </c>
      <c r="EE281">
        <v>0</v>
      </c>
      <c r="EF281">
        <v>0</v>
      </c>
      <c r="EG281">
        <v>10008.88321428572</v>
      </c>
      <c r="EH281">
        <v>0</v>
      </c>
      <c r="EI281">
        <v>10.9776</v>
      </c>
      <c r="EJ281">
        <v>-36.55799285714286</v>
      </c>
      <c r="EK281">
        <v>1166.631428571429</v>
      </c>
      <c r="EL281">
        <v>1203.219642857143</v>
      </c>
      <c r="EM281">
        <v>0.6709915714285712</v>
      </c>
      <c r="EN281">
        <v>1176.483571428571</v>
      </c>
      <c r="EO281">
        <v>22.21977142857144</v>
      </c>
      <c r="EP281">
        <v>2.065548571428571</v>
      </c>
      <c r="EQ281">
        <v>2.005</v>
      </c>
      <c r="ER281">
        <v>17.95595714285714</v>
      </c>
      <c r="ES281">
        <v>17.48389285714286</v>
      </c>
      <c r="ET281">
        <v>1999.989285714286</v>
      </c>
      <c r="EU281">
        <v>0.9799980714285714</v>
      </c>
      <c r="EV281">
        <v>0.02000211785714286</v>
      </c>
      <c r="EW281">
        <v>0</v>
      </c>
      <c r="EX281">
        <v>710.1647857142856</v>
      </c>
      <c r="EY281">
        <v>5.000560000000001</v>
      </c>
      <c r="EZ281">
        <v>14370.025</v>
      </c>
      <c r="FA281">
        <v>17294.775</v>
      </c>
      <c r="FB281">
        <v>41.02657142857142</v>
      </c>
      <c r="FC281">
        <v>41.16042857142856</v>
      </c>
      <c r="FD281">
        <v>40.71849999999999</v>
      </c>
      <c r="FE281">
        <v>40.375</v>
      </c>
      <c r="FF281">
        <v>41.7942857142857</v>
      </c>
      <c r="FG281">
        <v>1955.089285714286</v>
      </c>
      <c r="FH281">
        <v>39.9</v>
      </c>
      <c r="FI281">
        <v>0</v>
      </c>
      <c r="FJ281">
        <v>1758477096.6</v>
      </c>
      <c r="FK281">
        <v>0</v>
      </c>
      <c r="FL281">
        <v>710.16004</v>
      </c>
      <c r="FM281">
        <v>-3.887384628068545</v>
      </c>
      <c r="FN281">
        <v>-38.36153853785538</v>
      </c>
      <c r="FO281">
        <v>14369.616</v>
      </c>
      <c r="FP281">
        <v>15</v>
      </c>
      <c r="FQ281">
        <v>0</v>
      </c>
      <c r="FR281" t="s">
        <v>440</v>
      </c>
      <c r="FS281">
        <v>1747148579.5</v>
      </c>
      <c r="FT281">
        <v>1747148584.5</v>
      </c>
      <c r="FU281">
        <v>0</v>
      </c>
      <c r="FV281">
        <v>0.162</v>
      </c>
      <c r="FW281">
        <v>-0.001</v>
      </c>
      <c r="FX281">
        <v>0.139</v>
      </c>
      <c r="FY281">
        <v>0.058</v>
      </c>
      <c r="FZ281">
        <v>420</v>
      </c>
      <c r="GA281">
        <v>16</v>
      </c>
      <c r="GB281">
        <v>0.19</v>
      </c>
      <c r="GC281">
        <v>0.02</v>
      </c>
      <c r="GD281">
        <v>-36.7097625</v>
      </c>
      <c r="GE281">
        <v>2.943105816135106</v>
      </c>
      <c r="GF281">
        <v>0.2964725718236851</v>
      </c>
      <c r="GG281">
        <v>0</v>
      </c>
      <c r="GH281">
        <v>710.3181764705882</v>
      </c>
      <c r="GI281">
        <v>-2.743621082780194</v>
      </c>
      <c r="GJ281">
        <v>0.3314839602710132</v>
      </c>
      <c r="GK281">
        <v>0</v>
      </c>
      <c r="GL281">
        <v>0.6746557</v>
      </c>
      <c r="GM281">
        <v>-0.06974805253283368</v>
      </c>
      <c r="GN281">
        <v>0.007894124065404601</v>
      </c>
      <c r="GO281">
        <v>1</v>
      </c>
      <c r="GP281">
        <v>1</v>
      </c>
      <c r="GQ281">
        <v>3</v>
      </c>
      <c r="GR281" t="s">
        <v>447</v>
      </c>
      <c r="GS281">
        <v>3.12764</v>
      </c>
      <c r="GT281">
        <v>2.73173</v>
      </c>
      <c r="GU281">
        <v>0.171823</v>
      </c>
      <c r="GV281">
        <v>0.176369</v>
      </c>
      <c r="GW281">
        <v>0.103261</v>
      </c>
      <c r="GX281">
        <v>0.101729</v>
      </c>
      <c r="GY281">
        <v>24868.8</v>
      </c>
      <c r="GZ281">
        <v>23972.7</v>
      </c>
      <c r="HA281">
        <v>30569.6</v>
      </c>
      <c r="HB281">
        <v>29359.8</v>
      </c>
      <c r="HC281">
        <v>37837.8</v>
      </c>
      <c r="HD281">
        <v>34694.9</v>
      </c>
      <c r="HE281">
        <v>46765.8</v>
      </c>
      <c r="HF281">
        <v>43616.9</v>
      </c>
      <c r="HG281">
        <v>1.82472</v>
      </c>
      <c r="HH281">
        <v>1.87553</v>
      </c>
      <c r="HI281">
        <v>0.141669</v>
      </c>
      <c r="HJ281">
        <v>0</v>
      </c>
      <c r="HK281">
        <v>27.686</v>
      </c>
      <c r="HL281">
        <v>999.9</v>
      </c>
      <c r="HM281">
        <v>51.2</v>
      </c>
      <c r="HN281">
        <v>31.4</v>
      </c>
      <c r="HO281">
        <v>26.1886</v>
      </c>
      <c r="HP281">
        <v>63.265</v>
      </c>
      <c r="HQ281">
        <v>17.0713</v>
      </c>
      <c r="HR281">
        <v>1</v>
      </c>
      <c r="HS281">
        <v>0.118255</v>
      </c>
      <c r="HT281">
        <v>0.317143</v>
      </c>
      <c r="HU281">
        <v>20.1969</v>
      </c>
      <c r="HV281">
        <v>5.22822</v>
      </c>
      <c r="HW281">
        <v>11.974</v>
      </c>
      <c r="HX281">
        <v>4.96975</v>
      </c>
      <c r="HY281">
        <v>3.2895</v>
      </c>
      <c r="HZ281">
        <v>9999</v>
      </c>
      <c r="IA281">
        <v>9999</v>
      </c>
      <c r="IB281">
        <v>9999</v>
      </c>
      <c r="IC281">
        <v>999.9</v>
      </c>
      <c r="ID281">
        <v>4.97296</v>
      </c>
      <c r="IE281">
        <v>1.8774</v>
      </c>
      <c r="IF281">
        <v>1.87549</v>
      </c>
      <c r="IG281">
        <v>1.87835</v>
      </c>
      <c r="IH281">
        <v>1.875</v>
      </c>
      <c r="II281">
        <v>1.87856</v>
      </c>
      <c r="IJ281">
        <v>1.8757</v>
      </c>
      <c r="IK281">
        <v>1.87684</v>
      </c>
      <c r="IL281">
        <v>0</v>
      </c>
      <c r="IM281">
        <v>0</v>
      </c>
      <c r="IN281">
        <v>0</v>
      </c>
      <c r="IO281">
        <v>0</v>
      </c>
      <c r="IP281" t="s">
        <v>442</v>
      </c>
      <c r="IQ281" t="s">
        <v>443</v>
      </c>
      <c r="IR281" t="s">
        <v>444</v>
      </c>
      <c r="IS281" t="s">
        <v>444</v>
      </c>
      <c r="IT281" t="s">
        <v>444</v>
      </c>
      <c r="IU281" t="s">
        <v>444</v>
      </c>
      <c r="IV281">
        <v>0</v>
      </c>
      <c r="IW281">
        <v>100</v>
      </c>
      <c r="IX281">
        <v>100</v>
      </c>
      <c r="IY281">
        <v>1.43</v>
      </c>
      <c r="IZ281">
        <v>0.2133</v>
      </c>
      <c r="JA281">
        <v>0.05401698482025668</v>
      </c>
      <c r="JB281">
        <v>0.001251749769105588</v>
      </c>
      <c r="JC281">
        <v>-2.340677956668878E-07</v>
      </c>
      <c r="JD281">
        <v>1.443975168909104E-10</v>
      </c>
      <c r="JE281">
        <v>-0.0473756660369021</v>
      </c>
      <c r="JF281">
        <v>-0.000763777970416037</v>
      </c>
      <c r="JG281">
        <v>0.0006633184790446218</v>
      </c>
      <c r="JH281">
        <v>-5.365384051273601E-06</v>
      </c>
      <c r="JI281">
        <v>1</v>
      </c>
      <c r="JJ281">
        <v>2129</v>
      </c>
      <c r="JK281">
        <v>1</v>
      </c>
      <c r="JL281">
        <v>27</v>
      </c>
      <c r="JM281">
        <v>188808.6</v>
      </c>
      <c r="JN281">
        <v>188808.5</v>
      </c>
      <c r="JO281">
        <v>2.61108</v>
      </c>
      <c r="JP281">
        <v>2.53418</v>
      </c>
      <c r="JQ281">
        <v>1.39893</v>
      </c>
      <c r="JR281">
        <v>2.34253</v>
      </c>
      <c r="JS281">
        <v>1.44897</v>
      </c>
      <c r="JT281">
        <v>2.56104</v>
      </c>
      <c r="JU281">
        <v>37.747</v>
      </c>
      <c r="JV281">
        <v>24.1926</v>
      </c>
      <c r="JW281">
        <v>18</v>
      </c>
      <c r="JX281">
        <v>476.71</v>
      </c>
      <c r="JY281">
        <v>478.835</v>
      </c>
      <c r="JZ281">
        <v>26.9524</v>
      </c>
      <c r="KA281">
        <v>28.6873</v>
      </c>
      <c r="KB281">
        <v>29.9999</v>
      </c>
      <c r="KC281">
        <v>28.4561</v>
      </c>
      <c r="KD281">
        <v>28.533</v>
      </c>
      <c r="KE281">
        <v>52.2682</v>
      </c>
      <c r="KF281">
        <v>23.5088</v>
      </c>
      <c r="KG281">
        <v>91.08280000000001</v>
      </c>
      <c r="KH281">
        <v>26.9446</v>
      </c>
      <c r="KI281">
        <v>1222.3</v>
      </c>
      <c r="KJ281">
        <v>22.2265</v>
      </c>
      <c r="KK281">
        <v>101.063</v>
      </c>
      <c r="KL281">
        <v>100.336</v>
      </c>
    </row>
    <row r="282" spans="1:298">
      <c r="A282">
        <v>266</v>
      </c>
      <c r="B282">
        <v>1758477100.6</v>
      </c>
      <c r="C282">
        <v>7997.099999904633</v>
      </c>
      <c r="D282" t="s">
        <v>978</v>
      </c>
      <c r="E282" t="s">
        <v>979</v>
      </c>
      <c r="F282">
        <v>5</v>
      </c>
      <c r="G282" t="s">
        <v>833</v>
      </c>
      <c r="H282" t="s">
        <v>436</v>
      </c>
      <c r="I282" t="s">
        <v>437</v>
      </c>
      <c r="J282">
        <v>1758477093.1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1236.632226209693</v>
      </c>
      <c r="AL282">
        <v>1209.493393939394</v>
      </c>
      <c r="AM282">
        <v>3.503758030569688</v>
      </c>
      <c r="AN282">
        <v>65.51398320924706</v>
      </c>
      <c r="AO282">
        <f>(AQ282 - AP282 + DZ282*1E3/(8.314*(EB282+273.15)) * AS282/DY282 * AR282) * DY282/(100*DM282) * 1000/(1000 - AQ282)</f>
        <v>0</v>
      </c>
      <c r="AP282">
        <v>22.21473516345798</v>
      </c>
      <c r="AQ282">
        <v>22.85233212121211</v>
      </c>
      <c r="AR282">
        <v>-3.974365330394115E-05</v>
      </c>
      <c r="AS282">
        <v>124.7144061671279</v>
      </c>
      <c r="AT282">
        <v>4</v>
      </c>
      <c r="AU282">
        <v>1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438</v>
      </c>
      <c r="AZ282" t="s">
        <v>438</v>
      </c>
      <c r="BA282">
        <v>0</v>
      </c>
      <c r="BB282">
        <v>0</v>
      </c>
      <c r="BC282">
        <f>1-BA282/BB282</f>
        <v>0</v>
      </c>
      <c r="BD282">
        <v>0</v>
      </c>
      <c r="BE282" t="s">
        <v>438</v>
      </c>
      <c r="BF282" t="s">
        <v>438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438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5.66</v>
      </c>
      <c r="DN282">
        <v>0.5</v>
      </c>
      <c r="DO282" t="s">
        <v>439</v>
      </c>
      <c r="DP282">
        <v>2</v>
      </c>
      <c r="DQ282" t="b">
        <v>1</v>
      </c>
      <c r="DR282">
        <v>1758477093.1</v>
      </c>
      <c r="DS282">
        <v>1157.949629629629</v>
      </c>
      <c r="DT282">
        <v>1194.224814814815</v>
      </c>
      <c r="DU282">
        <v>22.87654444444445</v>
      </c>
      <c r="DV282">
        <v>22.21763333333334</v>
      </c>
      <c r="DW282">
        <v>1156.537407407407</v>
      </c>
      <c r="DX282">
        <v>22.6630037037037</v>
      </c>
      <c r="DY282">
        <v>500.004962962963</v>
      </c>
      <c r="DZ282">
        <v>90.23454074074073</v>
      </c>
      <c r="EA282">
        <v>0.05373008518518518</v>
      </c>
      <c r="EB282">
        <v>29.42855185185185</v>
      </c>
      <c r="EC282">
        <v>30.01812222222222</v>
      </c>
      <c r="ED282">
        <v>999.9000000000001</v>
      </c>
      <c r="EE282">
        <v>0</v>
      </c>
      <c r="EF282">
        <v>0</v>
      </c>
      <c r="EG282">
        <v>10010.16703703704</v>
      </c>
      <c r="EH282">
        <v>0</v>
      </c>
      <c r="EI282">
        <v>10.9776</v>
      </c>
      <c r="EJ282">
        <v>-36.27627777777778</v>
      </c>
      <c r="EK282">
        <v>1185.058148148148</v>
      </c>
      <c r="EL282">
        <v>1221.361481481482</v>
      </c>
      <c r="EM282">
        <v>0.6589208148148148</v>
      </c>
      <c r="EN282">
        <v>1194.224814814815</v>
      </c>
      <c r="EO282">
        <v>22.21763333333334</v>
      </c>
      <c r="EP282">
        <v>2.064255185185186</v>
      </c>
      <c r="EQ282">
        <v>2.004796296296296</v>
      </c>
      <c r="ER282">
        <v>17.946</v>
      </c>
      <c r="ES282">
        <v>17.48227777777778</v>
      </c>
      <c r="ET282">
        <v>1999.98925925926</v>
      </c>
      <c r="EU282">
        <v>0.9799981111111111</v>
      </c>
      <c r="EV282">
        <v>0.02000208888888888</v>
      </c>
      <c r="EW282">
        <v>0</v>
      </c>
      <c r="EX282">
        <v>709.9011851851852</v>
      </c>
      <c r="EY282">
        <v>5.000560000000001</v>
      </c>
      <c r="EZ282">
        <v>14366.55555555555</v>
      </c>
      <c r="FA282">
        <v>17294.77037037037</v>
      </c>
      <c r="FB282">
        <v>41.01377777777778</v>
      </c>
      <c r="FC282">
        <v>41.15714814814814</v>
      </c>
      <c r="FD282">
        <v>40.71733333333332</v>
      </c>
      <c r="FE282">
        <v>40.375</v>
      </c>
      <c r="FF282">
        <v>41.77985185185184</v>
      </c>
      <c r="FG282">
        <v>1955.089259259259</v>
      </c>
      <c r="FH282">
        <v>39.9</v>
      </c>
      <c r="FI282">
        <v>0</v>
      </c>
      <c r="FJ282">
        <v>1758477102</v>
      </c>
      <c r="FK282">
        <v>0</v>
      </c>
      <c r="FL282">
        <v>709.9145384615385</v>
      </c>
      <c r="FM282">
        <v>-2.595555562627842</v>
      </c>
      <c r="FN282">
        <v>-34.40683749213016</v>
      </c>
      <c r="FO282">
        <v>14366.48461538461</v>
      </c>
      <c r="FP282">
        <v>15</v>
      </c>
      <c r="FQ282">
        <v>0</v>
      </c>
      <c r="FR282" t="s">
        <v>440</v>
      </c>
      <c r="FS282">
        <v>1747148579.5</v>
      </c>
      <c r="FT282">
        <v>1747148584.5</v>
      </c>
      <c r="FU282">
        <v>0</v>
      </c>
      <c r="FV282">
        <v>0.162</v>
      </c>
      <c r="FW282">
        <v>-0.001</v>
      </c>
      <c r="FX282">
        <v>0.139</v>
      </c>
      <c r="FY282">
        <v>0.058</v>
      </c>
      <c r="FZ282">
        <v>420</v>
      </c>
      <c r="GA282">
        <v>16</v>
      </c>
      <c r="GB282">
        <v>0.19</v>
      </c>
      <c r="GC282">
        <v>0.02</v>
      </c>
      <c r="GD282">
        <v>-36.428895</v>
      </c>
      <c r="GE282">
        <v>2.987750093808616</v>
      </c>
      <c r="GF282">
        <v>0.3060598470479265</v>
      </c>
      <c r="GG282">
        <v>0</v>
      </c>
      <c r="GH282">
        <v>710.0613235294118</v>
      </c>
      <c r="GI282">
        <v>-2.806157371681672</v>
      </c>
      <c r="GJ282">
        <v>0.3505489577780934</v>
      </c>
      <c r="GK282">
        <v>0</v>
      </c>
      <c r="GL282">
        <v>0.6646048499999999</v>
      </c>
      <c r="GM282">
        <v>-0.1391404502814261</v>
      </c>
      <c r="GN282">
        <v>0.01369777335655324</v>
      </c>
      <c r="GO282">
        <v>0</v>
      </c>
      <c r="GP282">
        <v>0</v>
      </c>
      <c r="GQ282">
        <v>3</v>
      </c>
      <c r="GR282" t="s">
        <v>480</v>
      </c>
      <c r="GS282">
        <v>3.12771</v>
      </c>
      <c r="GT282">
        <v>2.73142</v>
      </c>
      <c r="GU282">
        <v>0.173385</v>
      </c>
      <c r="GV282">
        <v>0.177879</v>
      </c>
      <c r="GW282">
        <v>0.103206</v>
      </c>
      <c r="GX282">
        <v>0.101723</v>
      </c>
      <c r="GY282">
        <v>24822.3</v>
      </c>
      <c r="GZ282">
        <v>23929.1</v>
      </c>
      <c r="HA282">
        <v>30570.1</v>
      </c>
      <c r="HB282">
        <v>29360.3</v>
      </c>
      <c r="HC282">
        <v>37840.7</v>
      </c>
      <c r="HD282">
        <v>34695.9</v>
      </c>
      <c r="HE282">
        <v>46766.4</v>
      </c>
      <c r="HF282">
        <v>43617.8</v>
      </c>
      <c r="HG282">
        <v>1.8251</v>
      </c>
      <c r="HH282">
        <v>1.8753</v>
      </c>
      <c r="HI282">
        <v>0.143711</v>
      </c>
      <c r="HJ282">
        <v>0</v>
      </c>
      <c r="HK282">
        <v>27.6826</v>
      </c>
      <c r="HL282">
        <v>999.9</v>
      </c>
      <c r="HM282">
        <v>51.3</v>
      </c>
      <c r="HN282">
        <v>31.4</v>
      </c>
      <c r="HO282">
        <v>26.2403</v>
      </c>
      <c r="HP282">
        <v>63.365</v>
      </c>
      <c r="HQ282">
        <v>16.8229</v>
      </c>
      <c r="HR282">
        <v>1</v>
      </c>
      <c r="HS282">
        <v>0.117663</v>
      </c>
      <c r="HT282">
        <v>0.277309</v>
      </c>
      <c r="HU282">
        <v>20.197</v>
      </c>
      <c r="HV282">
        <v>5.22822</v>
      </c>
      <c r="HW282">
        <v>11.974</v>
      </c>
      <c r="HX282">
        <v>4.96975</v>
      </c>
      <c r="HY282">
        <v>3.28958</v>
      </c>
      <c r="HZ282">
        <v>9999</v>
      </c>
      <c r="IA282">
        <v>9999</v>
      </c>
      <c r="IB282">
        <v>9999</v>
      </c>
      <c r="IC282">
        <v>999.9</v>
      </c>
      <c r="ID282">
        <v>4.97294</v>
      </c>
      <c r="IE282">
        <v>1.87738</v>
      </c>
      <c r="IF282">
        <v>1.87546</v>
      </c>
      <c r="IG282">
        <v>1.8783</v>
      </c>
      <c r="IH282">
        <v>1.875</v>
      </c>
      <c r="II282">
        <v>1.87854</v>
      </c>
      <c r="IJ282">
        <v>1.87565</v>
      </c>
      <c r="IK282">
        <v>1.87682</v>
      </c>
      <c r="IL282">
        <v>0</v>
      </c>
      <c r="IM282">
        <v>0</v>
      </c>
      <c r="IN282">
        <v>0</v>
      </c>
      <c r="IO282">
        <v>0</v>
      </c>
      <c r="IP282" t="s">
        <v>442</v>
      </c>
      <c r="IQ282" t="s">
        <v>443</v>
      </c>
      <c r="IR282" t="s">
        <v>444</v>
      </c>
      <c r="IS282" t="s">
        <v>444</v>
      </c>
      <c r="IT282" t="s">
        <v>444</v>
      </c>
      <c r="IU282" t="s">
        <v>444</v>
      </c>
      <c r="IV282">
        <v>0</v>
      </c>
      <c r="IW282">
        <v>100</v>
      </c>
      <c r="IX282">
        <v>100</v>
      </c>
      <c r="IY282">
        <v>1.44</v>
      </c>
      <c r="IZ282">
        <v>0.213</v>
      </c>
      <c r="JA282">
        <v>0.05401698482025668</v>
      </c>
      <c r="JB282">
        <v>0.001251749769105588</v>
      </c>
      <c r="JC282">
        <v>-2.340677956668878E-07</v>
      </c>
      <c r="JD282">
        <v>1.443975168909104E-10</v>
      </c>
      <c r="JE282">
        <v>-0.0473756660369021</v>
      </c>
      <c r="JF282">
        <v>-0.000763777970416037</v>
      </c>
      <c r="JG282">
        <v>0.0006633184790446218</v>
      </c>
      <c r="JH282">
        <v>-5.365384051273601E-06</v>
      </c>
      <c r="JI282">
        <v>1</v>
      </c>
      <c r="JJ282">
        <v>2129</v>
      </c>
      <c r="JK282">
        <v>1</v>
      </c>
      <c r="JL282">
        <v>27</v>
      </c>
      <c r="JM282">
        <v>188808.7</v>
      </c>
      <c r="JN282">
        <v>188808.6</v>
      </c>
      <c r="JO282">
        <v>2.63794</v>
      </c>
      <c r="JP282">
        <v>2.53418</v>
      </c>
      <c r="JQ282">
        <v>1.39893</v>
      </c>
      <c r="JR282">
        <v>2.34253</v>
      </c>
      <c r="JS282">
        <v>1.44897</v>
      </c>
      <c r="JT282">
        <v>2.60986</v>
      </c>
      <c r="JU282">
        <v>37.747</v>
      </c>
      <c r="JV282">
        <v>24.2013</v>
      </c>
      <c r="JW282">
        <v>18</v>
      </c>
      <c r="JX282">
        <v>476.896</v>
      </c>
      <c r="JY282">
        <v>478.663</v>
      </c>
      <c r="JZ282">
        <v>26.9362</v>
      </c>
      <c r="KA282">
        <v>28.6844</v>
      </c>
      <c r="KB282">
        <v>29.9999</v>
      </c>
      <c r="KC282">
        <v>28.4532</v>
      </c>
      <c r="KD282">
        <v>28.5301</v>
      </c>
      <c r="KE282">
        <v>52.802</v>
      </c>
      <c r="KF282">
        <v>23.5088</v>
      </c>
      <c r="KG282">
        <v>91.08280000000001</v>
      </c>
      <c r="KH282">
        <v>26.9363</v>
      </c>
      <c r="KI282">
        <v>1242.35</v>
      </c>
      <c r="KJ282">
        <v>22.2506</v>
      </c>
      <c r="KK282">
        <v>101.065</v>
      </c>
      <c r="KL282">
        <v>100.337</v>
      </c>
    </row>
    <row r="283" spans="1:298">
      <c r="A283">
        <v>267</v>
      </c>
      <c r="B283">
        <v>1758477105.6</v>
      </c>
      <c r="C283">
        <v>8002.099999904633</v>
      </c>
      <c r="D283" t="s">
        <v>980</v>
      </c>
      <c r="E283" t="s">
        <v>981</v>
      </c>
      <c r="F283">
        <v>5</v>
      </c>
      <c r="G283" t="s">
        <v>833</v>
      </c>
      <c r="H283" t="s">
        <v>436</v>
      </c>
      <c r="I283" t="s">
        <v>437</v>
      </c>
      <c r="J283">
        <v>1758477097.814285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1253.833100003339</v>
      </c>
      <c r="AL283">
        <v>1226.812787878788</v>
      </c>
      <c r="AM283">
        <v>3.46365969630034</v>
      </c>
      <c r="AN283">
        <v>65.51398320924706</v>
      </c>
      <c r="AO283">
        <f>(AQ283 - AP283 + DZ283*1E3/(8.314*(EB283+273.15)) * AS283/DY283 * AR283) * DY283/(100*DM283) * 1000/(1000 - AQ283)</f>
        <v>0</v>
      </c>
      <c r="AP283">
        <v>22.21172087148458</v>
      </c>
      <c r="AQ283">
        <v>22.83200363636364</v>
      </c>
      <c r="AR283">
        <v>-4.300995663747794E-05</v>
      </c>
      <c r="AS283">
        <v>124.7144061671279</v>
      </c>
      <c r="AT283">
        <v>4</v>
      </c>
      <c r="AU283">
        <v>1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438</v>
      </c>
      <c r="AZ283" t="s">
        <v>438</v>
      </c>
      <c r="BA283">
        <v>0</v>
      </c>
      <c r="BB283">
        <v>0</v>
      </c>
      <c r="BC283">
        <f>1-BA283/BB283</f>
        <v>0</v>
      </c>
      <c r="BD283">
        <v>0</v>
      </c>
      <c r="BE283" t="s">
        <v>438</v>
      </c>
      <c r="BF283" t="s">
        <v>438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438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5.66</v>
      </c>
      <c r="DN283">
        <v>0.5</v>
      </c>
      <c r="DO283" t="s">
        <v>439</v>
      </c>
      <c r="DP283">
        <v>2</v>
      </c>
      <c r="DQ283" t="b">
        <v>1</v>
      </c>
      <c r="DR283">
        <v>1758477097.814285</v>
      </c>
      <c r="DS283">
        <v>1173.995357142857</v>
      </c>
      <c r="DT283">
        <v>1210.071785714286</v>
      </c>
      <c r="DU283">
        <v>22.85980714285714</v>
      </c>
      <c r="DV283">
        <v>22.21502857142857</v>
      </c>
      <c r="DW283">
        <v>1172.561785714286</v>
      </c>
      <c r="DX283">
        <v>22.64661071428571</v>
      </c>
      <c r="DY283">
        <v>499.9948214285715</v>
      </c>
      <c r="DZ283">
        <v>90.23519642857143</v>
      </c>
      <c r="EA283">
        <v>0.05369731071428572</v>
      </c>
      <c r="EB283">
        <v>29.41487142857143</v>
      </c>
      <c r="EC283">
        <v>30.01811071428572</v>
      </c>
      <c r="ED283">
        <v>999.9000000000002</v>
      </c>
      <c r="EE283">
        <v>0</v>
      </c>
      <c r="EF283">
        <v>0</v>
      </c>
      <c r="EG283">
        <v>10003.14857142857</v>
      </c>
      <c r="EH283">
        <v>0</v>
      </c>
      <c r="EI283">
        <v>10.9776</v>
      </c>
      <c r="EJ283">
        <v>-36.07766428571428</v>
      </c>
      <c r="EK283">
        <v>1201.458571428572</v>
      </c>
      <c r="EL283">
        <v>1237.564285714285</v>
      </c>
      <c r="EM283">
        <v>0.6447851428571429</v>
      </c>
      <c r="EN283">
        <v>1210.071785714286</v>
      </c>
      <c r="EO283">
        <v>22.21502857142857</v>
      </c>
      <c r="EP283">
        <v>2.06276</v>
      </c>
      <c r="EQ283">
        <v>2.004576071428572</v>
      </c>
      <c r="ER283">
        <v>17.93448214285714</v>
      </c>
      <c r="ES283">
        <v>17.48053571428571</v>
      </c>
      <c r="ET283">
        <v>1999.992142857143</v>
      </c>
      <c r="EU283">
        <v>0.9799981785714288</v>
      </c>
      <c r="EV283">
        <v>0.02000201428571429</v>
      </c>
      <c r="EW283">
        <v>0</v>
      </c>
      <c r="EX283">
        <v>709.7243214285716</v>
      </c>
      <c r="EY283">
        <v>5.000560000000001</v>
      </c>
      <c r="EZ283">
        <v>14363.86071428572</v>
      </c>
      <c r="FA283">
        <v>17294.8</v>
      </c>
      <c r="FB283">
        <v>41.01328571428571</v>
      </c>
      <c r="FC283">
        <v>41.15378571428571</v>
      </c>
      <c r="FD283">
        <v>40.71625</v>
      </c>
      <c r="FE283">
        <v>40.375</v>
      </c>
      <c r="FF283">
        <v>41.78542857142855</v>
      </c>
      <c r="FG283">
        <v>1955.092142857143</v>
      </c>
      <c r="FH283">
        <v>39.9</v>
      </c>
      <c r="FI283">
        <v>0</v>
      </c>
      <c r="FJ283">
        <v>1758477106.8</v>
      </c>
      <c r="FK283">
        <v>0</v>
      </c>
      <c r="FL283">
        <v>709.7313846153847</v>
      </c>
      <c r="FM283">
        <v>-1.374495744017124</v>
      </c>
      <c r="FN283">
        <v>-34.27008540370733</v>
      </c>
      <c r="FO283">
        <v>14363.68461538461</v>
      </c>
      <c r="FP283">
        <v>15</v>
      </c>
      <c r="FQ283">
        <v>0</v>
      </c>
      <c r="FR283" t="s">
        <v>440</v>
      </c>
      <c r="FS283">
        <v>1747148579.5</v>
      </c>
      <c r="FT283">
        <v>1747148584.5</v>
      </c>
      <c r="FU283">
        <v>0</v>
      </c>
      <c r="FV283">
        <v>0.162</v>
      </c>
      <c r="FW283">
        <v>-0.001</v>
      </c>
      <c r="FX283">
        <v>0.139</v>
      </c>
      <c r="FY283">
        <v>0.058</v>
      </c>
      <c r="FZ283">
        <v>420</v>
      </c>
      <c r="GA283">
        <v>16</v>
      </c>
      <c r="GB283">
        <v>0.19</v>
      </c>
      <c r="GC283">
        <v>0.02</v>
      </c>
      <c r="GD283">
        <v>-36.170425</v>
      </c>
      <c r="GE283">
        <v>2.757906191369762</v>
      </c>
      <c r="GF283">
        <v>0.2856177732127328</v>
      </c>
      <c r="GG283">
        <v>0</v>
      </c>
      <c r="GH283">
        <v>709.8727647058823</v>
      </c>
      <c r="GI283">
        <v>-2.120702833017546</v>
      </c>
      <c r="GJ283">
        <v>0.3055516764634331</v>
      </c>
      <c r="GK283">
        <v>0</v>
      </c>
      <c r="GL283">
        <v>0.6519286</v>
      </c>
      <c r="GM283">
        <v>-0.1786013133208262</v>
      </c>
      <c r="GN283">
        <v>0.01721979789196144</v>
      </c>
      <c r="GO283">
        <v>0</v>
      </c>
      <c r="GP283">
        <v>0</v>
      </c>
      <c r="GQ283">
        <v>3</v>
      </c>
      <c r="GR283" t="s">
        <v>480</v>
      </c>
      <c r="GS283">
        <v>3.12763</v>
      </c>
      <c r="GT283">
        <v>2.73122</v>
      </c>
      <c r="GU283">
        <v>0.17492</v>
      </c>
      <c r="GV283">
        <v>0.179377</v>
      </c>
      <c r="GW283">
        <v>0.103144</v>
      </c>
      <c r="GX283">
        <v>0.101713</v>
      </c>
      <c r="GY283">
        <v>24777</v>
      </c>
      <c r="GZ283">
        <v>23885.4</v>
      </c>
      <c r="HA283">
        <v>30571.2</v>
      </c>
      <c r="HB283">
        <v>29360.2</v>
      </c>
      <c r="HC283">
        <v>37844.8</v>
      </c>
      <c r="HD283">
        <v>34696</v>
      </c>
      <c r="HE283">
        <v>46768</v>
      </c>
      <c r="HF283">
        <v>43617.3</v>
      </c>
      <c r="HG283">
        <v>1.82475</v>
      </c>
      <c r="HH283">
        <v>1.87573</v>
      </c>
      <c r="HI283">
        <v>0.14428</v>
      </c>
      <c r="HJ283">
        <v>0</v>
      </c>
      <c r="HK283">
        <v>27.6795</v>
      </c>
      <c r="HL283">
        <v>999.9</v>
      </c>
      <c r="HM283">
        <v>51.2</v>
      </c>
      <c r="HN283">
        <v>31.4</v>
      </c>
      <c r="HO283">
        <v>26.1858</v>
      </c>
      <c r="HP283">
        <v>63.705</v>
      </c>
      <c r="HQ283">
        <v>16.883</v>
      </c>
      <c r="HR283">
        <v>1</v>
      </c>
      <c r="HS283">
        <v>0.11765</v>
      </c>
      <c r="HT283">
        <v>0.26405</v>
      </c>
      <c r="HU283">
        <v>20.1967</v>
      </c>
      <c r="HV283">
        <v>5.22598</v>
      </c>
      <c r="HW283">
        <v>11.974</v>
      </c>
      <c r="HX283">
        <v>4.9696</v>
      </c>
      <c r="HY283">
        <v>3.28935</v>
      </c>
      <c r="HZ283">
        <v>9999</v>
      </c>
      <c r="IA283">
        <v>9999</v>
      </c>
      <c r="IB283">
        <v>9999</v>
      </c>
      <c r="IC283">
        <v>999.9</v>
      </c>
      <c r="ID283">
        <v>4.97295</v>
      </c>
      <c r="IE283">
        <v>1.87742</v>
      </c>
      <c r="IF283">
        <v>1.87549</v>
      </c>
      <c r="IG283">
        <v>1.87834</v>
      </c>
      <c r="IH283">
        <v>1.875</v>
      </c>
      <c r="II283">
        <v>1.87854</v>
      </c>
      <c r="IJ283">
        <v>1.8757</v>
      </c>
      <c r="IK283">
        <v>1.87684</v>
      </c>
      <c r="IL283">
        <v>0</v>
      </c>
      <c r="IM283">
        <v>0</v>
      </c>
      <c r="IN283">
        <v>0</v>
      </c>
      <c r="IO283">
        <v>0</v>
      </c>
      <c r="IP283" t="s">
        <v>442</v>
      </c>
      <c r="IQ283" t="s">
        <v>443</v>
      </c>
      <c r="IR283" t="s">
        <v>444</v>
      </c>
      <c r="IS283" t="s">
        <v>444</v>
      </c>
      <c r="IT283" t="s">
        <v>444</v>
      </c>
      <c r="IU283" t="s">
        <v>444</v>
      </c>
      <c r="IV283">
        <v>0</v>
      </c>
      <c r="IW283">
        <v>100</v>
      </c>
      <c r="IX283">
        <v>100</v>
      </c>
      <c r="IY283">
        <v>1.47</v>
      </c>
      <c r="IZ283">
        <v>0.2126</v>
      </c>
      <c r="JA283">
        <v>0.05401698482025668</v>
      </c>
      <c r="JB283">
        <v>0.001251749769105588</v>
      </c>
      <c r="JC283">
        <v>-2.340677956668878E-07</v>
      </c>
      <c r="JD283">
        <v>1.443975168909104E-10</v>
      </c>
      <c r="JE283">
        <v>-0.0473756660369021</v>
      </c>
      <c r="JF283">
        <v>-0.000763777970416037</v>
      </c>
      <c r="JG283">
        <v>0.0006633184790446218</v>
      </c>
      <c r="JH283">
        <v>-5.365384051273601E-06</v>
      </c>
      <c r="JI283">
        <v>1</v>
      </c>
      <c r="JJ283">
        <v>2129</v>
      </c>
      <c r="JK283">
        <v>1</v>
      </c>
      <c r="JL283">
        <v>27</v>
      </c>
      <c r="JM283">
        <v>188808.8</v>
      </c>
      <c r="JN283">
        <v>188808.7</v>
      </c>
      <c r="JO283">
        <v>2.66846</v>
      </c>
      <c r="JP283">
        <v>2.52686</v>
      </c>
      <c r="JQ283">
        <v>1.39893</v>
      </c>
      <c r="JR283">
        <v>2.34253</v>
      </c>
      <c r="JS283">
        <v>1.44897</v>
      </c>
      <c r="JT283">
        <v>2.58545</v>
      </c>
      <c r="JU283">
        <v>37.747</v>
      </c>
      <c r="JV283">
        <v>24.2013</v>
      </c>
      <c r="JW283">
        <v>18</v>
      </c>
      <c r="JX283">
        <v>476.688</v>
      </c>
      <c r="JY283">
        <v>478.918</v>
      </c>
      <c r="JZ283">
        <v>26.9288</v>
      </c>
      <c r="KA283">
        <v>28.6824</v>
      </c>
      <c r="KB283">
        <v>29.9999</v>
      </c>
      <c r="KC283">
        <v>28.4506</v>
      </c>
      <c r="KD283">
        <v>28.5269</v>
      </c>
      <c r="KE283">
        <v>53.4104</v>
      </c>
      <c r="KF283">
        <v>23.5088</v>
      </c>
      <c r="KG283">
        <v>91.08280000000001</v>
      </c>
      <c r="KH283">
        <v>26.9059</v>
      </c>
      <c r="KI283">
        <v>1255.73</v>
      </c>
      <c r="KJ283">
        <v>22.2223</v>
      </c>
      <c r="KK283">
        <v>101.068</v>
      </c>
      <c r="KL283">
        <v>100.337</v>
      </c>
    </row>
    <row r="284" spans="1:298">
      <c r="A284">
        <v>268</v>
      </c>
      <c r="B284">
        <v>1758477110.6</v>
      </c>
      <c r="C284">
        <v>8007.099999904633</v>
      </c>
      <c r="D284" t="s">
        <v>982</v>
      </c>
      <c r="E284" t="s">
        <v>983</v>
      </c>
      <c r="F284">
        <v>5</v>
      </c>
      <c r="G284" t="s">
        <v>833</v>
      </c>
      <c r="H284" t="s">
        <v>436</v>
      </c>
      <c r="I284" t="s">
        <v>437</v>
      </c>
      <c r="J284">
        <v>1758477103.1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1270.721955265682</v>
      </c>
      <c r="AL284">
        <v>1244.169696969697</v>
      </c>
      <c r="AM284">
        <v>3.471742591552762</v>
      </c>
      <c r="AN284">
        <v>65.51398320924706</v>
      </c>
      <c r="AO284">
        <f>(AQ284 - AP284 + DZ284*1E3/(8.314*(EB284+273.15)) * AS284/DY284 * AR284) * DY284/(100*DM284) * 1000/(1000 - AQ284)</f>
        <v>0</v>
      </c>
      <c r="AP284">
        <v>22.2050438286921</v>
      </c>
      <c r="AQ284">
        <v>22.81262242424242</v>
      </c>
      <c r="AR284">
        <v>-3.51908100264969E-05</v>
      </c>
      <c r="AS284">
        <v>124.7144061671279</v>
      </c>
      <c r="AT284">
        <v>4</v>
      </c>
      <c r="AU284">
        <v>1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438</v>
      </c>
      <c r="AZ284" t="s">
        <v>438</v>
      </c>
      <c r="BA284">
        <v>0</v>
      </c>
      <c r="BB284">
        <v>0</v>
      </c>
      <c r="BC284">
        <f>1-BA284/BB284</f>
        <v>0</v>
      </c>
      <c r="BD284">
        <v>0</v>
      </c>
      <c r="BE284" t="s">
        <v>438</v>
      </c>
      <c r="BF284" t="s">
        <v>438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438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5.66</v>
      </c>
      <c r="DN284">
        <v>0.5</v>
      </c>
      <c r="DO284" t="s">
        <v>439</v>
      </c>
      <c r="DP284">
        <v>2</v>
      </c>
      <c r="DQ284" t="b">
        <v>1</v>
      </c>
      <c r="DR284">
        <v>1758477103.1</v>
      </c>
      <c r="DS284">
        <v>1192.004444444445</v>
      </c>
      <c r="DT284">
        <v>1227.778148148148</v>
      </c>
      <c r="DU284">
        <v>22.83991481481482</v>
      </c>
      <c r="DV284">
        <v>22.2111925925926</v>
      </c>
      <c r="DW284">
        <v>1190.548148148148</v>
      </c>
      <c r="DX284">
        <v>22.62711851851852</v>
      </c>
      <c r="DY284">
        <v>500.0235185185186</v>
      </c>
      <c r="DZ284">
        <v>90.23477407407407</v>
      </c>
      <c r="EA284">
        <v>0.05354564074074073</v>
      </c>
      <c r="EB284">
        <v>29.39918518518519</v>
      </c>
      <c r="EC284">
        <v>30.02207407407408</v>
      </c>
      <c r="ED284">
        <v>999.9000000000001</v>
      </c>
      <c r="EE284">
        <v>0</v>
      </c>
      <c r="EF284">
        <v>0</v>
      </c>
      <c r="EG284">
        <v>10008.00925925926</v>
      </c>
      <c r="EH284">
        <v>0</v>
      </c>
      <c r="EI284">
        <v>11.0646962962963</v>
      </c>
      <c r="EJ284">
        <v>-35.77402962962964</v>
      </c>
      <c r="EK284">
        <v>1219.865185185185</v>
      </c>
      <c r="EL284">
        <v>1255.668148148148</v>
      </c>
      <c r="EM284">
        <v>0.6287227037037035</v>
      </c>
      <c r="EN284">
        <v>1227.778148148148</v>
      </c>
      <c r="EO284">
        <v>22.2111925925926</v>
      </c>
      <c r="EP284">
        <v>2.060955185185185</v>
      </c>
      <c r="EQ284">
        <v>2.004221111111111</v>
      </c>
      <c r="ER284">
        <v>17.92057777777778</v>
      </c>
      <c r="ES284">
        <v>17.47772962962963</v>
      </c>
      <c r="ET284">
        <v>1999.983703703704</v>
      </c>
      <c r="EU284">
        <v>0.9799981111111111</v>
      </c>
      <c r="EV284">
        <v>0.02000208518518518</v>
      </c>
      <c r="EW284">
        <v>0</v>
      </c>
      <c r="EX284">
        <v>709.6612592592593</v>
      </c>
      <c r="EY284">
        <v>5.000560000000001</v>
      </c>
      <c r="EZ284">
        <v>14361.15925925926</v>
      </c>
      <c r="FA284">
        <v>17294.72962962963</v>
      </c>
      <c r="FB284">
        <v>41.01377777777777</v>
      </c>
      <c r="FC284">
        <v>41.15485185185185</v>
      </c>
      <c r="FD284">
        <v>40.71966666666667</v>
      </c>
      <c r="FE284">
        <v>40.375</v>
      </c>
      <c r="FF284">
        <v>41.78674074074073</v>
      </c>
      <c r="FG284">
        <v>1955.083703703704</v>
      </c>
      <c r="FH284">
        <v>39.9</v>
      </c>
      <c r="FI284">
        <v>0</v>
      </c>
      <c r="FJ284">
        <v>1758477111.6</v>
      </c>
      <c r="FK284">
        <v>0</v>
      </c>
      <c r="FL284">
        <v>709.6550769230769</v>
      </c>
      <c r="FM284">
        <v>-1.106529914873115</v>
      </c>
      <c r="FN284">
        <v>-25.08717943712031</v>
      </c>
      <c r="FO284">
        <v>14361.26153846154</v>
      </c>
      <c r="FP284">
        <v>15</v>
      </c>
      <c r="FQ284">
        <v>0</v>
      </c>
      <c r="FR284" t="s">
        <v>440</v>
      </c>
      <c r="FS284">
        <v>1747148579.5</v>
      </c>
      <c r="FT284">
        <v>1747148584.5</v>
      </c>
      <c r="FU284">
        <v>0</v>
      </c>
      <c r="FV284">
        <v>0.162</v>
      </c>
      <c r="FW284">
        <v>-0.001</v>
      </c>
      <c r="FX284">
        <v>0.139</v>
      </c>
      <c r="FY284">
        <v>0.058</v>
      </c>
      <c r="FZ284">
        <v>420</v>
      </c>
      <c r="GA284">
        <v>16</v>
      </c>
      <c r="GB284">
        <v>0.19</v>
      </c>
      <c r="GC284">
        <v>0.02</v>
      </c>
      <c r="GD284">
        <v>-35.96009268292683</v>
      </c>
      <c r="GE284">
        <v>3.212943554006931</v>
      </c>
      <c r="GF284">
        <v>0.3312879635973954</v>
      </c>
      <c r="GG284">
        <v>0</v>
      </c>
      <c r="GH284">
        <v>709.7061470588235</v>
      </c>
      <c r="GI284">
        <v>-1.250099316460883</v>
      </c>
      <c r="GJ284">
        <v>0.2474367574996444</v>
      </c>
      <c r="GK284">
        <v>0</v>
      </c>
      <c r="GL284">
        <v>0.6394247804878048</v>
      </c>
      <c r="GM284">
        <v>-0.1842892682926832</v>
      </c>
      <c r="GN284">
        <v>0.01818554278717051</v>
      </c>
      <c r="GO284">
        <v>0</v>
      </c>
      <c r="GP284">
        <v>0</v>
      </c>
      <c r="GQ284">
        <v>3</v>
      </c>
      <c r="GR284" t="s">
        <v>480</v>
      </c>
      <c r="GS284">
        <v>3.12786</v>
      </c>
      <c r="GT284">
        <v>2.7313</v>
      </c>
      <c r="GU284">
        <v>0.176439</v>
      </c>
      <c r="GV284">
        <v>0.180868</v>
      </c>
      <c r="GW284">
        <v>0.103081</v>
      </c>
      <c r="GX284">
        <v>0.101695</v>
      </c>
      <c r="GY284">
        <v>24731.4</v>
      </c>
      <c r="GZ284">
        <v>23841.9</v>
      </c>
      <c r="HA284">
        <v>30571.2</v>
      </c>
      <c r="HB284">
        <v>29360</v>
      </c>
      <c r="HC284">
        <v>37847.7</v>
      </c>
      <c r="HD284">
        <v>34696.7</v>
      </c>
      <c r="HE284">
        <v>46768.1</v>
      </c>
      <c r="HF284">
        <v>43617.1</v>
      </c>
      <c r="HG284">
        <v>1.82518</v>
      </c>
      <c r="HH284">
        <v>1.87553</v>
      </c>
      <c r="HI284">
        <v>0.143386</v>
      </c>
      <c r="HJ284">
        <v>0</v>
      </c>
      <c r="HK284">
        <v>27.6773</v>
      </c>
      <c r="HL284">
        <v>999.9</v>
      </c>
      <c r="HM284">
        <v>51.2</v>
      </c>
      <c r="HN284">
        <v>31.4</v>
      </c>
      <c r="HO284">
        <v>26.1875</v>
      </c>
      <c r="HP284">
        <v>63.715</v>
      </c>
      <c r="HQ284">
        <v>16.9071</v>
      </c>
      <c r="HR284">
        <v>1</v>
      </c>
      <c r="HS284">
        <v>0.117645</v>
      </c>
      <c r="HT284">
        <v>0.330471</v>
      </c>
      <c r="HU284">
        <v>20.1968</v>
      </c>
      <c r="HV284">
        <v>5.22777</v>
      </c>
      <c r="HW284">
        <v>11.974</v>
      </c>
      <c r="HX284">
        <v>4.9701</v>
      </c>
      <c r="HY284">
        <v>3.28965</v>
      </c>
      <c r="HZ284">
        <v>9999</v>
      </c>
      <c r="IA284">
        <v>9999</v>
      </c>
      <c r="IB284">
        <v>9999</v>
      </c>
      <c r="IC284">
        <v>999.9</v>
      </c>
      <c r="ID284">
        <v>4.97295</v>
      </c>
      <c r="IE284">
        <v>1.87744</v>
      </c>
      <c r="IF284">
        <v>1.87549</v>
      </c>
      <c r="IG284">
        <v>1.87836</v>
      </c>
      <c r="IH284">
        <v>1.87501</v>
      </c>
      <c r="II284">
        <v>1.87855</v>
      </c>
      <c r="IJ284">
        <v>1.87575</v>
      </c>
      <c r="IK284">
        <v>1.87684</v>
      </c>
      <c r="IL284">
        <v>0</v>
      </c>
      <c r="IM284">
        <v>0</v>
      </c>
      <c r="IN284">
        <v>0</v>
      </c>
      <c r="IO284">
        <v>0</v>
      </c>
      <c r="IP284" t="s">
        <v>442</v>
      </c>
      <c r="IQ284" t="s">
        <v>443</v>
      </c>
      <c r="IR284" t="s">
        <v>444</v>
      </c>
      <c r="IS284" t="s">
        <v>444</v>
      </c>
      <c r="IT284" t="s">
        <v>444</v>
      </c>
      <c r="IU284" t="s">
        <v>444</v>
      </c>
      <c r="IV284">
        <v>0</v>
      </c>
      <c r="IW284">
        <v>100</v>
      </c>
      <c r="IX284">
        <v>100</v>
      </c>
      <c r="IY284">
        <v>1.49</v>
      </c>
      <c r="IZ284">
        <v>0.2121</v>
      </c>
      <c r="JA284">
        <v>0.05401698482025668</v>
      </c>
      <c r="JB284">
        <v>0.001251749769105588</v>
      </c>
      <c r="JC284">
        <v>-2.340677956668878E-07</v>
      </c>
      <c r="JD284">
        <v>1.443975168909104E-10</v>
      </c>
      <c r="JE284">
        <v>-0.0473756660369021</v>
      </c>
      <c r="JF284">
        <v>-0.000763777970416037</v>
      </c>
      <c r="JG284">
        <v>0.0006633184790446218</v>
      </c>
      <c r="JH284">
        <v>-5.365384051273601E-06</v>
      </c>
      <c r="JI284">
        <v>1</v>
      </c>
      <c r="JJ284">
        <v>2129</v>
      </c>
      <c r="JK284">
        <v>1</v>
      </c>
      <c r="JL284">
        <v>27</v>
      </c>
      <c r="JM284">
        <v>188808.9</v>
      </c>
      <c r="JN284">
        <v>188808.8</v>
      </c>
      <c r="JO284">
        <v>2.69409</v>
      </c>
      <c r="JP284">
        <v>2.52686</v>
      </c>
      <c r="JQ284">
        <v>1.39893</v>
      </c>
      <c r="JR284">
        <v>2.34253</v>
      </c>
      <c r="JS284">
        <v>1.44897</v>
      </c>
      <c r="JT284">
        <v>2.59766</v>
      </c>
      <c r="JU284">
        <v>37.747</v>
      </c>
      <c r="JV284">
        <v>24.2013</v>
      </c>
      <c r="JW284">
        <v>18</v>
      </c>
      <c r="JX284">
        <v>476.901</v>
      </c>
      <c r="JY284">
        <v>478.762</v>
      </c>
      <c r="JZ284">
        <v>26.9086</v>
      </c>
      <c r="KA284">
        <v>28.6801</v>
      </c>
      <c r="KB284">
        <v>29.9999</v>
      </c>
      <c r="KC284">
        <v>28.4477</v>
      </c>
      <c r="KD284">
        <v>28.524</v>
      </c>
      <c r="KE284">
        <v>53.9395</v>
      </c>
      <c r="KF284">
        <v>23.5088</v>
      </c>
      <c r="KG284">
        <v>91.08280000000001</v>
      </c>
      <c r="KH284">
        <v>26.8797</v>
      </c>
      <c r="KI284">
        <v>1275.76</v>
      </c>
      <c r="KJ284">
        <v>22.2242</v>
      </c>
      <c r="KK284">
        <v>101.068</v>
      </c>
      <c r="KL284">
        <v>100.336</v>
      </c>
    </row>
    <row r="285" spans="1:298">
      <c r="A285">
        <v>269</v>
      </c>
      <c r="B285">
        <v>1758477115.6</v>
      </c>
      <c r="C285">
        <v>8012.099999904633</v>
      </c>
      <c r="D285" t="s">
        <v>984</v>
      </c>
      <c r="E285" t="s">
        <v>985</v>
      </c>
      <c r="F285">
        <v>5</v>
      </c>
      <c r="G285" t="s">
        <v>833</v>
      </c>
      <c r="H285" t="s">
        <v>436</v>
      </c>
      <c r="I285" t="s">
        <v>437</v>
      </c>
      <c r="J285">
        <v>1758477107.814285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1287.940521774383</v>
      </c>
      <c r="AL285">
        <v>1261.477333333334</v>
      </c>
      <c r="AM285">
        <v>3.451693303886753</v>
      </c>
      <c r="AN285">
        <v>65.51398320924706</v>
      </c>
      <c r="AO285">
        <f>(AQ285 - AP285 + DZ285*1E3/(8.314*(EB285+273.15)) * AS285/DY285 * AR285) * DY285/(100*DM285) * 1000/(1000 - AQ285)</f>
        <v>0</v>
      </c>
      <c r="AP285">
        <v>22.2022862468834</v>
      </c>
      <c r="AQ285">
        <v>22.79215575757576</v>
      </c>
      <c r="AR285">
        <v>-3.890263599468478E-05</v>
      </c>
      <c r="AS285">
        <v>124.7144061671279</v>
      </c>
      <c r="AT285">
        <v>4</v>
      </c>
      <c r="AU285">
        <v>1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438</v>
      </c>
      <c r="AZ285" t="s">
        <v>438</v>
      </c>
      <c r="BA285">
        <v>0</v>
      </c>
      <c r="BB285">
        <v>0</v>
      </c>
      <c r="BC285">
        <f>1-BA285/BB285</f>
        <v>0</v>
      </c>
      <c r="BD285">
        <v>0</v>
      </c>
      <c r="BE285" t="s">
        <v>438</v>
      </c>
      <c r="BF285" t="s">
        <v>438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438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5.66</v>
      </c>
      <c r="DN285">
        <v>0.5</v>
      </c>
      <c r="DO285" t="s">
        <v>439</v>
      </c>
      <c r="DP285">
        <v>2</v>
      </c>
      <c r="DQ285" t="b">
        <v>1</v>
      </c>
      <c r="DR285">
        <v>1758477107.814285</v>
      </c>
      <c r="DS285">
        <v>1208.020714285714</v>
      </c>
      <c r="DT285">
        <v>1243.555714285714</v>
      </c>
      <c r="DU285">
        <v>22.82120714285714</v>
      </c>
      <c r="DV285">
        <v>22.207425</v>
      </c>
      <c r="DW285">
        <v>1206.543928571429</v>
      </c>
      <c r="DX285">
        <v>22.6088</v>
      </c>
      <c r="DY285">
        <v>499.9741785714286</v>
      </c>
      <c r="DZ285">
        <v>90.23444285714285</v>
      </c>
      <c r="EA285">
        <v>0.05353311785714286</v>
      </c>
      <c r="EB285">
        <v>29.38671428571428</v>
      </c>
      <c r="EC285">
        <v>30.02369285714286</v>
      </c>
      <c r="ED285">
        <v>999.9000000000002</v>
      </c>
      <c r="EE285">
        <v>0</v>
      </c>
      <c r="EF285">
        <v>0</v>
      </c>
      <c r="EG285">
        <v>10004.41571428571</v>
      </c>
      <c r="EH285">
        <v>0</v>
      </c>
      <c r="EI285">
        <v>11.12996071428571</v>
      </c>
      <c r="EJ285">
        <v>-35.53566071428572</v>
      </c>
      <c r="EK285">
        <v>1236.232857142857</v>
      </c>
      <c r="EL285">
        <v>1271.799642857143</v>
      </c>
      <c r="EM285">
        <v>0.6137712142857142</v>
      </c>
      <c r="EN285">
        <v>1243.555714285714</v>
      </c>
      <c r="EO285">
        <v>22.207425</v>
      </c>
      <c r="EP285">
        <v>2.059259285714286</v>
      </c>
      <c r="EQ285">
        <v>2.003874285714285</v>
      </c>
      <c r="ER285">
        <v>17.90749285714286</v>
      </c>
      <c r="ES285">
        <v>17.47499285714286</v>
      </c>
      <c r="ET285">
        <v>2000.008214285714</v>
      </c>
      <c r="EU285">
        <v>0.9799982857142859</v>
      </c>
      <c r="EV285">
        <v>0.02000191785714286</v>
      </c>
      <c r="EW285">
        <v>0</v>
      </c>
      <c r="EX285">
        <v>709.5805714285715</v>
      </c>
      <c r="EY285">
        <v>5.000560000000001</v>
      </c>
      <c r="EZ285">
        <v>14359.07857142857</v>
      </c>
      <c r="FA285">
        <v>17294.94285714285</v>
      </c>
      <c r="FB285">
        <v>41.01771428571428</v>
      </c>
      <c r="FC285">
        <v>41.14492857142857</v>
      </c>
      <c r="FD285">
        <v>40.71399999999999</v>
      </c>
      <c r="FE285">
        <v>40.375</v>
      </c>
      <c r="FF285">
        <v>41.78321428571429</v>
      </c>
      <c r="FG285">
        <v>1955.108214285714</v>
      </c>
      <c r="FH285">
        <v>39.9</v>
      </c>
      <c r="FI285">
        <v>0</v>
      </c>
      <c r="FJ285">
        <v>1758477117</v>
      </c>
      <c r="FK285">
        <v>0</v>
      </c>
      <c r="FL285">
        <v>709.5471600000002</v>
      </c>
      <c r="FM285">
        <v>-1.310307686570344</v>
      </c>
      <c r="FN285">
        <v>-26.85384612133521</v>
      </c>
      <c r="FO285">
        <v>14358.512</v>
      </c>
      <c r="FP285">
        <v>15</v>
      </c>
      <c r="FQ285">
        <v>0</v>
      </c>
      <c r="FR285" t="s">
        <v>440</v>
      </c>
      <c r="FS285">
        <v>1747148579.5</v>
      </c>
      <c r="FT285">
        <v>1747148584.5</v>
      </c>
      <c r="FU285">
        <v>0</v>
      </c>
      <c r="FV285">
        <v>0.162</v>
      </c>
      <c r="FW285">
        <v>-0.001</v>
      </c>
      <c r="FX285">
        <v>0.139</v>
      </c>
      <c r="FY285">
        <v>0.058</v>
      </c>
      <c r="FZ285">
        <v>420</v>
      </c>
      <c r="GA285">
        <v>16</v>
      </c>
      <c r="GB285">
        <v>0.19</v>
      </c>
      <c r="GC285">
        <v>0.02</v>
      </c>
      <c r="GD285">
        <v>-35.70733170731707</v>
      </c>
      <c r="GE285">
        <v>3.280950522648081</v>
      </c>
      <c r="GF285">
        <v>0.3321912154600001</v>
      </c>
      <c r="GG285">
        <v>0</v>
      </c>
      <c r="GH285">
        <v>709.6095294117647</v>
      </c>
      <c r="GI285">
        <v>-0.9521161209412131</v>
      </c>
      <c r="GJ285">
        <v>0.2180263388425009</v>
      </c>
      <c r="GK285">
        <v>1</v>
      </c>
      <c r="GL285">
        <v>0.6238454634146341</v>
      </c>
      <c r="GM285">
        <v>-0.1881641393728211</v>
      </c>
      <c r="GN285">
        <v>0.01856912810264834</v>
      </c>
      <c r="GO285">
        <v>0</v>
      </c>
      <c r="GP285">
        <v>1</v>
      </c>
      <c r="GQ285">
        <v>3</v>
      </c>
      <c r="GR285" t="s">
        <v>447</v>
      </c>
      <c r="GS285">
        <v>3.12784</v>
      </c>
      <c r="GT285">
        <v>2.73142</v>
      </c>
      <c r="GU285">
        <v>0.177953</v>
      </c>
      <c r="GV285">
        <v>0.182354</v>
      </c>
      <c r="GW285">
        <v>0.103023</v>
      </c>
      <c r="GX285">
        <v>0.101686</v>
      </c>
      <c r="GY285">
        <v>24685.5</v>
      </c>
      <c r="GZ285">
        <v>23798.3</v>
      </c>
      <c r="HA285">
        <v>30570.6</v>
      </c>
      <c r="HB285">
        <v>29359.7</v>
      </c>
      <c r="HC285">
        <v>37849.4</v>
      </c>
      <c r="HD285">
        <v>34696.7</v>
      </c>
      <c r="HE285">
        <v>46767</v>
      </c>
      <c r="HF285">
        <v>43616.5</v>
      </c>
      <c r="HG285">
        <v>1.82507</v>
      </c>
      <c r="HH285">
        <v>1.8754</v>
      </c>
      <c r="HI285">
        <v>0.142694</v>
      </c>
      <c r="HJ285">
        <v>0</v>
      </c>
      <c r="HK285">
        <v>27.6752</v>
      </c>
      <c r="HL285">
        <v>999.9</v>
      </c>
      <c r="HM285">
        <v>51.2</v>
      </c>
      <c r="HN285">
        <v>31.4</v>
      </c>
      <c r="HO285">
        <v>26.1883</v>
      </c>
      <c r="HP285">
        <v>63.275</v>
      </c>
      <c r="HQ285">
        <v>16.7989</v>
      </c>
      <c r="HR285">
        <v>1</v>
      </c>
      <c r="HS285">
        <v>0.117114</v>
      </c>
      <c r="HT285">
        <v>0.346253</v>
      </c>
      <c r="HU285">
        <v>20.1968</v>
      </c>
      <c r="HV285">
        <v>5.22807</v>
      </c>
      <c r="HW285">
        <v>11.974</v>
      </c>
      <c r="HX285">
        <v>4.9699</v>
      </c>
      <c r="HY285">
        <v>3.28968</v>
      </c>
      <c r="HZ285">
        <v>9999</v>
      </c>
      <c r="IA285">
        <v>9999</v>
      </c>
      <c r="IB285">
        <v>9999</v>
      </c>
      <c r="IC285">
        <v>999.9</v>
      </c>
      <c r="ID285">
        <v>4.97293</v>
      </c>
      <c r="IE285">
        <v>1.87744</v>
      </c>
      <c r="IF285">
        <v>1.87549</v>
      </c>
      <c r="IG285">
        <v>1.87835</v>
      </c>
      <c r="IH285">
        <v>1.875</v>
      </c>
      <c r="II285">
        <v>1.87855</v>
      </c>
      <c r="IJ285">
        <v>1.87573</v>
      </c>
      <c r="IK285">
        <v>1.87683</v>
      </c>
      <c r="IL285">
        <v>0</v>
      </c>
      <c r="IM285">
        <v>0</v>
      </c>
      <c r="IN285">
        <v>0</v>
      </c>
      <c r="IO285">
        <v>0</v>
      </c>
      <c r="IP285" t="s">
        <v>442</v>
      </c>
      <c r="IQ285" t="s">
        <v>443</v>
      </c>
      <c r="IR285" t="s">
        <v>444</v>
      </c>
      <c r="IS285" t="s">
        <v>444</v>
      </c>
      <c r="IT285" t="s">
        <v>444</v>
      </c>
      <c r="IU285" t="s">
        <v>444</v>
      </c>
      <c r="IV285">
        <v>0</v>
      </c>
      <c r="IW285">
        <v>100</v>
      </c>
      <c r="IX285">
        <v>100</v>
      </c>
      <c r="IY285">
        <v>1.51</v>
      </c>
      <c r="IZ285">
        <v>0.2118</v>
      </c>
      <c r="JA285">
        <v>0.05401698482025668</v>
      </c>
      <c r="JB285">
        <v>0.001251749769105588</v>
      </c>
      <c r="JC285">
        <v>-2.340677956668878E-07</v>
      </c>
      <c r="JD285">
        <v>1.443975168909104E-10</v>
      </c>
      <c r="JE285">
        <v>-0.0473756660369021</v>
      </c>
      <c r="JF285">
        <v>-0.000763777970416037</v>
      </c>
      <c r="JG285">
        <v>0.0006633184790446218</v>
      </c>
      <c r="JH285">
        <v>-5.365384051273601E-06</v>
      </c>
      <c r="JI285">
        <v>1</v>
      </c>
      <c r="JJ285">
        <v>2129</v>
      </c>
      <c r="JK285">
        <v>1</v>
      </c>
      <c r="JL285">
        <v>27</v>
      </c>
      <c r="JM285">
        <v>188808.9</v>
      </c>
      <c r="JN285">
        <v>188808.9</v>
      </c>
      <c r="JO285">
        <v>2.72461</v>
      </c>
      <c r="JP285">
        <v>2.52808</v>
      </c>
      <c r="JQ285">
        <v>1.39893</v>
      </c>
      <c r="JR285">
        <v>2.34253</v>
      </c>
      <c r="JS285">
        <v>1.44897</v>
      </c>
      <c r="JT285">
        <v>2.57324</v>
      </c>
      <c r="JU285">
        <v>37.747</v>
      </c>
      <c r="JV285">
        <v>24.2013</v>
      </c>
      <c r="JW285">
        <v>18</v>
      </c>
      <c r="JX285">
        <v>476.826</v>
      </c>
      <c r="JY285">
        <v>478.654</v>
      </c>
      <c r="JZ285">
        <v>26.8797</v>
      </c>
      <c r="KA285">
        <v>28.6775</v>
      </c>
      <c r="KB285">
        <v>29.9999</v>
      </c>
      <c r="KC285">
        <v>28.4446</v>
      </c>
      <c r="KD285">
        <v>28.5209</v>
      </c>
      <c r="KE285">
        <v>54.5438</v>
      </c>
      <c r="KF285">
        <v>23.5088</v>
      </c>
      <c r="KG285">
        <v>91.08280000000001</v>
      </c>
      <c r="KH285">
        <v>26.8651</v>
      </c>
      <c r="KI285">
        <v>1289.13</v>
      </c>
      <c r="KJ285">
        <v>22.2242</v>
      </c>
      <c r="KK285">
        <v>101.066</v>
      </c>
      <c r="KL285">
        <v>100.335</v>
      </c>
    </row>
    <row r="286" spans="1:298">
      <c r="A286">
        <v>270</v>
      </c>
      <c r="B286">
        <v>1758477120.6</v>
      </c>
      <c r="C286">
        <v>8017.099999904633</v>
      </c>
      <c r="D286" t="s">
        <v>986</v>
      </c>
      <c r="E286" t="s">
        <v>987</v>
      </c>
      <c r="F286">
        <v>5</v>
      </c>
      <c r="G286" t="s">
        <v>833</v>
      </c>
      <c r="H286" t="s">
        <v>436</v>
      </c>
      <c r="I286" t="s">
        <v>437</v>
      </c>
      <c r="J286">
        <v>1758477113.1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1305.102486764902</v>
      </c>
      <c r="AL286">
        <v>1278.856</v>
      </c>
      <c r="AM286">
        <v>3.474876526794938</v>
      </c>
      <c r="AN286">
        <v>65.51398320924706</v>
      </c>
      <c r="AO286">
        <f>(AQ286 - AP286 + DZ286*1E3/(8.314*(EB286+273.15)) * AS286/DY286 * AR286) * DY286/(100*DM286) * 1000/(1000 - AQ286)</f>
        <v>0</v>
      </c>
      <c r="AP286">
        <v>22.20036275430821</v>
      </c>
      <c r="AQ286">
        <v>22.77156909090908</v>
      </c>
      <c r="AR286">
        <v>-4.12629849226608E-05</v>
      </c>
      <c r="AS286">
        <v>124.7144061671279</v>
      </c>
      <c r="AT286">
        <v>4</v>
      </c>
      <c r="AU286">
        <v>1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438</v>
      </c>
      <c r="AZ286" t="s">
        <v>438</v>
      </c>
      <c r="BA286">
        <v>0</v>
      </c>
      <c r="BB286">
        <v>0</v>
      </c>
      <c r="BC286">
        <f>1-BA286/BB286</f>
        <v>0</v>
      </c>
      <c r="BD286">
        <v>0</v>
      </c>
      <c r="BE286" t="s">
        <v>438</v>
      </c>
      <c r="BF286" t="s">
        <v>438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438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5.66</v>
      </c>
      <c r="DN286">
        <v>0.5</v>
      </c>
      <c r="DO286" t="s">
        <v>439</v>
      </c>
      <c r="DP286">
        <v>2</v>
      </c>
      <c r="DQ286" t="b">
        <v>1</v>
      </c>
      <c r="DR286">
        <v>1758477113.1</v>
      </c>
      <c r="DS286">
        <v>1225.964444444445</v>
      </c>
      <c r="DT286">
        <v>1261.256666666667</v>
      </c>
      <c r="DU286">
        <v>22.79997407407408</v>
      </c>
      <c r="DV286">
        <v>22.20334814814815</v>
      </c>
      <c r="DW286">
        <v>1224.464444444445</v>
      </c>
      <c r="DX286">
        <v>22.588</v>
      </c>
      <c r="DY286">
        <v>500.0323333333333</v>
      </c>
      <c r="DZ286">
        <v>90.23384444444444</v>
      </c>
      <c r="EA286">
        <v>0.05347322222222223</v>
      </c>
      <c r="EB286">
        <v>29.3730037037037</v>
      </c>
      <c r="EC286">
        <v>30.00937407407407</v>
      </c>
      <c r="ED286">
        <v>999.9000000000001</v>
      </c>
      <c r="EE286">
        <v>0</v>
      </c>
      <c r="EF286">
        <v>0</v>
      </c>
      <c r="EG286">
        <v>10009.78703703704</v>
      </c>
      <c r="EH286">
        <v>0</v>
      </c>
      <c r="EI286">
        <v>11.1356037037037</v>
      </c>
      <c r="EJ286">
        <v>-35.29228518518519</v>
      </c>
      <c r="EK286">
        <v>1254.568888888889</v>
      </c>
      <c r="EL286">
        <v>1289.897407407408</v>
      </c>
      <c r="EM286">
        <v>0.5966100370370371</v>
      </c>
      <c r="EN286">
        <v>1261.256666666667</v>
      </c>
      <c r="EO286">
        <v>22.20334814814815</v>
      </c>
      <c r="EP286">
        <v>2.057328518518518</v>
      </c>
      <c r="EQ286">
        <v>2.003493703703704</v>
      </c>
      <c r="ER286">
        <v>17.89259259259259</v>
      </c>
      <c r="ES286">
        <v>17.47198148148148</v>
      </c>
      <c r="ET286">
        <v>2000.008888888889</v>
      </c>
      <c r="EU286">
        <v>0.9799982222222224</v>
      </c>
      <c r="EV286">
        <v>0.02000197037037037</v>
      </c>
      <c r="EW286">
        <v>0</v>
      </c>
      <c r="EX286">
        <v>709.4345555555556</v>
      </c>
      <c r="EY286">
        <v>5.000560000000001</v>
      </c>
      <c r="EZ286">
        <v>14356.5962962963</v>
      </c>
      <c r="FA286">
        <v>17294.94074074074</v>
      </c>
      <c r="FB286">
        <v>41.01607407407408</v>
      </c>
      <c r="FC286">
        <v>41.13648148148148</v>
      </c>
      <c r="FD286">
        <v>40.70333333333333</v>
      </c>
      <c r="FE286">
        <v>40.375</v>
      </c>
      <c r="FF286">
        <v>41.77066666666666</v>
      </c>
      <c r="FG286">
        <v>1955.108518518519</v>
      </c>
      <c r="FH286">
        <v>39.9</v>
      </c>
      <c r="FI286">
        <v>0</v>
      </c>
      <c r="FJ286">
        <v>1758477121.8</v>
      </c>
      <c r="FK286">
        <v>0</v>
      </c>
      <c r="FL286">
        <v>709.42392</v>
      </c>
      <c r="FM286">
        <v>-1.823153840595325</v>
      </c>
      <c r="FN286">
        <v>-31.29230777759481</v>
      </c>
      <c r="FO286">
        <v>14356.348</v>
      </c>
      <c r="FP286">
        <v>15</v>
      </c>
      <c r="FQ286">
        <v>0</v>
      </c>
      <c r="FR286" t="s">
        <v>440</v>
      </c>
      <c r="FS286">
        <v>1747148579.5</v>
      </c>
      <c r="FT286">
        <v>1747148584.5</v>
      </c>
      <c r="FU286">
        <v>0</v>
      </c>
      <c r="FV286">
        <v>0.162</v>
      </c>
      <c r="FW286">
        <v>-0.001</v>
      </c>
      <c r="FX286">
        <v>0.139</v>
      </c>
      <c r="FY286">
        <v>0.058</v>
      </c>
      <c r="FZ286">
        <v>420</v>
      </c>
      <c r="GA286">
        <v>16</v>
      </c>
      <c r="GB286">
        <v>0.19</v>
      </c>
      <c r="GC286">
        <v>0.02</v>
      </c>
      <c r="GD286">
        <v>-35.42841499999999</v>
      </c>
      <c r="GE286">
        <v>2.679777861163215</v>
      </c>
      <c r="GF286">
        <v>0.264349136134393</v>
      </c>
      <c r="GG286">
        <v>0</v>
      </c>
      <c r="GH286">
        <v>709.4957941176471</v>
      </c>
      <c r="GI286">
        <v>-1.577035901707455</v>
      </c>
      <c r="GJ286">
        <v>0.2425776745718638</v>
      </c>
      <c r="GK286">
        <v>0</v>
      </c>
      <c r="GL286">
        <v>0.605273975</v>
      </c>
      <c r="GM286">
        <v>-0.1955021876172617</v>
      </c>
      <c r="GN286">
        <v>0.01883581111405546</v>
      </c>
      <c r="GO286">
        <v>0</v>
      </c>
      <c r="GP286">
        <v>0</v>
      </c>
      <c r="GQ286">
        <v>3</v>
      </c>
      <c r="GR286" t="s">
        <v>480</v>
      </c>
      <c r="GS286">
        <v>3.1277</v>
      </c>
      <c r="GT286">
        <v>2.73111</v>
      </c>
      <c r="GU286">
        <v>0.179452</v>
      </c>
      <c r="GV286">
        <v>0.183829</v>
      </c>
      <c r="GW286">
        <v>0.102957</v>
      </c>
      <c r="GX286">
        <v>0.101678</v>
      </c>
      <c r="GY286">
        <v>24640.2</v>
      </c>
      <c r="GZ286">
        <v>23755.5</v>
      </c>
      <c r="HA286">
        <v>30570.3</v>
      </c>
      <c r="HB286">
        <v>29359.9</v>
      </c>
      <c r="HC286">
        <v>37852.1</v>
      </c>
      <c r="HD286">
        <v>34697.2</v>
      </c>
      <c r="HE286">
        <v>46766.7</v>
      </c>
      <c r="HF286">
        <v>43616.8</v>
      </c>
      <c r="HG286">
        <v>1.8248</v>
      </c>
      <c r="HH286">
        <v>1.87585</v>
      </c>
      <c r="HI286">
        <v>0.142276</v>
      </c>
      <c r="HJ286">
        <v>0</v>
      </c>
      <c r="HK286">
        <v>27.6729</v>
      </c>
      <c r="HL286">
        <v>999.9</v>
      </c>
      <c r="HM286">
        <v>51.2</v>
      </c>
      <c r="HN286">
        <v>31.4</v>
      </c>
      <c r="HO286">
        <v>26.1859</v>
      </c>
      <c r="HP286">
        <v>63.285</v>
      </c>
      <c r="HQ286">
        <v>16.7708</v>
      </c>
      <c r="HR286">
        <v>1</v>
      </c>
      <c r="HS286">
        <v>0.11718</v>
      </c>
      <c r="HT286">
        <v>0.0896324</v>
      </c>
      <c r="HU286">
        <v>20.1954</v>
      </c>
      <c r="HV286">
        <v>5.22687</v>
      </c>
      <c r="HW286">
        <v>11.974</v>
      </c>
      <c r="HX286">
        <v>4.96985</v>
      </c>
      <c r="HY286">
        <v>3.28965</v>
      </c>
      <c r="HZ286">
        <v>9999</v>
      </c>
      <c r="IA286">
        <v>9999</v>
      </c>
      <c r="IB286">
        <v>9999</v>
      </c>
      <c r="IC286">
        <v>999.9</v>
      </c>
      <c r="ID286">
        <v>4.97295</v>
      </c>
      <c r="IE286">
        <v>1.87744</v>
      </c>
      <c r="IF286">
        <v>1.87551</v>
      </c>
      <c r="IG286">
        <v>1.87835</v>
      </c>
      <c r="IH286">
        <v>1.87502</v>
      </c>
      <c r="II286">
        <v>1.87858</v>
      </c>
      <c r="IJ286">
        <v>1.87571</v>
      </c>
      <c r="IK286">
        <v>1.87684</v>
      </c>
      <c r="IL286">
        <v>0</v>
      </c>
      <c r="IM286">
        <v>0</v>
      </c>
      <c r="IN286">
        <v>0</v>
      </c>
      <c r="IO286">
        <v>0</v>
      </c>
      <c r="IP286" t="s">
        <v>442</v>
      </c>
      <c r="IQ286" t="s">
        <v>443</v>
      </c>
      <c r="IR286" t="s">
        <v>444</v>
      </c>
      <c r="IS286" t="s">
        <v>444</v>
      </c>
      <c r="IT286" t="s">
        <v>444</v>
      </c>
      <c r="IU286" t="s">
        <v>444</v>
      </c>
      <c r="IV286">
        <v>0</v>
      </c>
      <c r="IW286">
        <v>100</v>
      </c>
      <c r="IX286">
        <v>100</v>
      </c>
      <c r="IY286">
        <v>1.53</v>
      </c>
      <c r="IZ286">
        <v>0.2113</v>
      </c>
      <c r="JA286">
        <v>0.05401698482025668</v>
      </c>
      <c r="JB286">
        <v>0.001251749769105588</v>
      </c>
      <c r="JC286">
        <v>-2.340677956668878E-07</v>
      </c>
      <c r="JD286">
        <v>1.443975168909104E-10</v>
      </c>
      <c r="JE286">
        <v>-0.0473756660369021</v>
      </c>
      <c r="JF286">
        <v>-0.000763777970416037</v>
      </c>
      <c r="JG286">
        <v>0.0006633184790446218</v>
      </c>
      <c r="JH286">
        <v>-5.365384051273601E-06</v>
      </c>
      <c r="JI286">
        <v>1</v>
      </c>
      <c r="JJ286">
        <v>2129</v>
      </c>
      <c r="JK286">
        <v>1</v>
      </c>
      <c r="JL286">
        <v>27</v>
      </c>
      <c r="JM286">
        <v>188809</v>
      </c>
      <c r="JN286">
        <v>188808.9</v>
      </c>
      <c r="JO286">
        <v>2.75024</v>
      </c>
      <c r="JP286">
        <v>2.52686</v>
      </c>
      <c r="JQ286">
        <v>1.39893</v>
      </c>
      <c r="JR286">
        <v>2.34253</v>
      </c>
      <c r="JS286">
        <v>1.44897</v>
      </c>
      <c r="JT286">
        <v>2.54395</v>
      </c>
      <c r="JU286">
        <v>37.747</v>
      </c>
      <c r="JV286">
        <v>24.1926</v>
      </c>
      <c r="JW286">
        <v>18</v>
      </c>
      <c r="JX286">
        <v>476.661</v>
      </c>
      <c r="JY286">
        <v>478.927</v>
      </c>
      <c r="JZ286">
        <v>26.8608</v>
      </c>
      <c r="KA286">
        <v>28.6752</v>
      </c>
      <c r="KB286">
        <v>30</v>
      </c>
      <c r="KC286">
        <v>28.4422</v>
      </c>
      <c r="KD286">
        <v>28.5179</v>
      </c>
      <c r="KE286">
        <v>55.0629</v>
      </c>
      <c r="KF286">
        <v>23.5088</v>
      </c>
      <c r="KG286">
        <v>91.08280000000001</v>
      </c>
      <c r="KH286">
        <v>27.3876</v>
      </c>
      <c r="KI286">
        <v>1309.17</v>
      </c>
      <c r="KJ286">
        <v>22.2242</v>
      </c>
      <c r="KK286">
        <v>101.065</v>
      </c>
      <c r="KL286">
        <v>100.336</v>
      </c>
    </row>
    <row r="287" spans="1:298">
      <c r="A287">
        <v>271</v>
      </c>
      <c r="B287">
        <v>1758477125.6</v>
      </c>
      <c r="C287">
        <v>8022.099999904633</v>
      </c>
      <c r="D287" t="s">
        <v>988</v>
      </c>
      <c r="E287" t="s">
        <v>989</v>
      </c>
      <c r="F287">
        <v>5</v>
      </c>
      <c r="G287" t="s">
        <v>833</v>
      </c>
      <c r="H287" t="s">
        <v>436</v>
      </c>
      <c r="I287" t="s">
        <v>437</v>
      </c>
      <c r="J287">
        <v>1758477117.814285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1322.214334590742</v>
      </c>
      <c r="AL287">
        <v>1296.094606060605</v>
      </c>
      <c r="AM287">
        <v>3.450048297460795</v>
      </c>
      <c r="AN287">
        <v>65.51398320924706</v>
      </c>
      <c r="AO287">
        <f>(AQ287 - AP287 + DZ287*1E3/(8.314*(EB287+273.15)) * AS287/DY287 * AR287) * DY287/(100*DM287) * 1000/(1000 - AQ287)</f>
        <v>0</v>
      </c>
      <c r="AP287">
        <v>22.19394187010838</v>
      </c>
      <c r="AQ287">
        <v>22.75829515151516</v>
      </c>
      <c r="AR287">
        <v>-1.345970575954619E-05</v>
      </c>
      <c r="AS287">
        <v>124.7144061671279</v>
      </c>
      <c r="AT287">
        <v>4</v>
      </c>
      <c r="AU287">
        <v>1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438</v>
      </c>
      <c r="AZ287" t="s">
        <v>438</v>
      </c>
      <c r="BA287">
        <v>0</v>
      </c>
      <c r="BB287">
        <v>0</v>
      </c>
      <c r="BC287">
        <f>1-BA287/BB287</f>
        <v>0</v>
      </c>
      <c r="BD287">
        <v>0</v>
      </c>
      <c r="BE287" t="s">
        <v>438</v>
      </c>
      <c r="BF287" t="s">
        <v>438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438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5.66</v>
      </c>
      <c r="DN287">
        <v>0.5</v>
      </c>
      <c r="DO287" t="s">
        <v>439</v>
      </c>
      <c r="DP287">
        <v>2</v>
      </c>
      <c r="DQ287" t="b">
        <v>1</v>
      </c>
      <c r="DR287">
        <v>1758477117.814285</v>
      </c>
      <c r="DS287">
        <v>1241.963214285714</v>
      </c>
      <c r="DT287">
        <v>1277.074642857143</v>
      </c>
      <c r="DU287">
        <v>22.78178928571429</v>
      </c>
      <c r="DV287">
        <v>22.20005714285714</v>
      </c>
      <c r="DW287">
        <v>1240.440714285714</v>
      </c>
      <c r="DX287">
        <v>22.57018928571429</v>
      </c>
      <c r="DY287">
        <v>500.002</v>
      </c>
      <c r="DZ287">
        <v>90.23409642857143</v>
      </c>
      <c r="EA287">
        <v>0.05349900714285714</v>
      </c>
      <c r="EB287">
        <v>29.36084642857143</v>
      </c>
      <c r="EC287">
        <v>29.99510357142857</v>
      </c>
      <c r="ED287">
        <v>999.9000000000002</v>
      </c>
      <c r="EE287">
        <v>0</v>
      </c>
      <c r="EF287">
        <v>0</v>
      </c>
      <c r="EG287">
        <v>9997.205357142857</v>
      </c>
      <c r="EH287">
        <v>0</v>
      </c>
      <c r="EI287">
        <v>11.06952142857143</v>
      </c>
      <c r="EJ287">
        <v>-35.11186785714285</v>
      </c>
      <c r="EK287">
        <v>1270.916428571429</v>
      </c>
      <c r="EL287">
        <v>1306.069642857143</v>
      </c>
      <c r="EM287">
        <v>0.5817185357142858</v>
      </c>
      <c r="EN287">
        <v>1277.074642857143</v>
      </c>
      <c r="EO287">
        <v>22.20005714285714</v>
      </c>
      <c r="EP287">
        <v>2.055693214285714</v>
      </c>
      <c r="EQ287">
        <v>2.003202142857143</v>
      </c>
      <c r="ER287">
        <v>17.87995357142857</v>
      </c>
      <c r="ES287">
        <v>17.469675</v>
      </c>
      <c r="ET287">
        <v>2000.008928571428</v>
      </c>
      <c r="EU287">
        <v>0.9799981785714288</v>
      </c>
      <c r="EV287">
        <v>0.02000201071428571</v>
      </c>
      <c r="EW287">
        <v>0</v>
      </c>
      <c r="EX287">
        <v>709.3783928571429</v>
      </c>
      <c r="EY287">
        <v>5.000560000000001</v>
      </c>
      <c r="EZ287">
        <v>14354.54642857143</v>
      </c>
      <c r="FA287">
        <v>17294.94285714285</v>
      </c>
      <c r="FB287">
        <v>41.01328571428571</v>
      </c>
      <c r="FC287">
        <v>41.14271428571427</v>
      </c>
      <c r="FD287">
        <v>40.70274999999999</v>
      </c>
      <c r="FE287">
        <v>40.375</v>
      </c>
      <c r="FF287">
        <v>41.76328571428571</v>
      </c>
      <c r="FG287">
        <v>1955.108571428572</v>
      </c>
      <c r="FH287">
        <v>39.9</v>
      </c>
      <c r="FI287">
        <v>0</v>
      </c>
      <c r="FJ287">
        <v>1758477126.6</v>
      </c>
      <c r="FK287">
        <v>0</v>
      </c>
      <c r="FL287">
        <v>709.3559199999999</v>
      </c>
      <c r="FM287">
        <v>-0.6325384569776651</v>
      </c>
      <c r="FN287">
        <v>-25.9923077228483</v>
      </c>
      <c r="FO287">
        <v>14354.184</v>
      </c>
      <c r="FP287">
        <v>15</v>
      </c>
      <c r="FQ287">
        <v>0</v>
      </c>
      <c r="FR287" t="s">
        <v>440</v>
      </c>
      <c r="FS287">
        <v>1747148579.5</v>
      </c>
      <c r="FT287">
        <v>1747148584.5</v>
      </c>
      <c r="FU287">
        <v>0</v>
      </c>
      <c r="FV287">
        <v>0.162</v>
      </c>
      <c r="FW287">
        <v>-0.001</v>
      </c>
      <c r="FX287">
        <v>0.139</v>
      </c>
      <c r="FY287">
        <v>0.058</v>
      </c>
      <c r="FZ287">
        <v>420</v>
      </c>
      <c r="GA287">
        <v>16</v>
      </c>
      <c r="GB287">
        <v>0.19</v>
      </c>
      <c r="GC287">
        <v>0.02</v>
      </c>
      <c r="GD287">
        <v>-35.244935</v>
      </c>
      <c r="GE287">
        <v>2.295627016885637</v>
      </c>
      <c r="GF287">
        <v>0.2231038430305493</v>
      </c>
      <c r="GG287">
        <v>0</v>
      </c>
      <c r="GH287">
        <v>709.4152352941177</v>
      </c>
      <c r="GI287">
        <v>-0.7186249015765404</v>
      </c>
      <c r="GJ287">
        <v>0.2042691504196075</v>
      </c>
      <c r="GK287">
        <v>1</v>
      </c>
      <c r="GL287">
        <v>0.592576075</v>
      </c>
      <c r="GM287">
        <v>-0.1956467504690449</v>
      </c>
      <c r="GN287">
        <v>0.01886065319970056</v>
      </c>
      <c r="GO287">
        <v>0</v>
      </c>
      <c r="GP287">
        <v>1</v>
      </c>
      <c r="GQ287">
        <v>3</v>
      </c>
      <c r="GR287" t="s">
        <v>447</v>
      </c>
      <c r="GS287">
        <v>3.12762</v>
      </c>
      <c r="GT287">
        <v>2.73131</v>
      </c>
      <c r="GU287">
        <v>0.180934</v>
      </c>
      <c r="GV287">
        <v>0.185282</v>
      </c>
      <c r="GW287">
        <v>0.102924</v>
      </c>
      <c r="GX287">
        <v>0.101659</v>
      </c>
      <c r="GY287">
        <v>24596.3</v>
      </c>
      <c r="GZ287">
        <v>23713.3</v>
      </c>
      <c r="HA287">
        <v>30571</v>
      </c>
      <c r="HB287">
        <v>29359.9</v>
      </c>
      <c r="HC287">
        <v>37854.6</v>
      </c>
      <c r="HD287">
        <v>34698</v>
      </c>
      <c r="HE287">
        <v>46768</v>
      </c>
      <c r="HF287">
        <v>43616.6</v>
      </c>
      <c r="HG287">
        <v>1.82505</v>
      </c>
      <c r="HH287">
        <v>1.87595</v>
      </c>
      <c r="HI287">
        <v>0.139952</v>
      </c>
      <c r="HJ287">
        <v>0</v>
      </c>
      <c r="HK287">
        <v>27.6713</v>
      </c>
      <c r="HL287">
        <v>999.9</v>
      </c>
      <c r="HM287">
        <v>51.2</v>
      </c>
      <c r="HN287">
        <v>31.4</v>
      </c>
      <c r="HO287">
        <v>26.1871</v>
      </c>
      <c r="HP287">
        <v>63.565</v>
      </c>
      <c r="HQ287">
        <v>16.859</v>
      </c>
      <c r="HR287">
        <v>1</v>
      </c>
      <c r="HS287">
        <v>0.1172</v>
      </c>
      <c r="HT287">
        <v>-1.30914</v>
      </c>
      <c r="HU287">
        <v>20.1905</v>
      </c>
      <c r="HV287">
        <v>5.22657</v>
      </c>
      <c r="HW287">
        <v>11.974</v>
      </c>
      <c r="HX287">
        <v>4.9696</v>
      </c>
      <c r="HY287">
        <v>3.28953</v>
      </c>
      <c r="HZ287">
        <v>9999</v>
      </c>
      <c r="IA287">
        <v>9999</v>
      </c>
      <c r="IB287">
        <v>9999</v>
      </c>
      <c r="IC287">
        <v>999.9</v>
      </c>
      <c r="ID287">
        <v>4.97297</v>
      </c>
      <c r="IE287">
        <v>1.87744</v>
      </c>
      <c r="IF287">
        <v>1.87554</v>
      </c>
      <c r="IG287">
        <v>1.87836</v>
      </c>
      <c r="IH287">
        <v>1.87502</v>
      </c>
      <c r="II287">
        <v>1.8786</v>
      </c>
      <c r="IJ287">
        <v>1.87575</v>
      </c>
      <c r="IK287">
        <v>1.87686</v>
      </c>
      <c r="IL287">
        <v>0</v>
      </c>
      <c r="IM287">
        <v>0</v>
      </c>
      <c r="IN287">
        <v>0</v>
      </c>
      <c r="IO287">
        <v>0</v>
      </c>
      <c r="IP287" t="s">
        <v>442</v>
      </c>
      <c r="IQ287" t="s">
        <v>443</v>
      </c>
      <c r="IR287" t="s">
        <v>444</v>
      </c>
      <c r="IS287" t="s">
        <v>444</v>
      </c>
      <c r="IT287" t="s">
        <v>444</v>
      </c>
      <c r="IU287" t="s">
        <v>444</v>
      </c>
      <c r="IV287">
        <v>0</v>
      </c>
      <c r="IW287">
        <v>100</v>
      </c>
      <c r="IX287">
        <v>100</v>
      </c>
      <c r="IY287">
        <v>1.56</v>
      </c>
      <c r="IZ287">
        <v>0.2111</v>
      </c>
      <c r="JA287">
        <v>0.05401698482025668</v>
      </c>
      <c r="JB287">
        <v>0.001251749769105588</v>
      </c>
      <c r="JC287">
        <v>-2.340677956668878E-07</v>
      </c>
      <c r="JD287">
        <v>1.443975168909104E-10</v>
      </c>
      <c r="JE287">
        <v>-0.0473756660369021</v>
      </c>
      <c r="JF287">
        <v>-0.000763777970416037</v>
      </c>
      <c r="JG287">
        <v>0.0006633184790446218</v>
      </c>
      <c r="JH287">
        <v>-5.365384051273601E-06</v>
      </c>
      <c r="JI287">
        <v>1</v>
      </c>
      <c r="JJ287">
        <v>2129</v>
      </c>
      <c r="JK287">
        <v>1</v>
      </c>
      <c r="JL287">
        <v>27</v>
      </c>
      <c r="JM287">
        <v>188809.1</v>
      </c>
      <c r="JN287">
        <v>188809</v>
      </c>
      <c r="JO287">
        <v>2.78076</v>
      </c>
      <c r="JP287">
        <v>2.52808</v>
      </c>
      <c r="JQ287">
        <v>1.39893</v>
      </c>
      <c r="JR287">
        <v>2.34253</v>
      </c>
      <c r="JS287">
        <v>1.44897</v>
      </c>
      <c r="JT287">
        <v>2.52319</v>
      </c>
      <c r="JU287">
        <v>37.7228</v>
      </c>
      <c r="JV287">
        <v>24.1926</v>
      </c>
      <c r="JW287">
        <v>18</v>
      </c>
      <c r="JX287">
        <v>476.777</v>
      </c>
      <c r="JY287">
        <v>478.968</v>
      </c>
      <c r="JZ287">
        <v>27.2574</v>
      </c>
      <c r="KA287">
        <v>28.6726</v>
      </c>
      <c r="KB287">
        <v>30</v>
      </c>
      <c r="KC287">
        <v>28.4391</v>
      </c>
      <c r="KD287">
        <v>28.5148</v>
      </c>
      <c r="KE287">
        <v>55.6685</v>
      </c>
      <c r="KF287">
        <v>23.5088</v>
      </c>
      <c r="KG287">
        <v>91.08280000000001</v>
      </c>
      <c r="KH287">
        <v>27.4004</v>
      </c>
      <c r="KI287">
        <v>1322.54</v>
      </c>
      <c r="KJ287">
        <v>22.2277</v>
      </c>
      <c r="KK287">
        <v>101.068</v>
      </c>
      <c r="KL287">
        <v>100.335</v>
      </c>
    </row>
    <row r="288" spans="1:298">
      <c r="A288">
        <v>272</v>
      </c>
      <c r="B288">
        <v>1758477130.6</v>
      </c>
      <c r="C288">
        <v>8027.099999904633</v>
      </c>
      <c r="D288" t="s">
        <v>990</v>
      </c>
      <c r="E288" t="s">
        <v>991</v>
      </c>
      <c r="F288">
        <v>5</v>
      </c>
      <c r="G288" t="s">
        <v>833</v>
      </c>
      <c r="H288" t="s">
        <v>436</v>
      </c>
      <c r="I288" t="s">
        <v>437</v>
      </c>
      <c r="J288">
        <v>1758477123.1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1339.196686454162</v>
      </c>
      <c r="AL288">
        <v>1313.352</v>
      </c>
      <c r="AM288">
        <v>3.460253421673213</v>
      </c>
      <c r="AN288">
        <v>65.51398320924706</v>
      </c>
      <c r="AO288">
        <f>(AQ288 - AP288 + DZ288*1E3/(8.314*(EB288+273.15)) * AS288/DY288 * AR288) * DY288/(100*DM288) * 1000/(1000 - AQ288)</f>
        <v>0</v>
      </c>
      <c r="AP288">
        <v>22.19129631081092</v>
      </c>
      <c r="AQ288">
        <v>22.76100848484849</v>
      </c>
      <c r="AR288">
        <v>4.356618591712943E-06</v>
      </c>
      <c r="AS288">
        <v>124.7144061671279</v>
      </c>
      <c r="AT288">
        <v>4</v>
      </c>
      <c r="AU288">
        <v>1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438</v>
      </c>
      <c r="AZ288" t="s">
        <v>438</v>
      </c>
      <c r="BA288">
        <v>0</v>
      </c>
      <c r="BB288">
        <v>0</v>
      </c>
      <c r="BC288">
        <f>1-BA288/BB288</f>
        <v>0</v>
      </c>
      <c r="BD288">
        <v>0</v>
      </c>
      <c r="BE288" t="s">
        <v>438</v>
      </c>
      <c r="BF288" t="s">
        <v>438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438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5.66</v>
      </c>
      <c r="DN288">
        <v>0.5</v>
      </c>
      <c r="DO288" t="s">
        <v>439</v>
      </c>
      <c r="DP288">
        <v>2</v>
      </c>
      <c r="DQ288" t="b">
        <v>1</v>
      </c>
      <c r="DR288">
        <v>1758477123.1</v>
      </c>
      <c r="DS288">
        <v>1259.836666666667</v>
      </c>
      <c r="DT288">
        <v>1294.749629629629</v>
      </c>
      <c r="DU288">
        <v>22.76725185185185</v>
      </c>
      <c r="DV288">
        <v>22.19594814814814</v>
      </c>
      <c r="DW288">
        <v>1258.29037037037</v>
      </c>
      <c r="DX288">
        <v>22.55595555555556</v>
      </c>
      <c r="DY288">
        <v>499.998037037037</v>
      </c>
      <c r="DZ288">
        <v>90.23379259259258</v>
      </c>
      <c r="EA288">
        <v>0.05357005555555555</v>
      </c>
      <c r="EB288">
        <v>29.35264814814814</v>
      </c>
      <c r="EC288">
        <v>29.96815925925926</v>
      </c>
      <c r="ED288">
        <v>999.9000000000001</v>
      </c>
      <c r="EE288">
        <v>0</v>
      </c>
      <c r="EF288">
        <v>0</v>
      </c>
      <c r="EG288">
        <v>9988.537407407408</v>
      </c>
      <c r="EH288">
        <v>0</v>
      </c>
      <c r="EI288">
        <v>10.98113333333333</v>
      </c>
      <c r="EJ288">
        <v>-34.91296296296296</v>
      </c>
      <c r="EK288">
        <v>1289.187777777778</v>
      </c>
      <c r="EL288">
        <v>1324.14037037037</v>
      </c>
      <c r="EM288">
        <v>0.5713057037037037</v>
      </c>
      <c r="EN288">
        <v>1294.749629629629</v>
      </c>
      <c r="EO288">
        <v>22.19594814814814</v>
      </c>
      <c r="EP288">
        <v>2.054374814814815</v>
      </c>
      <c r="EQ288">
        <v>2.002824074074074</v>
      </c>
      <c r="ER288">
        <v>17.86976666666666</v>
      </c>
      <c r="ES288">
        <v>17.46668148148148</v>
      </c>
      <c r="ET288">
        <v>2000.011481481482</v>
      </c>
      <c r="EU288">
        <v>0.9799982222222222</v>
      </c>
      <c r="EV288">
        <v>0.02000197037037037</v>
      </c>
      <c r="EW288">
        <v>0</v>
      </c>
      <c r="EX288">
        <v>709.2229629629629</v>
      </c>
      <c r="EY288">
        <v>5.000560000000001</v>
      </c>
      <c r="EZ288">
        <v>14352.42592592593</v>
      </c>
      <c r="FA288">
        <v>17294.95925925926</v>
      </c>
      <c r="FB288">
        <v>41.00918518518519</v>
      </c>
      <c r="FC288">
        <v>41.14337037037038</v>
      </c>
      <c r="FD288">
        <v>40.70100000000001</v>
      </c>
      <c r="FE288">
        <v>40.375</v>
      </c>
      <c r="FF288">
        <v>41.76148148148148</v>
      </c>
      <c r="FG288">
        <v>1955.111111111111</v>
      </c>
      <c r="FH288">
        <v>39.9</v>
      </c>
      <c r="FI288">
        <v>0</v>
      </c>
      <c r="FJ288">
        <v>1758477132</v>
      </c>
      <c r="FK288">
        <v>0</v>
      </c>
      <c r="FL288">
        <v>709.2086923076923</v>
      </c>
      <c r="FM288">
        <v>-1.03630768086618</v>
      </c>
      <c r="FN288">
        <v>-22.68717947928099</v>
      </c>
      <c r="FO288">
        <v>14352.03846153846</v>
      </c>
      <c r="FP288">
        <v>15</v>
      </c>
      <c r="FQ288">
        <v>0</v>
      </c>
      <c r="FR288" t="s">
        <v>440</v>
      </c>
      <c r="FS288">
        <v>1747148579.5</v>
      </c>
      <c r="FT288">
        <v>1747148584.5</v>
      </c>
      <c r="FU288">
        <v>0</v>
      </c>
      <c r="FV288">
        <v>0.162</v>
      </c>
      <c r="FW288">
        <v>-0.001</v>
      </c>
      <c r="FX288">
        <v>0.139</v>
      </c>
      <c r="FY288">
        <v>0.058</v>
      </c>
      <c r="FZ288">
        <v>420</v>
      </c>
      <c r="GA288">
        <v>16</v>
      </c>
      <c r="GB288">
        <v>0.19</v>
      </c>
      <c r="GC288">
        <v>0.02</v>
      </c>
      <c r="GD288">
        <v>-35.04959024390244</v>
      </c>
      <c r="GE288">
        <v>2.315377003484282</v>
      </c>
      <c r="GF288">
        <v>0.2321494113132989</v>
      </c>
      <c r="GG288">
        <v>0</v>
      </c>
      <c r="GH288">
        <v>709.3009705882351</v>
      </c>
      <c r="GI288">
        <v>-1.656424749520725</v>
      </c>
      <c r="GJ288">
        <v>0.23938161574874</v>
      </c>
      <c r="GK288">
        <v>0</v>
      </c>
      <c r="GL288">
        <v>0.579863</v>
      </c>
      <c r="GM288">
        <v>-0.1335596236933793</v>
      </c>
      <c r="GN288">
        <v>0.01425271737205944</v>
      </c>
      <c r="GO288">
        <v>0</v>
      </c>
      <c r="GP288">
        <v>0</v>
      </c>
      <c r="GQ288">
        <v>3</v>
      </c>
      <c r="GR288" t="s">
        <v>480</v>
      </c>
      <c r="GS288">
        <v>3.1276</v>
      </c>
      <c r="GT288">
        <v>2.73146</v>
      </c>
      <c r="GU288">
        <v>0.1824</v>
      </c>
      <c r="GV288">
        <v>0.186721</v>
      </c>
      <c r="GW288">
        <v>0.102928</v>
      </c>
      <c r="GX288">
        <v>0.101654</v>
      </c>
      <c r="GY288">
        <v>24552.2</v>
      </c>
      <c r="GZ288">
        <v>23671.1</v>
      </c>
      <c r="HA288">
        <v>30571</v>
      </c>
      <c r="HB288">
        <v>29359.6</v>
      </c>
      <c r="HC288">
        <v>37854.6</v>
      </c>
      <c r="HD288">
        <v>34698.2</v>
      </c>
      <c r="HE288">
        <v>46768</v>
      </c>
      <c r="HF288">
        <v>43616.5</v>
      </c>
      <c r="HG288">
        <v>1.82495</v>
      </c>
      <c r="HH288">
        <v>1.87608</v>
      </c>
      <c r="HI288">
        <v>0.140816</v>
      </c>
      <c r="HJ288">
        <v>0</v>
      </c>
      <c r="HK288">
        <v>27.6671</v>
      </c>
      <c r="HL288">
        <v>999.9</v>
      </c>
      <c r="HM288">
        <v>51.2</v>
      </c>
      <c r="HN288">
        <v>31.4</v>
      </c>
      <c r="HO288">
        <v>26.1896</v>
      </c>
      <c r="HP288">
        <v>63.605</v>
      </c>
      <c r="HQ288">
        <v>17.0593</v>
      </c>
      <c r="HR288">
        <v>1</v>
      </c>
      <c r="HS288">
        <v>0.116009</v>
      </c>
      <c r="HT288">
        <v>-0.627233</v>
      </c>
      <c r="HU288">
        <v>20.1956</v>
      </c>
      <c r="HV288">
        <v>5.22642</v>
      </c>
      <c r="HW288">
        <v>11.974</v>
      </c>
      <c r="HX288">
        <v>4.97005</v>
      </c>
      <c r="HY288">
        <v>3.28953</v>
      </c>
      <c r="HZ288">
        <v>9999</v>
      </c>
      <c r="IA288">
        <v>9999</v>
      </c>
      <c r="IB288">
        <v>9999</v>
      </c>
      <c r="IC288">
        <v>999.9</v>
      </c>
      <c r="ID288">
        <v>4.97297</v>
      </c>
      <c r="IE288">
        <v>1.87744</v>
      </c>
      <c r="IF288">
        <v>1.87554</v>
      </c>
      <c r="IG288">
        <v>1.87836</v>
      </c>
      <c r="IH288">
        <v>1.87502</v>
      </c>
      <c r="II288">
        <v>1.87862</v>
      </c>
      <c r="IJ288">
        <v>1.87575</v>
      </c>
      <c r="IK288">
        <v>1.87687</v>
      </c>
      <c r="IL288">
        <v>0</v>
      </c>
      <c r="IM288">
        <v>0</v>
      </c>
      <c r="IN288">
        <v>0</v>
      </c>
      <c r="IO288">
        <v>0</v>
      </c>
      <c r="IP288" t="s">
        <v>442</v>
      </c>
      <c r="IQ288" t="s">
        <v>443</v>
      </c>
      <c r="IR288" t="s">
        <v>444</v>
      </c>
      <c r="IS288" t="s">
        <v>444</v>
      </c>
      <c r="IT288" t="s">
        <v>444</v>
      </c>
      <c r="IU288" t="s">
        <v>444</v>
      </c>
      <c r="IV288">
        <v>0</v>
      </c>
      <c r="IW288">
        <v>100</v>
      </c>
      <c r="IX288">
        <v>100</v>
      </c>
      <c r="IY288">
        <v>1.58</v>
      </c>
      <c r="IZ288">
        <v>0.2112</v>
      </c>
      <c r="JA288">
        <v>0.05401698482025668</v>
      </c>
      <c r="JB288">
        <v>0.001251749769105588</v>
      </c>
      <c r="JC288">
        <v>-2.340677956668878E-07</v>
      </c>
      <c r="JD288">
        <v>1.443975168909104E-10</v>
      </c>
      <c r="JE288">
        <v>-0.0473756660369021</v>
      </c>
      <c r="JF288">
        <v>-0.000763777970416037</v>
      </c>
      <c r="JG288">
        <v>0.0006633184790446218</v>
      </c>
      <c r="JH288">
        <v>-5.365384051273601E-06</v>
      </c>
      <c r="JI288">
        <v>1</v>
      </c>
      <c r="JJ288">
        <v>2129</v>
      </c>
      <c r="JK288">
        <v>1</v>
      </c>
      <c r="JL288">
        <v>27</v>
      </c>
      <c r="JM288">
        <v>188809.2</v>
      </c>
      <c r="JN288">
        <v>188809.1</v>
      </c>
      <c r="JO288">
        <v>2.8064</v>
      </c>
      <c r="JP288">
        <v>2.53662</v>
      </c>
      <c r="JQ288">
        <v>1.39893</v>
      </c>
      <c r="JR288">
        <v>2.34253</v>
      </c>
      <c r="JS288">
        <v>1.44897</v>
      </c>
      <c r="JT288">
        <v>2.48413</v>
      </c>
      <c r="JU288">
        <v>37.7228</v>
      </c>
      <c r="JV288">
        <v>24.2013</v>
      </c>
      <c r="JW288">
        <v>18</v>
      </c>
      <c r="JX288">
        <v>476.706</v>
      </c>
      <c r="JY288">
        <v>479.025</v>
      </c>
      <c r="JZ288">
        <v>27.4375</v>
      </c>
      <c r="KA288">
        <v>28.6701</v>
      </c>
      <c r="KB288">
        <v>29.9994</v>
      </c>
      <c r="KC288">
        <v>28.4365</v>
      </c>
      <c r="KD288">
        <v>28.5117</v>
      </c>
      <c r="KE288">
        <v>56.1883</v>
      </c>
      <c r="KF288">
        <v>23.5088</v>
      </c>
      <c r="KG288">
        <v>91.45740000000001</v>
      </c>
      <c r="KH288">
        <v>27.4441</v>
      </c>
      <c r="KI288">
        <v>1342.58</v>
      </c>
      <c r="KJ288">
        <v>22.2285</v>
      </c>
      <c r="KK288">
        <v>101.068</v>
      </c>
      <c r="KL288">
        <v>100.335</v>
      </c>
    </row>
    <row r="289" spans="1:298">
      <c r="A289">
        <v>273</v>
      </c>
      <c r="B289">
        <v>1758477135.6</v>
      </c>
      <c r="C289">
        <v>8032.099999904633</v>
      </c>
      <c r="D289" t="s">
        <v>992</v>
      </c>
      <c r="E289" t="s">
        <v>993</v>
      </c>
      <c r="F289">
        <v>5</v>
      </c>
      <c r="G289" t="s">
        <v>833</v>
      </c>
      <c r="H289" t="s">
        <v>436</v>
      </c>
      <c r="I289" t="s">
        <v>437</v>
      </c>
      <c r="J289">
        <v>1758477127.814285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1356.581735555465</v>
      </c>
      <c r="AL289">
        <v>1330.691939393939</v>
      </c>
      <c r="AM289">
        <v>3.469998260652559</v>
      </c>
      <c r="AN289">
        <v>65.51398320924706</v>
      </c>
      <c r="AO289">
        <f>(AQ289 - AP289 + DZ289*1E3/(8.314*(EB289+273.15)) * AS289/DY289 * AR289) * DY289/(100*DM289) * 1000/(1000 - AQ289)</f>
        <v>0</v>
      </c>
      <c r="AP289">
        <v>22.20780537243826</v>
      </c>
      <c r="AQ289">
        <v>22.75554606060606</v>
      </c>
      <c r="AR289">
        <v>-8.789915786085865E-06</v>
      </c>
      <c r="AS289">
        <v>124.7144061671279</v>
      </c>
      <c r="AT289">
        <v>4</v>
      </c>
      <c r="AU289">
        <v>1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438</v>
      </c>
      <c r="AZ289" t="s">
        <v>438</v>
      </c>
      <c r="BA289">
        <v>0</v>
      </c>
      <c r="BB289">
        <v>0</v>
      </c>
      <c r="BC289">
        <f>1-BA289/BB289</f>
        <v>0</v>
      </c>
      <c r="BD289">
        <v>0</v>
      </c>
      <c r="BE289" t="s">
        <v>438</v>
      </c>
      <c r="BF289" t="s">
        <v>438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438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5.66</v>
      </c>
      <c r="DN289">
        <v>0.5</v>
      </c>
      <c r="DO289" t="s">
        <v>439</v>
      </c>
      <c r="DP289">
        <v>2</v>
      </c>
      <c r="DQ289" t="b">
        <v>1</v>
      </c>
      <c r="DR289">
        <v>1758477127.814285</v>
      </c>
      <c r="DS289">
        <v>1275.774285714286</v>
      </c>
      <c r="DT289">
        <v>1310.546785714285</v>
      </c>
      <c r="DU289">
        <v>22.76018214285714</v>
      </c>
      <c r="DV289">
        <v>22.1964</v>
      </c>
      <c r="DW289">
        <v>1274.206071428571</v>
      </c>
      <c r="DX289">
        <v>22.54902857142857</v>
      </c>
      <c r="DY289">
        <v>499.9757500000001</v>
      </c>
      <c r="DZ289">
        <v>90.23382500000001</v>
      </c>
      <c r="EA289">
        <v>0.05357322857142856</v>
      </c>
      <c r="EB289">
        <v>29.35116428571428</v>
      </c>
      <c r="EC289">
        <v>29.97218928571429</v>
      </c>
      <c r="ED289">
        <v>999.9000000000002</v>
      </c>
      <c r="EE289">
        <v>0</v>
      </c>
      <c r="EF289">
        <v>0</v>
      </c>
      <c r="EG289">
        <v>9994.215357142859</v>
      </c>
      <c r="EH289">
        <v>0</v>
      </c>
      <c r="EI289">
        <v>10.98100714285714</v>
      </c>
      <c r="EJ289">
        <v>-34.77244642857143</v>
      </c>
      <c r="EK289">
        <v>1305.4875</v>
      </c>
      <c r="EL289">
        <v>1340.296428571428</v>
      </c>
      <c r="EM289">
        <v>0.5637767857142857</v>
      </c>
      <c r="EN289">
        <v>1310.546785714285</v>
      </c>
      <c r="EO289">
        <v>22.1964</v>
      </c>
      <c r="EP289">
        <v>2.053738214285715</v>
      </c>
      <c r="EQ289">
        <v>2.002866428571429</v>
      </c>
      <c r="ER289">
        <v>17.86484285714286</v>
      </c>
      <c r="ES289">
        <v>17.46701428571429</v>
      </c>
      <c r="ET289">
        <v>2000.005714285714</v>
      </c>
      <c r="EU289">
        <v>0.979998142857143</v>
      </c>
      <c r="EV289">
        <v>0.02000203214285715</v>
      </c>
      <c r="EW289">
        <v>0</v>
      </c>
      <c r="EX289">
        <v>709.1435</v>
      </c>
      <c r="EY289">
        <v>5.000560000000001</v>
      </c>
      <c r="EZ289">
        <v>14350.63571428572</v>
      </c>
      <c r="FA289">
        <v>17294.91071428571</v>
      </c>
      <c r="FB289">
        <v>41.01328571428571</v>
      </c>
      <c r="FC289">
        <v>41.14271428571428</v>
      </c>
      <c r="FD289">
        <v>40.70049999999999</v>
      </c>
      <c r="FE289">
        <v>40.375</v>
      </c>
      <c r="FF289">
        <v>41.75885714285715</v>
      </c>
      <c r="FG289">
        <v>1955.105357142857</v>
      </c>
      <c r="FH289">
        <v>39.9</v>
      </c>
      <c r="FI289">
        <v>0</v>
      </c>
      <c r="FJ289">
        <v>1758477136.8</v>
      </c>
      <c r="FK289">
        <v>0</v>
      </c>
      <c r="FL289">
        <v>709.1134615384616</v>
      </c>
      <c r="FM289">
        <v>-2.246153840358007</v>
      </c>
      <c r="FN289">
        <v>-19.40512817874398</v>
      </c>
      <c r="FO289">
        <v>14350.41538461539</v>
      </c>
      <c r="FP289">
        <v>15</v>
      </c>
      <c r="FQ289">
        <v>0</v>
      </c>
      <c r="FR289" t="s">
        <v>440</v>
      </c>
      <c r="FS289">
        <v>1747148579.5</v>
      </c>
      <c r="FT289">
        <v>1747148584.5</v>
      </c>
      <c r="FU289">
        <v>0</v>
      </c>
      <c r="FV289">
        <v>0.162</v>
      </c>
      <c r="FW289">
        <v>-0.001</v>
      </c>
      <c r="FX289">
        <v>0.139</v>
      </c>
      <c r="FY289">
        <v>0.058</v>
      </c>
      <c r="FZ289">
        <v>420</v>
      </c>
      <c r="GA289">
        <v>16</v>
      </c>
      <c r="GB289">
        <v>0.19</v>
      </c>
      <c r="GC289">
        <v>0.02</v>
      </c>
      <c r="GD289">
        <v>-34.88807073170732</v>
      </c>
      <c r="GE289">
        <v>1.967268292682899</v>
      </c>
      <c r="GF289">
        <v>0.2048310550053057</v>
      </c>
      <c r="GG289">
        <v>0</v>
      </c>
      <c r="GH289">
        <v>709.1715294117647</v>
      </c>
      <c r="GI289">
        <v>-1.326050415208872</v>
      </c>
      <c r="GJ289">
        <v>0.2338478936621866</v>
      </c>
      <c r="GK289">
        <v>0</v>
      </c>
      <c r="GL289">
        <v>0.5697747560975611</v>
      </c>
      <c r="GM289">
        <v>-0.08800515679442535</v>
      </c>
      <c r="GN289">
        <v>0.01006658133599338</v>
      </c>
      <c r="GO289">
        <v>1</v>
      </c>
      <c r="GP289">
        <v>1</v>
      </c>
      <c r="GQ289">
        <v>3</v>
      </c>
      <c r="GR289" t="s">
        <v>447</v>
      </c>
      <c r="GS289">
        <v>3.12778</v>
      </c>
      <c r="GT289">
        <v>2.7314</v>
      </c>
      <c r="GU289">
        <v>0.183863</v>
      </c>
      <c r="GV289">
        <v>0.188151</v>
      </c>
      <c r="GW289">
        <v>0.102913</v>
      </c>
      <c r="GX289">
        <v>0.101724</v>
      </c>
      <c r="GY289">
        <v>24508.5</v>
      </c>
      <c r="GZ289">
        <v>23630.3</v>
      </c>
      <c r="HA289">
        <v>30571.3</v>
      </c>
      <c r="HB289">
        <v>29360.6</v>
      </c>
      <c r="HC289">
        <v>37855.8</v>
      </c>
      <c r="HD289">
        <v>34696.8</v>
      </c>
      <c r="HE289">
        <v>46768.5</v>
      </c>
      <c r="HF289">
        <v>43618.1</v>
      </c>
      <c r="HG289">
        <v>1.82525</v>
      </c>
      <c r="HH289">
        <v>1.87617</v>
      </c>
      <c r="HI289">
        <v>0.144541</v>
      </c>
      <c r="HJ289">
        <v>0</v>
      </c>
      <c r="HK289">
        <v>27.6632</v>
      </c>
      <c r="HL289">
        <v>999.9</v>
      </c>
      <c r="HM289">
        <v>51.2</v>
      </c>
      <c r="HN289">
        <v>31.4</v>
      </c>
      <c r="HO289">
        <v>26.1883</v>
      </c>
      <c r="HP289">
        <v>63.855</v>
      </c>
      <c r="HQ289">
        <v>16.867</v>
      </c>
      <c r="HR289">
        <v>1</v>
      </c>
      <c r="HS289">
        <v>0.115645</v>
      </c>
      <c r="HT289">
        <v>-0.389246</v>
      </c>
      <c r="HU289">
        <v>20.1966</v>
      </c>
      <c r="HV289">
        <v>5.22642</v>
      </c>
      <c r="HW289">
        <v>11.9739</v>
      </c>
      <c r="HX289">
        <v>4.96965</v>
      </c>
      <c r="HY289">
        <v>3.2895</v>
      </c>
      <c r="HZ289">
        <v>9999</v>
      </c>
      <c r="IA289">
        <v>9999</v>
      </c>
      <c r="IB289">
        <v>9999</v>
      </c>
      <c r="IC289">
        <v>999.9</v>
      </c>
      <c r="ID289">
        <v>4.973</v>
      </c>
      <c r="IE289">
        <v>1.87743</v>
      </c>
      <c r="IF289">
        <v>1.87555</v>
      </c>
      <c r="IG289">
        <v>1.87836</v>
      </c>
      <c r="IH289">
        <v>1.87502</v>
      </c>
      <c r="II289">
        <v>1.87862</v>
      </c>
      <c r="IJ289">
        <v>1.87575</v>
      </c>
      <c r="IK289">
        <v>1.87685</v>
      </c>
      <c r="IL289">
        <v>0</v>
      </c>
      <c r="IM289">
        <v>0</v>
      </c>
      <c r="IN289">
        <v>0</v>
      </c>
      <c r="IO289">
        <v>0</v>
      </c>
      <c r="IP289" t="s">
        <v>442</v>
      </c>
      <c r="IQ289" t="s">
        <v>443</v>
      </c>
      <c r="IR289" t="s">
        <v>444</v>
      </c>
      <c r="IS289" t="s">
        <v>444</v>
      </c>
      <c r="IT289" t="s">
        <v>444</v>
      </c>
      <c r="IU289" t="s">
        <v>444</v>
      </c>
      <c r="IV289">
        <v>0</v>
      </c>
      <c r="IW289">
        <v>100</v>
      </c>
      <c r="IX289">
        <v>100</v>
      </c>
      <c r="IY289">
        <v>1.61</v>
      </c>
      <c r="IZ289">
        <v>0.2111</v>
      </c>
      <c r="JA289">
        <v>0.05401698482025668</v>
      </c>
      <c r="JB289">
        <v>0.001251749769105588</v>
      </c>
      <c r="JC289">
        <v>-2.340677956668878E-07</v>
      </c>
      <c r="JD289">
        <v>1.443975168909104E-10</v>
      </c>
      <c r="JE289">
        <v>-0.0473756660369021</v>
      </c>
      <c r="JF289">
        <v>-0.000763777970416037</v>
      </c>
      <c r="JG289">
        <v>0.0006633184790446218</v>
      </c>
      <c r="JH289">
        <v>-5.365384051273601E-06</v>
      </c>
      <c r="JI289">
        <v>1</v>
      </c>
      <c r="JJ289">
        <v>2129</v>
      </c>
      <c r="JK289">
        <v>1</v>
      </c>
      <c r="JL289">
        <v>27</v>
      </c>
      <c r="JM289">
        <v>188809.3</v>
      </c>
      <c r="JN289">
        <v>188809.2</v>
      </c>
      <c r="JO289">
        <v>2.83691</v>
      </c>
      <c r="JP289">
        <v>2.52563</v>
      </c>
      <c r="JQ289">
        <v>1.39893</v>
      </c>
      <c r="JR289">
        <v>2.34253</v>
      </c>
      <c r="JS289">
        <v>1.44897</v>
      </c>
      <c r="JT289">
        <v>2.53418</v>
      </c>
      <c r="JU289">
        <v>37.7228</v>
      </c>
      <c r="JV289">
        <v>24.1926</v>
      </c>
      <c r="JW289">
        <v>18</v>
      </c>
      <c r="JX289">
        <v>476.85</v>
      </c>
      <c r="JY289">
        <v>479.072</v>
      </c>
      <c r="JZ289">
        <v>27.4922</v>
      </c>
      <c r="KA289">
        <v>28.6682</v>
      </c>
      <c r="KB289">
        <v>29.9997</v>
      </c>
      <c r="KC289">
        <v>28.4336</v>
      </c>
      <c r="KD289">
        <v>28.5093</v>
      </c>
      <c r="KE289">
        <v>56.792</v>
      </c>
      <c r="KF289">
        <v>23.5088</v>
      </c>
      <c r="KG289">
        <v>91.45740000000001</v>
      </c>
      <c r="KH289">
        <v>27.4478</v>
      </c>
      <c r="KI289">
        <v>1355.95</v>
      </c>
      <c r="KJ289">
        <v>22.2385</v>
      </c>
      <c r="KK289">
        <v>101.069</v>
      </c>
      <c r="KL289">
        <v>100.338</v>
      </c>
    </row>
    <row r="290" spans="1:298">
      <c r="A290">
        <v>274</v>
      </c>
      <c r="B290">
        <v>1758477140.6</v>
      </c>
      <c r="C290">
        <v>8037.099999904633</v>
      </c>
      <c r="D290" t="s">
        <v>994</v>
      </c>
      <c r="E290" t="s">
        <v>995</v>
      </c>
      <c r="F290">
        <v>5</v>
      </c>
      <c r="G290" t="s">
        <v>833</v>
      </c>
      <c r="H290" t="s">
        <v>436</v>
      </c>
      <c r="I290" t="s">
        <v>437</v>
      </c>
      <c r="J290">
        <v>1758477133.1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1373.604243543934</v>
      </c>
      <c r="AL290">
        <v>1347.984727272727</v>
      </c>
      <c r="AM290">
        <v>3.465901665730731</v>
      </c>
      <c r="AN290">
        <v>65.51398320924706</v>
      </c>
      <c r="AO290">
        <f>(AQ290 - AP290 + DZ290*1E3/(8.314*(EB290+273.15)) * AS290/DY290 * AR290) * DY290/(100*DM290) * 1000/(1000 - AQ290)</f>
        <v>0</v>
      </c>
      <c r="AP290">
        <v>22.21435325072496</v>
      </c>
      <c r="AQ290">
        <v>22.75226424242424</v>
      </c>
      <c r="AR290">
        <v>-3.023338625958412E-06</v>
      </c>
      <c r="AS290">
        <v>124.7144061671279</v>
      </c>
      <c r="AT290">
        <v>4</v>
      </c>
      <c r="AU290">
        <v>1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438</v>
      </c>
      <c r="AZ290" t="s">
        <v>438</v>
      </c>
      <c r="BA290">
        <v>0</v>
      </c>
      <c r="BB290">
        <v>0</v>
      </c>
      <c r="BC290">
        <f>1-BA290/BB290</f>
        <v>0</v>
      </c>
      <c r="BD290">
        <v>0</v>
      </c>
      <c r="BE290" t="s">
        <v>438</v>
      </c>
      <c r="BF290" t="s">
        <v>438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438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5.66</v>
      </c>
      <c r="DN290">
        <v>0.5</v>
      </c>
      <c r="DO290" t="s">
        <v>439</v>
      </c>
      <c r="DP290">
        <v>2</v>
      </c>
      <c r="DQ290" t="b">
        <v>1</v>
      </c>
      <c r="DR290">
        <v>1758477133.1</v>
      </c>
      <c r="DS290">
        <v>1293.62037037037</v>
      </c>
      <c r="DT290">
        <v>1328.250740740741</v>
      </c>
      <c r="DU290">
        <v>22.75682592592593</v>
      </c>
      <c r="DV290">
        <v>22.20247037037036</v>
      </c>
      <c r="DW290">
        <v>1292.028148148148</v>
      </c>
      <c r="DX290">
        <v>22.54574444444444</v>
      </c>
      <c r="DY290">
        <v>499.998037037037</v>
      </c>
      <c r="DZ290">
        <v>90.2333037037037</v>
      </c>
      <c r="EA290">
        <v>0.05357391111111111</v>
      </c>
      <c r="EB290">
        <v>29.35680740740741</v>
      </c>
      <c r="EC290">
        <v>29.99285185185185</v>
      </c>
      <c r="ED290">
        <v>999.9000000000001</v>
      </c>
      <c r="EE290">
        <v>0</v>
      </c>
      <c r="EF290">
        <v>0</v>
      </c>
      <c r="EG290">
        <v>10009.57703703704</v>
      </c>
      <c r="EH290">
        <v>0</v>
      </c>
      <c r="EI290">
        <v>10.98215555555555</v>
      </c>
      <c r="EJ290">
        <v>-34.63050740740741</v>
      </c>
      <c r="EK290">
        <v>1323.744814814815</v>
      </c>
      <c r="EL290">
        <v>1358.411481481482</v>
      </c>
      <c r="EM290">
        <v>0.5543532592592593</v>
      </c>
      <c r="EN290">
        <v>1328.250740740741</v>
      </c>
      <c r="EO290">
        <v>22.20247037037036</v>
      </c>
      <c r="EP290">
        <v>2.053423703703704</v>
      </c>
      <c r="EQ290">
        <v>2.003402222222222</v>
      </c>
      <c r="ER290">
        <v>17.86241111111111</v>
      </c>
      <c r="ES290">
        <v>17.47125555555555</v>
      </c>
      <c r="ET290">
        <v>1999.99</v>
      </c>
      <c r="EU290">
        <v>0.979997962962963</v>
      </c>
      <c r="EV290">
        <v>0.0200022037037037</v>
      </c>
      <c r="EW290">
        <v>0</v>
      </c>
      <c r="EX290">
        <v>708.9465925925925</v>
      </c>
      <c r="EY290">
        <v>5.000560000000001</v>
      </c>
      <c r="EZ290">
        <v>14348.49259259259</v>
      </c>
      <c r="FA290">
        <v>17294.77037037037</v>
      </c>
      <c r="FB290">
        <v>41.00918518518519</v>
      </c>
      <c r="FC290">
        <v>41.13418518518518</v>
      </c>
      <c r="FD290">
        <v>40.69166666666666</v>
      </c>
      <c r="FE290">
        <v>40.375</v>
      </c>
      <c r="FF290">
        <v>41.75459259259259</v>
      </c>
      <c r="FG290">
        <v>1955.08962962963</v>
      </c>
      <c r="FH290">
        <v>39.9</v>
      </c>
      <c r="FI290">
        <v>0</v>
      </c>
      <c r="FJ290">
        <v>1758477142.2</v>
      </c>
      <c r="FK290">
        <v>0</v>
      </c>
      <c r="FL290">
        <v>708.91592</v>
      </c>
      <c r="FM290">
        <v>-1.466153839306805</v>
      </c>
      <c r="FN290">
        <v>-23.31538462636917</v>
      </c>
      <c r="FO290">
        <v>14348.272</v>
      </c>
      <c r="FP290">
        <v>15</v>
      </c>
      <c r="FQ290">
        <v>0</v>
      </c>
      <c r="FR290" t="s">
        <v>440</v>
      </c>
      <c r="FS290">
        <v>1747148579.5</v>
      </c>
      <c r="FT290">
        <v>1747148584.5</v>
      </c>
      <c r="FU290">
        <v>0</v>
      </c>
      <c r="FV290">
        <v>0.162</v>
      </c>
      <c r="FW290">
        <v>-0.001</v>
      </c>
      <c r="FX290">
        <v>0.139</v>
      </c>
      <c r="FY290">
        <v>0.058</v>
      </c>
      <c r="FZ290">
        <v>420</v>
      </c>
      <c r="GA290">
        <v>16</v>
      </c>
      <c r="GB290">
        <v>0.19</v>
      </c>
      <c r="GC290">
        <v>0.02</v>
      </c>
      <c r="GD290">
        <v>-34.7042</v>
      </c>
      <c r="GE290">
        <v>1.660304690431651</v>
      </c>
      <c r="GF290">
        <v>0.1800685411169866</v>
      </c>
      <c r="GG290">
        <v>0</v>
      </c>
      <c r="GH290">
        <v>709.0526176470587</v>
      </c>
      <c r="GI290">
        <v>-1.955278837095872</v>
      </c>
      <c r="GJ290">
        <v>0.260850646325792</v>
      </c>
      <c r="GK290">
        <v>0</v>
      </c>
      <c r="GL290">
        <v>0.557798475</v>
      </c>
      <c r="GM290">
        <v>-0.1118595309568476</v>
      </c>
      <c r="GN290">
        <v>0.01237208008983837</v>
      </c>
      <c r="GO290">
        <v>0</v>
      </c>
      <c r="GP290">
        <v>0</v>
      </c>
      <c r="GQ290">
        <v>3</v>
      </c>
      <c r="GR290" t="s">
        <v>480</v>
      </c>
      <c r="GS290">
        <v>3.12777</v>
      </c>
      <c r="GT290">
        <v>2.73141</v>
      </c>
      <c r="GU290">
        <v>0.185309</v>
      </c>
      <c r="GV290">
        <v>0.189593</v>
      </c>
      <c r="GW290">
        <v>0.102899</v>
      </c>
      <c r="GX290">
        <v>0.101729</v>
      </c>
      <c r="GY290">
        <v>24465.2</v>
      </c>
      <c r="GZ290">
        <v>23588.5</v>
      </c>
      <c r="HA290">
        <v>30571.5</v>
      </c>
      <c r="HB290">
        <v>29360.9</v>
      </c>
      <c r="HC290">
        <v>37856.7</v>
      </c>
      <c r="HD290">
        <v>34696.8</v>
      </c>
      <c r="HE290">
        <v>46768.9</v>
      </c>
      <c r="HF290">
        <v>43618.2</v>
      </c>
      <c r="HG290">
        <v>1.8252</v>
      </c>
      <c r="HH290">
        <v>1.8762</v>
      </c>
      <c r="HI290">
        <v>0.146747</v>
      </c>
      <c r="HJ290">
        <v>0</v>
      </c>
      <c r="HK290">
        <v>27.6596</v>
      </c>
      <c r="HL290">
        <v>999.9</v>
      </c>
      <c r="HM290">
        <v>51.2</v>
      </c>
      <c r="HN290">
        <v>31.4</v>
      </c>
      <c r="HO290">
        <v>26.1879</v>
      </c>
      <c r="HP290">
        <v>63.535</v>
      </c>
      <c r="HQ290">
        <v>17.0032</v>
      </c>
      <c r="HR290">
        <v>1</v>
      </c>
      <c r="HS290">
        <v>0.1156</v>
      </c>
      <c r="HT290">
        <v>-0.176604</v>
      </c>
      <c r="HU290">
        <v>20.1974</v>
      </c>
      <c r="HV290">
        <v>5.22657</v>
      </c>
      <c r="HW290">
        <v>11.974</v>
      </c>
      <c r="HX290">
        <v>4.97025</v>
      </c>
      <c r="HY290">
        <v>3.28955</v>
      </c>
      <c r="HZ290">
        <v>9999</v>
      </c>
      <c r="IA290">
        <v>9999</v>
      </c>
      <c r="IB290">
        <v>9999</v>
      </c>
      <c r="IC290">
        <v>999.9</v>
      </c>
      <c r="ID290">
        <v>4.97295</v>
      </c>
      <c r="IE290">
        <v>1.87744</v>
      </c>
      <c r="IF290">
        <v>1.87547</v>
      </c>
      <c r="IG290">
        <v>1.87835</v>
      </c>
      <c r="IH290">
        <v>1.875</v>
      </c>
      <c r="II290">
        <v>1.87861</v>
      </c>
      <c r="IJ290">
        <v>1.87573</v>
      </c>
      <c r="IK290">
        <v>1.87683</v>
      </c>
      <c r="IL290">
        <v>0</v>
      </c>
      <c r="IM290">
        <v>0</v>
      </c>
      <c r="IN290">
        <v>0</v>
      </c>
      <c r="IO290">
        <v>0</v>
      </c>
      <c r="IP290" t="s">
        <v>442</v>
      </c>
      <c r="IQ290" t="s">
        <v>443</v>
      </c>
      <c r="IR290" t="s">
        <v>444</v>
      </c>
      <c r="IS290" t="s">
        <v>444</v>
      </c>
      <c r="IT290" t="s">
        <v>444</v>
      </c>
      <c r="IU290" t="s">
        <v>444</v>
      </c>
      <c r="IV290">
        <v>0</v>
      </c>
      <c r="IW290">
        <v>100</v>
      </c>
      <c r="IX290">
        <v>100</v>
      </c>
      <c r="IY290">
        <v>1.63</v>
      </c>
      <c r="IZ290">
        <v>0.211</v>
      </c>
      <c r="JA290">
        <v>0.05401698482025668</v>
      </c>
      <c r="JB290">
        <v>0.001251749769105588</v>
      </c>
      <c r="JC290">
        <v>-2.340677956668878E-07</v>
      </c>
      <c r="JD290">
        <v>1.443975168909104E-10</v>
      </c>
      <c r="JE290">
        <v>-0.0473756660369021</v>
      </c>
      <c r="JF290">
        <v>-0.000763777970416037</v>
      </c>
      <c r="JG290">
        <v>0.0006633184790446218</v>
      </c>
      <c r="JH290">
        <v>-5.365384051273601E-06</v>
      </c>
      <c r="JI290">
        <v>1</v>
      </c>
      <c r="JJ290">
        <v>2129</v>
      </c>
      <c r="JK290">
        <v>1</v>
      </c>
      <c r="JL290">
        <v>27</v>
      </c>
      <c r="JM290">
        <v>188809.4</v>
      </c>
      <c r="JN290">
        <v>188809.3</v>
      </c>
      <c r="JO290">
        <v>2.86255</v>
      </c>
      <c r="JP290">
        <v>2.53662</v>
      </c>
      <c r="JQ290">
        <v>1.39893</v>
      </c>
      <c r="JR290">
        <v>2.34253</v>
      </c>
      <c r="JS290">
        <v>1.44897</v>
      </c>
      <c r="JT290">
        <v>2.50366</v>
      </c>
      <c r="JU290">
        <v>37.747</v>
      </c>
      <c r="JV290">
        <v>24.1926</v>
      </c>
      <c r="JW290">
        <v>18</v>
      </c>
      <c r="JX290">
        <v>476.804</v>
      </c>
      <c r="JY290">
        <v>479.064</v>
      </c>
      <c r="JZ290">
        <v>27.4923</v>
      </c>
      <c r="KA290">
        <v>28.6658</v>
      </c>
      <c r="KB290">
        <v>29.9998</v>
      </c>
      <c r="KC290">
        <v>28.4306</v>
      </c>
      <c r="KD290">
        <v>28.5063</v>
      </c>
      <c r="KE290">
        <v>57.303</v>
      </c>
      <c r="KF290">
        <v>23.5088</v>
      </c>
      <c r="KG290">
        <v>91.45740000000001</v>
      </c>
      <c r="KH290">
        <v>27.4405</v>
      </c>
      <c r="KI290">
        <v>1375.99</v>
      </c>
      <c r="KJ290">
        <v>22.2439</v>
      </c>
      <c r="KK290">
        <v>101.07</v>
      </c>
      <c r="KL290">
        <v>100.339</v>
      </c>
    </row>
    <row r="291" spans="1:298">
      <c r="A291">
        <v>275</v>
      </c>
      <c r="B291">
        <v>1758477145.6</v>
      </c>
      <c r="C291">
        <v>8042.099999904633</v>
      </c>
      <c r="D291" t="s">
        <v>996</v>
      </c>
      <c r="E291" t="s">
        <v>997</v>
      </c>
      <c r="F291">
        <v>5</v>
      </c>
      <c r="G291" t="s">
        <v>833</v>
      </c>
      <c r="H291" t="s">
        <v>436</v>
      </c>
      <c r="I291" t="s">
        <v>437</v>
      </c>
      <c r="J291">
        <v>1758477137.814285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1390.794372615125</v>
      </c>
      <c r="AL291">
        <v>1365.210484848484</v>
      </c>
      <c r="AM291">
        <v>3.441258652691866</v>
      </c>
      <c r="AN291">
        <v>65.51398320924706</v>
      </c>
      <c r="AO291">
        <f>(AQ291 - AP291 + DZ291*1E3/(8.314*(EB291+273.15)) * AS291/DY291 * AR291) * DY291/(100*DM291) * 1000/(1000 - AQ291)</f>
        <v>0</v>
      </c>
      <c r="AP291">
        <v>22.21346008848302</v>
      </c>
      <c r="AQ291">
        <v>22.74464606060604</v>
      </c>
      <c r="AR291">
        <v>-1.30564193246761E-05</v>
      </c>
      <c r="AS291">
        <v>124.7144061671279</v>
      </c>
      <c r="AT291">
        <v>4</v>
      </c>
      <c r="AU291">
        <v>1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438</v>
      </c>
      <c r="AZ291" t="s">
        <v>438</v>
      </c>
      <c r="BA291">
        <v>0</v>
      </c>
      <c r="BB291">
        <v>0</v>
      </c>
      <c r="BC291">
        <f>1-BA291/BB291</f>
        <v>0</v>
      </c>
      <c r="BD291">
        <v>0</v>
      </c>
      <c r="BE291" t="s">
        <v>438</v>
      </c>
      <c r="BF291" t="s">
        <v>438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438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5.66</v>
      </c>
      <c r="DN291">
        <v>0.5</v>
      </c>
      <c r="DO291" t="s">
        <v>439</v>
      </c>
      <c r="DP291">
        <v>2</v>
      </c>
      <c r="DQ291" t="b">
        <v>1</v>
      </c>
      <c r="DR291">
        <v>1758477137.814285</v>
      </c>
      <c r="DS291">
        <v>1309.573214285714</v>
      </c>
      <c r="DT291">
        <v>1344.0925</v>
      </c>
      <c r="DU291">
        <v>22.75306071428572</v>
      </c>
      <c r="DV291">
        <v>22.20941428571429</v>
      </c>
      <c r="DW291">
        <v>1307.958928571428</v>
      </c>
      <c r="DX291">
        <v>22.54204642857143</v>
      </c>
      <c r="DY291">
        <v>500.0368571428571</v>
      </c>
      <c r="DZ291">
        <v>90.23283571428571</v>
      </c>
      <c r="EA291">
        <v>0.05349903214285715</v>
      </c>
      <c r="EB291">
        <v>29.36254285714285</v>
      </c>
      <c r="EC291">
        <v>30.02675357142857</v>
      </c>
      <c r="ED291">
        <v>999.9000000000002</v>
      </c>
      <c r="EE291">
        <v>0</v>
      </c>
      <c r="EF291">
        <v>0</v>
      </c>
      <c r="EG291">
        <v>10016.39678571429</v>
      </c>
      <c r="EH291">
        <v>0</v>
      </c>
      <c r="EI291">
        <v>10.98105714285714</v>
      </c>
      <c r="EJ291">
        <v>-34.51971785714285</v>
      </c>
      <c r="EK291">
        <v>1340.063928571429</v>
      </c>
      <c r="EL291">
        <v>1374.622142857143</v>
      </c>
      <c r="EM291">
        <v>0.5436401428571428</v>
      </c>
      <c r="EN291">
        <v>1344.0925</v>
      </c>
      <c r="EO291">
        <v>22.20941428571429</v>
      </c>
      <c r="EP291">
        <v>2.053073214285714</v>
      </c>
      <c r="EQ291">
        <v>2.004017857142857</v>
      </c>
      <c r="ER291">
        <v>17.85969285714285</v>
      </c>
      <c r="ES291">
        <v>17.47612142857143</v>
      </c>
      <c r="ET291">
        <v>1999.967142857143</v>
      </c>
      <c r="EU291">
        <v>0.9799977142857144</v>
      </c>
      <c r="EV291">
        <v>0.02000244285714286</v>
      </c>
      <c r="EW291">
        <v>0</v>
      </c>
      <c r="EX291">
        <v>708.8682857142858</v>
      </c>
      <c r="EY291">
        <v>5.000560000000001</v>
      </c>
      <c r="EZ291">
        <v>14346.48928571429</v>
      </c>
      <c r="FA291">
        <v>17294.575</v>
      </c>
      <c r="FB291">
        <v>41.00885714285715</v>
      </c>
      <c r="FC291">
        <v>41.13385714285715</v>
      </c>
      <c r="FD291">
        <v>40.68924999999999</v>
      </c>
      <c r="FE291">
        <v>40.375</v>
      </c>
      <c r="FF291">
        <v>41.75221428571428</v>
      </c>
      <c r="FG291">
        <v>1955.066785714286</v>
      </c>
      <c r="FH291">
        <v>39.9</v>
      </c>
      <c r="FI291">
        <v>0</v>
      </c>
      <c r="FJ291">
        <v>1758477147</v>
      </c>
      <c r="FK291">
        <v>0</v>
      </c>
      <c r="FL291">
        <v>708.81224</v>
      </c>
      <c r="FM291">
        <v>-1.66299999616244</v>
      </c>
      <c r="FN291">
        <v>-26.03846151888242</v>
      </c>
      <c r="FO291">
        <v>14346.372</v>
      </c>
      <c r="FP291">
        <v>15</v>
      </c>
      <c r="FQ291">
        <v>0</v>
      </c>
      <c r="FR291" t="s">
        <v>440</v>
      </c>
      <c r="FS291">
        <v>1747148579.5</v>
      </c>
      <c r="FT291">
        <v>1747148584.5</v>
      </c>
      <c r="FU291">
        <v>0</v>
      </c>
      <c r="FV291">
        <v>0.162</v>
      </c>
      <c r="FW291">
        <v>-0.001</v>
      </c>
      <c r="FX291">
        <v>0.139</v>
      </c>
      <c r="FY291">
        <v>0.058</v>
      </c>
      <c r="FZ291">
        <v>420</v>
      </c>
      <c r="GA291">
        <v>16</v>
      </c>
      <c r="GB291">
        <v>0.19</v>
      </c>
      <c r="GC291">
        <v>0.02</v>
      </c>
      <c r="GD291">
        <v>-34.5955475</v>
      </c>
      <c r="GE291">
        <v>1.552060412757839</v>
      </c>
      <c r="GF291">
        <v>0.1700810644773543</v>
      </c>
      <c r="GG291">
        <v>0</v>
      </c>
      <c r="GH291">
        <v>708.9368235294118</v>
      </c>
      <c r="GI291">
        <v>-1.50068754404091</v>
      </c>
      <c r="GJ291">
        <v>0.231282291301987</v>
      </c>
      <c r="GK291">
        <v>0</v>
      </c>
      <c r="GL291">
        <v>0.551182425</v>
      </c>
      <c r="GM291">
        <v>-0.1403693921200745</v>
      </c>
      <c r="GN291">
        <v>0.01433677876980652</v>
      </c>
      <c r="GO291">
        <v>0</v>
      </c>
      <c r="GP291">
        <v>0</v>
      </c>
      <c r="GQ291">
        <v>3</v>
      </c>
      <c r="GR291" t="s">
        <v>480</v>
      </c>
      <c r="GS291">
        <v>3.12771</v>
      </c>
      <c r="GT291">
        <v>2.73133</v>
      </c>
      <c r="GU291">
        <v>0.186744</v>
      </c>
      <c r="GV291">
        <v>0.191011</v>
      </c>
      <c r="GW291">
        <v>0.102873</v>
      </c>
      <c r="GX291">
        <v>0.101719</v>
      </c>
      <c r="GY291">
        <v>24422.8</v>
      </c>
      <c r="GZ291">
        <v>23547.2</v>
      </c>
      <c r="HA291">
        <v>30572.4</v>
      </c>
      <c r="HB291">
        <v>29360.8</v>
      </c>
      <c r="HC291">
        <v>37858.7</v>
      </c>
      <c r="HD291">
        <v>34697.6</v>
      </c>
      <c r="HE291">
        <v>46769.8</v>
      </c>
      <c r="HF291">
        <v>43618.6</v>
      </c>
      <c r="HG291">
        <v>1.8252</v>
      </c>
      <c r="HH291">
        <v>1.87643</v>
      </c>
      <c r="HI291">
        <v>0.14697</v>
      </c>
      <c r="HJ291">
        <v>0</v>
      </c>
      <c r="HK291">
        <v>27.6566</v>
      </c>
      <c r="HL291">
        <v>999.9</v>
      </c>
      <c r="HM291">
        <v>51.2</v>
      </c>
      <c r="HN291">
        <v>31.4</v>
      </c>
      <c r="HO291">
        <v>26.192</v>
      </c>
      <c r="HP291">
        <v>63.965</v>
      </c>
      <c r="HQ291">
        <v>17.0192</v>
      </c>
      <c r="HR291">
        <v>1</v>
      </c>
      <c r="HS291">
        <v>0.115221</v>
      </c>
      <c r="HT291">
        <v>-0.0547113</v>
      </c>
      <c r="HU291">
        <v>20.1974</v>
      </c>
      <c r="HV291">
        <v>5.22672</v>
      </c>
      <c r="HW291">
        <v>11.974</v>
      </c>
      <c r="HX291">
        <v>4.96975</v>
      </c>
      <c r="HY291">
        <v>3.28945</v>
      </c>
      <c r="HZ291">
        <v>9999</v>
      </c>
      <c r="IA291">
        <v>9999</v>
      </c>
      <c r="IB291">
        <v>9999</v>
      </c>
      <c r="IC291">
        <v>999.9</v>
      </c>
      <c r="ID291">
        <v>4.97295</v>
      </c>
      <c r="IE291">
        <v>1.87744</v>
      </c>
      <c r="IF291">
        <v>1.87548</v>
      </c>
      <c r="IG291">
        <v>1.87835</v>
      </c>
      <c r="IH291">
        <v>1.87501</v>
      </c>
      <c r="II291">
        <v>1.87865</v>
      </c>
      <c r="IJ291">
        <v>1.87571</v>
      </c>
      <c r="IK291">
        <v>1.87685</v>
      </c>
      <c r="IL291">
        <v>0</v>
      </c>
      <c r="IM291">
        <v>0</v>
      </c>
      <c r="IN291">
        <v>0</v>
      </c>
      <c r="IO291">
        <v>0</v>
      </c>
      <c r="IP291" t="s">
        <v>442</v>
      </c>
      <c r="IQ291" t="s">
        <v>443</v>
      </c>
      <c r="IR291" t="s">
        <v>444</v>
      </c>
      <c r="IS291" t="s">
        <v>444</v>
      </c>
      <c r="IT291" t="s">
        <v>444</v>
      </c>
      <c r="IU291" t="s">
        <v>444</v>
      </c>
      <c r="IV291">
        <v>0</v>
      </c>
      <c r="IW291">
        <v>100</v>
      </c>
      <c r="IX291">
        <v>100</v>
      </c>
      <c r="IY291">
        <v>1.65</v>
      </c>
      <c r="IZ291">
        <v>0.2108</v>
      </c>
      <c r="JA291">
        <v>0.05401698482025668</v>
      </c>
      <c r="JB291">
        <v>0.001251749769105588</v>
      </c>
      <c r="JC291">
        <v>-2.340677956668878E-07</v>
      </c>
      <c r="JD291">
        <v>1.443975168909104E-10</v>
      </c>
      <c r="JE291">
        <v>-0.0473756660369021</v>
      </c>
      <c r="JF291">
        <v>-0.000763777970416037</v>
      </c>
      <c r="JG291">
        <v>0.0006633184790446218</v>
      </c>
      <c r="JH291">
        <v>-5.365384051273601E-06</v>
      </c>
      <c r="JI291">
        <v>1</v>
      </c>
      <c r="JJ291">
        <v>2129</v>
      </c>
      <c r="JK291">
        <v>1</v>
      </c>
      <c r="JL291">
        <v>27</v>
      </c>
      <c r="JM291">
        <v>188809.4</v>
      </c>
      <c r="JN291">
        <v>188809.4</v>
      </c>
      <c r="JO291">
        <v>2.89185</v>
      </c>
      <c r="JP291">
        <v>2.53784</v>
      </c>
      <c r="JQ291">
        <v>1.39893</v>
      </c>
      <c r="JR291">
        <v>2.34253</v>
      </c>
      <c r="JS291">
        <v>1.44897</v>
      </c>
      <c r="JT291">
        <v>2.52319</v>
      </c>
      <c r="JU291">
        <v>37.747</v>
      </c>
      <c r="JV291">
        <v>24.1838</v>
      </c>
      <c r="JW291">
        <v>18</v>
      </c>
      <c r="JX291">
        <v>476.788</v>
      </c>
      <c r="JY291">
        <v>479.191</v>
      </c>
      <c r="JZ291">
        <v>27.4675</v>
      </c>
      <c r="KA291">
        <v>28.6633</v>
      </c>
      <c r="KB291">
        <v>29.9999</v>
      </c>
      <c r="KC291">
        <v>28.4281</v>
      </c>
      <c r="KD291">
        <v>28.5037</v>
      </c>
      <c r="KE291">
        <v>57.895</v>
      </c>
      <c r="KF291">
        <v>23.5088</v>
      </c>
      <c r="KG291">
        <v>91.45740000000001</v>
      </c>
      <c r="KH291">
        <v>27.3938</v>
      </c>
      <c r="KI291">
        <v>1389.36</v>
      </c>
      <c r="KJ291">
        <v>22.2544</v>
      </c>
      <c r="KK291">
        <v>101.072</v>
      </c>
      <c r="KL291">
        <v>100.339</v>
      </c>
    </row>
    <row r="292" spans="1:298">
      <c r="A292">
        <v>276</v>
      </c>
      <c r="B292">
        <v>1758477150.6</v>
      </c>
      <c r="C292">
        <v>8047.099999904633</v>
      </c>
      <c r="D292" t="s">
        <v>998</v>
      </c>
      <c r="E292" t="s">
        <v>999</v>
      </c>
      <c r="F292">
        <v>5</v>
      </c>
      <c r="G292" t="s">
        <v>833</v>
      </c>
      <c r="H292" t="s">
        <v>436</v>
      </c>
      <c r="I292" t="s">
        <v>437</v>
      </c>
      <c r="J292">
        <v>1758477143.1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1408.025991183094</v>
      </c>
      <c r="AL292">
        <v>1382.411999999999</v>
      </c>
      <c r="AM292">
        <v>3.437799852766923</v>
      </c>
      <c r="AN292">
        <v>65.51398320924706</v>
      </c>
      <c r="AO292">
        <f>(AQ292 - AP292 + DZ292*1E3/(8.314*(EB292+273.15)) * AS292/DY292 * AR292) * DY292/(100*DM292) * 1000/(1000 - AQ292)</f>
        <v>0</v>
      </c>
      <c r="AP292">
        <v>22.21033960240871</v>
      </c>
      <c r="AQ292">
        <v>22.73107878787879</v>
      </c>
      <c r="AR292">
        <v>-2.394270224689455E-05</v>
      </c>
      <c r="AS292">
        <v>124.7144061671279</v>
      </c>
      <c r="AT292">
        <v>4</v>
      </c>
      <c r="AU292">
        <v>1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438</v>
      </c>
      <c r="AZ292" t="s">
        <v>438</v>
      </c>
      <c r="BA292">
        <v>0</v>
      </c>
      <c r="BB292">
        <v>0</v>
      </c>
      <c r="BC292">
        <f>1-BA292/BB292</f>
        <v>0</v>
      </c>
      <c r="BD292">
        <v>0</v>
      </c>
      <c r="BE292" t="s">
        <v>438</v>
      </c>
      <c r="BF292" t="s">
        <v>438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438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5.66</v>
      </c>
      <c r="DN292">
        <v>0.5</v>
      </c>
      <c r="DO292" t="s">
        <v>439</v>
      </c>
      <c r="DP292">
        <v>2</v>
      </c>
      <c r="DQ292" t="b">
        <v>1</v>
      </c>
      <c r="DR292">
        <v>1758477143.1</v>
      </c>
      <c r="DS292">
        <v>1327.415555555556</v>
      </c>
      <c r="DT292">
        <v>1361.828518518518</v>
      </c>
      <c r="DU292">
        <v>22.74585185185185</v>
      </c>
      <c r="DV292">
        <v>22.21307777777778</v>
      </c>
      <c r="DW292">
        <v>1325.776666666666</v>
      </c>
      <c r="DX292">
        <v>22.53498148148148</v>
      </c>
      <c r="DY292">
        <v>500.0045925925926</v>
      </c>
      <c r="DZ292">
        <v>90.23165925925925</v>
      </c>
      <c r="EA292">
        <v>0.05351119629629629</v>
      </c>
      <c r="EB292">
        <v>29.36782962962963</v>
      </c>
      <c r="EC292">
        <v>30.05415925925925</v>
      </c>
      <c r="ED292">
        <v>999.9000000000001</v>
      </c>
      <c r="EE292">
        <v>0</v>
      </c>
      <c r="EF292">
        <v>0</v>
      </c>
      <c r="EG292">
        <v>10012.2562962963</v>
      </c>
      <c r="EH292">
        <v>0</v>
      </c>
      <c r="EI292">
        <v>10.98118518518519</v>
      </c>
      <c r="EJ292">
        <v>-34.41398148148148</v>
      </c>
      <c r="EK292">
        <v>1358.311481481482</v>
      </c>
      <c r="EL292">
        <v>1392.767407407407</v>
      </c>
      <c r="EM292">
        <v>0.5327778518518519</v>
      </c>
      <c r="EN292">
        <v>1361.828518518518</v>
      </c>
      <c r="EO292">
        <v>22.21307777777778</v>
      </c>
      <c r="EP292">
        <v>2.052395925925926</v>
      </c>
      <c r="EQ292">
        <v>2.004321111111111</v>
      </c>
      <c r="ER292">
        <v>17.85445185185185</v>
      </c>
      <c r="ES292">
        <v>17.47852222222222</v>
      </c>
      <c r="ET292">
        <v>1999.96962962963</v>
      </c>
      <c r="EU292">
        <v>0.9799977777777777</v>
      </c>
      <c r="EV292">
        <v>0.02000241111111111</v>
      </c>
      <c r="EW292">
        <v>0</v>
      </c>
      <c r="EX292">
        <v>708.7382222222222</v>
      </c>
      <c r="EY292">
        <v>5.000560000000001</v>
      </c>
      <c r="EZ292">
        <v>14344.74074074074</v>
      </c>
      <c r="FA292">
        <v>17294.6</v>
      </c>
      <c r="FB292">
        <v>41</v>
      </c>
      <c r="FC292">
        <v>41.12959259259259</v>
      </c>
      <c r="FD292">
        <v>40.68699999999999</v>
      </c>
      <c r="FE292">
        <v>40.375</v>
      </c>
      <c r="FF292">
        <v>41.75</v>
      </c>
      <c r="FG292">
        <v>1955.06962962963</v>
      </c>
      <c r="FH292">
        <v>39.9</v>
      </c>
      <c r="FI292">
        <v>0</v>
      </c>
      <c r="FJ292">
        <v>1758477151.8</v>
      </c>
      <c r="FK292">
        <v>0</v>
      </c>
      <c r="FL292">
        <v>708.73412</v>
      </c>
      <c r="FM292">
        <v>-0.9102307759856217</v>
      </c>
      <c r="FN292">
        <v>-15.3615385500822</v>
      </c>
      <c r="FO292">
        <v>14344.664</v>
      </c>
      <c r="FP292">
        <v>15</v>
      </c>
      <c r="FQ292">
        <v>0</v>
      </c>
      <c r="FR292" t="s">
        <v>440</v>
      </c>
      <c r="FS292">
        <v>1747148579.5</v>
      </c>
      <c r="FT292">
        <v>1747148584.5</v>
      </c>
      <c r="FU292">
        <v>0</v>
      </c>
      <c r="FV292">
        <v>0.162</v>
      </c>
      <c r="FW292">
        <v>-0.001</v>
      </c>
      <c r="FX292">
        <v>0.139</v>
      </c>
      <c r="FY292">
        <v>0.058</v>
      </c>
      <c r="FZ292">
        <v>420</v>
      </c>
      <c r="GA292">
        <v>16</v>
      </c>
      <c r="GB292">
        <v>0.19</v>
      </c>
      <c r="GC292">
        <v>0.02</v>
      </c>
      <c r="GD292">
        <v>-34.48718780487804</v>
      </c>
      <c r="GE292">
        <v>1.191288501742101</v>
      </c>
      <c r="GF292">
        <v>0.1396720185939481</v>
      </c>
      <c r="GG292">
        <v>0</v>
      </c>
      <c r="GH292">
        <v>708.8273529411765</v>
      </c>
      <c r="GI292">
        <v>-1.370878532876199</v>
      </c>
      <c r="GJ292">
        <v>0.2275433872464582</v>
      </c>
      <c r="GK292">
        <v>0</v>
      </c>
      <c r="GL292">
        <v>0.5410273170731708</v>
      </c>
      <c r="GM292">
        <v>-0.1272146132404174</v>
      </c>
      <c r="GN292">
        <v>0.01340627971064129</v>
      </c>
      <c r="GO292">
        <v>0</v>
      </c>
      <c r="GP292">
        <v>0</v>
      </c>
      <c r="GQ292">
        <v>3</v>
      </c>
      <c r="GR292" t="s">
        <v>480</v>
      </c>
      <c r="GS292">
        <v>3.12784</v>
      </c>
      <c r="GT292">
        <v>2.73128</v>
      </c>
      <c r="GU292">
        <v>0.188167</v>
      </c>
      <c r="GV292">
        <v>0.192412</v>
      </c>
      <c r="GW292">
        <v>0.102834</v>
      </c>
      <c r="GX292">
        <v>0.10171</v>
      </c>
      <c r="GY292">
        <v>24379.9</v>
      </c>
      <c r="GZ292">
        <v>23506.1</v>
      </c>
      <c r="HA292">
        <v>30572.2</v>
      </c>
      <c r="HB292">
        <v>29360.5</v>
      </c>
      <c r="HC292">
        <v>37860.3</v>
      </c>
      <c r="HD292">
        <v>34697.4</v>
      </c>
      <c r="HE292">
        <v>46769.6</v>
      </c>
      <c r="HF292">
        <v>43617.8</v>
      </c>
      <c r="HG292">
        <v>1.8255</v>
      </c>
      <c r="HH292">
        <v>1.87625</v>
      </c>
      <c r="HI292">
        <v>0.149131</v>
      </c>
      <c r="HJ292">
        <v>0</v>
      </c>
      <c r="HK292">
        <v>27.656</v>
      </c>
      <c r="HL292">
        <v>999.9</v>
      </c>
      <c r="HM292">
        <v>51.2</v>
      </c>
      <c r="HN292">
        <v>31.4</v>
      </c>
      <c r="HO292">
        <v>26.1877</v>
      </c>
      <c r="HP292">
        <v>63.285</v>
      </c>
      <c r="HQ292">
        <v>16.875</v>
      </c>
      <c r="HR292">
        <v>1</v>
      </c>
      <c r="HS292">
        <v>0.115229</v>
      </c>
      <c r="HT292">
        <v>0.101389</v>
      </c>
      <c r="HU292">
        <v>20.1972</v>
      </c>
      <c r="HV292">
        <v>5.22687</v>
      </c>
      <c r="HW292">
        <v>11.974</v>
      </c>
      <c r="HX292">
        <v>4.96965</v>
      </c>
      <c r="HY292">
        <v>3.28948</v>
      </c>
      <c r="HZ292">
        <v>9999</v>
      </c>
      <c r="IA292">
        <v>9999</v>
      </c>
      <c r="IB292">
        <v>9999</v>
      </c>
      <c r="IC292">
        <v>999.9</v>
      </c>
      <c r="ID292">
        <v>4.97294</v>
      </c>
      <c r="IE292">
        <v>1.87741</v>
      </c>
      <c r="IF292">
        <v>1.87547</v>
      </c>
      <c r="IG292">
        <v>1.87835</v>
      </c>
      <c r="IH292">
        <v>1.875</v>
      </c>
      <c r="II292">
        <v>1.87859</v>
      </c>
      <c r="IJ292">
        <v>1.87569</v>
      </c>
      <c r="IK292">
        <v>1.87685</v>
      </c>
      <c r="IL292">
        <v>0</v>
      </c>
      <c r="IM292">
        <v>0</v>
      </c>
      <c r="IN292">
        <v>0</v>
      </c>
      <c r="IO292">
        <v>0</v>
      </c>
      <c r="IP292" t="s">
        <v>442</v>
      </c>
      <c r="IQ292" t="s">
        <v>443</v>
      </c>
      <c r="IR292" t="s">
        <v>444</v>
      </c>
      <c r="IS292" t="s">
        <v>444</v>
      </c>
      <c r="IT292" t="s">
        <v>444</v>
      </c>
      <c r="IU292" t="s">
        <v>444</v>
      </c>
      <c r="IV292">
        <v>0</v>
      </c>
      <c r="IW292">
        <v>100</v>
      </c>
      <c r="IX292">
        <v>100</v>
      </c>
      <c r="IY292">
        <v>1.67</v>
      </c>
      <c r="IZ292">
        <v>0.2105</v>
      </c>
      <c r="JA292">
        <v>0.05401698482025668</v>
      </c>
      <c r="JB292">
        <v>0.001251749769105588</v>
      </c>
      <c r="JC292">
        <v>-2.340677956668878E-07</v>
      </c>
      <c r="JD292">
        <v>1.443975168909104E-10</v>
      </c>
      <c r="JE292">
        <v>-0.0473756660369021</v>
      </c>
      <c r="JF292">
        <v>-0.000763777970416037</v>
      </c>
      <c r="JG292">
        <v>0.0006633184790446218</v>
      </c>
      <c r="JH292">
        <v>-5.365384051273601E-06</v>
      </c>
      <c r="JI292">
        <v>1</v>
      </c>
      <c r="JJ292">
        <v>2129</v>
      </c>
      <c r="JK292">
        <v>1</v>
      </c>
      <c r="JL292">
        <v>27</v>
      </c>
      <c r="JM292">
        <v>188809.5</v>
      </c>
      <c r="JN292">
        <v>188809.4</v>
      </c>
      <c r="JO292">
        <v>2.91748</v>
      </c>
      <c r="JP292">
        <v>2.53662</v>
      </c>
      <c r="JQ292">
        <v>1.39893</v>
      </c>
      <c r="JR292">
        <v>2.34253</v>
      </c>
      <c r="JS292">
        <v>1.44897</v>
      </c>
      <c r="JT292">
        <v>2.5293</v>
      </c>
      <c r="JU292">
        <v>37.7228</v>
      </c>
      <c r="JV292">
        <v>24.1926</v>
      </c>
      <c r="JW292">
        <v>18</v>
      </c>
      <c r="JX292">
        <v>476.932</v>
      </c>
      <c r="JY292">
        <v>479.053</v>
      </c>
      <c r="JZ292">
        <v>27.4156</v>
      </c>
      <c r="KA292">
        <v>28.661</v>
      </c>
      <c r="KB292">
        <v>29.9999</v>
      </c>
      <c r="KC292">
        <v>28.4251</v>
      </c>
      <c r="KD292">
        <v>28.5009</v>
      </c>
      <c r="KE292">
        <v>58.4039</v>
      </c>
      <c r="KF292">
        <v>23.5088</v>
      </c>
      <c r="KG292">
        <v>91.45740000000001</v>
      </c>
      <c r="KH292">
        <v>27.3238</v>
      </c>
      <c r="KI292">
        <v>1409.39</v>
      </c>
      <c r="KJ292">
        <v>22.2738</v>
      </c>
      <c r="KK292">
        <v>101.072</v>
      </c>
      <c r="KL292">
        <v>100.338</v>
      </c>
    </row>
    <row r="293" spans="1:298">
      <c r="A293">
        <v>277</v>
      </c>
      <c r="B293">
        <v>1758477155.6</v>
      </c>
      <c r="C293">
        <v>8052.099999904633</v>
      </c>
      <c r="D293" t="s">
        <v>1000</v>
      </c>
      <c r="E293" t="s">
        <v>1001</v>
      </c>
      <c r="F293">
        <v>5</v>
      </c>
      <c r="G293" t="s">
        <v>833</v>
      </c>
      <c r="H293" t="s">
        <v>436</v>
      </c>
      <c r="I293" t="s">
        <v>437</v>
      </c>
      <c r="J293">
        <v>1758477147.814285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1424.986918743827</v>
      </c>
      <c r="AL293">
        <v>1399.637454545454</v>
      </c>
      <c r="AM293">
        <v>3.440532985463889</v>
      </c>
      <c r="AN293">
        <v>65.51398320924706</v>
      </c>
      <c r="AO293">
        <f>(AQ293 - AP293 + DZ293*1E3/(8.314*(EB293+273.15)) * AS293/DY293 * AR293) * DY293/(100*DM293) * 1000/(1000 - AQ293)</f>
        <v>0</v>
      </c>
      <c r="AP293">
        <v>22.20510195025618</v>
      </c>
      <c r="AQ293">
        <v>22.7165909090909</v>
      </c>
      <c r="AR293">
        <v>-2.760071836983419E-05</v>
      </c>
      <c r="AS293">
        <v>124.7144061671279</v>
      </c>
      <c r="AT293">
        <v>4</v>
      </c>
      <c r="AU293">
        <v>1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438</v>
      </c>
      <c r="AZ293" t="s">
        <v>438</v>
      </c>
      <c r="BA293">
        <v>0</v>
      </c>
      <c r="BB293">
        <v>0</v>
      </c>
      <c r="BC293">
        <f>1-BA293/BB293</f>
        <v>0</v>
      </c>
      <c r="BD293">
        <v>0</v>
      </c>
      <c r="BE293" t="s">
        <v>438</v>
      </c>
      <c r="BF293" t="s">
        <v>438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438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5.66</v>
      </c>
      <c r="DN293">
        <v>0.5</v>
      </c>
      <c r="DO293" t="s">
        <v>439</v>
      </c>
      <c r="DP293">
        <v>2</v>
      </c>
      <c r="DQ293" t="b">
        <v>1</v>
      </c>
      <c r="DR293">
        <v>1758477147.814285</v>
      </c>
      <c r="DS293">
        <v>1343.3175</v>
      </c>
      <c r="DT293">
        <v>1377.626071428571</v>
      </c>
      <c r="DU293">
        <v>22.73640357142856</v>
      </c>
      <c r="DV293">
        <v>22.21057142857143</v>
      </c>
      <c r="DW293">
        <v>1341.656785714286</v>
      </c>
      <c r="DX293">
        <v>22.52573214285715</v>
      </c>
      <c r="DY293">
        <v>500.0368214285715</v>
      </c>
      <c r="DZ293">
        <v>90.23108571428573</v>
      </c>
      <c r="EA293">
        <v>0.05347506785714285</v>
      </c>
      <c r="EB293">
        <v>29.369475</v>
      </c>
      <c r="EC293">
        <v>30.06225357142856</v>
      </c>
      <c r="ED293">
        <v>999.9000000000002</v>
      </c>
      <c r="EE293">
        <v>0</v>
      </c>
      <c r="EF293">
        <v>0</v>
      </c>
      <c r="EG293">
        <v>10005.08678571429</v>
      </c>
      <c r="EH293">
        <v>0</v>
      </c>
      <c r="EI293">
        <v>10.97868928571429</v>
      </c>
      <c r="EJ293">
        <v>-34.309675</v>
      </c>
      <c r="EK293">
        <v>1374.57</v>
      </c>
      <c r="EL293">
        <v>1408.92</v>
      </c>
      <c r="EM293">
        <v>0.525832142857143</v>
      </c>
      <c r="EN293">
        <v>1377.626071428571</v>
      </c>
      <c r="EO293">
        <v>22.21057142857143</v>
      </c>
      <c r="EP293">
        <v>2.05153</v>
      </c>
      <c r="EQ293">
        <v>2.004082857142857</v>
      </c>
      <c r="ER293">
        <v>17.84775</v>
      </c>
      <c r="ES293">
        <v>17.47663571428571</v>
      </c>
      <c r="ET293">
        <v>1999.9975</v>
      </c>
      <c r="EU293">
        <v>0.9799980714285716</v>
      </c>
      <c r="EV293">
        <v>0.02000213214285714</v>
      </c>
      <c r="EW293">
        <v>0</v>
      </c>
      <c r="EX293">
        <v>708.7385000000002</v>
      </c>
      <c r="EY293">
        <v>5.000560000000001</v>
      </c>
      <c r="EZ293">
        <v>14343.26428571429</v>
      </c>
      <c r="FA293">
        <v>17294.84642857143</v>
      </c>
      <c r="FB293">
        <v>41</v>
      </c>
      <c r="FC293">
        <v>41.125</v>
      </c>
      <c r="FD293">
        <v>40.68699999999999</v>
      </c>
      <c r="FE293">
        <v>40.375</v>
      </c>
      <c r="FF293">
        <v>41.75</v>
      </c>
      <c r="FG293">
        <v>1955.0975</v>
      </c>
      <c r="FH293">
        <v>39.9</v>
      </c>
      <c r="FI293">
        <v>0</v>
      </c>
      <c r="FJ293">
        <v>1758477156.6</v>
      </c>
      <c r="FK293">
        <v>0</v>
      </c>
      <c r="FL293">
        <v>708.7276000000001</v>
      </c>
      <c r="FM293">
        <v>-0.02146154177817057</v>
      </c>
      <c r="FN293">
        <v>-15.1307692941105</v>
      </c>
      <c r="FO293">
        <v>14343.116</v>
      </c>
      <c r="FP293">
        <v>15</v>
      </c>
      <c r="FQ293">
        <v>0</v>
      </c>
      <c r="FR293" t="s">
        <v>440</v>
      </c>
      <c r="FS293">
        <v>1747148579.5</v>
      </c>
      <c r="FT293">
        <v>1747148584.5</v>
      </c>
      <c r="FU293">
        <v>0</v>
      </c>
      <c r="FV293">
        <v>0.162</v>
      </c>
      <c r="FW293">
        <v>-0.001</v>
      </c>
      <c r="FX293">
        <v>0.139</v>
      </c>
      <c r="FY293">
        <v>0.058</v>
      </c>
      <c r="FZ293">
        <v>420</v>
      </c>
      <c r="GA293">
        <v>16</v>
      </c>
      <c r="GB293">
        <v>0.19</v>
      </c>
      <c r="GC293">
        <v>0.02</v>
      </c>
      <c r="GD293">
        <v>-34.36431219512195</v>
      </c>
      <c r="GE293">
        <v>1.083275958188129</v>
      </c>
      <c r="GF293">
        <v>0.1243101553748839</v>
      </c>
      <c r="GG293">
        <v>0</v>
      </c>
      <c r="GH293">
        <v>708.7419117647059</v>
      </c>
      <c r="GI293">
        <v>-0.5183346055578717</v>
      </c>
      <c r="GJ293">
        <v>0.1983712158387882</v>
      </c>
      <c r="GK293">
        <v>1</v>
      </c>
      <c r="GL293">
        <v>0.530360219512195</v>
      </c>
      <c r="GM293">
        <v>-0.08695745644599237</v>
      </c>
      <c r="GN293">
        <v>0.008683157657386737</v>
      </c>
      <c r="GO293">
        <v>1</v>
      </c>
      <c r="GP293">
        <v>2</v>
      </c>
      <c r="GQ293">
        <v>3</v>
      </c>
      <c r="GR293" t="s">
        <v>441</v>
      </c>
      <c r="GS293">
        <v>3.12779</v>
      </c>
      <c r="GT293">
        <v>2.73107</v>
      </c>
      <c r="GU293">
        <v>0.189579</v>
      </c>
      <c r="GV293">
        <v>0.193823</v>
      </c>
      <c r="GW293">
        <v>0.10279</v>
      </c>
      <c r="GX293">
        <v>0.101701</v>
      </c>
      <c r="GY293">
        <v>24337.6</v>
      </c>
      <c r="GZ293">
        <v>23464.4</v>
      </c>
      <c r="HA293">
        <v>30572.4</v>
      </c>
      <c r="HB293">
        <v>29359.8</v>
      </c>
      <c r="HC293">
        <v>37862.2</v>
      </c>
      <c r="HD293">
        <v>34696.7</v>
      </c>
      <c r="HE293">
        <v>46769.6</v>
      </c>
      <c r="HF293">
        <v>43616.3</v>
      </c>
      <c r="HG293">
        <v>1.8253</v>
      </c>
      <c r="HH293">
        <v>1.8764</v>
      </c>
      <c r="HI293">
        <v>0.146762</v>
      </c>
      <c r="HJ293">
        <v>0</v>
      </c>
      <c r="HK293">
        <v>27.654</v>
      </c>
      <c r="HL293">
        <v>999.9</v>
      </c>
      <c r="HM293">
        <v>51.2</v>
      </c>
      <c r="HN293">
        <v>31.4</v>
      </c>
      <c r="HO293">
        <v>26.1878</v>
      </c>
      <c r="HP293">
        <v>63.775</v>
      </c>
      <c r="HQ293">
        <v>16.903</v>
      </c>
      <c r="HR293">
        <v>1</v>
      </c>
      <c r="HS293">
        <v>0.115518</v>
      </c>
      <c r="HT293">
        <v>0.23793</v>
      </c>
      <c r="HU293">
        <v>20.1972</v>
      </c>
      <c r="HV293">
        <v>5.22822</v>
      </c>
      <c r="HW293">
        <v>11.974</v>
      </c>
      <c r="HX293">
        <v>4.9697</v>
      </c>
      <c r="HY293">
        <v>3.28965</v>
      </c>
      <c r="HZ293">
        <v>9999</v>
      </c>
      <c r="IA293">
        <v>9999</v>
      </c>
      <c r="IB293">
        <v>9999</v>
      </c>
      <c r="IC293">
        <v>999.9</v>
      </c>
      <c r="ID293">
        <v>4.97294</v>
      </c>
      <c r="IE293">
        <v>1.8774</v>
      </c>
      <c r="IF293">
        <v>1.87547</v>
      </c>
      <c r="IG293">
        <v>1.87834</v>
      </c>
      <c r="IH293">
        <v>1.875</v>
      </c>
      <c r="II293">
        <v>1.87855</v>
      </c>
      <c r="IJ293">
        <v>1.87565</v>
      </c>
      <c r="IK293">
        <v>1.87683</v>
      </c>
      <c r="IL293">
        <v>0</v>
      </c>
      <c r="IM293">
        <v>0</v>
      </c>
      <c r="IN293">
        <v>0</v>
      </c>
      <c r="IO293">
        <v>0</v>
      </c>
      <c r="IP293" t="s">
        <v>442</v>
      </c>
      <c r="IQ293" t="s">
        <v>443</v>
      </c>
      <c r="IR293" t="s">
        <v>444</v>
      </c>
      <c r="IS293" t="s">
        <v>444</v>
      </c>
      <c r="IT293" t="s">
        <v>444</v>
      </c>
      <c r="IU293" t="s">
        <v>444</v>
      </c>
      <c r="IV293">
        <v>0</v>
      </c>
      <c r="IW293">
        <v>100</v>
      </c>
      <c r="IX293">
        <v>100</v>
      </c>
      <c r="IY293">
        <v>1.7</v>
      </c>
      <c r="IZ293">
        <v>0.2102</v>
      </c>
      <c r="JA293">
        <v>0.05401698482025668</v>
      </c>
      <c r="JB293">
        <v>0.001251749769105588</v>
      </c>
      <c r="JC293">
        <v>-2.340677956668878E-07</v>
      </c>
      <c r="JD293">
        <v>1.443975168909104E-10</v>
      </c>
      <c r="JE293">
        <v>-0.0473756660369021</v>
      </c>
      <c r="JF293">
        <v>-0.000763777970416037</v>
      </c>
      <c r="JG293">
        <v>0.0006633184790446218</v>
      </c>
      <c r="JH293">
        <v>-5.365384051273601E-06</v>
      </c>
      <c r="JI293">
        <v>1</v>
      </c>
      <c r="JJ293">
        <v>2129</v>
      </c>
      <c r="JK293">
        <v>1</v>
      </c>
      <c r="JL293">
        <v>27</v>
      </c>
      <c r="JM293">
        <v>188809.6</v>
      </c>
      <c r="JN293">
        <v>188809.5</v>
      </c>
      <c r="JO293">
        <v>2.94678</v>
      </c>
      <c r="JP293">
        <v>2.53418</v>
      </c>
      <c r="JQ293">
        <v>1.39893</v>
      </c>
      <c r="JR293">
        <v>2.34375</v>
      </c>
      <c r="JS293">
        <v>1.44897</v>
      </c>
      <c r="JT293">
        <v>2.47681</v>
      </c>
      <c r="JU293">
        <v>37.7228</v>
      </c>
      <c r="JV293">
        <v>24.1838</v>
      </c>
      <c r="JW293">
        <v>18</v>
      </c>
      <c r="JX293">
        <v>476.807</v>
      </c>
      <c r="JY293">
        <v>479.128</v>
      </c>
      <c r="JZ293">
        <v>27.3389</v>
      </c>
      <c r="KA293">
        <v>28.6586</v>
      </c>
      <c r="KB293">
        <v>30.0002</v>
      </c>
      <c r="KC293">
        <v>28.4227</v>
      </c>
      <c r="KD293">
        <v>28.4978</v>
      </c>
      <c r="KE293">
        <v>58.9932</v>
      </c>
      <c r="KF293">
        <v>23.231</v>
      </c>
      <c r="KG293">
        <v>91.82980000000001</v>
      </c>
      <c r="KH293">
        <v>27.2522</v>
      </c>
      <c r="KI293">
        <v>1422.76</v>
      </c>
      <c r="KJ293">
        <v>22.2982</v>
      </c>
      <c r="KK293">
        <v>101.072</v>
      </c>
      <c r="KL293">
        <v>100.335</v>
      </c>
    </row>
    <row r="294" spans="1:298">
      <c r="A294">
        <v>278</v>
      </c>
      <c r="B294">
        <v>1758477160.6</v>
      </c>
      <c r="C294">
        <v>8057.099999904633</v>
      </c>
      <c r="D294" t="s">
        <v>1002</v>
      </c>
      <c r="E294" t="s">
        <v>1003</v>
      </c>
      <c r="F294">
        <v>5</v>
      </c>
      <c r="G294" t="s">
        <v>833</v>
      </c>
      <c r="H294" t="s">
        <v>436</v>
      </c>
      <c r="I294" t="s">
        <v>437</v>
      </c>
      <c r="J294">
        <v>1758477153.1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1442.309826630659</v>
      </c>
      <c r="AL294">
        <v>1416.80703030303</v>
      </c>
      <c r="AM294">
        <v>3.446979088901238</v>
      </c>
      <c r="AN294">
        <v>65.51398320924706</v>
      </c>
      <c r="AO294">
        <f>(AQ294 - AP294 + DZ294*1E3/(8.314*(EB294+273.15)) * AS294/DY294 * AR294) * DY294/(100*DM294) * 1000/(1000 - AQ294)</f>
        <v>0</v>
      </c>
      <c r="AP294">
        <v>22.25085699956005</v>
      </c>
      <c r="AQ294">
        <v>22.71244060606059</v>
      </c>
      <c r="AR294">
        <v>3.282404511348112E-06</v>
      </c>
      <c r="AS294">
        <v>124.7144061671279</v>
      </c>
      <c r="AT294">
        <v>4</v>
      </c>
      <c r="AU294">
        <v>1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438</v>
      </c>
      <c r="AZ294" t="s">
        <v>438</v>
      </c>
      <c r="BA294">
        <v>0</v>
      </c>
      <c r="BB294">
        <v>0</v>
      </c>
      <c r="BC294">
        <f>1-BA294/BB294</f>
        <v>0</v>
      </c>
      <c r="BD294">
        <v>0</v>
      </c>
      <c r="BE294" t="s">
        <v>438</v>
      </c>
      <c r="BF294" t="s">
        <v>438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438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5.66</v>
      </c>
      <c r="DN294">
        <v>0.5</v>
      </c>
      <c r="DO294" t="s">
        <v>439</v>
      </c>
      <c r="DP294">
        <v>2</v>
      </c>
      <c r="DQ294" t="b">
        <v>1</v>
      </c>
      <c r="DR294">
        <v>1758477153.1</v>
      </c>
      <c r="DS294">
        <v>1361.095555555556</v>
      </c>
      <c r="DT294">
        <v>1395.344444444445</v>
      </c>
      <c r="DU294">
        <v>22.72401481481482</v>
      </c>
      <c r="DV294">
        <v>22.21662222222222</v>
      </c>
      <c r="DW294">
        <v>1359.41</v>
      </c>
      <c r="DX294">
        <v>22.5136</v>
      </c>
      <c r="DY294">
        <v>500.0214814814814</v>
      </c>
      <c r="DZ294">
        <v>90.23105925925928</v>
      </c>
      <c r="EA294">
        <v>0.05346803703703705</v>
      </c>
      <c r="EB294">
        <v>29.36812592592592</v>
      </c>
      <c r="EC294">
        <v>30.0659</v>
      </c>
      <c r="ED294">
        <v>999.9000000000001</v>
      </c>
      <c r="EE294">
        <v>0</v>
      </c>
      <c r="EF294">
        <v>0</v>
      </c>
      <c r="EG294">
        <v>9997.016666666665</v>
      </c>
      <c r="EH294">
        <v>0</v>
      </c>
      <c r="EI294">
        <v>10.9776</v>
      </c>
      <c r="EJ294">
        <v>-34.24995555555556</v>
      </c>
      <c r="EK294">
        <v>1392.743703703703</v>
      </c>
      <c r="EL294">
        <v>1427.050370370371</v>
      </c>
      <c r="EM294">
        <v>0.5073862962962963</v>
      </c>
      <c r="EN294">
        <v>1395.344444444445</v>
      </c>
      <c r="EO294">
        <v>22.21662222222222</v>
      </c>
      <c r="EP294">
        <v>2.050411851851852</v>
      </c>
      <c r="EQ294">
        <v>2.00462962962963</v>
      </c>
      <c r="ER294">
        <v>17.83909259259259</v>
      </c>
      <c r="ES294">
        <v>17.48094814814815</v>
      </c>
      <c r="ET294">
        <v>2000.011481481481</v>
      </c>
      <c r="EU294">
        <v>0.9799982222222224</v>
      </c>
      <c r="EV294">
        <v>0.02000198888888889</v>
      </c>
      <c r="EW294">
        <v>0</v>
      </c>
      <c r="EX294">
        <v>708.6559629629629</v>
      </c>
      <c r="EY294">
        <v>5.000560000000001</v>
      </c>
      <c r="EZ294">
        <v>14341.94814814815</v>
      </c>
      <c r="FA294">
        <v>17294.97777777778</v>
      </c>
      <c r="FB294">
        <v>41</v>
      </c>
      <c r="FC294">
        <v>41.125</v>
      </c>
      <c r="FD294">
        <v>40.68699999999999</v>
      </c>
      <c r="FE294">
        <v>40.375</v>
      </c>
      <c r="FF294">
        <v>41.75</v>
      </c>
      <c r="FG294">
        <v>1955.111481481482</v>
      </c>
      <c r="FH294">
        <v>39.9</v>
      </c>
      <c r="FI294">
        <v>0</v>
      </c>
      <c r="FJ294">
        <v>1758477162</v>
      </c>
      <c r="FK294">
        <v>0</v>
      </c>
      <c r="FL294">
        <v>708.6511538461538</v>
      </c>
      <c r="FM294">
        <v>-0.9669743590394855</v>
      </c>
      <c r="FN294">
        <v>-15.77094019163801</v>
      </c>
      <c r="FO294">
        <v>14341.91153846154</v>
      </c>
      <c r="FP294">
        <v>15</v>
      </c>
      <c r="FQ294">
        <v>0</v>
      </c>
      <c r="FR294" t="s">
        <v>440</v>
      </c>
      <c r="FS294">
        <v>1747148579.5</v>
      </c>
      <c r="FT294">
        <v>1747148584.5</v>
      </c>
      <c r="FU294">
        <v>0</v>
      </c>
      <c r="FV294">
        <v>0.162</v>
      </c>
      <c r="FW294">
        <v>-0.001</v>
      </c>
      <c r="FX294">
        <v>0.139</v>
      </c>
      <c r="FY294">
        <v>0.058</v>
      </c>
      <c r="FZ294">
        <v>420</v>
      </c>
      <c r="GA294">
        <v>16</v>
      </c>
      <c r="GB294">
        <v>0.19</v>
      </c>
      <c r="GC294">
        <v>0.02</v>
      </c>
      <c r="GD294">
        <v>-34.2890775</v>
      </c>
      <c r="GE294">
        <v>0.8230885553472069</v>
      </c>
      <c r="GF294">
        <v>0.1089864521110308</v>
      </c>
      <c r="GG294">
        <v>0</v>
      </c>
      <c r="GH294">
        <v>708.6775588235295</v>
      </c>
      <c r="GI294">
        <v>-0.5534759353605166</v>
      </c>
      <c r="GJ294">
        <v>0.2170603319730842</v>
      </c>
      <c r="GK294">
        <v>1</v>
      </c>
      <c r="GL294">
        <v>0.5149512749999999</v>
      </c>
      <c r="GM294">
        <v>-0.2022007767354604</v>
      </c>
      <c r="GN294">
        <v>0.02256122818353147</v>
      </c>
      <c r="GO294">
        <v>0</v>
      </c>
      <c r="GP294">
        <v>1</v>
      </c>
      <c r="GQ294">
        <v>3</v>
      </c>
      <c r="GR294" t="s">
        <v>447</v>
      </c>
      <c r="GS294">
        <v>3.12785</v>
      </c>
      <c r="GT294">
        <v>2.73112</v>
      </c>
      <c r="GU294">
        <v>0.190977</v>
      </c>
      <c r="GV294">
        <v>0.19519</v>
      </c>
      <c r="GW294">
        <v>0.102783</v>
      </c>
      <c r="GX294">
        <v>0.101913</v>
      </c>
      <c r="GY294">
        <v>24295.5</v>
      </c>
      <c r="GZ294">
        <v>23424.7</v>
      </c>
      <c r="HA294">
        <v>30572.2</v>
      </c>
      <c r="HB294">
        <v>29359.9</v>
      </c>
      <c r="HC294">
        <v>37862.5</v>
      </c>
      <c r="HD294">
        <v>34688.9</v>
      </c>
      <c r="HE294">
        <v>46769.5</v>
      </c>
      <c r="HF294">
        <v>43616.9</v>
      </c>
      <c r="HG294">
        <v>1.8254</v>
      </c>
      <c r="HH294">
        <v>1.8767</v>
      </c>
      <c r="HI294">
        <v>0.148423</v>
      </c>
      <c r="HJ294">
        <v>0</v>
      </c>
      <c r="HK294">
        <v>27.654</v>
      </c>
      <c r="HL294">
        <v>999.9</v>
      </c>
      <c r="HM294">
        <v>51.2</v>
      </c>
      <c r="HN294">
        <v>31.4</v>
      </c>
      <c r="HO294">
        <v>26.1878</v>
      </c>
      <c r="HP294">
        <v>63.665</v>
      </c>
      <c r="HQ294">
        <v>16.7428</v>
      </c>
      <c r="HR294">
        <v>1</v>
      </c>
      <c r="HS294">
        <v>0.115749</v>
      </c>
      <c r="HT294">
        <v>0.299635</v>
      </c>
      <c r="HU294">
        <v>20.1969</v>
      </c>
      <c r="HV294">
        <v>5.22822</v>
      </c>
      <c r="HW294">
        <v>11.974</v>
      </c>
      <c r="HX294">
        <v>4.9698</v>
      </c>
      <c r="HY294">
        <v>3.28968</v>
      </c>
      <c r="HZ294">
        <v>9999</v>
      </c>
      <c r="IA294">
        <v>9999</v>
      </c>
      <c r="IB294">
        <v>9999</v>
      </c>
      <c r="IC294">
        <v>999.9</v>
      </c>
      <c r="ID294">
        <v>4.97296</v>
      </c>
      <c r="IE294">
        <v>1.87736</v>
      </c>
      <c r="IF294">
        <v>1.87546</v>
      </c>
      <c r="IG294">
        <v>1.8783</v>
      </c>
      <c r="IH294">
        <v>1.875</v>
      </c>
      <c r="II294">
        <v>1.87855</v>
      </c>
      <c r="IJ294">
        <v>1.87563</v>
      </c>
      <c r="IK294">
        <v>1.87683</v>
      </c>
      <c r="IL294">
        <v>0</v>
      </c>
      <c r="IM294">
        <v>0</v>
      </c>
      <c r="IN294">
        <v>0</v>
      </c>
      <c r="IO294">
        <v>0</v>
      </c>
      <c r="IP294" t="s">
        <v>442</v>
      </c>
      <c r="IQ294" t="s">
        <v>443</v>
      </c>
      <c r="IR294" t="s">
        <v>444</v>
      </c>
      <c r="IS294" t="s">
        <v>444</v>
      </c>
      <c r="IT294" t="s">
        <v>444</v>
      </c>
      <c r="IU294" t="s">
        <v>444</v>
      </c>
      <c r="IV294">
        <v>0</v>
      </c>
      <c r="IW294">
        <v>100</v>
      </c>
      <c r="IX294">
        <v>100</v>
      </c>
      <c r="IY294">
        <v>1.72</v>
      </c>
      <c r="IZ294">
        <v>0.2102</v>
      </c>
      <c r="JA294">
        <v>0.05401698482025668</v>
      </c>
      <c r="JB294">
        <v>0.001251749769105588</v>
      </c>
      <c r="JC294">
        <v>-2.340677956668878E-07</v>
      </c>
      <c r="JD294">
        <v>1.443975168909104E-10</v>
      </c>
      <c r="JE294">
        <v>-0.0473756660369021</v>
      </c>
      <c r="JF294">
        <v>-0.000763777970416037</v>
      </c>
      <c r="JG294">
        <v>0.0006633184790446218</v>
      </c>
      <c r="JH294">
        <v>-5.365384051273601E-06</v>
      </c>
      <c r="JI294">
        <v>1</v>
      </c>
      <c r="JJ294">
        <v>2129</v>
      </c>
      <c r="JK294">
        <v>1</v>
      </c>
      <c r="JL294">
        <v>27</v>
      </c>
      <c r="JM294">
        <v>188809.7</v>
      </c>
      <c r="JN294">
        <v>188809.6</v>
      </c>
      <c r="JO294">
        <v>2.97241</v>
      </c>
      <c r="JP294">
        <v>2.53296</v>
      </c>
      <c r="JQ294">
        <v>1.39893</v>
      </c>
      <c r="JR294">
        <v>2.34375</v>
      </c>
      <c r="JS294">
        <v>1.44897</v>
      </c>
      <c r="JT294">
        <v>2.4707</v>
      </c>
      <c r="JU294">
        <v>37.7228</v>
      </c>
      <c r="JV294">
        <v>24.1926</v>
      </c>
      <c r="JW294">
        <v>18</v>
      </c>
      <c r="JX294">
        <v>476.846</v>
      </c>
      <c r="JY294">
        <v>479.306</v>
      </c>
      <c r="JZ294">
        <v>27.2573</v>
      </c>
      <c r="KA294">
        <v>28.6561</v>
      </c>
      <c r="KB294">
        <v>30.0004</v>
      </c>
      <c r="KC294">
        <v>28.4202</v>
      </c>
      <c r="KD294">
        <v>28.4954</v>
      </c>
      <c r="KE294">
        <v>59.5026</v>
      </c>
      <c r="KF294">
        <v>23.231</v>
      </c>
      <c r="KG294">
        <v>91.82980000000001</v>
      </c>
      <c r="KH294">
        <v>27.1971</v>
      </c>
      <c r="KI294">
        <v>1442.79</v>
      </c>
      <c r="KJ294">
        <v>22.3134</v>
      </c>
      <c r="KK294">
        <v>101.071</v>
      </c>
      <c r="KL294">
        <v>100.336</v>
      </c>
    </row>
    <row r="295" spans="1:298">
      <c r="A295">
        <v>279</v>
      </c>
      <c r="B295">
        <v>1758477165.6</v>
      </c>
      <c r="C295">
        <v>8062.099999904633</v>
      </c>
      <c r="D295" t="s">
        <v>1004</v>
      </c>
      <c r="E295" t="s">
        <v>1005</v>
      </c>
      <c r="F295">
        <v>5</v>
      </c>
      <c r="G295" t="s">
        <v>833</v>
      </c>
      <c r="H295" t="s">
        <v>436</v>
      </c>
      <c r="I295" t="s">
        <v>437</v>
      </c>
      <c r="J295">
        <v>1758477157.814285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1459.179726820738</v>
      </c>
      <c r="AL295">
        <v>1433.798181818181</v>
      </c>
      <c r="AM295">
        <v>3.406121479817498</v>
      </c>
      <c r="AN295">
        <v>65.51398320924706</v>
      </c>
      <c r="AO295">
        <f>(AQ295 - AP295 + DZ295*1E3/(8.314*(EB295+273.15)) * AS295/DY295 * AR295) * DY295/(100*DM295) * 1000/(1000 - AQ295)</f>
        <v>0</v>
      </c>
      <c r="AP295">
        <v>22.28448098847845</v>
      </c>
      <c r="AQ295">
        <v>22.72738848484848</v>
      </c>
      <c r="AR295">
        <v>2.574392935817603E-05</v>
      </c>
      <c r="AS295">
        <v>124.7144061671279</v>
      </c>
      <c r="AT295">
        <v>4</v>
      </c>
      <c r="AU295">
        <v>1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438</v>
      </c>
      <c r="AZ295" t="s">
        <v>438</v>
      </c>
      <c r="BA295">
        <v>0</v>
      </c>
      <c r="BB295">
        <v>0</v>
      </c>
      <c r="BC295">
        <f>1-BA295/BB295</f>
        <v>0</v>
      </c>
      <c r="BD295">
        <v>0</v>
      </c>
      <c r="BE295" t="s">
        <v>438</v>
      </c>
      <c r="BF295" t="s">
        <v>438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438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5.66</v>
      </c>
      <c r="DN295">
        <v>0.5</v>
      </c>
      <c r="DO295" t="s">
        <v>439</v>
      </c>
      <c r="DP295">
        <v>2</v>
      </c>
      <c r="DQ295" t="b">
        <v>1</v>
      </c>
      <c r="DR295">
        <v>1758477157.814285</v>
      </c>
      <c r="DS295">
        <v>1376.887142857143</v>
      </c>
      <c r="DT295">
        <v>1411.062142857143</v>
      </c>
      <c r="DU295">
        <v>22.71916428571428</v>
      </c>
      <c r="DV295">
        <v>22.23933214285714</v>
      </c>
      <c r="DW295">
        <v>1375.178928571429</v>
      </c>
      <c r="DX295">
        <v>22.50885</v>
      </c>
      <c r="DY295">
        <v>500.0287499999999</v>
      </c>
      <c r="DZ295">
        <v>90.23167142857143</v>
      </c>
      <c r="EA295">
        <v>0.05342933214285715</v>
      </c>
      <c r="EB295">
        <v>29.36320714285714</v>
      </c>
      <c r="EC295">
        <v>30.06544285714286</v>
      </c>
      <c r="ED295">
        <v>999.9000000000002</v>
      </c>
      <c r="EE295">
        <v>0</v>
      </c>
      <c r="EF295">
        <v>0</v>
      </c>
      <c r="EG295">
        <v>9994.539999999999</v>
      </c>
      <c r="EH295">
        <v>0</v>
      </c>
      <c r="EI295">
        <v>10.9776</v>
      </c>
      <c r="EJ295">
        <v>-34.17638214285714</v>
      </c>
      <c r="EK295">
        <v>1408.895357142857</v>
      </c>
      <c r="EL295">
        <v>1443.158214285714</v>
      </c>
      <c r="EM295">
        <v>0.4798267142857143</v>
      </c>
      <c r="EN295">
        <v>1411.062142857143</v>
      </c>
      <c r="EO295">
        <v>22.23933214285714</v>
      </c>
      <c r="EP295">
        <v>2.049987142857143</v>
      </c>
      <c r="EQ295">
        <v>2.0066925</v>
      </c>
      <c r="ER295">
        <v>17.83581428571429</v>
      </c>
      <c r="ES295">
        <v>17.49721785714286</v>
      </c>
      <c r="ET295">
        <v>1999.987857142857</v>
      </c>
      <c r="EU295">
        <v>0.9799979642857144</v>
      </c>
      <c r="EV295">
        <v>0.02000223571428572</v>
      </c>
      <c r="EW295">
        <v>0</v>
      </c>
      <c r="EX295">
        <v>708.5802142857143</v>
      </c>
      <c r="EY295">
        <v>5.000560000000001</v>
      </c>
      <c r="EZ295">
        <v>14340.43571428571</v>
      </c>
      <c r="FA295">
        <v>17294.76785714286</v>
      </c>
      <c r="FB295">
        <v>41</v>
      </c>
      <c r="FC295">
        <v>41.125</v>
      </c>
      <c r="FD295">
        <v>40.68699999999999</v>
      </c>
      <c r="FE295">
        <v>40.375</v>
      </c>
      <c r="FF295">
        <v>41.75</v>
      </c>
      <c r="FG295">
        <v>1955.087857142857</v>
      </c>
      <c r="FH295">
        <v>39.9</v>
      </c>
      <c r="FI295">
        <v>0</v>
      </c>
      <c r="FJ295">
        <v>1758477166.8</v>
      </c>
      <c r="FK295">
        <v>0</v>
      </c>
      <c r="FL295">
        <v>708.5871923076925</v>
      </c>
      <c r="FM295">
        <v>-1.637367520886739</v>
      </c>
      <c r="FN295">
        <v>-17.72649579215366</v>
      </c>
      <c r="FO295">
        <v>14340.56538461538</v>
      </c>
      <c r="FP295">
        <v>15</v>
      </c>
      <c r="FQ295">
        <v>0</v>
      </c>
      <c r="FR295" t="s">
        <v>440</v>
      </c>
      <c r="FS295">
        <v>1747148579.5</v>
      </c>
      <c r="FT295">
        <v>1747148584.5</v>
      </c>
      <c r="FU295">
        <v>0</v>
      </c>
      <c r="FV295">
        <v>0.162</v>
      </c>
      <c r="FW295">
        <v>-0.001</v>
      </c>
      <c r="FX295">
        <v>0.139</v>
      </c>
      <c r="FY295">
        <v>0.058</v>
      </c>
      <c r="FZ295">
        <v>420</v>
      </c>
      <c r="GA295">
        <v>16</v>
      </c>
      <c r="GB295">
        <v>0.19</v>
      </c>
      <c r="GC295">
        <v>0.02</v>
      </c>
      <c r="GD295">
        <v>-34.2194125</v>
      </c>
      <c r="GE295">
        <v>0.7944641651032694</v>
      </c>
      <c r="GF295">
        <v>0.1210096900820352</v>
      </c>
      <c r="GG295">
        <v>0</v>
      </c>
      <c r="GH295">
        <v>708.6118529411766</v>
      </c>
      <c r="GI295">
        <v>-0.8632085583220737</v>
      </c>
      <c r="GJ295">
        <v>0.217927555738539</v>
      </c>
      <c r="GK295">
        <v>1</v>
      </c>
      <c r="GL295">
        <v>0.4912749749999999</v>
      </c>
      <c r="GM295">
        <v>-0.3522033208255164</v>
      </c>
      <c r="GN295">
        <v>0.0361465347810046</v>
      </c>
      <c r="GO295">
        <v>0</v>
      </c>
      <c r="GP295">
        <v>1</v>
      </c>
      <c r="GQ295">
        <v>3</v>
      </c>
      <c r="GR295" t="s">
        <v>447</v>
      </c>
      <c r="GS295">
        <v>3.12772</v>
      </c>
      <c r="GT295">
        <v>2.73092</v>
      </c>
      <c r="GU295">
        <v>0.192347</v>
      </c>
      <c r="GV295">
        <v>0.196582</v>
      </c>
      <c r="GW295">
        <v>0.10283</v>
      </c>
      <c r="GX295">
        <v>0.101954</v>
      </c>
      <c r="GY295">
        <v>24254.6</v>
      </c>
      <c r="GZ295">
        <v>23384.8</v>
      </c>
      <c r="HA295">
        <v>30572.6</v>
      </c>
      <c r="HB295">
        <v>29360.7</v>
      </c>
      <c r="HC295">
        <v>37861</v>
      </c>
      <c r="HD295">
        <v>34688.2</v>
      </c>
      <c r="HE295">
        <v>46770</v>
      </c>
      <c r="HF295">
        <v>43617.9</v>
      </c>
      <c r="HG295">
        <v>1.82515</v>
      </c>
      <c r="HH295">
        <v>1.87687</v>
      </c>
      <c r="HI295">
        <v>0.14697</v>
      </c>
      <c r="HJ295">
        <v>0</v>
      </c>
      <c r="HK295">
        <v>27.654</v>
      </c>
      <c r="HL295">
        <v>999.9</v>
      </c>
      <c r="HM295">
        <v>51.2</v>
      </c>
      <c r="HN295">
        <v>31.4</v>
      </c>
      <c r="HO295">
        <v>26.1879</v>
      </c>
      <c r="HP295">
        <v>63.375</v>
      </c>
      <c r="HQ295">
        <v>16.7829</v>
      </c>
      <c r="HR295">
        <v>1</v>
      </c>
      <c r="HS295">
        <v>0.115678</v>
      </c>
      <c r="HT295">
        <v>0.302048</v>
      </c>
      <c r="HU295">
        <v>20.1969</v>
      </c>
      <c r="HV295">
        <v>5.22837</v>
      </c>
      <c r="HW295">
        <v>11.974</v>
      </c>
      <c r="HX295">
        <v>4.9696</v>
      </c>
      <c r="HY295">
        <v>3.28965</v>
      </c>
      <c r="HZ295">
        <v>9999</v>
      </c>
      <c r="IA295">
        <v>9999</v>
      </c>
      <c r="IB295">
        <v>9999</v>
      </c>
      <c r="IC295">
        <v>999.9</v>
      </c>
      <c r="ID295">
        <v>4.97297</v>
      </c>
      <c r="IE295">
        <v>1.87737</v>
      </c>
      <c r="IF295">
        <v>1.87546</v>
      </c>
      <c r="IG295">
        <v>1.87834</v>
      </c>
      <c r="IH295">
        <v>1.875</v>
      </c>
      <c r="II295">
        <v>1.87854</v>
      </c>
      <c r="IJ295">
        <v>1.87567</v>
      </c>
      <c r="IK295">
        <v>1.87683</v>
      </c>
      <c r="IL295">
        <v>0</v>
      </c>
      <c r="IM295">
        <v>0</v>
      </c>
      <c r="IN295">
        <v>0</v>
      </c>
      <c r="IO295">
        <v>0</v>
      </c>
      <c r="IP295" t="s">
        <v>442</v>
      </c>
      <c r="IQ295" t="s">
        <v>443</v>
      </c>
      <c r="IR295" t="s">
        <v>444</v>
      </c>
      <c r="IS295" t="s">
        <v>444</v>
      </c>
      <c r="IT295" t="s">
        <v>444</v>
      </c>
      <c r="IU295" t="s">
        <v>444</v>
      </c>
      <c r="IV295">
        <v>0</v>
      </c>
      <c r="IW295">
        <v>100</v>
      </c>
      <c r="IX295">
        <v>100</v>
      </c>
      <c r="IY295">
        <v>1.74</v>
      </c>
      <c r="IZ295">
        <v>0.2105</v>
      </c>
      <c r="JA295">
        <v>0.05401698482025668</v>
      </c>
      <c r="JB295">
        <v>0.001251749769105588</v>
      </c>
      <c r="JC295">
        <v>-2.340677956668878E-07</v>
      </c>
      <c r="JD295">
        <v>1.443975168909104E-10</v>
      </c>
      <c r="JE295">
        <v>-0.0473756660369021</v>
      </c>
      <c r="JF295">
        <v>-0.000763777970416037</v>
      </c>
      <c r="JG295">
        <v>0.0006633184790446218</v>
      </c>
      <c r="JH295">
        <v>-5.365384051273601E-06</v>
      </c>
      <c r="JI295">
        <v>1</v>
      </c>
      <c r="JJ295">
        <v>2129</v>
      </c>
      <c r="JK295">
        <v>1</v>
      </c>
      <c r="JL295">
        <v>27</v>
      </c>
      <c r="JM295">
        <v>188809.8</v>
      </c>
      <c r="JN295">
        <v>188809.7</v>
      </c>
      <c r="JO295">
        <v>3.00171</v>
      </c>
      <c r="JP295">
        <v>2.52563</v>
      </c>
      <c r="JQ295">
        <v>1.39893</v>
      </c>
      <c r="JR295">
        <v>2.34375</v>
      </c>
      <c r="JS295">
        <v>1.44897</v>
      </c>
      <c r="JT295">
        <v>2.53784</v>
      </c>
      <c r="JU295">
        <v>37.7228</v>
      </c>
      <c r="JV295">
        <v>24.1926</v>
      </c>
      <c r="JW295">
        <v>18</v>
      </c>
      <c r="JX295">
        <v>476.693</v>
      </c>
      <c r="JY295">
        <v>479.398</v>
      </c>
      <c r="JZ295">
        <v>27.1905</v>
      </c>
      <c r="KA295">
        <v>28.6537</v>
      </c>
      <c r="KB295">
        <v>30.0002</v>
      </c>
      <c r="KC295">
        <v>28.4177</v>
      </c>
      <c r="KD295">
        <v>28.4924</v>
      </c>
      <c r="KE295">
        <v>60.0925</v>
      </c>
      <c r="KF295">
        <v>23.231</v>
      </c>
      <c r="KG295">
        <v>91.82980000000001</v>
      </c>
      <c r="KH295">
        <v>27.1284</v>
      </c>
      <c r="KI295">
        <v>1456.16</v>
      </c>
      <c r="KJ295">
        <v>22.316</v>
      </c>
      <c r="KK295">
        <v>101.073</v>
      </c>
      <c r="KL295">
        <v>100.338</v>
      </c>
    </row>
    <row r="296" spans="1:298">
      <c r="A296">
        <v>280</v>
      </c>
      <c r="B296">
        <v>1758477170.6</v>
      </c>
      <c r="C296">
        <v>8067.099999904633</v>
      </c>
      <c r="D296" t="s">
        <v>1006</v>
      </c>
      <c r="E296" t="s">
        <v>1007</v>
      </c>
      <c r="F296">
        <v>5</v>
      </c>
      <c r="G296" t="s">
        <v>833</v>
      </c>
      <c r="H296" t="s">
        <v>436</v>
      </c>
      <c r="I296" t="s">
        <v>437</v>
      </c>
      <c r="J296">
        <v>1758477163.1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1476.52581499688</v>
      </c>
      <c r="AL296">
        <v>1450.938424242425</v>
      </c>
      <c r="AM296">
        <v>3.424624095327161</v>
      </c>
      <c r="AN296">
        <v>65.51398320924706</v>
      </c>
      <c r="AO296">
        <f>(AQ296 - AP296 + DZ296*1E3/(8.314*(EB296+273.15)) * AS296/DY296 * AR296) * DY296/(100*DM296) * 1000/(1000 - AQ296)</f>
        <v>0</v>
      </c>
      <c r="AP296">
        <v>22.28273510996168</v>
      </c>
      <c r="AQ296">
        <v>22.73377212121211</v>
      </c>
      <c r="AR296">
        <v>6.850599932993899E-06</v>
      </c>
      <c r="AS296">
        <v>124.7144061671279</v>
      </c>
      <c r="AT296">
        <v>4</v>
      </c>
      <c r="AU296">
        <v>1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438</v>
      </c>
      <c r="AZ296" t="s">
        <v>438</v>
      </c>
      <c r="BA296">
        <v>0</v>
      </c>
      <c r="BB296">
        <v>0</v>
      </c>
      <c r="BC296">
        <f>1-BA296/BB296</f>
        <v>0</v>
      </c>
      <c r="BD296">
        <v>0</v>
      </c>
      <c r="BE296" t="s">
        <v>438</v>
      </c>
      <c r="BF296" t="s">
        <v>438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438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5.66</v>
      </c>
      <c r="DN296">
        <v>0.5</v>
      </c>
      <c r="DO296" t="s">
        <v>439</v>
      </c>
      <c r="DP296">
        <v>2</v>
      </c>
      <c r="DQ296" t="b">
        <v>1</v>
      </c>
      <c r="DR296">
        <v>1758477163.1</v>
      </c>
      <c r="DS296">
        <v>1394.554444444444</v>
      </c>
      <c r="DT296">
        <v>1428.761851851852</v>
      </c>
      <c r="DU296">
        <v>22.72164444444445</v>
      </c>
      <c r="DV296">
        <v>22.26627777777778</v>
      </c>
      <c r="DW296">
        <v>1392.82037037037</v>
      </c>
      <c r="DX296">
        <v>22.51127777777778</v>
      </c>
      <c r="DY296">
        <v>499.9854074074075</v>
      </c>
      <c r="DZ296">
        <v>90.23204814814815</v>
      </c>
      <c r="EA296">
        <v>0.05348476666666667</v>
      </c>
      <c r="EB296">
        <v>29.35469629629629</v>
      </c>
      <c r="EC296">
        <v>30.04805185185186</v>
      </c>
      <c r="ED296">
        <v>999.9000000000001</v>
      </c>
      <c r="EE296">
        <v>0</v>
      </c>
      <c r="EF296">
        <v>0</v>
      </c>
      <c r="EG296">
        <v>9984.286296296295</v>
      </c>
      <c r="EH296">
        <v>0</v>
      </c>
      <c r="EI296">
        <v>10.9776</v>
      </c>
      <c r="EJ296">
        <v>-34.20838518518519</v>
      </c>
      <c r="EK296">
        <v>1426.977777777778</v>
      </c>
      <c r="EL296">
        <v>1461.300740740741</v>
      </c>
      <c r="EM296">
        <v>0.4553713703703703</v>
      </c>
      <c r="EN296">
        <v>1428.761851851852</v>
      </c>
      <c r="EO296">
        <v>22.26627777777778</v>
      </c>
      <c r="EP296">
        <v>2.050220740740741</v>
      </c>
      <c r="EQ296">
        <v>2.009131851851852</v>
      </c>
      <c r="ER296">
        <v>17.83761481481481</v>
      </c>
      <c r="ES296">
        <v>17.51646666666667</v>
      </c>
      <c r="ET296">
        <v>1999.984074074074</v>
      </c>
      <c r="EU296">
        <v>0.9799978888888888</v>
      </c>
      <c r="EV296">
        <v>0.02000229259259259</v>
      </c>
      <c r="EW296">
        <v>0</v>
      </c>
      <c r="EX296">
        <v>708.4924814814813</v>
      </c>
      <c r="EY296">
        <v>5.000560000000001</v>
      </c>
      <c r="EZ296">
        <v>14339.27407407408</v>
      </c>
      <c r="FA296">
        <v>17294.72962962963</v>
      </c>
      <c r="FB296">
        <v>41</v>
      </c>
      <c r="FC296">
        <v>41.125</v>
      </c>
      <c r="FD296">
        <v>40.68699999999999</v>
      </c>
      <c r="FE296">
        <v>40.375</v>
      </c>
      <c r="FF296">
        <v>41.75</v>
      </c>
      <c r="FG296">
        <v>1955.084074074074</v>
      </c>
      <c r="FH296">
        <v>39.9</v>
      </c>
      <c r="FI296">
        <v>0</v>
      </c>
      <c r="FJ296">
        <v>1758477172.2</v>
      </c>
      <c r="FK296">
        <v>0</v>
      </c>
      <c r="FL296">
        <v>708.49148</v>
      </c>
      <c r="FM296">
        <v>-0.5712307525274808</v>
      </c>
      <c r="FN296">
        <v>-14.58461542311055</v>
      </c>
      <c r="FO296">
        <v>14339.096</v>
      </c>
      <c r="FP296">
        <v>15</v>
      </c>
      <c r="FQ296">
        <v>0</v>
      </c>
      <c r="FR296" t="s">
        <v>440</v>
      </c>
      <c r="FS296">
        <v>1747148579.5</v>
      </c>
      <c r="FT296">
        <v>1747148584.5</v>
      </c>
      <c r="FU296">
        <v>0</v>
      </c>
      <c r="FV296">
        <v>0.162</v>
      </c>
      <c r="FW296">
        <v>-0.001</v>
      </c>
      <c r="FX296">
        <v>0.139</v>
      </c>
      <c r="FY296">
        <v>0.058</v>
      </c>
      <c r="FZ296">
        <v>420</v>
      </c>
      <c r="GA296">
        <v>16</v>
      </c>
      <c r="GB296">
        <v>0.19</v>
      </c>
      <c r="GC296">
        <v>0.02</v>
      </c>
      <c r="GD296">
        <v>-34.20815609756097</v>
      </c>
      <c r="GE296">
        <v>-0.1180871080139295</v>
      </c>
      <c r="GF296">
        <v>0.1089805107857022</v>
      </c>
      <c r="GG296">
        <v>1</v>
      </c>
      <c r="GH296">
        <v>708.5625588235293</v>
      </c>
      <c r="GI296">
        <v>-0.7614209323461744</v>
      </c>
      <c r="GJ296">
        <v>0.2126039110890992</v>
      </c>
      <c r="GK296">
        <v>1</v>
      </c>
      <c r="GL296">
        <v>0.4745134146341463</v>
      </c>
      <c r="GM296">
        <v>-0.3085410522648082</v>
      </c>
      <c r="GN296">
        <v>0.03409834558534104</v>
      </c>
      <c r="GO296">
        <v>0</v>
      </c>
      <c r="GP296">
        <v>2</v>
      </c>
      <c r="GQ296">
        <v>3</v>
      </c>
      <c r="GR296" t="s">
        <v>441</v>
      </c>
      <c r="GS296">
        <v>3.12762</v>
      </c>
      <c r="GT296">
        <v>2.73129</v>
      </c>
      <c r="GU296">
        <v>0.193724</v>
      </c>
      <c r="GV296">
        <v>0.197943</v>
      </c>
      <c r="GW296">
        <v>0.10285</v>
      </c>
      <c r="GX296">
        <v>0.101948</v>
      </c>
      <c r="GY296">
        <v>24213.8</v>
      </c>
      <c r="GZ296">
        <v>23344.5</v>
      </c>
      <c r="HA296">
        <v>30573.3</v>
      </c>
      <c r="HB296">
        <v>29359.9</v>
      </c>
      <c r="HC296">
        <v>37861</v>
      </c>
      <c r="HD296">
        <v>34687.7</v>
      </c>
      <c r="HE296">
        <v>46770.9</v>
      </c>
      <c r="HF296">
        <v>43616.8</v>
      </c>
      <c r="HG296">
        <v>1.825</v>
      </c>
      <c r="HH296">
        <v>1.87752</v>
      </c>
      <c r="HI296">
        <v>0.144586</v>
      </c>
      <c r="HJ296">
        <v>0</v>
      </c>
      <c r="HK296">
        <v>27.654</v>
      </c>
      <c r="HL296">
        <v>999.9</v>
      </c>
      <c r="HM296">
        <v>51.2</v>
      </c>
      <c r="HN296">
        <v>31.4</v>
      </c>
      <c r="HO296">
        <v>26.1882</v>
      </c>
      <c r="HP296">
        <v>63.535</v>
      </c>
      <c r="HQ296">
        <v>16.9792</v>
      </c>
      <c r="HR296">
        <v>1</v>
      </c>
      <c r="HS296">
        <v>0.115696</v>
      </c>
      <c r="HT296">
        <v>0.321558</v>
      </c>
      <c r="HU296">
        <v>20.1967</v>
      </c>
      <c r="HV296">
        <v>5.22792</v>
      </c>
      <c r="HW296">
        <v>11.974</v>
      </c>
      <c r="HX296">
        <v>4.96955</v>
      </c>
      <c r="HY296">
        <v>3.28953</v>
      </c>
      <c r="HZ296">
        <v>9999</v>
      </c>
      <c r="IA296">
        <v>9999</v>
      </c>
      <c r="IB296">
        <v>9999</v>
      </c>
      <c r="IC296">
        <v>999.9</v>
      </c>
      <c r="ID296">
        <v>4.97297</v>
      </c>
      <c r="IE296">
        <v>1.87742</v>
      </c>
      <c r="IF296">
        <v>1.87548</v>
      </c>
      <c r="IG296">
        <v>1.87834</v>
      </c>
      <c r="IH296">
        <v>1.875</v>
      </c>
      <c r="II296">
        <v>1.87859</v>
      </c>
      <c r="IJ296">
        <v>1.87568</v>
      </c>
      <c r="IK296">
        <v>1.87684</v>
      </c>
      <c r="IL296">
        <v>0</v>
      </c>
      <c r="IM296">
        <v>0</v>
      </c>
      <c r="IN296">
        <v>0</v>
      </c>
      <c r="IO296">
        <v>0</v>
      </c>
      <c r="IP296" t="s">
        <v>442</v>
      </c>
      <c r="IQ296" t="s">
        <v>443</v>
      </c>
      <c r="IR296" t="s">
        <v>444</v>
      </c>
      <c r="IS296" t="s">
        <v>444</v>
      </c>
      <c r="IT296" t="s">
        <v>444</v>
      </c>
      <c r="IU296" t="s">
        <v>444</v>
      </c>
      <c r="IV296">
        <v>0</v>
      </c>
      <c r="IW296">
        <v>100</v>
      </c>
      <c r="IX296">
        <v>100</v>
      </c>
      <c r="IY296">
        <v>1.77</v>
      </c>
      <c r="IZ296">
        <v>0.2107</v>
      </c>
      <c r="JA296">
        <v>0.05401698482025668</v>
      </c>
      <c r="JB296">
        <v>0.001251749769105588</v>
      </c>
      <c r="JC296">
        <v>-2.340677956668878E-07</v>
      </c>
      <c r="JD296">
        <v>1.443975168909104E-10</v>
      </c>
      <c r="JE296">
        <v>-0.0473756660369021</v>
      </c>
      <c r="JF296">
        <v>-0.000763777970416037</v>
      </c>
      <c r="JG296">
        <v>0.0006633184790446218</v>
      </c>
      <c r="JH296">
        <v>-5.365384051273601E-06</v>
      </c>
      <c r="JI296">
        <v>1</v>
      </c>
      <c r="JJ296">
        <v>2129</v>
      </c>
      <c r="JK296">
        <v>1</v>
      </c>
      <c r="JL296">
        <v>27</v>
      </c>
      <c r="JM296">
        <v>188809.9</v>
      </c>
      <c r="JN296">
        <v>188809.8</v>
      </c>
      <c r="JO296">
        <v>3.02734</v>
      </c>
      <c r="JP296">
        <v>2.52319</v>
      </c>
      <c r="JQ296">
        <v>1.39893</v>
      </c>
      <c r="JR296">
        <v>2.34375</v>
      </c>
      <c r="JS296">
        <v>1.44897</v>
      </c>
      <c r="JT296">
        <v>2.54639</v>
      </c>
      <c r="JU296">
        <v>37.7228</v>
      </c>
      <c r="JV296">
        <v>24.2013</v>
      </c>
      <c r="JW296">
        <v>18</v>
      </c>
      <c r="JX296">
        <v>476.595</v>
      </c>
      <c r="JY296">
        <v>479.803</v>
      </c>
      <c r="JZ296">
        <v>27.1222</v>
      </c>
      <c r="KA296">
        <v>28.6518</v>
      </c>
      <c r="KB296">
        <v>30.0002</v>
      </c>
      <c r="KC296">
        <v>28.4153</v>
      </c>
      <c r="KD296">
        <v>28.4893</v>
      </c>
      <c r="KE296">
        <v>60.5973</v>
      </c>
      <c r="KF296">
        <v>23.231</v>
      </c>
      <c r="KG296">
        <v>91.82980000000001</v>
      </c>
      <c r="KH296">
        <v>27.1053</v>
      </c>
      <c r="KI296">
        <v>1476.19</v>
      </c>
      <c r="KJ296">
        <v>22.3249</v>
      </c>
      <c r="KK296">
        <v>101.075</v>
      </c>
      <c r="KL296">
        <v>100.336</v>
      </c>
    </row>
    <row r="297" spans="1:298">
      <c r="A297">
        <v>281</v>
      </c>
      <c r="B297">
        <v>1758477175.6</v>
      </c>
      <c r="C297">
        <v>8072.099999904633</v>
      </c>
      <c r="D297" t="s">
        <v>1008</v>
      </c>
      <c r="E297" t="s">
        <v>1009</v>
      </c>
      <c r="F297">
        <v>5</v>
      </c>
      <c r="G297" t="s">
        <v>833</v>
      </c>
      <c r="H297" t="s">
        <v>436</v>
      </c>
      <c r="I297" t="s">
        <v>437</v>
      </c>
      <c r="J297">
        <v>1758477167.814285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1493.637564857048</v>
      </c>
      <c r="AL297">
        <v>1467.902303030304</v>
      </c>
      <c r="AM297">
        <v>3.40814762193533</v>
      </c>
      <c r="AN297">
        <v>65.51398320924706</v>
      </c>
      <c r="AO297">
        <f>(AQ297 - AP297 + DZ297*1E3/(8.314*(EB297+273.15)) * AS297/DY297 * AR297) * DY297/(100*DM297) * 1000/(1000 - AQ297)</f>
        <v>0</v>
      </c>
      <c r="AP297">
        <v>22.28139322538927</v>
      </c>
      <c r="AQ297">
        <v>22.73483212121212</v>
      </c>
      <c r="AR297">
        <v>3.869803245539278E-06</v>
      </c>
      <c r="AS297">
        <v>124.7144061671279</v>
      </c>
      <c r="AT297">
        <v>4</v>
      </c>
      <c r="AU297">
        <v>1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438</v>
      </c>
      <c r="AZ297" t="s">
        <v>438</v>
      </c>
      <c r="BA297">
        <v>0</v>
      </c>
      <c r="BB297">
        <v>0</v>
      </c>
      <c r="BC297">
        <f>1-BA297/BB297</f>
        <v>0</v>
      </c>
      <c r="BD297">
        <v>0</v>
      </c>
      <c r="BE297" t="s">
        <v>438</v>
      </c>
      <c r="BF297" t="s">
        <v>438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438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5.66</v>
      </c>
      <c r="DN297">
        <v>0.5</v>
      </c>
      <c r="DO297" t="s">
        <v>439</v>
      </c>
      <c r="DP297">
        <v>2</v>
      </c>
      <c r="DQ297" t="b">
        <v>1</v>
      </c>
      <c r="DR297">
        <v>1758477167.814285</v>
      </c>
      <c r="DS297">
        <v>1410.263214285714</v>
      </c>
      <c r="DT297">
        <v>1444.526785714286</v>
      </c>
      <c r="DU297">
        <v>22.72828571428571</v>
      </c>
      <c r="DV297">
        <v>22.28196785714286</v>
      </c>
      <c r="DW297">
        <v>1408.506071428571</v>
      </c>
      <c r="DX297">
        <v>22.51777857142858</v>
      </c>
      <c r="DY297">
        <v>499.9755357142857</v>
      </c>
      <c r="DZ297">
        <v>90.23193928571429</v>
      </c>
      <c r="EA297">
        <v>0.05349507857142857</v>
      </c>
      <c r="EB297">
        <v>29.34341785714286</v>
      </c>
      <c r="EC297">
        <v>30.03957142857142</v>
      </c>
      <c r="ED297">
        <v>999.9000000000002</v>
      </c>
      <c r="EE297">
        <v>0</v>
      </c>
      <c r="EF297">
        <v>0</v>
      </c>
      <c r="EG297">
        <v>9995.096428571429</v>
      </c>
      <c r="EH297">
        <v>0</v>
      </c>
      <c r="EI297">
        <v>10.9776</v>
      </c>
      <c r="EJ297">
        <v>-34.26488214285714</v>
      </c>
      <c r="EK297">
        <v>1443.061428571429</v>
      </c>
      <c r="EL297">
        <v>1477.448214285714</v>
      </c>
      <c r="EM297">
        <v>0.4463185357142857</v>
      </c>
      <c r="EN297">
        <v>1444.526785714286</v>
      </c>
      <c r="EO297">
        <v>22.28196785714286</v>
      </c>
      <c r="EP297">
        <v>2.050816428571429</v>
      </c>
      <c r="EQ297">
        <v>2.010545357142857</v>
      </c>
      <c r="ER297">
        <v>17.84223571428571</v>
      </c>
      <c r="ES297">
        <v>17.527625</v>
      </c>
      <c r="ET297">
        <v>1999.984285714286</v>
      </c>
      <c r="EU297">
        <v>0.9799978571428571</v>
      </c>
      <c r="EV297">
        <v>0.02000231785714286</v>
      </c>
      <c r="EW297">
        <v>0</v>
      </c>
      <c r="EX297">
        <v>708.5350714285713</v>
      </c>
      <c r="EY297">
        <v>5.000560000000001</v>
      </c>
      <c r="EZ297">
        <v>14338.42142857143</v>
      </c>
      <c r="FA297">
        <v>17294.725</v>
      </c>
      <c r="FB297">
        <v>41</v>
      </c>
      <c r="FC297">
        <v>41.125</v>
      </c>
      <c r="FD297">
        <v>40.68699999999999</v>
      </c>
      <c r="FE297">
        <v>40.375</v>
      </c>
      <c r="FF297">
        <v>41.75</v>
      </c>
      <c r="FG297">
        <v>1955.084285714286</v>
      </c>
      <c r="FH297">
        <v>39.9</v>
      </c>
      <c r="FI297">
        <v>0</v>
      </c>
      <c r="FJ297">
        <v>1758477177</v>
      </c>
      <c r="FK297">
        <v>0</v>
      </c>
      <c r="FL297">
        <v>708.5002000000001</v>
      </c>
      <c r="FM297">
        <v>0.5062307776021898</v>
      </c>
      <c r="FN297">
        <v>-5.715384584526633</v>
      </c>
      <c r="FO297">
        <v>14338.376</v>
      </c>
      <c r="FP297">
        <v>15</v>
      </c>
      <c r="FQ297">
        <v>0</v>
      </c>
      <c r="FR297" t="s">
        <v>440</v>
      </c>
      <c r="FS297">
        <v>1747148579.5</v>
      </c>
      <c r="FT297">
        <v>1747148584.5</v>
      </c>
      <c r="FU297">
        <v>0</v>
      </c>
      <c r="FV297">
        <v>0.162</v>
      </c>
      <c r="FW297">
        <v>-0.001</v>
      </c>
      <c r="FX297">
        <v>0.139</v>
      </c>
      <c r="FY297">
        <v>0.058</v>
      </c>
      <c r="FZ297">
        <v>420</v>
      </c>
      <c r="GA297">
        <v>16</v>
      </c>
      <c r="GB297">
        <v>0.19</v>
      </c>
      <c r="GC297">
        <v>0.02</v>
      </c>
      <c r="GD297">
        <v>-34.2486425</v>
      </c>
      <c r="GE297">
        <v>-0.6026195121950135</v>
      </c>
      <c r="GF297">
        <v>0.1301300059315693</v>
      </c>
      <c r="GG297">
        <v>0</v>
      </c>
      <c r="GH297">
        <v>708.5213529411764</v>
      </c>
      <c r="GI297">
        <v>-0.5735676017537589</v>
      </c>
      <c r="GJ297">
        <v>0.2430629163712207</v>
      </c>
      <c r="GK297">
        <v>1</v>
      </c>
      <c r="GL297">
        <v>0.4581554499999999</v>
      </c>
      <c r="GM297">
        <v>-0.1513633170731718</v>
      </c>
      <c r="GN297">
        <v>0.02329027814985257</v>
      </c>
      <c r="GO297">
        <v>0</v>
      </c>
      <c r="GP297">
        <v>1</v>
      </c>
      <c r="GQ297">
        <v>3</v>
      </c>
      <c r="GR297" t="s">
        <v>447</v>
      </c>
      <c r="GS297">
        <v>3.12774</v>
      </c>
      <c r="GT297">
        <v>2.73151</v>
      </c>
      <c r="GU297">
        <v>0.195084</v>
      </c>
      <c r="GV297">
        <v>0.199316</v>
      </c>
      <c r="GW297">
        <v>0.102853</v>
      </c>
      <c r="GX297">
        <v>0.101941</v>
      </c>
      <c r="GY297">
        <v>24173.3</v>
      </c>
      <c r="GZ297">
        <v>23305</v>
      </c>
      <c r="HA297">
        <v>30573.7</v>
      </c>
      <c r="HB297">
        <v>29360.5</v>
      </c>
      <c r="HC297">
        <v>37861.8</v>
      </c>
      <c r="HD297">
        <v>34688.8</v>
      </c>
      <c r="HE297">
        <v>46771.8</v>
      </c>
      <c r="HF297">
        <v>43617.8</v>
      </c>
      <c r="HG297">
        <v>1.82507</v>
      </c>
      <c r="HH297">
        <v>1.87707</v>
      </c>
      <c r="HI297">
        <v>0.145711</v>
      </c>
      <c r="HJ297">
        <v>0</v>
      </c>
      <c r="HK297">
        <v>27.654</v>
      </c>
      <c r="HL297">
        <v>999.9</v>
      </c>
      <c r="HM297">
        <v>51.2</v>
      </c>
      <c r="HN297">
        <v>31.4</v>
      </c>
      <c r="HO297">
        <v>26.1895</v>
      </c>
      <c r="HP297">
        <v>62.765</v>
      </c>
      <c r="HQ297">
        <v>16.8389</v>
      </c>
      <c r="HR297">
        <v>1</v>
      </c>
      <c r="HS297">
        <v>0.11529</v>
      </c>
      <c r="HT297">
        <v>0.228124</v>
      </c>
      <c r="HU297">
        <v>20.1971</v>
      </c>
      <c r="HV297">
        <v>5.22822</v>
      </c>
      <c r="HW297">
        <v>11.9737</v>
      </c>
      <c r="HX297">
        <v>4.96965</v>
      </c>
      <c r="HY297">
        <v>3.2895</v>
      </c>
      <c r="HZ297">
        <v>9999</v>
      </c>
      <c r="IA297">
        <v>9999</v>
      </c>
      <c r="IB297">
        <v>9999</v>
      </c>
      <c r="IC297">
        <v>999.9</v>
      </c>
      <c r="ID297">
        <v>4.97297</v>
      </c>
      <c r="IE297">
        <v>1.87742</v>
      </c>
      <c r="IF297">
        <v>1.87549</v>
      </c>
      <c r="IG297">
        <v>1.87836</v>
      </c>
      <c r="IH297">
        <v>1.875</v>
      </c>
      <c r="II297">
        <v>1.87863</v>
      </c>
      <c r="IJ297">
        <v>1.87571</v>
      </c>
      <c r="IK297">
        <v>1.87684</v>
      </c>
      <c r="IL297">
        <v>0</v>
      </c>
      <c r="IM297">
        <v>0</v>
      </c>
      <c r="IN297">
        <v>0</v>
      </c>
      <c r="IO297">
        <v>0</v>
      </c>
      <c r="IP297" t="s">
        <v>442</v>
      </c>
      <c r="IQ297" t="s">
        <v>443</v>
      </c>
      <c r="IR297" t="s">
        <v>444</v>
      </c>
      <c r="IS297" t="s">
        <v>444</v>
      </c>
      <c r="IT297" t="s">
        <v>444</v>
      </c>
      <c r="IU297" t="s">
        <v>444</v>
      </c>
      <c r="IV297">
        <v>0</v>
      </c>
      <c r="IW297">
        <v>100</v>
      </c>
      <c r="IX297">
        <v>100</v>
      </c>
      <c r="IY297">
        <v>1.8</v>
      </c>
      <c r="IZ297">
        <v>0.2106</v>
      </c>
      <c r="JA297">
        <v>0.05401698482025668</v>
      </c>
      <c r="JB297">
        <v>0.001251749769105588</v>
      </c>
      <c r="JC297">
        <v>-2.340677956668878E-07</v>
      </c>
      <c r="JD297">
        <v>1.443975168909104E-10</v>
      </c>
      <c r="JE297">
        <v>-0.0473756660369021</v>
      </c>
      <c r="JF297">
        <v>-0.000763777970416037</v>
      </c>
      <c r="JG297">
        <v>0.0006633184790446218</v>
      </c>
      <c r="JH297">
        <v>-5.365384051273601E-06</v>
      </c>
      <c r="JI297">
        <v>1</v>
      </c>
      <c r="JJ297">
        <v>2129</v>
      </c>
      <c r="JK297">
        <v>1</v>
      </c>
      <c r="JL297">
        <v>27</v>
      </c>
      <c r="JM297">
        <v>188809.9</v>
      </c>
      <c r="JN297">
        <v>188809.9</v>
      </c>
      <c r="JO297">
        <v>3.05664</v>
      </c>
      <c r="JP297">
        <v>2.52319</v>
      </c>
      <c r="JQ297">
        <v>1.39893</v>
      </c>
      <c r="JR297">
        <v>2.34375</v>
      </c>
      <c r="JS297">
        <v>1.44897</v>
      </c>
      <c r="JT297">
        <v>2.58057</v>
      </c>
      <c r="JU297">
        <v>37.7228</v>
      </c>
      <c r="JV297">
        <v>24.1926</v>
      </c>
      <c r="JW297">
        <v>18</v>
      </c>
      <c r="JX297">
        <v>476.617</v>
      </c>
      <c r="JY297">
        <v>479.486</v>
      </c>
      <c r="JZ297">
        <v>27.0883</v>
      </c>
      <c r="KA297">
        <v>28.6494</v>
      </c>
      <c r="KB297">
        <v>29.9999</v>
      </c>
      <c r="KC297">
        <v>28.4123</v>
      </c>
      <c r="KD297">
        <v>28.4869</v>
      </c>
      <c r="KE297">
        <v>61.1738</v>
      </c>
      <c r="KF297">
        <v>23.231</v>
      </c>
      <c r="KG297">
        <v>92.20699999999999</v>
      </c>
      <c r="KH297">
        <v>27.0799</v>
      </c>
      <c r="KI297">
        <v>1489.55</v>
      </c>
      <c r="KJ297">
        <v>22.3318</v>
      </c>
      <c r="KK297">
        <v>101.077</v>
      </c>
      <c r="KL297">
        <v>100.338</v>
      </c>
    </row>
    <row r="298" spans="1:298">
      <c r="A298">
        <v>282</v>
      </c>
      <c r="B298">
        <v>1758477180.6</v>
      </c>
      <c r="C298">
        <v>8077.099999904633</v>
      </c>
      <c r="D298" t="s">
        <v>1010</v>
      </c>
      <c r="E298" t="s">
        <v>1011</v>
      </c>
      <c r="F298">
        <v>5</v>
      </c>
      <c r="G298" t="s">
        <v>833</v>
      </c>
      <c r="H298" t="s">
        <v>436</v>
      </c>
      <c r="I298" t="s">
        <v>437</v>
      </c>
      <c r="J298">
        <v>1758477173.1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1510.980827388689</v>
      </c>
      <c r="AL298">
        <v>1485.141454545455</v>
      </c>
      <c r="AM298">
        <v>3.449869556429235</v>
      </c>
      <c r="AN298">
        <v>65.51398320924706</v>
      </c>
      <c r="AO298">
        <f>(AQ298 - AP298 + DZ298*1E3/(8.314*(EB298+273.15)) * AS298/DY298 * AR298) * DY298/(100*DM298) * 1000/(1000 - AQ298)</f>
        <v>0</v>
      </c>
      <c r="AP298">
        <v>22.29258009707199</v>
      </c>
      <c r="AQ298">
        <v>22.73203878787878</v>
      </c>
      <c r="AR298">
        <v>-2.629678801631713E-06</v>
      </c>
      <c r="AS298">
        <v>124.7144061671279</v>
      </c>
      <c r="AT298">
        <v>4</v>
      </c>
      <c r="AU298">
        <v>1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438</v>
      </c>
      <c r="AZ298" t="s">
        <v>438</v>
      </c>
      <c r="BA298">
        <v>0</v>
      </c>
      <c r="BB298">
        <v>0</v>
      </c>
      <c r="BC298">
        <f>1-BA298/BB298</f>
        <v>0</v>
      </c>
      <c r="BD298">
        <v>0</v>
      </c>
      <c r="BE298" t="s">
        <v>438</v>
      </c>
      <c r="BF298" t="s">
        <v>438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438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5.66</v>
      </c>
      <c r="DN298">
        <v>0.5</v>
      </c>
      <c r="DO298" t="s">
        <v>439</v>
      </c>
      <c r="DP298">
        <v>2</v>
      </c>
      <c r="DQ298" t="b">
        <v>1</v>
      </c>
      <c r="DR298">
        <v>1758477173.1</v>
      </c>
      <c r="DS298">
        <v>1427.92037037037</v>
      </c>
      <c r="DT298">
        <v>1462.324074074074</v>
      </c>
      <c r="DU298">
        <v>22.73294444444444</v>
      </c>
      <c r="DV298">
        <v>22.28415925925926</v>
      </c>
      <c r="DW298">
        <v>1426.137407407407</v>
      </c>
      <c r="DX298">
        <v>22.52233703703703</v>
      </c>
      <c r="DY298">
        <v>500.013074074074</v>
      </c>
      <c r="DZ298">
        <v>90.23150740740739</v>
      </c>
      <c r="EA298">
        <v>0.05349966296296297</v>
      </c>
      <c r="EB298">
        <v>29.33108888888889</v>
      </c>
      <c r="EC298">
        <v>30.01695185185185</v>
      </c>
      <c r="ED298">
        <v>999.9000000000001</v>
      </c>
      <c r="EE298">
        <v>0</v>
      </c>
      <c r="EF298">
        <v>0</v>
      </c>
      <c r="EG298">
        <v>9996.695185185185</v>
      </c>
      <c r="EH298">
        <v>0</v>
      </c>
      <c r="EI298">
        <v>10.9776</v>
      </c>
      <c r="EJ298">
        <v>-34.40387037037037</v>
      </c>
      <c r="EK298">
        <v>1461.136296296296</v>
      </c>
      <c r="EL298">
        <v>1495.654074074074</v>
      </c>
      <c r="EM298">
        <v>0.4487771111111111</v>
      </c>
      <c r="EN298">
        <v>1462.324074074074</v>
      </c>
      <c r="EO298">
        <v>22.28415925925926</v>
      </c>
      <c r="EP298">
        <v>2.051226296296296</v>
      </c>
      <c r="EQ298">
        <v>2.010734074074074</v>
      </c>
      <c r="ER298">
        <v>17.8454037037037</v>
      </c>
      <c r="ES298">
        <v>17.52911481481481</v>
      </c>
      <c r="ET298">
        <v>2000.000740740741</v>
      </c>
      <c r="EU298">
        <v>0.979998</v>
      </c>
      <c r="EV298">
        <v>0.02000219259259259</v>
      </c>
      <c r="EW298">
        <v>0</v>
      </c>
      <c r="EX298">
        <v>708.5015925925926</v>
      </c>
      <c r="EY298">
        <v>5.000560000000001</v>
      </c>
      <c r="EZ298">
        <v>14337.65555555556</v>
      </c>
      <c r="FA298">
        <v>17294.86666666666</v>
      </c>
      <c r="FB298">
        <v>41</v>
      </c>
      <c r="FC298">
        <v>41.125</v>
      </c>
      <c r="FD298">
        <v>40.68699999999999</v>
      </c>
      <c r="FE298">
        <v>40.375</v>
      </c>
      <c r="FF298">
        <v>41.75</v>
      </c>
      <c r="FG298">
        <v>1955.100740740741</v>
      </c>
      <c r="FH298">
        <v>39.9</v>
      </c>
      <c r="FI298">
        <v>0</v>
      </c>
      <c r="FJ298">
        <v>1758477181.8</v>
      </c>
      <c r="FK298">
        <v>0</v>
      </c>
      <c r="FL298">
        <v>708.4717199999999</v>
      </c>
      <c r="FM298">
        <v>-0.3066153729838515</v>
      </c>
      <c r="FN298">
        <v>-8.869230752332822</v>
      </c>
      <c r="FO298">
        <v>14337.548</v>
      </c>
      <c r="FP298">
        <v>15</v>
      </c>
      <c r="FQ298">
        <v>0</v>
      </c>
      <c r="FR298" t="s">
        <v>440</v>
      </c>
      <c r="FS298">
        <v>1747148579.5</v>
      </c>
      <c r="FT298">
        <v>1747148584.5</v>
      </c>
      <c r="FU298">
        <v>0</v>
      </c>
      <c r="FV298">
        <v>0.162</v>
      </c>
      <c r="FW298">
        <v>-0.001</v>
      </c>
      <c r="FX298">
        <v>0.139</v>
      </c>
      <c r="FY298">
        <v>0.058</v>
      </c>
      <c r="FZ298">
        <v>420</v>
      </c>
      <c r="GA298">
        <v>16</v>
      </c>
      <c r="GB298">
        <v>0.19</v>
      </c>
      <c r="GC298">
        <v>0.02</v>
      </c>
      <c r="GD298">
        <v>-34.31798536585365</v>
      </c>
      <c r="GE298">
        <v>-1.638376306620204</v>
      </c>
      <c r="GF298">
        <v>0.180795172557202</v>
      </c>
      <c r="GG298">
        <v>0</v>
      </c>
      <c r="GH298">
        <v>708.4750294117647</v>
      </c>
      <c r="GI298">
        <v>-0.1218487320084638</v>
      </c>
      <c r="GJ298">
        <v>0.2540174247490281</v>
      </c>
      <c r="GK298">
        <v>1</v>
      </c>
      <c r="GL298">
        <v>0.4469041219512194</v>
      </c>
      <c r="GM298">
        <v>0.03056103135888531</v>
      </c>
      <c r="GN298">
        <v>0.006030410179776115</v>
      </c>
      <c r="GO298">
        <v>1</v>
      </c>
      <c r="GP298">
        <v>2</v>
      </c>
      <c r="GQ298">
        <v>3</v>
      </c>
      <c r="GR298" t="s">
        <v>441</v>
      </c>
      <c r="GS298">
        <v>3.12752</v>
      </c>
      <c r="GT298">
        <v>2.73133</v>
      </c>
      <c r="GU298">
        <v>0.196446</v>
      </c>
      <c r="GV298">
        <v>0.200654</v>
      </c>
      <c r="GW298">
        <v>0.102845</v>
      </c>
      <c r="GX298">
        <v>0.102006</v>
      </c>
      <c r="GY298">
        <v>24132</v>
      </c>
      <c r="GZ298">
        <v>23266</v>
      </c>
      <c r="HA298">
        <v>30573.3</v>
      </c>
      <c r="HB298">
        <v>29360.4</v>
      </c>
      <c r="HC298">
        <v>37861.5</v>
      </c>
      <c r="HD298">
        <v>34686.1</v>
      </c>
      <c r="HE298">
        <v>46771</v>
      </c>
      <c r="HF298">
        <v>43617.4</v>
      </c>
      <c r="HG298">
        <v>1.82488</v>
      </c>
      <c r="HH298">
        <v>1.87742</v>
      </c>
      <c r="HI298">
        <v>0.143282</v>
      </c>
      <c r="HJ298">
        <v>0</v>
      </c>
      <c r="HK298">
        <v>27.6536</v>
      </c>
      <c r="HL298">
        <v>999.9</v>
      </c>
      <c r="HM298">
        <v>51.2</v>
      </c>
      <c r="HN298">
        <v>31.4</v>
      </c>
      <c r="HO298">
        <v>26.1884</v>
      </c>
      <c r="HP298">
        <v>63.165</v>
      </c>
      <c r="HQ298">
        <v>16.9311</v>
      </c>
      <c r="HR298">
        <v>1</v>
      </c>
      <c r="HS298">
        <v>0.115193</v>
      </c>
      <c r="HT298">
        <v>0.189774</v>
      </c>
      <c r="HU298">
        <v>20.1972</v>
      </c>
      <c r="HV298">
        <v>5.22762</v>
      </c>
      <c r="HW298">
        <v>11.974</v>
      </c>
      <c r="HX298">
        <v>4.96955</v>
      </c>
      <c r="HY298">
        <v>3.2895</v>
      </c>
      <c r="HZ298">
        <v>9999</v>
      </c>
      <c r="IA298">
        <v>9999</v>
      </c>
      <c r="IB298">
        <v>9999</v>
      </c>
      <c r="IC298">
        <v>999.9</v>
      </c>
      <c r="ID298">
        <v>4.97296</v>
      </c>
      <c r="IE298">
        <v>1.87744</v>
      </c>
      <c r="IF298">
        <v>1.87549</v>
      </c>
      <c r="IG298">
        <v>1.87835</v>
      </c>
      <c r="IH298">
        <v>1.87502</v>
      </c>
      <c r="II298">
        <v>1.87861</v>
      </c>
      <c r="IJ298">
        <v>1.87573</v>
      </c>
      <c r="IK298">
        <v>1.87684</v>
      </c>
      <c r="IL298">
        <v>0</v>
      </c>
      <c r="IM298">
        <v>0</v>
      </c>
      <c r="IN298">
        <v>0</v>
      </c>
      <c r="IO298">
        <v>0</v>
      </c>
      <c r="IP298" t="s">
        <v>442</v>
      </c>
      <c r="IQ298" t="s">
        <v>443</v>
      </c>
      <c r="IR298" t="s">
        <v>444</v>
      </c>
      <c r="IS298" t="s">
        <v>444</v>
      </c>
      <c r="IT298" t="s">
        <v>444</v>
      </c>
      <c r="IU298" t="s">
        <v>444</v>
      </c>
      <c r="IV298">
        <v>0</v>
      </c>
      <c r="IW298">
        <v>100</v>
      </c>
      <c r="IX298">
        <v>100</v>
      </c>
      <c r="IY298">
        <v>1.82</v>
      </c>
      <c r="IZ298">
        <v>0.2106</v>
      </c>
      <c r="JA298">
        <v>0.05401698482025668</v>
      </c>
      <c r="JB298">
        <v>0.001251749769105588</v>
      </c>
      <c r="JC298">
        <v>-2.340677956668878E-07</v>
      </c>
      <c r="JD298">
        <v>1.443975168909104E-10</v>
      </c>
      <c r="JE298">
        <v>-0.0473756660369021</v>
      </c>
      <c r="JF298">
        <v>-0.000763777970416037</v>
      </c>
      <c r="JG298">
        <v>0.0006633184790446218</v>
      </c>
      <c r="JH298">
        <v>-5.365384051273601E-06</v>
      </c>
      <c r="JI298">
        <v>1</v>
      </c>
      <c r="JJ298">
        <v>2129</v>
      </c>
      <c r="JK298">
        <v>1</v>
      </c>
      <c r="JL298">
        <v>27</v>
      </c>
      <c r="JM298">
        <v>188810</v>
      </c>
      <c r="JN298">
        <v>188809.9</v>
      </c>
      <c r="JO298">
        <v>3.08105</v>
      </c>
      <c r="JP298">
        <v>2.52319</v>
      </c>
      <c r="JQ298">
        <v>1.39893</v>
      </c>
      <c r="JR298">
        <v>2.34375</v>
      </c>
      <c r="JS298">
        <v>1.44897</v>
      </c>
      <c r="JT298">
        <v>2.61108</v>
      </c>
      <c r="JU298">
        <v>37.6987</v>
      </c>
      <c r="JV298">
        <v>24.2013</v>
      </c>
      <c r="JW298">
        <v>18</v>
      </c>
      <c r="JX298">
        <v>476.489</v>
      </c>
      <c r="JY298">
        <v>479.695</v>
      </c>
      <c r="JZ298">
        <v>27.0666</v>
      </c>
      <c r="KA298">
        <v>28.6475</v>
      </c>
      <c r="KB298">
        <v>29.9999</v>
      </c>
      <c r="KC298">
        <v>28.4093</v>
      </c>
      <c r="KD298">
        <v>28.4842</v>
      </c>
      <c r="KE298">
        <v>61.671</v>
      </c>
      <c r="KF298">
        <v>23.231</v>
      </c>
      <c r="KG298">
        <v>92.20699999999999</v>
      </c>
      <c r="KH298">
        <v>27.0735</v>
      </c>
      <c r="KI298">
        <v>1502.91</v>
      </c>
      <c r="KJ298">
        <v>22.3439</v>
      </c>
      <c r="KK298">
        <v>101.075</v>
      </c>
      <c r="KL298">
        <v>100.337</v>
      </c>
    </row>
    <row r="299" spans="1:298">
      <c r="A299">
        <v>283</v>
      </c>
      <c r="B299">
        <v>1758477185.6</v>
      </c>
      <c r="C299">
        <v>8082.099999904633</v>
      </c>
      <c r="D299" t="s">
        <v>1012</v>
      </c>
      <c r="E299" t="s">
        <v>1013</v>
      </c>
      <c r="F299">
        <v>5</v>
      </c>
      <c r="G299" t="s">
        <v>833</v>
      </c>
      <c r="H299" t="s">
        <v>436</v>
      </c>
      <c r="I299" t="s">
        <v>437</v>
      </c>
      <c r="J299">
        <v>1758477177.814285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1527.860374199616</v>
      </c>
      <c r="AL299">
        <v>1502.085818181818</v>
      </c>
      <c r="AM299">
        <v>3.388065716887774</v>
      </c>
      <c r="AN299">
        <v>65.51398320924706</v>
      </c>
      <c r="AO299">
        <f>(AQ299 - AP299 + DZ299*1E3/(8.314*(EB299+273.15)) * AS299/DY299 * AR299) * DY299/(100*DM299) * 1000/(1000 - AQ299)</f>
        <v>0</v>
      </c>
      <c r="AP299">
        <v>22.30367054220004</v>
      </c>
      <c r="AQ299">
        <v>22.74004</v>
      </c>
      <c r="AR299">
        <v>1.111320952347165E-05</v>
      </c>
      <c r="AS299">
        <v>124.7144061671279</v>
      </c>
      <c r="AT299">
        <v>4</v>
      </c>
      <c r="AU299">
        <v>1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438</v>
      </c>
      <c r="AZ299" t="s">
        <v>438</v>
      </c>
      <c r="BA299">
        <v>0</v>
      </c>
      <c r="BB299">
        <v>0</v>
      </c>
      <c r="BC299">
        <f>1-BA299/BB299</f>
        <v>0</v>
      </c>
      <c r="BD299">
        <v>0</v>
      </c>
      <c r="BE299" t="s">
        <v>438</v>
      </c>
      <c r="BF299" t="s">
        <v>438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438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5.66</v>
      </c>
      <c r="DN299">
        <v>0.5</v>
      </c>
      <c r="DO299" t="s">
        <v>439</v>
      </c>
      <c r="DP299">
        <v>2</v>
      </c>
      <c r="DQ299" t="b">
        <v>1</v>
      </c>
      <c r="DR299">
        <v>1758477177.814285</v>
      </c>
      <c r="DS299">
        <v>1443.646428571428</v>
      </c>
      <c r="DT299">
        <v>1478.093214285714</v>
      </c>
      <c r="DU299">
        <v>22.73461071428571</v>
      </c>
      <c r="DV299">
        <v>22.29049285714285</v>
      </c>
      <c r="DW299">
        <v>1441.841428571429</v>
      </c>
      <c r="DX299">
        <v>22.52396428571429</v>
      </c>
      <c r="DY299">
        <v>499.9926428571429</v>
      </c>
      <c r="DZ299">
        <v>90.23101428571429</v>
      </c>
      <c r="EA299">
        <v>0.053502525</v>
      </c>
      <c r="EB299">
        <v>29.31926428571429</v>
      </c>
      <c r="EC299">
        <v>30.00551785714286</v>
      </c>
      <c r="ED299">
        <v>999.9000000000002</v>
      </c>
      <c r="EE299">
        <v>0</v>
      </c>
      <c r="EF299">
        <v>0</v>
      </c>
      <c r="EG299">
        <v>10003.64214285714</v>
      </c>
      <c r="EH299">
        <v>0</v>
      </c>
      <c r="EI299">
        <v>10.9776</v>
      </c>
      <c r="EJ299">
        <v>-34.44661785714285</v>
      </c>
      <c r="EK299">
        <v>1477.230714285715</v>
      </c>
      <c r="EL299">
        <v>1511.792142857143</v>
      </c>
      <c r="EM299">
        <v>0.4441038214285715</v>
      </c>
      <c r="EN299">
        <v>1478.093214285714</v>
      </c>
      <c r="EO299">
        <v>22.29049285714285</v>
      </c>
      <c r="EP299">
        <v>2.051365</v>
      </c>
      <c r="EQ299">
        <v>2.011294285714286</v>
      </c>
      <c r="ER299">
        <v>17.84648214285714</v>
      </c>
      <c r="ES299">
        <v>17.533525</v>
      </c>
      <c r="ET299">
        <v>1999.988928571429</v>
      </c>
      <c r="EU299">
        <v>0.9799978571428573</v>
      </c>
      <c r="EV299">
        <v>0.02000233571428571</v>
      </c>
      <c r="EW299">
        <v>0</v>
      </c>
      <c r="EX299">
        <v>708.4849285714288</v>
      </c>
      <c r="EY299">
        <v>5.000560000000001</v>
      </c>
      <c r="EZ299">
        <v>14337.00357142857</v>
      </c>
      <c r="FA299">
        <v>17294.76428571429</v>
      </c>
      <c r="FB299">
        <v>41</v>
      </c>
      <c r="FC299">
        <v>41.125</v>
      </c>
      <c r="FD299">
        <v>40.68699999999999</v>
      </c>
      <c r="FE299">
        <v>40.375</v>
      </c>
      <c r="FF299">
        <v>41.75</v>
      </c>
      <c r="FG299">
        <v>1955.088928571429</v>
      </c>
      <c r="FH299">
        <v>39.9</v>
      </c>
      <c r="FI299">
        <v>0</v>
      </c>
      <c r="FJ299">
        <v>1758477186.6</v>
      </c>
      <c r="FK299">
        <v>0</v>
      </c>
      <c r="FL299">
        <v>708.47428</v>
      </c>
      <c r="FM299">
        <v>-0.8493846242285992</v>
      </c>
      <c r="FN299">
        <v>-9.884615383652724</v>
      </c>
      <c r="FO299">
        <v>14336.992</v>
      </c>
      <c r="FP299">
        <v>15</v>
      </c>
      <c r="FQ299">
        <v>0</v>
      </c>
      <c r="FR299" t="s">
        <v>440</v>
      </c>
      <c r="FS299">
        <v>1747148579.5</v>
      </c>
      <c r="FT299">
        <v>1747148584.5</v>
      </c>
      <c r="FU299">
        <v>0</v>
      </c>
      <c r="FV299">
        <v>0.162</v>
      </c>
      <c r="FW299">
        <v>-0.001</v>
      </c>
      <c r="FX299">
        <v>0.139</v>
      </c>
      <c r="FY299">
        <v>0.058</v>
      </c>
      <c r="FZ299">
        <v>420</v>
      </c>
      <c r="GA299">
        <v>16</v>
      </c>
      <c r="GB299">
        <v>0.19</v>
      </c>
      <c r="GC299">
        <v>0.02</v>
      </c>
      <c r="GD299">
        <v>-34.40180975609756</v>
      </c>
      <c r="GE299">
        <v>-0.6171554006968103</v>
      </c>
      <c r="GF299">
        <v>0.1120103409966444</v>
      </c>
      <c r="GG299">
        <v>0</v>
      </c>
      <c r="GH299">
        <v>708.4531764705883</v>
      </c>
      <c r="GI299">
        <v>-0.1158135973190561</v>
      </c>
      <c r="GJ299">
        <v>0.2657588989809173</v>
      </c>
      <c r="GK299">
        <v>1</v>
      </c>
      <c r="GL299">
        <v>0.4450039512195122</v>
      </c>
      <c r="GM299">
        <v>-0.04589285017421627</v>
      </c>
      <c r="GN299">
        <v>0.008077768862903822</v>
      </c>
      <c r="GO299">
        <v>1</v>
      </c>
      <c r="GP299">
        <v>2</v>
      </c>
      <c r="GQ299">
        <v>3</v>
      </c>
      <c r="GR299" t="s">
        <v>441</v>
      </c>
      <c r="GS299">
        <v>3.12745</v>
      </c>
      <c r="GT299">
        <v>2.73141</v>
      </c>
      <c r="GU299">
        <v>0.197779</v>
      </c>
      <c r="GV299">
        <v>0.201993</v>
      </c>
      <c r="GW299">
        <v>0.102872</v>
      </c>
      <c r="GX299">
        <v>0.102017</v>
      </c>
      <c r="GY299">
        <v>24092.2</v>
      </c>
      <c r="GZ299">
        <v>23227</v>
      </c>
      <c r="HA299">
        <v>30573.6</v>
      </c>
      <c r="HB299">
        <v>29360.4</v>
      </c>
      <c r="HC299">
        <v>37860.8</v>
      </c>
      <c r="HD299">
        <v>34685.7</v>
      </c>
      <c r="HE299">
        <v>46771.5</v>
      </c>
      <c r="HF299">
        <v>43617.3</v>
      </c>
      <c r="HG299">
        <v>1.8249</v>
      </c>
      <c r="HH299">
        <v>1.87792</v>
      </c>
      <c r="HI299">
        <v>0.14393</v>
      </c>
      <c r="HJ299">
        <v>0</v>
      </c>
      <c r="HK299">
        <v>27.6507</v>
      </c>
      <c r="HL299">
        <v>999.9</v>
      </c>
      <c r="HM299">
        <v>51.2</v>
      </c>
      <c r="HN299">
        <v>31.4</v>
      </c>
      <c r="HO299">
        <v>26.1913</v>
      </c>
      <c r="HP299">
        <v>63.775</v>
      </c>
      <c r="HQ299">
        <v>17.0272</v>
      </c>
      <c r="HR299">
        <v>1</v>
      </c>
      <c r="HS299">
        <v>0.114454</v>
      </c>
      <c r="HT299">
        <v>0.0256781</v>
      </c>
      <c r="HU299">
        <v>20.1967</v>
      </c>
      <c r="HV299">
        <v>5.22642</v>
      </c>
      <c r="HW299">
        <v>11.974</v>
      </c>
      <c r="HX299">
        <v>4.96915</v>
      </c>
      <c r="HY299">
        <v>3.2892</v>
      </c>
      <c r="HZ299">
        <v>9999</v>
      </c>
      <c r="IA299">
        <v>9999</v>
      </c>
      <c r="IB299">
        <v>9999</v>
      </c>
      <c r="IC299">
        <v>999.9</v>
      </c>
      <c r="ID299">
        <v>4.97298</v>
      </c>
      <c r="IE299">
        <v>1.87744</v>
      </c>
      <c r="IF299">
        <v>1.87547</v>
      </c>
      <c r="IG299">
        <v>1.87835</v>
      </c>
      <c r="IH299">
        <v>1.87501</v>
      </c>
      <c r="II299">
        <v>1.8786</v>
      </c>
      <c r="IJ299">
        <v>1.87571</v>
      </c>
      <c r="IK299">
        <v>1.87683</v>
      </c>
      <c r="IL299">
        <v>0</v>
      </c>
      <c r="IM299">
        <v>0</v>
      </c>
      <c r="IN299">
        <v>0</v>
      </c>
      <c r="IO299">
        <v>0</v>
      </c>
      <c r="IP299" t="s">
        <v>442</v>
      </c>
      <c r="IQ299" t="s">
        <v>443</v>
      </c>
      <c r="IR299" t="s">
        <v>444</v>
      </c>
      <c r="IS299" t="s">
        <v>444</v>
      </c>
      <c r="IT299" t="s">
        <v>444</v>
      </c>
      <c r="IU299" t="s">
        <v>444</v>
      </c>
      <c r="IV299">
        <v>0</v>
      </c>
      <c r="IW299">
        <v>100</v>
      </c>
      <c r="IX299">
        <v>100</v>
      </c>
      <c r="IY299">
        <v>1.85</v>
      </c>
      <c r="IZ299">
        <v>0.2107</v>
      </c>
      <c r="JA299">
        <v>0.05401698482025668</v>
      </c>
      <c r="JB299">
        <v>0.001251749769105588</v>
      </c>
      <c r="JC299">
        <v>-2.340677956668878E-07</v>
      </c>
      <c r="JD299">
        <v>1.443975168909104E-10</v>
      </c>
      <c r="JE299">
        <v>-0.0473756660369021</v>
      </c>
      <c r="JF299">
        <v>-0.000763777970416037</v>
      </c>
      <c r="JG299">
        <v>0.0006633184790446218</v>
      </c>
      <c r="JH299">
        <v>-5.365384051273601E-06</v>
      </c>
      <c r="JI299">
        <v>1</v>
      </c>
      <c r="JJ299">
        <v>2129</v>
      </c>
      <c r="JK299">
        <v>1</v>
      </c>
      <c r="JL299">
        <v>27</v>
      </c>
      <c r="JM299">
        <v>188810.1</v>
      </c>
      <c r="JN299">
        <v>188810</v>
      </c>
      <c r="JO299">
        <v>3.11035</v>
      </c>
      <c r="JP299">
        <v>2.52563</v>
      </c>
      <c r="JQ299">
        <v>1.39893</v>
      </c>
      <c r="JR299">
        <v>2.34375</v>
      </c>
      <c r="JS299">
        <v>1.44897</v>
      </c>
      <c r="JT299">
        <v>2.6062</v>
      </c>
      <c r="JU299">
        <v>37.6987</v>
      </c>
      <c r="JV299">
        <v>24.1926</v>
      </c>
      <c r="JW299">
        <v>18</v>
      </c>
      <c r="JX299">
        <v>476.491</v>
      </c>
      <c r="JY299">
        <v>480.006</v>
      </c>
      <c r="JZ299">
        <v>27.0609</v>
      </c>
      <c r="KA299">
        <v>28.6457</v>
      </c>
      <c r="KB299">
        <v>29.9996</v>
      </c>
      <c r="KC299">
        <v>28.4075</v>
      </c>
      <c r="KD299">
        <v>28.4818</v>
      </c>
      <c r="KE299">
        <v>62.2576</v>
      </c>
      <c r="KF299">
        <v>23.231</v>
      </c>
      <c r="KG299">
        <v>92.20699999999999</v>
      </c>
      <c r="KH299">
        <v>27.2508</v>
      </c>
      <c r="KI299">
        <v>1522.95</v>
      </c>
      <c r="KJ299">
        <v>22.2913</v>
      </c>
      <c r="KK299">
        <v>101.076</v>
      </c>
      <c r="KL299">
        <v>100.337</v>
      </c>
    </row>
    <row r="300" spans="1:298">
      <c r="A300">
        <v>284</v>
      </c>
      <c r="B300">
        <v>1758477190.6</v>
      </c>
      <c r="C300">
        <v>8087.099999904633</v>
      </c>
      <c r="D300" t="s">
        <v>1014</v>
      </c>
      <c r="E300" t="s">
        <v>1015</v>
      </c>
      <c r="F300">
        <v>5</v>
      </c>
      <c r="G300" t="s">
        <v>833</v>
      </c>
      <c r="H300" t="s">
        <v>436</v>
      </c>
      <c r="I300" t="s">
        <v>437</v>
      </c>
      <c r="J300">
        <v>1758477183.1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1544.985227402573</v>
      </c>
      <c r="AL300">
        <v>1519.110606060606</v>
      </c>
      <c r="AM300">
        <v>3.393738363715717</v>
      </c>
      <c r="AN300">
        <v>65.51398320924706</v>
      </c>
      <c r="AO300">
        <f>(AQ300 - AP300 + DZ300*1E3/(8.314*(EB300+273.15)) * AS300/DY300 * AR300) * DY300/(100*DM300) * 1000/(1000 - AQ300)</f>
        <v>0</v>
      </c>
      <c r="AP300">
        <v>22.30305579115772</v>
      </c>
      <c r="AQ300">
        <v>22.74349151515151</v>
      </c>
      <c r="AR300">
        <v>3.089038728235874E-06</v>
      </c>
      <c r="AS300">
        <v>124.7144061671279</v>
      </c>
      <c r="AT300">
        <v>4</v>
      </c>
      <c r="AU300">
        <v>1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438</v>
      </c>
      <c r="AZ300" t="s">
        <v>438</v>
      </c>
      <c r="BA300">
        <v>0</v>
      </c>
      <c r="BB300">
        <v>0</v>
      </c>
      <c r="BC300">
        <f>1-BA300/BB300</f>
        <v>0</v>
      </c>
      <c r="BD300">
        <v>0</v>
      </c>
      <c r="BE300" t="s">
        <v>438</v>
      </c>
      <c r="BF300" t="s">
        <v>438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438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5.66</v>
      </c>
      <c r="DN300">
        <v>0.5</v>
      </c>
      <c r="DO300" t="s">
        <v>439</v>
      </c>
      <c r="DP300">
        <v>2</v>
      </c>
      <c r="DQ300" t="b">
        <v>1</v>
      </c>
      <c r="DR300">
        <v>1758477183.1</v>
      </c>
      <c r="DS300">
        <v>1461.292222222222</v>
      </c>
      <c r="DT300">
        <v>1495.79</v>
      </c>
      <c r="DU300">
        <v>22.73752222222222</v>
      </c>
      <c r="DV300">
        <v>22.298</v>
      </c>
      <c r="DW300">
        <v>1459.461111111111</v>
      </c>
      <c r="DX300">
        <v>22.52682222222223</v>
      </c>
      <c r="DY300">
        <v>500.0192962962963</v>
      </c>
      <c r="DZ300">
        <v>90.23047037037038</v>
      </c>
      <c r="EA300">
        <v>0.05347741111111112</v>
      </c>
      <c r="EB300">
        <v>29.30524814814815</v>
      </c>
      <c r="EC300">
        <v>29.99995555555556</v>
      </c>
      <c r="ED300">
        <v>999.9000000000001</v>
      </c>
      <c r="EE300">
        <v>0</v>
      </c>
      <c r="EF300">
        <v>0</v>
      </c>
      <c r="EG300">
        <v>10005.3937037037</v>
      </c>
      <c r="EH300">
        <v>0</v>
      </c>
      <c r="EI300">
        <v>10.9776</v>
      </c>
      <c r="EJ300">
        <v>-34.49727407407408</v>
      </c>
      <c r="EK300">
        <v>1495.291481481482</v>
      </c>
      <c r="EL300">
        <v>1529.903333333334</v>
      </c>
      <c r="EM300">
        <v>0.4395122962962962</v>
      </c>
      <c r="EN300">
        <v>1495.79</v>
      </c>
      <c r="EO300">
        <v>22.298</v>
      </c>
      <c r="EP300">
        <v>2.051615925925926</v>
      </c>
      <c r="EQ300">
        <v>2.011958518518518</v>
      </c>
      <c r="ER300">
        <v>17.84841481481481</v>
      </c>
      <c r="ES300">
        <v>17.53875185185185</v>
      </c>
      <c r="ET300">
        <v>1999.986296296297</v>
      </c>
      <c r="EU300">
        <v>0.9799977777777777</v>
      </c>
      <c r="EV300">
        <v>0.02000241851851852</v>
      </c>
      <c r="EW300">
        <v>0</v>
      </c>
      <c r="EX300">
        <v>708.3795925925928</v>
      </c>
      <c r="EY300">
        <v>5.000560000000001</v>
      </c>
      <c r="EZ300">
        <v>14336.39629629629</v>
      </c>
      <c r="FA300">
        <v>17294.74074074074</v>
      </c>
      <c r="FB300">
        <v>41</v>
      </c>
      <c r="FC300">
        <v>41.125</v>
      </c>
      <c r="FD300">
        <v>40.68699999999999</v>
      </c>
      <c r="FE300">
        <v>40.375</v>
      </c>
      <c r="FF300">
        <v>41.75</v>
      </c>
      <c r="FG300">
        <v>1955.085925925926</v>
      </c>
      <c r="FH300">
        <v>39.9</v>
      </c>
      <c r="FI300">
        <v>0</v>
      </c>
      <c r="FJ300">
        <v>1758477192</v>
      </c>
      <c r="FK300">
        <v>0</v>
      </c>
      <c r="FL300">
        <v>708.3812692307692</v>
      </c>
      <c r="FM300">
        <v>-0.4798974463173853</v>
      </c>
      <c r="FN300">
        <v>-2.321367512878544</v>
      </c>
      <c r="FO300">
        <v>14336.31923076923</v>
      </c>
      <c r="FP300">
        <v>15</v>
      </c>
      <c r="FQ300">
        <v>0</v>
      </c>
      <c r="FR300" t="s">
        <v>440</v>
      </c>
      <c r="FS300">
        <v>1747148579.5</v>
      </c>
      <c r="FT300">
        <v>1747148584.5</v>
      </c>
      <c r="FU300">
        <v>0</v>
      </c>
      <c r="FV300">
        <v>0.162</v>
      </c>
      <c r="FW300">
        <v>-0.001</v>
      </c>
      <c r="FX300">
        <v>0.139</v>
      </c>
      <c r="FY300">
        <v>0.058</v>
      </c>
      <c r="FZ300">
        <v>420</v>
      </c>
      <c r="GA300">
        <v>16</v>
      </c>
      <c r="GB300">
        <v>0.19</v>
      </c>
      <c r="GC300">
        <v>0.02</v>
      </c>
      <c r="GD300">
        <v>-34.476</v>
      </c>
      <c r="GE300">
        <v>-0.460595121951174</v>
      </c>
      <c r="GF300">
        <v>0.1052870148688811</v>
      </c>
      <c r="GG300">
        <v>1</v>
      </c>
      <c r="GH300">
        <v>708.4164411764706</v>
      </c>
      <c r="GI300">
        <v>-0.4787012992690788</v>
      </c>
      <c r="GJ300">
        <v>0.2692452622529874</v>
      </c>
      <c r="GK300">
        <v>1</v>
      </c>
      <c r="GL300">
        <v>0.442745575</v>
      </c>
      <c r="GM300">
        <v>-0.06197055534709192</v>
      </c>
      <c r="GN300">
        <v>0.008319512873021776</v>
      </c>
      <c r="GO300">
        <v>1</v>
      </c>
      <c r="GP300">
        <v>3</v>
      </c>
      <c r="GQ300">
        <v>3</v>
      </c>
      <c r="GR300" t="s">
        <v>728</v>
      </c>
      <c r="GS300">
        <v>3.12776</v>
      </c>
      <c r="GT300">
        <v>2.73131</v>
      </c>
      <c r="GU300">
        <v>0.199107</v>
      </c>
      <c r="GV300">
        <v>0.203333</v>
      </c>
      <c r="GW300">
        <v>0.102881</v>
      </c>
      <c r="GX300">
        <v>0.10201</v>
      </c>
      <c r="GY300">
        <v>24052.6</v>
      </c>
      <c r="GZ300">
        <v>23187.9</v>
      </c>
      <c r="HA300">
        <v>30574</v>
      </c>
      <c r="HB300">
        <v>29360.3</v>
      </c>
      <c r="HC300">
        <v>37860.7</v>
      </c>
      <c r="HD300">
        <v>34686.1</v>
      </c>
      <c r="HE300">
        <v>46771.6</v>
      </c>
      <c r="HF300">
        <v>43617.5</v>
      </c>
      <c r="HG300">
        <v>1.8255</v>
      </c>
      <c r="HH300">
        <v>1.87745</v>
      </c>
      <c r="HI300">
        <v>0.145309</v>
      </c>
      <c r="HJ300">
        <v>0</v>
      </c>
      <c r="HK300">
        <v>27.6469</v>
      </c>
      <c r="HL300">
        <v>999.9</v>
      </c>
      <c r="HM300">
        <v>51.2</v>
      </c>
      <c r="HN300">
        <v>31.4</v>
      </c>
      <c r="HO300">
        <v>26.1904</v>
      </c>
      <c r="HP300">
        <v>63.815</v>
      </c>
      <c r="HQ300">
        <v>16.9872</v>
      </c>
      <c r="HR300">
        <v>1</v>
      </c>
      <c r="HS300">
        <v>0.114037</v>
      </c>
      <c r="HT300">
        <v>-0.426724</v>
      </c>
      <c r="HU300">
        <v>20.1964</v>
      </c>
      <c r="HV300">
        <v>5.22852</v>
      </c>
      <c r="HW300">
        <v>11.974</v>
      </c>
      <c r="HX300">
        <v>4.96955</v>
      </c>
      <c r="HY300">
        <v>3.2896</v>
      </c>
      <c r="HZ300">
        <v>9999</v>
      </c>
      <c r="IA300">
        <v>9999</v>
      </c>
      <c r="IB300">
        <v>9999</v>
      </c>
      <c r="IC300">
        <v>999.9</v>
      </c>
      <c r="ID300">
        <v>4.97295</v>
      </c>
      <c r="IE300">
        <v>1.87744</v>
      </c>
      <c r="IF300">
        <v>1.87552</v>
      </c>
      <c r="IG300">
        <v>1.87836</v>
      </c>
      <c r="IH300">
        <v>1.87503</v>
      </c>
      <c r="II300">
        <v>1.87864</v>
      </c>
      <c r="IJ300">
        <v>1.87573</v>
      </c>
      <c r="IK300">
        <v>1.87684</v>
      </c>
      <c r="IL300">
        <v>0</v>
      </c>
      <c r="IM300">
        <v>0</v>
      </c>
      <c r="IN300">
        <v>0</v>
      </c>
      <c r="IO300">
        <v>0</v>
      </c>
      <c r="IP300" t="s">
        <v>442</v>
      </c>
      <c r="IQ300" t="s">
        <v>443</v>
      </c>
      <c r="IR300" t="s">
        <v>444</v>
      </c>
      <c r="IS300" t="s">
        <v>444</v>
      </c>
      <c r="IT300" t="s">
        <v>444</v>
      </c>
      <c r="IU300" t="s">
        <v>444</v>
      </c>
      <c r="IV300">
        <v>0</v>
      </c>
      <c r="IW300">
        <v>100</v>
      </c>
      <c r="IX300">
        <v>100</v>
      </c>
      <c r="IY300">
        <v>1.86</v>
      </c>
      <c r="IZ300">
        <v>0.2109</v>
      </c>
      <c r="JA300">
        <v>0.05401698482025668</v>
      </c>
      <c r="JB300">
        <v>0.001251749769105588</v>
      </c>
      <c r="JC300">
        <v>-2.340677956668878E-07</v>
      </c>
      <c r="JD300">
        <v>1.443975168909104E-10</v>
      </c>
      <c r="JE300">
        <v>-0.0473756660369021</v>
      </c>
      <c r="JF300">
        <v>-0.000763777970416037</v>
      </c>
      <c r="JG300">
        <v>0.0006633184790446218</v>
      </c>
      <c r="JH300">
        <v>-5.365384051273601E-06</v>
      </c>
      <c r="JI300">
        <v>1</v>
      </c>
      <c r="JJ300">
        <v>2129</v>
      </c>
      <c r="JK300">
        <v>1</v>
      </c>
      <c r="JL300">
        <v>27</v>
      </c>
      <c r="JM300">
        <v>188810.2</v>
      </c>
      <c r="JN300">
        <v>188810.1</v>
      </c>
      <c r="JO300">
        <v>3.13477</v>
      </c>
      <c r="JP300">
        <v>2.52686</v>
      </c>
      <c r="JQ300">
        <v>1.39893</v>
      </c>
      <c r="JR300">
        <v>2.34375</v>
      </c>
      <c r="JS300">
        <v>1.44897</v>
      </c>
      <c r="JT300">
        <v>2.60376</v>
      </c>
      <c r="JU300">
        <v>37.7228</v>
      </c>
      <c r="JV300">
        <v>24.1926</v>
      </c>
      <c r="JW300">
        <v>18</v>
      </c>
      <c r="JX300">
        <v>476.802</v>
      </c>
      <c r="JY300">
        <v>479.672</v>
      </c>
      <c r="JZ300">
        <v>27.1988</v>
      </c>
      <c r="KA300">
        <v>28.6437</v>
      </c>
      <c r="KB300">
        <v>29.9995</v>
      </c>
      <c r="KC300">
        <v>28.4051</v>
      </c>
      <c r="KD300">
        <v>28.4794</v>
      </c>
      <c r="KE300">
        <v>62.7454</v>
      </c>
      <c r="KF300">
        <v>23.231</v>
      </c>
      <c r="KG300">
        <v>92.20699999999999</v>
      </c>
      <c r="KH300">
        <v>27.2155</v>
      </c>
      <c r="KI300">
        <v>1536.33</v>
      </c>
      <c r="KJ300">
        <v>22.2786</v>
      </c>
      <c r="KK300">
        <v>101.077</v>
      </c>
      <c r="KL300">
        <v>100.337</v>
      </c>
    </row>
    <row r="301" spans="1:298">
      <c r="A301">
        <v>285</v>
      </c>
      <c r="B301">
        <v>1758477195.6</v>
      </c>
      <c r="C301">
        <v>8092.099999904633</v>
      </c>
      <c r="D301" t="s">
        <v>1016</v>
      </c>
      <c r="E301" t="s">
        <v>1017</v>
      </c>
      <c r="F301">
        <v>5</v>
      </c>
      <c r="G301" t="s">
        <v>833</v>
      </c>
      <c r="H301" t="s">
        <v>436</v>
      </c>
      <c r="I301" t="s">
        <v>437</v>
      </c>
      <c r="J301">
        <v>1758477187.814285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1562.19008935241</v>
      </c>
      <c r="AL301">
        <v>1536.062666666666</v>
      </c>
      <c r="AM301">
        <v>3.377846651943184</v>
      </c>
      <c r="AN301">
        <v>65.51398320924706</v>
      </c>
      <c r="AO301">
        <f>(AQ301 - AP301 + DZ301*1E3/(8.314*(EB301+273.15)) * AS301/DY301 * AR301) * DY301/(100*DM301) * 1000/(1000 - AQ301)</f>
        <v>0</v>
      </c>
      <c r="AP301">
        <v>22.29596922243385</v>
      </c>
      <c r="AQ301">
        <v>22.74945636363637</v>
      </c>
      <c r="AR301">
        <v>5.371087297921278E-06</v>
      </c>
      <c r="AS301">
        <v>124.7144061671279</v>
      </c>
      <c r="AT301">
        <v>4</v>
      </c>
      <c r="AU301">
        <v>1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438</v>
      </c>
      <c r="AZ301" t="s">
        <v>438</v>
      </c>
      <c r="BA301">
        <v>0</v>
      </c>
      <c r="BB301">
        <v>0</v>
      </c>
      <c r="BC301">
        <f>1-BA301/BB301</f>
        <v>0</v>
      </c>
      <c r="BD301">
        <v>0</v>
      </c>
      <c r="BE301" t="s">
        <v>438</v>
      </c>
      <c r="BF301" t="s">
        <v>438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438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5.66</v>
      </c>
      <c r="DN301">
        <v>0.5</v>
      </c>
      <c r="DO301" t="s">
        <v>439</v>
      </c>
      <c r="DP301">
        <v>2</v>
      </c>
      <c r="DQ301" t="b">
        <v>1</v>
      </c>
      <c r="DR301">
        <v>1758477187.814285</v>
      </c>
      <c r="DS301">
        <v>1476.967142857143</v>
      </c>
      <c r="DT301">
        <v>1511.523214285714</v>
      </c>
      <c r="DU301">
        <v>22.74200357142857</v>
      </c>
      <c r="DV301">
        <v>22.30158571428571</v>
      </c>
      <c r="DW301">
        <v>1475.111428571429</v>
      </c>
      <c r="DX301">
        <v>22.531225</v>
      </c>
      <c r="DY301">
        <v>499.9790714285715</v>
      </c>
      <c r="DZ301">
        <v>90.23012857142854</v>
      </c>
      <c r="EA301">
        <v>0.05358981071428571</v>
      </c>
      <c r="EB301">
        <v>29.29329285714286</v>
      </c>
      <c r="EC301">
        <v>30.00298571428571</v>
      </c>
      <c r="ED301">
        <v>999.9000000000002</v>
      </c>
      <c r="EE301">
        <v>0</v>
      </c>
      <c r="EF301">
        <v>0</v>
      </c>
      <c r="EG301">
        <v>9995.937142857143</v>
      </c>
      <c r="EH301">
        <v>0</v>
      </c>
      <c r="EI301">
        <v>10.9776</v>
      </c>
      <c r="EJ301">
        <v>-34.55636428571429</v>
      </c>
      <c r="EK301">
        <v>1511.3375</v>
      </c>
      <c r="EL301">
        <v>1546.000357142857</v>
      </c>
      <c r="EM301">
        <v>0.4404208214285715</v>
      </c>
      <c r="EN301">
        <v>1511.523214285714</v>
      </c>
      <c r="EO301">
        <v>22.30158571428571</v>
      </c>
      <c r="EP301">
        <v>2.052014285714286</v>
      </c>
      <c r="EQ301">
        <v>2.012273571428572</v>
      </c>
      <c r="ER301">
        <v>17.85149642857143</v>
      </c>
      <c r="ES301">
        <v>17.54123928571429</v>
      </c>
      <c r="ET301">
        <v>2000.009285714286</v>
      </c>
      <c r="EU301">
        <v>0.9799979642857143</v>
      </c>
      <c r="EV301">
        <v>0.02000223214285714</v>
      </c>
      <c r="EW301">
        <v>0</v>
      </c>
      <c r="EX301">
        <v>708.3335357142857</v>
      </c>
      <c r="EY301">
        <v>5.000560000000001</v>
      </c>
      <c r="EZ301">
        <v>14335.94285714286</v>
      </c>
      <c r="FA301">
        <v>17294.94642857143</v>
      </c>
      <c r="FB301">
        <v>41</v>
      </c>
      <c r="FC301">
        <v>41.125</v>
      </c>
      <c r="FD301">
        <v>40.68699999999999</v>
      </c>
      <c r="FE301">
        <v>40.375</v>
      </c>
      <c r="FF301">
        <v>41.75</v>
      </c>
      <c r="FG301">
        <v>1955.108928571428</v>
      </c>
      <c r="FH301">
        <v>39.9</v>
      </c>
      <c r="FI301">
        <v>0</v>
      </c>
      <c r="FJ301">
        <v>1758477196.8</v>
      </c>
      <c r="FK301">
        <v>0</v>
      </c>
      <c r="FL301">
        <v>708.3386153846152</v>
      </c>
      <c r="FM301">
        <v>-0.8473846293586872</v>
      </c>
      <c r="FN301">
        <v>-9.343589689792635</v>
      </c>
      <c r="FO301">
        <v>14335.74230769231</v>
      </c>
      <c r="FP301">
        <v>15</v>
      </c>
      <c r="FQ301">
        <v>0</v>
      </c>
      <c r="FR301" t="s">
        <v>440</v>
      </c>
      <c r="FS301">
        <v>1747148579.5</v>
      </c>
      <c r="FT301">
        <v>1747148584.5</v>
      </c>
      <c r="FU301">
        <v>0</v>
      </c>
      <c r="FV301">
        <v>0.162</v>
      </c>
      <c r="FW301">
        <v>-0.001</v>
      </c>
      <c r="FX301">
        <v>0.139</v>
      </c>
      <c r="FY301">
        <v>0.058</v>
      </c>
      <c r="FZ301">
        <v>420</v>
      </c>
      <c r="GA301">
        <v>16</v>
      </c>
      <c r="GB301">
        <v>0.19</v>
      </c>
      <c r="GC301">
        <v>0.02</v>
      </c>
      <c r="GD301">
        <v>-34.54813658536585</v>
      </c>
      <c r="GE301">
        <v>-0.7642891986063197</v>
      </c>
      <c r="GF301">
        <v>0.139165789453421</v>
      </c>
      <c r="GG301">
        <v>0</v>
      </c>
      <c r="GH301">
        <v>708.3815</v>
      </c>
      <c r="GI301">
        <v>-0.7098090223084229</v>
      </c>
      <c r="GJ301">
        <v>0.2167955461339841</v>
      </c>
      <c r="GK301">
        <v>1</v>
      </c>
      <c r="GL301">
        <v>0.4422348780487805</v>
      </c>
      <c r="GM301">
        <v>-0.003618480836238469</v>
      </c>
      <c r="GN301">
        <v>0.007891110170111378</v>
      </c>
      <c r="GO301">
        <v>1</v>
      </c>
      <c r="GP301">
        <v>2</v>
      </c>
      <c r="GQ301">
        <v>3</v>
      </c>
      <c r="GR301" t="s">
        <v>441</v>
      </c>
      <c r="GS301">
        <v>3.12766</v>
      </c>
      <c r="GT301">
        <v>2.73151</v>
      </c>
      <c r="GU301">
        <v>0.200429</v>
      </c>
      <c r="GV301">
        <v>0.204636</v>
      </c>
      <c r="GW301">
        <v>0.102901</v>
      </c>
      <c r="GX301">
        <v>0.101989</v>
      </c>
      <c r="GY301">
        <v>24012.2</v>
      </c>
      <c r="GZ301">
        <v>23149.9</v>
      </c>
      <c r="HA301">
        <v>30573.2</v>
      </c>
      <c r="HB301">
        <v>29360.2</v>
      </c>
      <c r="HC301">
        <v>37859.2</v>
      </c>
      <c r="HD301">
        <v>34686.8</v>
      </c>
      <c r="HE301">
        <v>46770.7</v>
      </c>
      <c r="HF301">
        <v>43617.2</v>
      </c>
      <c r="HG301">
        <v>1.82553</v>
      </c>
      <c r="HH301">
        <v>1.87768</v>
      </c>
      <c r="HI301">
        <v>0.145026</v>
      </c>
      <c r="HJ301">
        <v>0</v>
      </c>
      <c r="HK301">
        <v>27.6416</v>
      </c>
      <c r="HL301">
        <v>999.9</v>
      </c>
      <c r="HM301">
        <v>51.2</v>
      </c>
      <c r="HN301">
        <v>31.4</v>
      </c>
      <c r="HO301">
        <v>26.1872</v>
      </c>
      <c r="HP301">
        <v>63.315</v>
      </c>
      <c r="HQ301">
        <v>16.9551</v>
      </c>
      <c r="HR301">
        <v>1</v>
      </c>
      <c r="HS301">
        <v>0.113943</v>
      </c>
      <c r="HT301">
        <v>-0.0701743</v>
      </c>
      <c r="HU301">
        <v>20.1975</v>
      </c>
      <c r="HV301">
        <v>5.22837</v>
      </c>
      <c r="HW301">
        <v>11.974</v>
      </c>
      <c r="HX301">
        <v>4.96975</v>
      </c>
      <c r="HY301">
        <v>3.2896</v>
      </c>
      <c r="HZ301">
        <v>9999</v>
      </c>
      <c r="IA301">
        <v>9999</v>
      </c>
      <c r="IB301">
        <v>9999</v>
      </c>
      <c r="IC301">
        <v>999.9</v>
      </c>
      <c r="ID301">
        <v>4.97295</v>
      </c>
      <c r="IE301">
        <v>1.87744</v>
      </c>
      <c r="IF301">
        <v>1.87551</v>
      </c>
      <c r="IG301">
        <v>1.87835</v>
      </c>
      <c r="IH301">
        <v>1.87501</v>
      </c>
      <c r="II301">
        <v>1.87862</v>
      </c>
      <c r="IJ301">
        <v>1.87571</v>
      </c>
      <c r="IK301">
        <v>1.87684</v>
      </c>
      <c r="IL301">
        <v>0</v>
      </c>
      <c r="IM301">
        <v>0</v>
      </c>
      <c r="IN301">
        <v>0</v>
      </c>
      <c r="IO301">
        <v>0</v>
      </c>
      <c r="IP301" t="s">
        <v>442</v>
      </c>
      <c r="IQ301" t="s">
        <v>443</v>
      </c>
      <c r="IR301" t="s">
        <v>444</v>
      </c>
      <c r="IS301" t="s">
        <v>444</v>
      </c>
      <c r="IT301" t="s">
        <v>444</v>
      </c>
      <c r="IU301" t="s">
        <v>444</v>
      </c>
      <c r="IV301">
        <v>0</v>
      </c>
      <c r="IW301">
        <v>100</v>
      </c>
      <c r="IX301">
        <v>100</v>
      </c>
      <c r="IY301">
        <v>1.89</v>
      </c>
      <c r="IZ301">
        <v>0.2109</v>
      </c>
      <c r="JA301">
        <v>0.05401698482025668</v>
      </c>
      <c r="JB301">
        <v>0.001251749769105588</v>
      </c>
      <c r="JC301">
        <v>-2.340677956668878E-07</v>
      </c>
      <c r="JD301">
        <v>1.443975168909104E-10</v>
      </c>
      <c r="JE301">
        <v>-0.0473756660369021</v>
      </c>
      <c r="JF301">
        <v>-0.000763777970416037</v>
      </c>
      <c r="JG301">
        <v>0.0006633184790446218</v>
      </c>
      <c r="JH301">
        <v>-5.365384051273601E-06</v>
      </c>
      <c r="JI301">
        <v>1</v>
      </c>
      <c r="JJ301">
        <v>2129</v>
      </c>
      <c r="JK301">
        <v>1</v>
      </c>
      <c r="JL301">
        <v>27</v>
      </c>
      <c r="JM301">
        <v>188810.3</v>
      </c>
      <c r="JN301">
        <v>188810.2</v>
      </c>
      <c r="JO301">
        <v>3.16406</v>
      </c>
      <c r="JP301">
        <v>2.52686</v>
      </c>
      <c r="JQ301">
        <v>1.39893</v>
      </c>
      <c r="JR301">
        <v>2.34253</v>
      </c>
      <c r="JS301">
        <v>1.44897</v>
      </c>
      <c r="JT301">
        <v>2.59277</v>
      </c>
      <c r="JU301">
        <v>37.6987</v>
      </c>
      <c r="JV301">
        <v>24.1926</v>
      </c>
      <c r="JW301">
        <v>18</v>
      </c>
      <c r="JX301">
        <v>476.8</v>
      </c>
      <c r="JY301">
        <v>479.799</v>
      </c>
      <c r="JZ301">
        <v>27.2367</v>
      </c>
      <c r="KA301">
        <v>28.6413</v>
      </c>
      <c r="KB301">
        <v>29.9998</v>
      </c>
      <c r="KC301">
        <v>28.4026</v>
      </c>
      <c r="KD301">
        <v>28.4766</v>
      </c>
      <c r="KE301">
        <v>63.3327</v>
      </c>
      <c r="KF301">
        <v>23.231</v>
      </c>
      <c r="KG301">
        <v>92.20699999999999</v>
      </c>
      <c r="KH301">
        <v>27.2012</v>
      </c>
      <c r="KI301">
        <v>1556.37</v>
      </c>
      <c r="KJ301">
        <v>22.2579</v>
      </c>
      <c r="KK301">
        <v>101.074</v>
      </c>
      <c r="KL301">
        <v>100.337</v>
      </c>
    </row>
    <row r="302" spans="1:298">
      <c r="A302">
        <v>286</v>
      </c>
      <c r="B302">
        <v>1758477200.6</v>
      </c>
      <c r="C302">
        <v>8097.099999904633</v>
      </c>
      <c r="D302" t="s">
        <v>1018</v>
      </c>
      <c r="E302" t="s">
        <v>1019</v>
      </c>
      <c r="F302">
        <v>5</v>
      </c>
      <c r="G302" t="s">
        <v>833</v>
      </c>
      <c r="H302" t="s">
        <v>436</v>
      </c>
      <c r="I302" t="s">
        <v>437</v>
      </c>
      <c r="J302">
        <v>1758477193.1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1579.419757595598</v>
      </c>
      <c r="AL302">
        <v>1553.265575757575</v>
      </c>
      <c r="AM302">
        <v>3.453832711210739</v>
      </c>
      <c r="AN302">
        <v>65.51398320924706</v>
      </c>
      <c r="AO302">
        <f>(AQ302 - AP302 + DZ302*1E3/(8.314*(EB302+273.15)) * AS302/DY302 * AR302) * DY302/(100*DM302) * 1000/(1000 - AQ302)</f>
        <v>0</v>
      </c>
      <c r="AP302">
        <v>22.2942646677381</v>
      </c>
      <c r="AQ302">
        <v>22.74868666666667</v>
      </c>
      <c r="AR302">
        <v>-9.029693629272238E-07</v>
      </c>
      <c r="AS302">
        <v>124.7144061671279</v>
      </c>
      <c r="AT302">
        <v>4</v>
      </c>
      <c r="AU302">
        <v>1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438</v>
      </c>
      <c r="AZ302" t="s">
        <v>438</v>
      </c>
      <c r="BA302">
        <v>0</v>
      </c>
      <c r="BB302">
        <v>0</v>
      </c>
      <c r="BC302">
        <f>1-BA302/BB302</f>
        <v>0</v>
      </c>
      <c r="BD302">
        <v>0</v>
      </c>
      <c r="BE302" t="s">
        <v>438</v>
      </c>
      <c r="BF302" t="s">
        <v>438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438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5.66</v>
      </c>
      <c r="DN302">
        <v>0.5</v>
      </c>
      <c r="DO302" t="s">
        <v>439</v>
      </c>
      <c r="DP302">
        <v>2</v>
      </c>
      <c r="DQ302" t="b">
        <v>1</v>
      </c>
      <c r="DR302">
        <v>1758477193.1</v>
      </c>
      <c r="DS302">
        <v>1494.55037037037</v>
      </c>
      <c r="DT302">
        <v>1529.278148148148</v>
      </c>
      <c r="DU302">
        <v>22.74637407407407</v>
      </c>
      <c r="DV302">
        <v>22.29858888888889</v>
      </c>
      <c r="DW302">
        <v>1492.668148148148</v>
      </c>
      <c r="DX302">
        <v>22.53550370370371</v>
      </c>
      <c r="DY302">
        <v>500.012925925926</v>
      </c>
      <c r="DZ302">
        <v>90.2301925925926</v>
      </c>
      <c r="EA302">
        <v>0.05363957407407408</v>
      </c>
      <c r="EB302">
        <v>29.2841962962963</v>
      </c>
      <c r="EC302">
        <v>30.00197777777777</v>
      </c>
      <c r="ED302">
        <v>999.9000000000001</v>
      </c>
      <c r="EE302">
        <v>0</v>
      </c>
      <c r="EF302">
        <v>0</v>
      </c>
      <c r="EG302">
        <v>9991.899629629632</v>
      </c>
      <c r="EH302">
        <v>0</v>
      </c>
      <c r="EI302">
        <v>10.9776</v>
      </c>
      <c r="EJ302">
        <v>-34.72918518518519</v>
      </c>
      <c r="EK302">
        <v>1529.335925925926</v>
      </c>
      <c r="EL302">
        <v>1564.156296296296</v>
      </c>
      <c r="EM302">
        <v>0.4477903703703703</v>
      </c>
      <c r="EN302">
        <v>1529.278148148148</v>
      </c>
      <c r="EO302">
        <v>22.29858888888889</v>
      </c>
      <c r="EP302">
        <v>2.052409629629629</v>
      </c>
      <c r="EQ302">
        <v>2.012004814814815</v>
      </c>
      <c r="ER302">
        <v>17.85455555555556</v>
      </c>
      <c r="ES302">
        <v>17.53912592592593</v>
      </c>
      <c r="ET302">
        <v>1999.993333333334</v>
      </c>
      <c r="EU302">
        <v>0.9799977777777779</v>
      </c>
      <c r="EV302">
        <v>0.02000242222222222</v>
      </c>
      <c r="EW302">
        <v>0</v>
      </c>
      <c r="EX302">
        <v>708.2792222222225</v>
      </c>
      <c r="EY302">
        <v>5.000560000000001</v>
      </c>
      <c r="EZ302">
        <v>14334.82592592592</v>
      </c>
      <c r="FA302">
        <v>17294.81111111111</v>
      </c>
      <c r="FB302">
        <v>41</v>
      </c>
      <c r="FC302">
        <v>41.125</v>
      </c>
      <c r="FD302">
        <v>40.68699999999999</v>
      </c>
      <c r="FE302">
        <v>40.375</v>
      </c>
      <c r="FF302">
        <v>41.75</v>
      </c>
      <c r="FG302">
        <v>1955.092962962963</v>
      </c>
      <c r="FH302">
        <v>39.9</v>
      </c>
      <c r="FI302">
        <v>0</v>
      </c>
      <c r="FJ302">
        <v>1758477201.6</v>
      </c>
      <c r="FK302">
        <v>0</v>
      </c>
      <c r="FL302">
        <v>708.2963461538462</v>
      </c>
      <c r="FM302">
        <v>-0.4534359035209878</v>
      </c>
      <c r="FN302">
        <v>-15.11111108729151</v>
      </c>
      <c r="FO302">
        <v>14334.89230769231</v>
      </c>
      <c r="FP302">
        <v>15</v>
      </c>
      <c r="FQ302">
        <v>0</v>
      </c>
      <c r="FR302" t="s">
        <v>440</v>
      </c>
      <c r="FS302">
        <v>1747148579.5</v>
      </c>
      <c r="FT302">
        <v>1747148584.5</v>
      </c>
      <c r="FU302">
        <v>0</v>
      </c>
      <c r="FV302">
        <v>0.162</v>
      </c>
      <c r="FW302">
        <v>-0.001</v>
      </c>
      <c r="FX302">
        <v>0.139</v>
      </c>
      <c r="FY302">
        <v>0.058</v>
      </c>
      <c r="FZ302">
        <v>420</v>
      </c>
      <c r="GA302">
        <v>16</v>
      </c>
      <c r="GB302">
        <v>0.19</v>
      </c>
      <c r="GC302">
        <v>0.02</v>
      </c>
      <c r="GD302">
        <v>-34.62670731707317</v>
      </c>
      <c r="GE302">
        <v>-1.842225783972122</v>
      </c>
      <c r="GF302">
        <v>0.2047025723267594</v>
      </c>
      <c r="GG302">
        <v>0</v>
      </c>
      <c r="GH302">
        <v>708.3273529411765</v>
      </c>
      <c r="GI302">
        <v>-0.5647670043020778</v>
      </c>
      <c r="GJ302">
        <v>0.1597346848689263</v>
      </c>
      <c r="GK302">
        <v>1</v>
      </c>
      <c r="GL302">
        <v>0.4431932926829267</v>
      </c>
      <c r="GM302">
        <v>0.08431329616724816</v>
      </c>
      <c r="GN302">
        <v>0.008652886089070761</v>
      </c>
      <c r="GO302">
        <v>1</v>
      </c>
      <c r="GP302">
        <v>2</v>
      </c>
      <c r="GQ302">
        <v>3</v>
      </c>
      <c r="GR302" t="s">
        <v>441</v>
      </c>
      <c r="GS302">
        <v>3.1277</v>
      </c>
      <c r="GT302">
        <v>2.73116</v>
      </c>
      <c r="GU302">
        <v>0.201749</v>
      </c>
      <c r="GV302">
        <v>0.205974</v>
      </c>
      <c r="GW302">
        <v>0.102894</v>
      </c>
      <c r="GX302">
        <v>0.101983</v>
      </c>
      <c r="GY302">
        <v>23972.3</v>
      </c>
      <c r="GZ302">
        <v>23110.8</v>
      </c>
      <c r="HA302">
        <v>30572.8</v>
      </c>
      <c r="HB302">
        <v>29360.1</v>
      </c>
      <c r="HC302">
        <v>37859</v>
      </c>
      <c r="HD302">
        <v>34686.9</v>
      </c>
      <c r="HE302">
        <v>46770.1</v>
      </c>
      <c r="HF302">
        <v>43616.9</v>
      </c>
      <c r="HG302">
        <v>1.82553</v>
      </c>
      <c r="HH302">
        <v>1.8776</v>
      </c>
      <c r="HI302">
        <v>0.141926</v>
      </c>
      <c r="HJ302">
        <v>0</v>
      </c>
      <c r="HK302">
        <v>27.6345</v>
      </c>
      <c r="HL302">
        <v>999.9</v>
      </c>
      <c r="HM302">
        <v>51.2</v>
      </c>
      <c r="HN302">
        <v>31.4</v>
      </c>
      <c r="HO302">
        <v>26.1902</v>
      </c>
      <c r="HP302">
        <v>63.505</v>
      </c>
      <c r="HQ302">
        <v>16.871</v>
      </c>
      <c r="HR302">
        <v>1</v>
      </c>
      <c r="HS302">
        <v>0.113453</v>
      </c>
      <c r="HT302">
        <v>0.0122004</v>
      </c>
      <c r="HU302">
        <v>20.1974</v>
      </c>
      <c r="HV302">
        <v>5.22852</v>
      </c>
      <c r="HW302">
        <v>11.974</v>
      </c>
      <c r="HX302">
        <v>4.9696</v>
      </c>
      <c r="HY302">
        <v>3.28958</v>
      </c>
      <c r="HZ302">
        <v>9999</v>
      </c>
      <c r="IA302">
        <v>9999</v>
      </c>
      <c r="IB302">
        <v>9999</v>
      </c>
      <c r="IC302">
        <v>999.9</v>
      </c>
      <c r="ID302">
        <v>4.97296</v>
      </c>
      <c r="IE302">
        <v>1.87743</v>
      </c>
      <c r="IF302">
        <v>1.87547</v>
      </c>
      <c r="IG302">
        <v>1.87835</v>
      </c>
      <c r="IH302">
        <v>1.875</v>
      </c>
      <c r="II302">
        <v>1.87859</v>
      </c>
      <c r="IJ302">
        <v>1.87571</v>
      </c>
      <c r="IK302">
        <v>1.87685</v>
      </c>
      <c r="IL302">
        <v>0</v>
      </c>
      <c r="IM302">
        <v>0</v>
      </c>
      <c r="IN302">
        <v>0</v>
      </c>
      <c r="IO302">
        <v>0</v>
      </c>
      <c r="IP302" t="s">
        <v>442</v>
      </c>
      <c r="IQ302" t="s">
        <v>443</v>
      </c>
      <c r="IR302" t="s">
        <v>444</v>
      </c>
      <c r="IS302" t="s">
        <v>444</v>
      </c>
      <c r="IT302" t="s">
        <v>444</v>
      </c>
      <c r="IU302" t="s">
        <v>444</v>
      </c>
      <c r="IV302">
        <v>0</v>
      </c>
      <c r="IW302">
        <v>100</v>
      </c>
      <c r="IX302">
        <v>100</v>
      </c>
      <c r="IY302">
        <v>1.92</v>
      </c>
      <c r="IZ302">
        <v>0.211</v>
      </c>
      <c r="JA302">
        <v>0.05401698482025668</v>
      </c>
      <c r="JB302">
        <v>0.001251749769105588</v>
      </c>
      <c r="JC302">
        <v>-2.340677956668878E-07</v>
      </c>
      <c r="JD302">
        <v>1.443975168909104E-10</v>
      </c>
      <c r="JE302">
        <v>-0.0473756660369021</v>
      </c>
      <c r="JF302">
        <v>-0.000763777970416037</v>
      </c>
      <c r="JG302">
        <v>0.0006633184790446218</v>
      </c>
      <c r="JH302">
        <v>-5.365384051273601E-06</v>
      </c>
      <c r="JI302">
        <v>1</v>
      </c>
      <c r="JJ302">
        <v>2129</v>
      </c>
      <c r="JK302">
        <v>1</v>
      </c>
      <c r="JL302">
        <v>27</v>
      </c>
      <c r="JM302">
        <v>188810.4</v>
      </c>
      <c r="JN302">
        <v>188810.3</v>
      </c>
      <c r="JO302">
        <v>3.18726</v>
      </c>
      <c r="JP302">
        <v>2.51953</v>
      </c>
      <c r="JQ302">
        <v>1.39893</v>
      </c>
      <c r="JR302">
        <v>2.34375</v>
      </c>
      <c r="JS302">
        <v>1.44897</v>
      </c>
      <c r="JT302">
        <v>2.60376</v>
      </c>
      <c r="JU302">
        <v>37.6987</v>
      </c>
      <c r="JV302">
        <v>24.1926</v>
      </c>
      <c r="JW302">
        <v>18</v>
      </c>
      <c r="JX302">
        <v>476.784</v>
      </c>
      <c r="JY302">
        <v>479.729</v>
      </c>
      <c r="JZ302">
        <v>27.2201</v>
      </c>
      <c r="KA302">
        <v>28.639</v>
      </c>
      <c r="KB302">
        <v>29.9998</v>
      </c>
      <c r="KC302">
        <v>28.4002</v>
      </c>
      <c r="KD302">
        <v>28.4742</v>
      </c>
      <c r="KE302">
        <v>63.812</v>
      </c>
      <c r="KF302">
        <v>23.231</v>
      </c>
      <c r="KG302">
        <v>92.20699999999999</v>
      </c>
      <c r="KH302">
        <v>27.2189</v>
      </c>
      <c r="KI302">
        <v>1569.77</v>
      </c>
      <c r="KJ302">
        <v>22.2446</v>
      </c>
      <c r="KK302">
        <v>101.073</v>
      </c>
      <c r="KL302">
        <v>100.336</v>
      </c>
    </row>
    <row r="303" spans="1:298">
      <c r="A303">
        <v>287</v>
      </c>
      <c r="B303">
        <v>1758477205.6</v>
      </c>
      <c r="C303">
        <v>8102.099999904633</v>
      </c>
      <c r="D303" t="s">
        <v>1020</v>
      </c>
      <c r="E303" t="s">
        <v>1021</v>
      </c>
      <c r="F303">
        <v>5</v>
      </c>
      <c r="G303" t="s">
        <v>833</v>
      </c>
      <c r="H303" t="s">
        <v>436</v>
      </c>
      <c r="I303" t="s">
        <v>437</v>
      </c>
      <c r="J303">
        <v>1758477197.814285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1596.494754066518</v>
      </c>
      <c r="AL303">
        <v>1570.111151515152</v>
      </c>
      <c r="AM303">
        <v>3.36971545923003</v>
      </c>
      <c r="AN303">
        <v>65.51398320924706</v>
      </c>
      <c r="AO303">
        <f>(AQ303 - AP303 + DZ303*1E3/(8.314*(EB303+273.15)) * AS303/DY303 * AR303) * DY303/(100*DM303) * 1000/(1000 - AQ303)</f>
        <v>0</v>
      </c>
      <c r="AP303">
        <v>22.28795181345567</v>
      </c>
      <c r="AQ303">
        <v>22.74469090909092</v>
      </c>
      <c r="AR303">
        <v>-2.53894411689527E-06</v>
      </c>
      <c r="AS303">
        <v>124.7144061671279</v>
      </c>
      <c r="AT303">
        <v>4</v>
      </c>
      <c r="AU303">
        <v>1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438</v>
      </c>
      <c r="AZ303" t="s">
        <v>438</v>
      </c>
      <c r="BA303">
        <v>0</v>
      </c>
      <c r="BB303">
        <v>0</v>
      </c>
      <c r="BC303">
        <f>1-BA303/BB303</f>
        <v>0</v>
      </c>
      <c r="BD303">
        <v>0</v>
      </c>
      <c r="BE303" t="s">
        <v>438</v>
      </c>
      <c r="BF303" t="s">
        <v>438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438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5.66</v>
      </c>
      <c r="DN303">
        <v>0.5</v>
      </c>
      <c r="DO303" t="s">
        <v>439</v>
      </c>
      <c r="DP303">
        <v>2</v>
      </c>
      <c r="DQ303" t="b">
        <v>1</v>
      </c>
      <c r="DR303">
        <v>1758477197.814285</v>
      </c>
      <c r="DS303">
        <v>1510.222142857143</v>
      </c>
      <c r="DT303">
        <v>1545.041785714286</v>
      </c>
      <c r="DU303">
        <v>22.74723571428572</v>
      </c>
      <c r="DV303">
        <v>22.29431071428572</v>
      </c>
      <c r="DW303">
        <v>1508.315714285714</v>
      </c>
      <c r="DX303">
        <v>22.53635</v>
      </c>
      <c r="DY303">
        <v>499.996</v>
      </c>
      <c r="DZ303">
        <v>90.23019285714285</v>
      </c>
      <c r="EA303">
        <v>0.05357282142857144</v>
      </c>
      <c r="EB303">
        <v>29.28099285714286</v>
      </c>
      <c r="EC303">
        <v>29.983475</v>
      </c>
      <c r="ED303">
        <v>999.9000000000002</v>
      </c>
      <c r="EE303">
        <v>0</v>
      </c>
      <c r="EF303">
        <v>0</v>
      </c>
      <c r="EG303">
        <v>9995.423928571428</v>
      </c>
      <c r="EH303">
        <v>0</v>
      </c>
      <c r="EI303">
        <v>10.9776</v>
      </c>
      <c r="EJ303">
        <v>-34.82026428571428</v>
      </c>
      <c r="EK303">
        <v>1545.373928571428</v>
      </c>
      <c r="EL303">
        <v>1580.2725</v>
      </c>
      <c r="EM303">
        <v>0.4529295714285714</v>
      </c>
      <c r="EN303">
        <v>1545.041785714286</v>
      </c>
      <c r="EO303">
        <v>22.29431071428572</v>
      </c>
      <c r="EP303">
        <v>2.052488571428571</v>
      </c>
      <c r="EQ303">
        <v>2.011619642857143</v>
      </c>
      <c r="ER303">
        <v>17.85516785714286</v>
      </c>
      <c r="ES303">
        <v>17.53609642857143</v>
      </c>
      <c r="ET303">
        <v>1999.980714285714</v>
      </c>
      <c r="EU303">
        <v>0.9799976428571429</v>
      </c>
      <c r="EV303">
        <v>0.02000255714285714</v>
      </c>
      <c r="EW303">
        <v>0</v>
      </c>
      <c r="EX303">
        <v>708.2769999999999</v>
      </c>
      <c r="EY303">
        <v>5.000560000000001</v>
      </c>
      <c r="EZ303">
        <v>14333.83214285714</v>
      </c>
      <c r="FA303">
        <v>17294.69642857143</v>
      </c>
      <c r="FB303">
        <v>41</v>
      </c>
      <c r="FC303">
        <v>41.125</v>
      </c>
      <c r="FD303">
        <v>40.68699999999999</v>
      </c>
      <c r="FE303">
        <v>40.375</v>
      </c>
      <c r="FF303">
        <v>41.75</v>
      </c>
      <c r="FG303">
        <v>1955.080357142857</v>
      </c>
      <c r="FH303">
        <v>39.9</v>
      </c>
      <c r="FI303">
        <v>0</v>
      </c>
      <c r="FJ303">
        <v>1758477207</v>
      </c>
      <c r="FK303">
        <v>0</v>
      </c>
      <c r="FL303">
        <v>708.2899199999998</v>
      </c>
      <c r="FM303">
        <v>0.372461546661453</v>
      </c>
      <c r="FN303">
        <v>-7.515384616892705</v>
      </c>
      <c r="FO303">
        <v>14333.876</v>
      </c>
      <c r="FP303">
        <v>15</v>
      </c>
      <c r="FQ303">
        <v>0</v>
      </c>
      <c r="FR303" t="s">
        <v>440</v>
      </c>
      <c r="FS303">
        <v>1747148579.5</v>
      </c>
      <c r="FT303">
        <v>1747148584.5</v>
      </c>
      <c r="FU303">
        <v>0</v>
      </c>
      <c r="FV303">
        <v>0.162</v>
      </c>
      <c r="FW303">
        <v>-0.001</v>
      </c>
      <c r="FX303">
        <v>0.139</v>
      </c>
      <c r="FY303">
        <v>0.058</v>
      </c>
      <c r="FZ303">
        <v>420</v>
      </c>
      <c r="GA303">
        <v>16</v>
      </c>
      <c r="GB303">
        <v>0.19</v>
      </c>
      <c r="GC303">
        <v>0.02</v>
      </c>
      <c r="GD303">
        <v>-34.75056585365854</v>
      </c>
      <c r="GE303">
        <v>-1.4154188153311</v>
      </c>
      <c r="GF303">
        <v>0.1921875133754581</v>
      </c>
      <c r="GG303">
        <v>0</v>
      </c>
      <c r="GH303">
        <v>708.2914411764706</v>
      </c>
      <c r="GI303">
        <v>-0.5036669215689805</v>
      </c>
      <c r="GJ303">
        <v>0.1311082155581768</v>
      </c>
      <c r="GK303">
        <v>1</v>
      </c>
      <c r="GL303">
        <v>0.4486840731707318</v>
      </c>
      <c r="GM303">
        <v>0.07019811846689991</v>
      </c>
      <c r="GN303">
        <v>0.007432255280574103</v>
      </c>
      <c r="GO303">
        <v>1</v>
      </c>
      <c r="GP303">
        <v>2</v>
      </c>
      <c r="GQ303">
        <v>3</v>
      </c>
      <c r="GR303" t="s">
        <v>441</v>
      </c>
      <c r="GS303">
        <v>3.12783</v>
      </c>
      <c r="GT303">
        <v>2.7312</v>
      </c>
      <c r="GU303">
        <v>0.203043</v>
      </c>
      <c r="GV303">
        <v>0.207205</v>
      </c>
      <c r="GW303">
        <v>0.102886</v>
      </c>
      <c r="GX303">
        <v>0.101964</v>
      </c>
      <c r="GY303">
        <v>23933.8</v>
      </c>
      <c r="GZ303">
        <v>23074.9</v>
      </c>
      <c r="HA303">
        <v>30573.3</v>
      </c>
      <c r="HB303">
        <v>29360.1</v>
      </c>
      <c r="HC303">
        <v>37860</v>
      </c>
      <c r="HD303">
        <v>34687.6</v>
      </c>
      <c r="HE303">
        <v>46770.8</v>
      </c>
      <c r="HF303">
        <v>43616.7</v>
      </c>
      <c r="HG303">
        <v>1.8255</v>
      </c>
      <c r="HH303">
        <v>1.8776</v>
      </c>
      <c r="HI303">
        <v>0.143327</v>
      </c>
      <c r="HJ303">
        <v>0</v>
      </c>
      <c r="HK303">
        <v>27.6286</v>
      </c>
      <c r="HL303">
        <v>999.9</v>
      </c>
      <c r="HM303">
        <v>51.2</v>
      </c>
      <c r="HN303">
        <v>31.4</v>
      </c>
      <c r="HO303">
        <v>26.1877</v>
      </c>
      <c r="HP303">
        <v>62.645</v>
      </c>
      <c r="HQ303">
        <v>16.8109</v>
      </c>
      <c r="HR303">
        <v>1</v>
      </c>
      <c r="HS303">
        <v>0.113435</v>
      </c>
      <c r="HT303">
        <v>-0.0456563</v>
      </c>
      <c r="HU303">
        <v>20.1972</v>
      </c>
      <c r="HV303">
        <v>5.22852</v>
      </c>
      <c r="HW303">
        <v>11.974</v>
      </c>
      <c r="HX303">
        <v>4.9697</v>
      </c>
      <c r="HY303">
        <v>3.2895</v>
      </c>
      <c r="HZ303">
        <v>9999</v>
      </c>
      <c r="IA303">
        <v>9999</v>
      </c>
      <c r="IB303">
        <v>9999</v>
      </c>
      <c r="IC303">
        <v>999.9</v>
      </c>
      <c r="ID303">
        <v>4.97295</v>
      </c>
      <c r="IE303">
        <v>1.87739</v>
      </c>
      <c r="IF303">
        <v>1.87547</v>
      </c>
      <c r="IG303">
        <v>1.87827</v>
      </c>
      <c r="IH303">
        <v>1.875</v>
      </c>
      <c r="II303">
        <v>1.87854</v>
      </c>
      <c r="IJ303">
        <v>1.87564</v>
      </c>
      <c r="IK303">
        <v>1.87683</v>
      </c>
      <c r="IL303">
        <v>0</v>
      </c>
      <c r="IM303">
        <v>0</v>
      </c>
      <c r="IN303">
        <v>0</v>
      </c>
      <c r="IO303">
        <v>0</v>
      </c>
      <c r="IP303" t="s">
        <v>442</v>
      </c>
      <c r="IQ303" t="s">
        <v>443</v>
      </c>
      <c r="IR303" t="s">
        <v>444</v>
      </c>
      <c r="IS303" t="s">
        <v>444</v>
      </c>
      <c r="IT303" t="s">
        <v>444</v>
      </c>
      <c r="IU303" t="s">
        <v>444</v>
      </c>
      <c r="IV303">
        <v>0</v>
      </c>
      <c r="IW303">
        <v>100</v>
      </c>
      <c r="IX303">
        <v>100</v>
      </c>
      <c r="IY303">
        <v>1.94</v>
      </c>
      <c r="IZ303">
        <v>0.2108</v>
      </c>
      <c r="JA303">
        <v>0.05401698482025668</v>
      </c>
      <c r="JB303">
        <v>0.001251749769105588</v>
      </c>
      <c r="JC303">
        <v>-2.340677956668878E-07</v>
      </c>
      <c r="JD303">
        <v>1.443975168909104E-10</v>
      </c>
      <c r="JE303">
        <v>-0.0473756660369021</v>
      </c>
      <c r="JF303">
        <v>-0.000763777970416037</v>
      </c>
      <c r="JG303">
        <v>0.0006633184790446218</v>
      </c>
      <c r="JH303">
        <v>-5.365384051273601E-06</v>
      </c>
      <c r="JI303">
        <v>1</v>
      </c>
      <c r="JJ303">
        <v>2129</v>
      </c>
      <c r="JK303">
        <v>1</v>
      </c>
      <c r="JL303">
        <v>27</v>
      </c>
      <c r="JM303">
        <v>188810.4</v>
      </c>
      <c r="JN303">
        <v>188810.4</v>
      </c>
      <c r="JO303">
        <v>3.21411</v>
      </c>
      <c r="JP303">
        <v>2.51831</v>
      </c>
      <c r="JQ303">
        <v>1.39893</v>
      </c>
      <c r="JR303">
        <v>2.34375</v>
      </c>
      <c r="JS303">
        <v>1.44897</v>
      </c>
      <c r="JT303">
        <v>2.58911</v>
      </c>
      <c r="JU303">
        <v>37.6987</v>
      </c>
      <c r="JV303">
        <v>24.2013</v>
      </c>
      <c r="JW303">
        <v>18</v>
      </c>
      <c r="JX303">
        <v>476.751</v>
      </c>
      <c r="JY303">
        <v>479.709</v>
      </c>
      <c r="JZ303">
        <v>27.2223</v>
      </c>
      <c r="KA303">
        <v>28.6377</v>
      </c>
      <c r="KB303">
        <v>29.9999</v>
      </c>
      <c r="KC303">
        <v>28.3972</v>
      </c>
      <c r="KD303">
        <v>28.4717</v>
      </c>
      <c r="KE303">
        <v>64.3471</v>
      </c>
      <c r="KF303">
        <v>23.231</v>
      </c>
      <c r="KG303">
        <v>92.20699999999999</v>
      </c>
      <c r="KH303">
        <v>27.253</v>
      </c>
      <c r="KI303">
        <v>1590.12</v>
      </c>
      <c r="KJ303">
        <v>22.2307</v>
      </c>
      <c r="KK303">
        <v>101.075</v>
      </c>
      <c r="KL303">
        <v>100.336</v>
      </c>
    </row>
    <row r="304" spans="1:298">
      <c r="A304">
        <v>288</v>
      </c>
      <c r="B304">
        <v>1758477210.6</v>
      </c>
      <c r="C304">
        <v>8107.099999904633</v>
      </c>
      <c r="D304" t="s">
        <v>1022</v>
      </c>
      <c r="E304" t="s">
        <v>1023</v>
      </c>
      <c r="F304">
        <v>5</v>
      </c>
      <c r="G304" t="s">
        <v>833</v>
      </c>
      <c r="H304" t="s">
        <v>436</v>
      </c>
      <c r="I304" t="s">
        <v>437</v>
      </c>
      <c r="J304">
        <v>1758477203.1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1612.478959339238</v>
      </c>
      <c r="AL304">
        <v>1586.724727272727</v>
      </c>
      <c r="AM304">
        <v>3.307394822384385</v>
      </c>
      <c r="AN304">
        <v>65.51398320924706</v>
      </c>
      <c r="AO304">
        <f>(AQ304 - AP304 + DZ304*1E3/(8.314*(EB304+273.15)) * AS304/DY304 * AR304) * DY304/(100*DM304) * 1000/(1000 - AQ304)</f>
        <v>0</v>
      </c>
      <c r="AP304">
        <v>22.28366550606829</v>
      </c>
      <c r="AQ304">
        <v>22.74259999999999</v>
      </c>
      <c r="AR304">
        <v>-1.373268508751616E-06</v>
      </c>
      <c r="AS304">
        <v>124.7144061671279</v>
      </c>
      <c r="AT304">
        <v>4</v>
      </c>
      <c r="AU304">
        <v>1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438</v>
      </c>
      <c r="AZ304" t="s">
        <v>438</v>
      </c>
      <c r="BA304">
        <v>0</v>
      </c>
      <c r="BB304">
        <v>0</v>
      </c>
      <c r="BC304">
        <f>1-BA304/BB304</f>
        <v>0</v>
      </c>
      <c r="BD304">
        <v>0</v>
      </c>
      <c r="BE304" t="s">
        <v>438</v>
      </c>
      <c r="BF304" t="s">
        <v>438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438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5.66</v>
      </c>
      <c r="DN304">
        <v>0.5</v>
      </c>
      <c r="DO304" t="s">
        <v>439</v>
      </c>
      <c r="DP304">
        <v>2</v>
      </c>
      <c r="DQ304" t="b">
        <v>1</v>
      </c>
      <c r="DR304">
        <v>1758477203.1</v>
      </c>
      <c r="DS304">
        <v>1527.724074074074</v>
      </c>
      <c r="DT304">
        <v>1562.402592592593</v>
      </c>
      <c r="DU304">
        <v>22.74587777777778</v>
      </c>
      <c r="DV304">
        <v>22.28958148148148</v>
      </c>
      <c r="DW304">
        <v>1525.792222222222</v>
      </c>
      <c r="DX304">
        <v>22.53501481481482</v>
      </c>
      <c r="DY304">
        <v>500.0203703703704</v>
      </c>
      <c r="DZ304">
        <v>90.22983333333335</v>
      </c>
      <c r="EA304">
        <v>0.05344743703703703</v>
      </c>
      <c r="EB304">
        <v>29.27684444444444</v>
      </c>
      <c r="EC304">
        <v>29.97077407407408</v>
      </c>
      <c r="ED304">
        <v>999.9000000000001</v>
      </c>
      <c r="EE304">
        <v>0</v>
      </c>
      <c r="EF304">
        <v>0</v>
      </c>
      <c r="EG304">
        <v>9994.562222222223</v>
      </c>
      <c r="EH304">
        <v>0</v>
      </c>
      <c r="EI304">
        <v>10.9776</v>
      </c>
      <c r="EJ304">
        <v>-34.67783703703704</v>
      </c>
      <c r="EK304">
        <v>1563.281481481482</v>
      </c>
      <c r="EL304">
        <v>1598.022222222222</v>
      </c>
      <c r="EM304">
        <v>0.4562948518518518</v>
      </c>
      <c r="EN304">
        <v>1562.402592592593</v>
      </c>
      <c r="EO304">
        <v>22.28958148148148</v>
      </c>
      <c r="EP304">
        <v>2.052356666666667</v>
      </c>
      <c r="EQ304">
        <v>2.011184814814815</v>
      </c>
      <c r="ER304">
        <v>17.85415925925926</v>
      </c>
      <c r="ES304">
        <v>17.53267777777777</v>
      </c>
      <c r="ET304">
        <v>1999.984444444445</v>
      </c>
      <c r="EU304">
        <v>0.9799976666666667</v>
      </c>
      <c r="EV304">
        <v>0.02000253333333333</v>
      </c>
      <c r="EW304">
        <v>0</v>
      </c>
      <c r="EX304">
        <v>708.260962962963</v>
      </c>
      <c r="EY304">
        <v>5.000560000000001</v>
      </c>
      <c r="EZ304">
        <v>14333.08148148148</v>
      </c>
      <c r="FA304">
        <v>17294.71111111111</v>
      </c>
      <c r="FB304">
        <v>41</v>
      </c>
      <c r="FC304">
        <v>41.125</v>
      </c>
      <c r="FD304">
        <v>40.68699999999999</v>
      </c>
      <c r="FE304">
        <v>40.375</v>
      </c>
      <c r="FF304">
        <v>41.75</v>
      </c>
      <c r="FG304">
        <v>1955.083333333333</v>
      </c>
      <c r="FH304">
        <v>39.9</v>
      </c>
      <c r="FI304">
        <v>0</v>
      </c>
      <c r="FJ304">
        <v>1758477211.8</v>
      </c>
      <c r="FK304">
        <v>0</v>
      </c>
      <c r="FL304">
        <v>708.2648799999998</v>
      </c>
      <c r="FM304">
        <v>-0.3459230678323869</v>
      </c>
      <c r="FN304">
        <v>-5.069230865376417</v>
      </c>
      <c r="FO304">
        <v>14333.2</v>
      </c>
      <c r="FP304">
        <v>15</v>
      </c>
      <c r="FQ304">
        <v>0</v>
      </c>
      <c r="FR304" t="s">
        <v>440</v>
      </c>
      <c r="FS304">
        <v>1747148579.5</v>
      </c>
      <c r="FT304">
        <v>1747148584.5</v>
      </c>
      <c r="FU304">
        <v>0</v>
      </c>
      <c r="FV304">
        <v>0.162</v>
      </c>
      <c r="FW304">
        <v>-0.001</v>
      </c>
      <c r="FX304">
        <v>0.139</v>
      </c>
      <c r="FY304">
        <v>0.058</v>
      </c>
      <c r="FZ304">
        <v>420</v>
      </c>
      <c r="GA304">
        <v>16</v>
      </c>
      <c r="GB304">
        <v>0.19</v>
      </c>
      <c r="GC304">
        <v>0.02</v>
      </c>
      <c r="GD304">
        <v>-34.6848925</v>
      </c>
      <c r="GE304">
        <v>1.617686679174509</v>
      </c>
      <c r="GF304">
        <v>0.2833309411161265</v>
      </c>
      <c r="GG304">
        <v>0</v>
      </c>
      <c r="GH304">
        <v>708.272</v>
      </c>
      <c r="GI304">
        <v>-0.08715049255938254</v>
      </c>
      <c r="GJ304">
        <v>0.1728428391887313</v>
      </c>
      <c r="GK304">
        <v>1</v>
      </c>
      <c r="GL304">
        <v>0.45439515</v>
      </c>
      <c r="GM304">
        <v>0.03715330581613448</v>
      </c>
      <c r="GN304">
        <v>0.004150662721481953</v>
      </c>
      <c r="GO304">
        <v>1</v>
      </c>
      <c r="GP304">
        <v>2</v>
      </c>
      <c r="GQ304">
        <v>3</v>
      </c>
      <c r="GR304" t="s">
        <v>441</v>
      </c>
      <c r="GS304">
        <v>3.12738</v>
      </c>
      <c r="GT304">
        <v>2.73129</v>
      </c>
      <c r="GU304">
        <v>0.204299</v>
      </c>
      <c r="GV304">
        <v>0.208475</v>
      </c>
      <c r="GW304">
        <v>0.102876</v>
      </c>
      <c r="GX304">
        <v>0.101948</v>
      </c>
      <c r="GY304">
        <v>23896.1</v>
      </c>
      <c r="GZ304">
        <v>23037.9</v>
      </c>
      <c r="HA304">
        <v>30573.4</v>
      </c>
      <c r="HB304">
        <v>29360</v>
      </c>
      <c r="HC304">
        <v>37860.9</v>
      </c>
      <c r="HD304">
        <v>34688.5</v>
      </c>
      <c r="HE304">
        <v>46771.2</v>
      </c>
      <c r="HF304">
        <v>43616.9</v>
      </c>
      <c r="HG304">
        <v>1.82518</v>
      </c>
      <c r="HH304">
        <v>1.8783</v>
      </c>
      <c r="HI304">
        <v>0.144057</v>
      </c>
      <c r="HJ304">
        <v>0</v>
      </c>
      <c r="HK304">
        <v>27.6228</v>
      </c>
      <c r="HL304">
        <v>999.9</v>
      </c>
      <c r="HM304">
        <v>51.2</v>
      </c>
      <c r="HN304">
        <v>31.4</v>
      </c>
      <c r="HO304">
        <v>26.1891</v>
      </c>
      <c r="HP304">
        <v>63.555</v>
      </c>
      <c r="HQ304">
        <v>16.899</v>
      </c>
      <c r="HR304">
        <v>1</v>
      </c>
      <c r="HS304">
        <v>0.11346</v>
      </c>
      <c r="HT304">
        <v>-0.12064</v>
      </c>
      <c r="HU304">
        <v>20.1972</v>
      </c>
      <c r="HV304">
        <v>5.22822</v>
      </c>
      <c r="HW304">
        <v>11.974</v>
      </c>
      <c r="HX304">
        <v>4.9696</v>
      </c>
      <c r="HY304">
        <v>3.28958</v>
      </c>
      <c r="HZ304">
        <v>9999</v>
      </c>
      <c r="IA304">
        <v>9999</v>
      </c>
      <c r="IB304">
        <v>9999</v>
      </c>
      <c r="IC304">
        <v>999.9</v>
      </c>
      <c r="ID304">
        <v>4.97296</v>
      </c>
      <c r="IE304">
        <v>1.87742</v>
      </c>
      <c r="IF304">
        <v>1.87546</v>
      </c>
      <c r="IG304">
        <v>1.8783</v>
      </c>
      <c r="IH304">
        <v>1.875</v>
      </c>
      <c r="II304">
        <v>1.87854</v>
      </c>
      <c r="IJ304">
        <v>1.87564</v>
      </c>
      <c r="IK304">
        <v>1.87683</v>
      </c>
      <c r="IL304">
        <v>0</v>
      </c>
      <c r="IM304">
        <v>0</v>
      </c>
      <c r="IN304">
        <v>0</v>
      </c>
      <c r="IO304">
        <v>0</v>
      </c>
      <c r="IP304" t="s">
        <v>442</v>
      </c>
      <c r="IQ304" t="s">
        <v>443</v>
      </c>
      <c r="IR304" t="s">
        <v>444</v>
      </c>
      <c r="IS304" t="s">
        <v>444</v>
      </c>
      <c r="IT304" t="s">
        <v>444</v>
      </c>
      <c r="IU304" t="s">
        <v>444</v>
      </c>
      <c r="IV304">
        <v>0</v>
      </c>
      <c r="IW304">
        <v>100</v>
      </c>
      <c r="IX304">
        <v>100</v>
      </c>
      <c r="IY304">
        <v>1.97</v>
      </c>
      <c r="IZ304">
        <v>0.2108</v>
      </c>
      <c r="JA304">
        <v>0.05401698482025668</v>
      </c>
      <c r="JB304">
        <v>0.001251749769105588</v>
      </c>
      <c r="JC304">
        <v>-2.340677956668878E-07</v>
      </c>
      <c r="JD304">
        <v>1.443975168909104E-10</v>
      </c>
      <c r="JE304">
        <v>-0.0473756660369021</v>
      </c>
      <c r="JF304">
        <v>-0.000763777970416037</v>
      </c>
      <c r="JG304">
        <v>0.0006633184790446218</v>
      </c>
      <c r="JH304">
        <v>-5.365384051273601E-06</v>
      </c>
      <c r="JI304">
        <v>1</v>
      </c>
      <c r="JJ304">
        <v>2129</v>
      </c>
      <c r="JK304">
        <v>1</v>
      </c>
      <c r="JL304">
        <v>27</v>
      </c>
      <c r="JM304">
        <v>188810.5</v>
      </c>
      <c r="JN304">
        <v>188810.4</v>
      </c>
      <c r="JO304">
        <v>3.23975</v>
      </c>
      <c r="JP304">
        <v>2.51831</v>
      </c>
      <c r="JQ304">
        <v>1.39893</v>
      </c>
      <c r="JR304">
        <v>2.34375</v>
      </c>
      <c r="JS304">
        <v>1.44897</v>
      </c>
      <c r="JT304">
        <v>2.59888</v>
      </c>
      <c r="JU304">
        <v>37.6987</v>
      </c>
      <c r="JV304">
        <v>24.2013</v>
      </c>
      <c r="JW304">
        <v>18</v>
      </c>
      <c r="JX304">
        <v>476.558</v>
      </c>
      <c r="JY304">
        <v>480.148</v>
      </c>
      <c r="JZ304">
        <v>27.248</v>
      </c>
      <c r="KA304">
        <v>28.6359</v>
      </c>
      <c r="KB304">
        <v>30</v>
      </c>
      <c r="KC304">
        <v>28.3947</v>
      </c>
      <c r="KD304">
        <v>28.4687</v>
      </c>
      <c r="KE304">
        <v>64.8447</v>
      </c>
      <c r="KF304">
        <v>23.231</v>
      </c>
      <c r="KG304">
        <v>92.57769999999999</v>
      </c>
      <c r="KH304">
        <v>27.2681</v>
      </c>
      <c r="KI304">
        <v>1603.48</v>
      </c>
      <c r="KJ304">
        <v>22.2193</v>
      </c>
      <c r="KK304">
        <v>101.075</v>
      </c>
      <c r="KL304">
        <v>100.336</v>
      </c>
    </row>
    <row r="305" spans="1:298">
      <c r="A305">
        <v>289</v>
      </c>
      <c r="B305">
        <v>1758480911.1</v>
      </c>
      <c r="C305">
        <v>11807.59999990463</v>
      </c>
      <c r="D305" t="s">
        <v>1024</v>
      </c>
      <c r="E305" t="s">
        <v>1025</v>
      </c>
      <c r="F305">
        <v>5</v>
      </c>
      <c r="G305" t="s">
        <v>1026</v>
      </c>
      <c r="H305" t="s">
        <v>436</v>
      </c>
      <c r="I305" t="s">
        <v>437</v>
      </c>
      <c r="J305">
        <v>1758480903.099999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429.2708893789539</v>
      </c>
      <c r="AL305">
        <v>418.7080484848484</v>
      </c>
      <c r="AM305">
        <v>0.0004490179154518648</v>
      </c>
      <c r="AN305">
        <v>65.51317772315211</v>
      </c>
      <c r="AO305">
        <f>(AQ305 - AP305 + DZ305*1E3/(8.314*(EB305+273.15)) * AS305/DY305 * AR305) * DY305/(100*DM305) * 1000/(1000 - AQ305)</f>
        <v>0</v>
      </c>
      <c r="AP305">
        <v>21.55490801980644</v>
      </c>
      <c r="AQ305">
        <v>23.04184909090909</v>
      </c>
      <c r="AR305">
        <v>6.596937293960051E-06</v>
      </c>
      <c r="AS305">
        <v>124.8898448984067</v>
      </c>
      <c r="AT305">
        <v>3</v>
      </c>
      <c r="AU305">
        <v>1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438</v>
      </c>
      <c r="AZ305" t="s">
        <v>438</v>
      </c>
      <c r="BA305">
        <v>0</v>
      </c>
      <c r="BB305">
        <v>0</v>
      </c>
      <c r="BC305">
        <f>1-BA305/BB305</f>
        <v>0</v>
      </c>
      <c r="BD305">
        <v>0</v>
      </c>
      <c r="BE305" t="s">
        <v>438</v>
      </c>
      <c r="BF305" t="s">
        <v>438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438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1.65</v>
      </c>
      <c r="DN305">
        <v>0.5</v>
      </c>
      <c r="DO305" t="s">
        <v>439</v>
      </c>
      <c r="DP305">
        <v>2</v>
      </c>
      <c r="DQ305" t="b">
        <v>1</v>
      </c>
      <c r="DR305">
        <v>1758480903.099999</v>
      </c>
      <c r="DS305">
        <v>409.0708387096775</v>
      </c>
      <c r="DT305">
        <v>420.0105806451614</v>
      </c>
      <c r="DU305">
        <v>23.03573548387097</v>
      </c>
      <c r="DV305">
        <v>21.54891612903226</v>
      </c>
      <c r="DW305">
        <v>408.5346451612903</v>
      </c>
      <c r="DX305">
        <v>22.8189</v>
      </c>
      <c r="DY305">
        <v>500.0003548387097</v>
      </c>
      <c r="DZ305">
        <v>90.16618387096776</v>
      </c>
      <c r="EA305">
        <v>0.05643961612903227</v>
      </c>
      <c r="EB305">
        <v>29.61536129032257</v>
      </c>
      <c r="EC305">
        <v>29.9968</v>
      </c>
      <c r="ED305">
        <v>999.9000000000003</v>
      </c>
      <c r="EE305">
        <v>0</v>
      </c>
      <c r="EF305">
        <v>0</v>
      </c>
      <c r="EG305">
        <v>10002.3429032258</v>
      </c>
      <c r="EH305">
        <v>0</v>
      </c>
      <c r="EI305">
        <v>11.0892</v>
      </c>
      <c r="EJ305">
        <v>-10.93979677419355</v>
      </c>
      <c r="EK305">
        <v>418.7162580645162</v>
      </c>
      <c r="EL305">
        <v>429.2606451612903</v>
      </c>
      <c r="EM305">
        <v>1.486824838709677</v>
      </c>
      <c r="EN305">
        <v>420.0105806451614</v>
      </c>
      <c r="EO305">
        <v>21.54891612903226</v>
      </c>
      <c r="EP305">
        <v>2.077044838709677</v>
      </c>
      <c r="EQ305">
        <v>1.942982580645161</v>
      </c>
      <c r="ER305">
        <v>18.04420967741935</v>
      </c>
      <c r="ES305">
        <v>16.98719354838709</v>
      </c>
      <c r="ET305">
        <v>1999.990967741936</v>
      </c>
      <c r="EU305">
        <v>0.9800005483870966</v>
      </c>
      <c r="EV305">
        <v>0.0199994</v>
      </c>
      <c r="EW305">
        <v>0</v>
      </c>
      <c r="EX305">
        <v>204.4698709677419</v>
      </c>
      <c r="EY305">
        <v>5.000560000000002</v>
      </c>
      <c r="EZ305">
        <v>4231.372258064515</v>
      </c>
      <c r="FA305">
        <v>17294.81612903226</v>
      </c>
      <c r="FB305">
        <v>41.93699999999998</v>
      </c>
      <c r="FC305">
        <v>42.133</v>
      </c>
      <c r="FD305">
        <v>41.68699999999998</v>
      </c>
      <c r="FE305">
        <v>41.254</v>
      </c>
      <c r="FF305">
        <v>42.625</v>
      </c>
      <c r="FG305">
        <v>1955.090967741936</v>
      </c>
      <c r="FH305">
        <v>39.90000000000001</v>
      </c>
      <c r="FI305">
        <v>0</v>
      </c>
      <c r="FJ305">
        <v>1758480912.6</v>
      </c>
      <c r="FK305">
        <v>0</v>
      </c>
      <c r="FL305">
        <v>204.4728</v>
      </c>
      <c r="FM305">
        <v>0.506769223968062</v>
      </c>
      <c r="FN305">
        <v>1.370769221023819</v>
      </c>
      <c r="FO305">
        <v>4231.4232</v>
      </c>
      <c r="FP305">
        <v>15</v>
      </c>
      <c r="FQ305">
        <v>0</v>
      </c>
      <c r="FR305" t="s">
        <v>440</v>
      </c>
      <c r="FS305">
        <v>1747148579.5</v>
      </c>
      <c r="FT305">
        <v>1747148584.5</v>
      </c>
      <c r="FU305">
        <v>0</v>
      </c>
      <c r="FV305">
        <v>0.162</v>
      </c>
      <c r="FW305">
        <v>-0.001</v>
      </c>
      <c r="FX305">
        <v>0.139</v>
      </c>
      <c r="FY305">
        <v>0.058</v>
      </c>
      <c r="FZ305">
        <v>420</v>
      </c>
      <c r="GA305">
        <v>16</v>
      </c>
      <c r="GB305">
        <v>0.19</v>
      </c>
      <c r="GC305">
        <v>0.02</v>
      </c>
      <c r="GD305">
        <v>-10.94003658536585</v>
      </c>
      <c r="GE305">
        <v>-0.1509052264808621</v>
      </c>
      <c r="GF305">
        <v>0.05501641332076924</v>
      </c>
      <c r="GG305">
        <v>1</v>
      </c>
      <c r="GH305">
        <v>204.4347647058823</v>
      </c>
      <c r="GI305">
        <v>0.7044155819445908</v>
      </c>
      <c r="GJ305">
        <v>0.1960904741399825</v>
      </c>
      <c r="GK305">
        <v>1</v>
      </c>
      <c r="GL305">
        <v>1.487054146341463</v>
      </c>
      <c r="GM305">
        <v>-0.003062299651567337</v>
      </c>
      <c r="GN305">
        <v>0.0007913186759307942</v>
      </c>
      <c r="GO305">
        <v>1</v>
      </c>
      <c r="GP305">
        <v>3</v>
      </c>
      <c r="GQ305">
        <v>3</v>
      </c>
      <c r="GR305" t="s">
        <v>728</v>
      </c>
      <c r="GS305">
        <v>3.1273</v>
      </c>
      <c r="GT305">
        <v>2.73413</v>
      </c>
      <c r="GU305">
        <v>0.08363420000000001</v>
      </c>
      <c r="GV305">
        <v>0.0858505</v>
      </c>
      <c r="GW305">
        <v>0.103573</v>
      </c>
      <c r="GX305">
        <v>0.09940359999999999</v>
      </c>
      <c r="GY305">
        <v>27464.1</v>
      </c>
      <c r="GZ305">
        <v>26563.5</v>
      </c>
      <c r="HA305">
        <v>30513.6</v>
      </c>
      <c r="HB305">
        <v>29314.2</v>
      </c>
      <c r="HC305">
        <v>37755.5</v>
      </c>
      <c r="HD305">
        <v>34729.1</v>
      </c>
      <c r="HE305">
        <v>46686.2</v>
      </c>
      <c r="HF305">
        <v>43551.6</v>
      </c>
      <c r="HG305">
        <v>1.81772</v>
      </c>
      <c r="HH305">
        <v>1.86602</v>
      </c>
      <c r="HI305">
        <v>0.0951067</v>
      </c>
      <c r="HJ305">
        <v>0</v>
      </c>
      <c r="HK305">
        <v>28.4458</v>
      </c>
      <c r="HL305">
        <v>999.9</v>
      </c>
      <c r="HM305">
        <v>53.1</v>
      </c>
      <c r="HN305">
        <v>30.9</v>
      </c>
      <c r="HO305">
        <v>26.4175</v>
      </c>
      <c r="HP305">
        <v>63.2269</v>
      </c>
      <c r="HQ305">
        <v>17.0232</v>
      </c>
      <c r="HR305">
        <v>1</v>
      </c>
      <c r="HS305">
        <v>0.175175</v>
      </c>
      <c r="HT305">
        <v>-0.0286383</v>
      </c>
      <c r="HU305">
        <v>20.1984</v>
      </c>
      <c r="HV305">
        <v>5.23152</v>
      </c>
      <c r="HW305">
        <v>11.974</v>
      </c>
      <c r="HX305">
        <v>4.97065</v>
      </c>
      <c r="HY305">
        <v>3.29025</v>
      </c>
      <c r="HZ305">
        <v>9999</v>
      </c>
      <c r="IA305">
        <v>9999</v>
      </c>
      <c r="IB305">
        <v>9999</v>
      </c>
      <c r="IC305">
        <v>999.9</v>
      </c>
      <c r="ID305">
        <v>4.97294</v>
      </c>
      <c r="IE305">
        <v>1.87735</v>
      </c>
      <c r="IF305">
        <v>1.87546</v>
      </c>
      <c r="IG305">
        <v>1.8782</v>
      </c>
      <c r="IH305">
        <v>1.87499</v>
      </c>
      <c r="II305">
        <v>1.87853</v>
      </c>
      <c r="IJ305">
        <v>1.87563</v>
      </c>
      <c r="IK305">
        <v>1.87683</v>
      </c>
      <c r="IL305">
        <v>0</v>
      </c>
      <c r="IM305">
        <v>0</v>
      </c>
      <c r="IN305">
        <v>0</v>
      </c>
      <c r="IO305">
        <v>0</v>
      </c>
      <c r="IP305" t="s">
        <v>442</v>
      </c>
      <c r="IQ305" t="s">
        <v>443</v>
      </c>
      <c r="IR305" t="s">
        <v>444</v>
      </c>
      <c r="IS305" t="s">
        <v>444</v>
      </c>
      <c r="IT305" t="s">
        <v>444</v>
      </c>
      <c r="IU305" t="s">
        <v>444</v>
      </c>
      <c r="IV305">
        <v>0</v>
      </c>
      <c r="IW305">
        <v>100</v>
      </c>
      <c r="IX305">
        <v>100</v>
      </c>
      <c r="IY305">
        <v>0.536</v>
      </c>
      <c r="IZ305">
        <v>0.2169</v>
      </c>
      <c r="JA305">
        <v>0.05401698482025668</v>
      </c>
      <c r="JB305">
        <v>0.001251749769105588</v>
      </c>
      <c r="JC305">
        <v>-2.340677956668878E-07</v>
      </c>
      <c r="JD305">
        <v>1.443975168909104E-10</v>
      </c>
      <c r="JE305">
        <v>-0.0473756660369021</v>
      </c>
      <c r="JF305">
        <v>-0.000763777970416037</v>
      </c>
      <c r="JG305">
        <v>0.0006633184790446218</v>
      </c>
      <c r="JH305">
        <v>-5.365384051273601E-06</v>
      </c>
      <c r="JI305">
        <v>1</v>
      </c>
      <c r="JJ305">
        <v>2129</v>
      </c>
      <c r="JK305">
        <v>1</v>
      </c>
      <c r="JL305">
        <v>27</v>
      </c>
      <c r="JM305">
        <v>188872.2</v>
      </c>
      <c r="JN305">
        <v>188872.1</v>
      </c>
      <c r="JO305">
        <v>1.11206</v>
      </c>
      <c r="JP305">
        <v>2.53662</v>
      </c>
      <c r="JQ305">
        <v>1.39893</v>
      </c>
      <c r="JR305">
        <v>2.34497</v>
      </c>
      <c r="JS305">
        <v>1.44897</v>
      </c>
      <c r="JT305">
        <v>2.5415</v>
      </c>
      <c r="JU305">
        <v>37.5781</v>
      </c>
      <c r="JV305">
        <v>24.2013</v>
      </c>
      <c r="JW305">
        <v>18</v>
      </c>
      <c r="JX305">
        <v>477.088</v>
      </c>
      <c r="JY305">
        <v>477.692</v>
      </c>
      <c r="JZ305">
        <v>27.821</v>
      </c>
      <c r="KA305">
        <v>29.4328</v>
      </c>
      <c r="KB305">
        <v>29.9999</v>
      </c>
      <c r="KC305">
        <v>29.1088</v>
      </c>
      <c r="KD305">
        <v>29.1687</v>
      </c>
      <c r="KE305">
        <v>22.2289</v>
      </c>
      <c r="KF305">
        <v>26.8366</v>
      </c>
      <c r="KG305">
        <v>95.5429</v>
      </c>
      <c r="KH305">
        <v>27.8246</v>
      </c>
      <c r="KI305">
        <v>413.326</v>
      </c>
      <c r="KJ305">
        <v>21.5351</v>
      </c>
      <c r="KK305">
        <v>100.886</v>
      </c>
      <c r="KL305">
        <v>100.183</v>
      </c>
    </row>
    <row r="306" spans="1:298">
      <c r="A306">
        <v>290</v>
      </c>
      <c r="B306">
        <v>1758480916.1</v>
      </c>
      <c r="C306">
        <v>11812.59999990463</v>
      </c>
      <c r="D306" t="s">
        <v>1027</v>
      </c>
      <c r="E306" t="s">
        <v>1028</v>
      </c>
      <c r="F306">
        <v>5</v>
      </c>
      <c r="G306" t="s">
        <v>1026</v>
      </c>
      <c r="H306" t="s">
        <v>436</v>
      </c>
      <c r="I306" t="s">
        <v>437</v>
      </c>
      <c r="J306">
        <v>1758480908.255172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429.2304531827322</v>
      </c>
      <c r="AL306">
        <v>418.6355393939393</v>
      </c>
      <c r="AM306">
        <v>-0.02077708316130838</v>
      </c>
      <c r="AN306">
        <v>65.51317772315211</v>
      </c>
      <c r="AO306">
        <f>(AQ306 - AP306 + DZ306*1E3/(8.314*(EB306+273.15)) * AS306/DY306 * AR306) * DY306/(100*DM306) * 1000/(1000 - AQ306)</f>
        <v>0</v>
      </c>
      <c r="AP306">
        <v>21.55859015081363</v>
      </c>
      <c r="AQ306">
        <v>23.04668666666666</v>
      </c>
      <c r="AR306">
        <v>1.761647321970846E-05</v>
      </c>
      <c r="AS306">
        <v>124.8898448984067</v>
      </c>
      <c r="AT306">
        <v>3</v>
      </c>
      <c r="AU306">
        <v>1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438</v>
      </c>
      <c r="AZ306" t="s">
        <v>438</v>
      </c>
      <c r="BA306">
        <v>0</v>
      </c>
      <c r="BB306">
        <v>0</v>
      </c>
      <c r="BC306">
        <f>1-BA306/BB306</f>
        <v>0</v>
      </c>
      <c r="BD306">
        <v>0</v>
      </c>
      <c r="BE306" t="s">
        <v>438</v>
      </c>
      <c r="BF306" t="s">
        <v>438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438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1.65</v>
      </c>
      <c r="DN306">
        <v>0.5</v>
      </c>
      <c r="DO306" t="s">
        <v>439</v>
      </c>
      <c r="DP306">
        <v>2</v>
      </c>
      <c r="DQ306" t="b">
        <v>1</v>
      </c>
      <c r="DR306">
        <v>1758480908.255172</v>
      </c>
      <c r="DS306">
        <v>409.0608965517241</v>
      </c>
      <c r="DT306">
        <v>419.8435172413793</v>
      </c>
      <c r="DU306">
        <v>23.0400275862069</v>
      </c>
      <c r="DV306">
        <v>21.55328965517241</v>
      </c>
      <c r="DW306">
        <v>408.5247241379311</v>
      </c>
      <c r="DX306">
        <v>22.8231</v>
      </c>
      <c r="DY306">
        <v>500.0157931034483</v>
      </c>
      <c r="DZ306">
        <v>90.1667620689655</v>
      </c>
      <c r="EA306">
        <v>0.05617049655172414</v>
      </c>
      <c r="EB306">
        <v>29.61697241379311</v>
      </c>
      <c r="EC306">
        <v>29.99697586206896</v>
      </c>
      <c r="ED306">
        <v>999.9000000000002</v>
      </c>
      <c r="EE306">
        <v>0</v>
      </c>
      <c r="EF306">
        <v>0</v>
      </c>
      <c r="EG306">
        <v>10005.29896551724</v>
      </c>
      <c r="EH306">
        <v>0</v>
      </c>
      <c r="EI306">
        <v>11.09137586206897</v>
      </c>
      <c r="EJ306">
        <v>-10.78265551724138</v>
      </c>
      <c r="EK306">
        <v>418.7080689655172</v>
      </c>
      <c r="EL306">
        <v>429.0919655172414</v>
      </c>
      <c r="EM306">
        <v>1.486737586206897</v>
      </c>
      <c r="EN306">
        <v>419.8435172413793</v>
      </c>
      <c r="EO306">
        <v>21.55328965517241</v>
      </c>
      <c r="EP306">
        <v>2.077444827586207</v>
      </c>
      <c r="EQ306">
        <v>1.943390689655172</v>
      </c>
      <c r="ER306">
        <v>18.04727931034483</v>
      </c>
      <c r="ES306">
        <v>16.9905</v>
      </c>
      <c r="ET306">
        <v>2000.01275862069</v>
      </c>
      <c r="EU306">
        <v>0.9800006896551723</v>
      </c>
      <c r="EV306">
        <v>0.01999922068965517</v>
      </c>
      <c r="EW306">
        <v>0</v>
      </c>
      <c r="EX306">
        <v>204.4423448275862</v>
      </c>
      <c r="EY306">
        <v>5.000560000000001</v>
      </c>
      <c r="EZ306">
        <v>4231.581724137932</v>
      </c>
      <c r="FA306">
        <v>17295</v>
      </c>
      <c r="FB306">
        <v>41.93699999999998</v>
      </c>
      <c r="FC306">
        <v>42.125</v>
      </c>
      <c r="FD306">
        <v>41.68699999999998</v>
      </c>
      <c r="FE306">
        <v>41.24565517241378</v>
      </c>
      <c r="FF306">
        <v>42.625</v>
      </c>
      <c r="FG306">
        <v>1955.11275862069</v>
      </c>
      <c r="FH306">
        <v>39.90000000000001</v>
      </c>
      <c r="FI306">
        <v>0</v>
      </c>
      <c r="FJ306">
        <v>1758480917.4</v>
      </c>
      <c r="FK306">
        <v>0</v>
      </c>
      <c r="FL306">
        <v>204.4406</v>
      </c>
      <c r="FM306">
        <v>-0.4621538540575787</v>
      </c>
      <c r="FN306">
        <v>1.203076906571041</v>
      </c>
      <c r="FO306">
        <v>4231.589199999999</v>
      </c>
      <c r="FP306">
        <v>15</v>
      </c>
      <c r="FQ306">
        <v>0</v>
      </c>
      <c r="FR306" t="s">
        <v>440</v>
      </c>
      <c r="FS306">
        <v>1747148579.5</v>
      </c>
      <c r="FT306">
        <v>1747148584.5</v>
      </c>
      <c r="FU306">
        <v>0</v>
      </c>
      <c r="FV306">
        <v>0.162</v>
      </c>
      <c r="FW306">
        <v>-0.001</v>
      </c>
      <c r="FX306">
        <v>0.139</v>
      </c>
      <c r="FY306">
        <v>0.058</v>
      </c>
      <c r="FZ306">
        <v>420</v>
      </c>
      <c r="GA306">
        <v>16</v>
      </c>
      <c r="GB306">
        <v>0.19</v>
      </c>
      <c r="GC306">
        <v>0.02</v>
      </c>
      <c r="GD306">
        <v>-10.90000487804878</v>
      </c>
      <c r="GE306">
        <v>0.5506013937282159</v>
      </c>
      <c r="GF306">
        <v>0.163376269213305</v>
      </c>
      <c r="GG306">
        <v>0</v>
      </c>
      <c r="GH306">
        <v>204.4466470588235</v>
      </c>
      <c r="GI306">
        <v>-0.1143773883787875</v>
      </c>
      <c r="GJ306">
        <v>0.1979340178759738</v>
      </c>
      <c r="GK306">
        <v>1</v>
      </c>
      <c r="GL306">
        <v>1.486785609756098</v>
      </c>
      <c r="GM306">
        <v>-0.001145644599301624</v>
      </c>
      <c r="GN306">
        <v>0.0006728717080651967</v>
      </c>
      <c r="GO306">
        <v>1</v>
      </c>
      <c r="GP306">
        <v>2</v>
      </c>
      <c r="GQ306">
        <v>3</v>
      </c>
      <c r="GR306" t="s">
        <v>441</v>
      </c>
      <c r="GS306">
        <v>3.12756</v>
      </c>
      <c r="GT306">
        <v>2.73305</v>
      </c>
      <c r="GU306">
        <v>0.083605</v>
      </c>
      <c r="GV306">
        <v>0.0854166</v>
      </c>
      <c r="GW306">
        <v>0.103587</v>
      </c>
      <c r="GX306">
        <v>0.099411</v>
      </c>
      <c r="GY306">
        <v>27465.9</v>
      </c>
      <c r="GZ306">
        <v>26576.1</v>
      </c>
      <c r="HA306">
        <v>30514.6</v>
      </c>
      <c r="HB306">
        <v>29314.2</v>
      </c>
      <c r="HC306">
        <v>37756.1</v>
      </c>
      <c r="HD306">
        <v>34728.7</v>
      </c>
      <c r="HE306">
        <v>46687.6</v>
      </c>
      <c r="HF306">
        <v>43551.5</v>
      </c>
      <c r="HG306">
        <v>1.81817</v>
      </c>
      <c r="HH306">
        <v>1.86583</v>
      </c>
      <c r="HI306">
        <v>0.09589640000000001</v>
      </c>
      <c r="HJ306">
        <v>0</v>
      </c>
      <c r="HK306">
        <v>28.4458</v>
      </c>
      <c r="HL306">
        <v>999.9</v>
      </c>
      <c r="HM306">
        <v>53.1</v>
      </c>
      <c r="HN306">
        <v>30.9</v>
      </c>
      <c r="HO306">
        <v>26.4194</v>
      </c>
      <c r="HP306">
        <v>63.6869</v>
      </c>
      <c r="HQ306">
        <v>16.867</v>
      </c>
      <c r="HR306">
        <v>1</v>
      </c>
      <c r="HS306">
        <v>0.175</v>
      </c>
      <c r="HT306">
        <v>-0.0191857</v>
      </c>
      <c r="HU306">
        <v>20.1979</v>
      </c>
      <c r="HV306">
        <v>5.22777</v>
      </c>
      <c r="HW306">
        <v>11.974</v>
      </c>
      <c r="HX306">
        <v>4.96965</v>
      </c>
      <c r="HY306">
        <v>3.28953</v>
      </c>
      <c r="HZ306">
        <v>9999</v>
      </c>
      <c r="IA306">
        <v>9999</v>
      </c>
      <c r="IB306">
        <v>9999</v>
      </c>
      <c r="IC306">
        <v>999.9</v>
      </c>
      <c r="ID306">
        <v>4.97295</v>
      </c>
      <c r="IE306">
        <v>1.87734</v>
      </c>
      <c r="IF306">
        <v>1.87546</v>
      </c>
      <c r="IG306">
        <v>1.87822</v>
      </c>
      <c r="IH306">
        <v>1.87498</v>
      </c>
      <c r="II306">
        <v>1.87852</v>
      </c>
      <c r="IJ306">
        <v>1.87565</v>
      </c>
      <c r="IK306">
        <v>1.87682</v>
      </c>
      <c r="IL306">
        <v>0</v>
      </c>
      <c r="IM306">
        <v>0</v>
      </c>
      <c r="IN306">
        <v>0</v>
      </c>
      <c r="IO306">
        <v>0</v>
      </c>
      <c r="IP306" t="s">
        <v>442</v>
      </c>
      <c r="IQ306" t="s">
        <v>443</v>
      </c>
      <c r="IR306" t="s">
        <v>444</v>
      </c>
      <c r="IS306" t="s">
        <v>444</v>
      </c>
      <c r="IT306" t="s">
        <v>444</v>
      </c>
      <c r="IU306" t="s">
        <v>444</v>
      </c>
      <c r="IV306">
        <v>0</v>
      </c>
      <c r="IW306">
        <v>100</v>
      </c>
      <c r="IX306">
        <v>100</v>
      </c>
      <c r="IY306">
        <v>0.536</v>
      </c>
      <c r="IZ306">
        <v>0.217</v>
      </c>
      <c r="JA306">
        <v>0.05401698482025668</v>
      </c>
      <c r="JB306">
        <v>0.001251749769105588</v>
      </c>
      <c r="JC306">
        <v>-2.340677956668878E-07</v>
      </c>
      <c r="JD306">
        <v>1.443975168909104E-10</v>
      </c>
      <c r="JE306">
        <v>-0.0473756660369021</v>
      </c>
      <c r="JF306">
        <v>-0.000763777970416037</v>
      </c>
      <c r="JG306">
        <v>0.0006633184790446218</v>
      </c>
      <c r="JH306">
        <v>-5.365384051273601E-06</v>
      </c>
      <c r="JI306">
        <v>1</v>
      </c>
      <c r="JJ306">
        <v>2129</v>
      </c>
      <c r="JK306">
        <v>1</v>
      </c>
      <c r="JL306">
        <v>27</v>
      </c>
      <c r="JM306">
        <v>188872.3</v>
      </c>
      <c r="JN306">
        <v>188872.2</v>
      </c>
      <c r="JO306">
        <v>1.08643</v>
      </c>
      <c r="JP306">
        <v>2.53784</v>
      </c>
      <c r="JQ306">
        <v>1.39893</v>
      </c>
      <c r="JR306">
        <v>2.34619</v>
      </c>
      <c r="JS306">
        <v>1.44897</v>
      </c>
      <c r="JT306">
        <v>2.59033</v>
      </c>
      <c r="JU306">
        <v>37.5781</v>
      </c>
      <c r="JV306">
        <v>24.2013</v>
      </c>
      <c r="JW306">
        <v>18</v>
      </c>
      <c r="JX306">
        <v>477.335</v>
      </c>
      <c r="JY306">
        <v>477.559</v>
      </c>
      <c r="JZ306">
        <v>27.8254</v>
      </c>
      <c r="KA306">
        <v>29.4307</v>
      </c>
      <c r="KB306">
        <v>29.9999</v>
      </c>
      <c r="KC306">
        <v>29.1088</v>
      </c>
      <c r="KD306">
        <v>29.1687</v>
      </c>
      <c r="KE306">
        <v>21.7268</v>
      </c>
      <c r="KF306">
        <v>26.8366</v>
      </c>
      <c r="KG306">
        <v>95.5429</v>
      </c>
      <c r="KH306">
        <v>27.8247</v>
      </c>
      <c r="KI306">
        <v>399.966</v>
      </c>
      <c r="KJ306">
        <v>21.5351</v>
      </c>
      <c r="KK306">
        <v>100.889</v>
      </c>
      <c r="KL306">
        <v>100.183</v>
      </c>
    </row>
    <row r="307" spans="1:298">
      <c r="A307">
        <v>291</v>
      </c>
      <c r="B307">
        <v>1758480921.1</v>
      </c>
      <c r="C307">
        <v>11817.59999990463</v>
      </c>
      <c r="D307" t="s">
        <v>1029</v>
      </c>
      <c r="E307" t="s">
        <v>1030</v>
      </c>
      <c r="F307">
        <v>5</v>
      </c>
      <c r="G307" t="s">
        <v>1026</v>
      </c>
      <c r="H307" t="s">
        <v>436</v>
      </c>
      <c r="I307" t="s">
        <v>437</v>
      </c>
      <c r="J307">
        <v>1758480913.332142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422.1440241431597</v>
      </c>
      <c r="AL307">
        <v>415.3015878787878</v>
      </c>
      <c r="AM307">
        <v>-0.7982734083743536</v>
      </c>
      <c r="AN307">
        <v>65.51317772315211</v>
      </c>
      <c r="AO307">
        <f>(AQ307 - AP307 + DZ307*1E3/(8.314*(EB307+273.15)) * AS307/DY307 * AR307) * DY307/(100*DM307) * 1000/(1000 - AQ307)</f>
        <v>0</v>
      </c>
      <c r="AP307">
        <v>21.56138581470919</v>
      </c>
      <c r="AQ307">
        <v>23.05154727272727</v>
      </c>
      <c r="AR307">
        <v>1.855235043491804E-05</v>
      </c>
      <c r="AS307">
        <v>124.8898448984067</v>
      </c>
      <c r="AT307">
        <v>3</v>
      </c>
      <c r="AU307">
        <v>1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438</v>
      </c>
      <c r="AZ307" t="s">
        <v>438</v>
      </c>
      <c r="BA307">
        <v>0</v>
      </c>
      <c r="BB307">
        <v>0</v>
      </c>
      <c r="BC307">
        <f>1-BA307/BB307</f>
        <v>0</v>
      </c>
      <c r="BD307">
        <v>0</v>
      </c>
      <c r="BE307" t="s">
        <v>438</v>
      </c>
      <c r="BF307" t="s">
        <v>438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438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1.65</v>
      </c>
      <c r="DN307">
        <v>0.5</v>
      </c>
      <c r="DO307" t="s">
        <v>439</v>
      </c>
      <c r="DP307">
        <v>2</v>
      </c>
      <c r="DQ307" t="b">
        <v>1</v>
      </c>
      <c r="DR307">
        <v>1758480913.332142</v>
      </c>
      <c r="DS307">
        <v>408.5684642857142</v>
      </c>
      <c r="DT307">
        <v>417.0782857142858</v>
      </c>
      <c r="DU307">
        <v>23.04485</v>
      </c>
      <c r="DV307">
        <v>21.55707142857143</v>
      </c>
      <c r="DW307">
        <v>408.0328214285715</v>
      </c>
      <c r="DX307">
        <v>22.82782857142857</v>
      </c>
      <c r="DY307">
        <v>499.9959285714286</v>
      </c>
      <c r="DZ307">
        <v>90.16651071428571</v>
      </c>
      <c r="EA307">
        <v>0.0556928</v>
      </c>
      <c r="EB307">
        <v>29.61786071428571</v>
      </c>
      <c r="EC307">
        <v>30.00233571428571</v>
      </c>
      <c r="ED307">
        <v>999.9000000000002</v>
      </c>
      <c r="EE307">
        <v>0</v>
      </c>
      <c r="EF307">
        <v>0</v>
      </c>
      <c r="EG307">
        <v>10015.84892857143</v>
      </c>
      <c r="EH307">
        <v>0</v>
      </c>
      <c r="EI307">
        <v>11.096075</v>
      </c>
      <c r="EJ307">
        <v>-8.509931714285715</v>
      </c>
      <c r="EK307">
        <v>418.2060357142858</v>
      </c>
      <c r="EL307">
        <v>426.2675357142857</v>
      </c>
      <c r="EM307">
        <v>1.487780357142857</v>
      </c>
      <c r="EN307">
        <v>417.0782857142858</v>
      </c>
      <c r="EO307">
        <v>21.55707142857143</v>
      </c>
      <c r="EP307">
        <v>2.077874642857143</v>
      </c>
      <c r="EQ307">
        <v>1.943727142857143</v>
      </c>
      <c r="ER307">
        <v>18.05056785714286</v>
      </c>
      <c r="ES307">
        <v>16.993225</v>
      </c>
      <c r="ET307">
        <v>2000.008214285714</v>
      </c>
      <c r="EU307">
        <v>0.9800007142857142</v>
      </c>
      <c r="EV307">
        <v>0.01999927142857142</v>
      </c>
      <c r="EW307">
        <v>0</v>
      </c>
      <c r="EX307">
        <v>204.3864642857143</v>
      </c>
      <c r="EY307">
        <v>5.000560000000001</v>
      </c>
      <c r="EZ307">
        <v>4231.779642857144</v>
      </c>
      <c r="FA307">
        <v>17294.97142857143</v>
      </c>
      <c r="FB307">
        <v>41.93699999999999</v>
      </c>
      <c r="FC307">
        <v>42.125</v>
      </c>
      <c r="FD307">
        <v>41.68699999999999</v>
      </c>
      <c r="FE307">
        <v>41.2455</v>
      </c>
      <c r="FF307">
        <v>42.625</v>
      </c>
      <c r="FG307">
        <v>1955.108214285714</v>
      </c>
      <c r="FH307">
        <v>39.9</v>
      </c>
      <c r="FI307">
        <v>0</v>
      </c>
      <c r="FJ307">
        <v>1758480922.2</v>
      </c>
      <c r="FK307">
        <v>0</v>
      </c>
      <c r="FL307">
        <v>204.40728</v>
      </c>
      <c r="FM307">
        <v>-1.056923082118846</v>
      </c>
      <c r="FN307">
        <v>1.580769205393355</v>
      </c>
      <c r="FO307">
        <v>4231.686400000001</v>
      </c>
      <c r="FP307">
        <v>15</v>
      </c>
      <c r="FQ307">
        <v>0</v>
      </c>
      <c r="FR307" t="s">
        <v>440</v>
      </c>
      <c r="FS307">
        <v>1747148579.5</v>
      </c>
      <c r="FT307">
        <v>1747148584.5</v>
      </c>
      <c r="FU307">
        <v>0</v>
      </c>
      <c r="FV307">
        <v>0.162</v>
      </c>
      <c r="FW307">
        <v>-0.001</v>
      </c>
      <c r="FX307">
        <v>0.139</v>
      </c>
      <c r="FY307">
        <v>0.058</v>
      </c>
      <c r="FZ307">
        <v>420</v>
      </c>
      <c r="GA307">
        <v>16</v>
      </c>
      <c r="GB307">
        <v>0.19</v>
      </c>
      <c r="GC307">
        <v>0.02</v>
      </c>
      <c r="GD307">
        <v>-9.4359985</v>
      </c>
      <c r="GE307">
        <v>21.55176697936211</v>
      </c>
      <c r="GF307">
        <v>2.774555063670165</v>
      </c>
      <c r="GG307">
        <v>0</v>
      </c>
      <c r="GH307">
        <v>204.4084117647059</v>
      </c>
      <c r="GI307">
        <v>-0.3752177278463542</v>
      </c>
      <c r="GJ307">
        <v>0.215967061438309</v>
      </c>
      <c r="GK307">
        <v>1</v>
      </c>
      <c r="GL307">
        <v>1.4872915</v>
      </c>
      <c r="GM307">
        <v>0.009438799249531034</v>
      </c>
      <c r="GN307">
        <v>0.001264200439012745</v>
      </c>
      <c r="GO307">
        <v>1</v>
      </c>
      <c r="GP307">
        <v>2</v>
      </c>
      <c r="GQ307">
        <v>3</v>
      </c>
      <c r="GR307" t="s">
        <v>441</v>
      </c>
      <c r="GS307">
        <v>3.12753</v>
      </c>
      <c r="GT307">
        <v>2.73321</v>
      </c>
      <c r="GU307">
        <v>0.08301070000000001</v>
      </c>
      <c r="GV307">
        <v>0.0834382</v>
      </c>
      <c r="GW307">
        <v>0.103603</v>
      </c>
      <c r="GX307">
        <v>0.0994254</v>
      </c>
      <c r="GY307">
        <v>27484.3</v>
      </c>
      <c r="GZ307">
        <v>26633.7</v>
      </c>
      <c r="HA307">
        <v>30515.3</v>
      </c>
      <c r="HB307">
        <v>29314.3</v>
      </c>
      <c r="HC307">
        <v>37756.2</v>
      </c>
      <c r="HD307">
        <v>34728.1</v>
      </c>
      <c r="HE307">
        <v>46688.7</v>
      </c>
      <c r="HF307">
        <v>43551.7</v>
      </c>
      <c r="HG307">
        <v>1.8182</v>
      </c>
      <c r="HH307">
        <v>1.8656</v>
      </c>
      <c r="HI307">
        <v>0.0955015</v>
      </c>
      <c r="HJ307">
        <v>0</v>
      </c>
      <c r="HK307">
        <v>28.4476</v>
      </c>
      <c r="HL307">
        <v>999.9</v>
      </c>
      <c r="HM307">
        <v>53.1</v>
      </c>
      <c r="HN307">
        <v>30.9</v>
      </c>
      <c r="HO307">
        <v>26.416</v>
      </c>
      <c r="HP307">
        <v>63.8169</v>
      </c>
      <c r="HQ307">
        <v>17.0072</v>
      </c>
      <c r="HR307">
        <v>1</v>
      </c>
      <c r="HS307">
        <v>0.174959</v>
      </c>
      <c r="HT307">
        <v>-0.0050463</v>
      </c>
      <c r="HU307">
        <v>20.198</v>
      </c>
      <c r="HV307">
        <v>5.22777</v>
      </c>
      <c r="HW307">
        <v>11.974</v>
      </c>
      <c r="HX307">
        <v>4.9697</v>
      </c>
      <c r="HY307">
        <v>3.2895</v>
      </c>
      <c r="HZ307">
        <v>9999</v>
      </c>
      <c r="IA307">
        <v>9999</v>
      </c>
      <c r="IB307">
        <v>9999</v>
      </c>
      <c r="IC307">
        <v>999.9</v>
      </c>
      <c r="ID307">
        <v>4.97294</v>
      </c>
      <c r="IE307">
        <v>1.87731</v>
      </c>
      <c r="IF307">
        <v>1.87546</v>
      </c>
      <c r="IG307">
        <v>1.87822</v>
      </c>
      <c r="IH307">
        <v>1.87497</v>
      </c>
      <c r="II307">
        <v>1.87851</v>
      </c>
      <c r="IJ307">
        <v>1.87564</v>
      </c>
      <c r="IK307">
        <v>1.8768</v>
      </c>
      <c r="IL307">
        <v>0</v>
      </c>
      <c r="IM307">
        <v>0</v>
      </c>
      <c r="IN307">
        <v>0</v>
      </c>
      <c r="IO307">
        <v>0</v>
      </c>
      <c r="IP307" t="s">
        <v>442</v>
      </c>
      <c r="IQ307" t="s">
        <v>443</v>
      </c>
      <c r="IR307" t="s">
        <v>444</v>
      </c>
      <c r="IS307" t="s">
        <v>444</v>
      </c>
      <c r="IT307" t="s">
        <v>444</v>
      </c>
      <c r="IU307" t="s">
        <v>444</v>
      </c>
      <c r="IV307">
        <v>0</v>
      </c>
      <c r="IW307">
        <v>100</v>
      </c>
      <c r="IX307">
        <v>100</v>
      </c>
      <c r="IY307">
        <v>0.532</v>
      </c>
      <c r="IZ307">
        <v>0.2172</v>
      </c>
      <c r="JA307">
        <v>0.05401698482025668</v>
      </c>
      <c r="JB307">
        <v>0.001251749769105588</v>
      </c>
      <c r="JC307">
        <v>-2.340677956668878E-07</v>
      </c>
      <c r="JD307">
        <v>1.443975168909104E-10</v>
      </c>
      <c r="JE307">
        <v>-0.0473756660369021</v>
      </c>
      <c r="JF307">
        <v>-0.000763777970416037</v>
      </c>
      <c r="JG307">
        <v>0.0006633184790446218</v>
      </c>
      <c r="JH307">
        <v>-5.365384051273601E-06</v>
      </c>
      <c r="JI307">
        <v>1</v>
      </c>
      <c r="JJ307">
        <v>2129</v>
      </c>
      <c r="JK307">
        <v>1</v>
      </c>
      <c r="JL307">
        <v>27</v>
      </c>
      <c r="JM307">
        <v>188872.4</v>
      </c>
      <c r="JN307">
        <v>188872.3</v>
      </c>
      <c r="JO307">
        <v>1.05591</v>
      </c>
      <c r="JP307">
        <v>2.55371</v>
      </c>
      <c r="JQ307">
        <v>1.39893</v>
      </c>
      <c r="JR307">
        <v>2.34619</v>
      </c>
      <c r="JS307">
        <v>1.44897</v>
      </c>
      <c r="JT307">
        <v>2.52563</v>
      </c>
      <c r="JU307">
        <v>37.554</v>
      </c>
      <c r="JV307">
        <v>24.1926</v>
      </c>
      <c r="JW307">
        <v>18</v>
      </c>
      <c r="JX307">
        <v>477.349</v>
      </c>
      <c r="JY307">
        <v>477.401</v>
      </c>
      <c r="JZ307">
        <v>27.8248</v>
      </c>
      <c r="KA307">
        <v>29.4302</v>
      </c>
      <c r="KB307">
        <v>29.9999</v>
      </c>
      <c r="KC307">
        <v>29.1088</v>
      </c>
      <c r="KD307">
        <v>29.1676</v>
      </c>
      <c r="KE307">
        <v>21.036</v>
      </c>
      <c r="KF307">
        <v>26.8366</v>
      </c>
      <c r="KG307">
        <v>95.5429</v>
      </c>
      <c r="KH307">
        <v>27.8212</v>
      </c>
      <c r="KI307">
        <v>379.922</v>
      </c>
      <c r="KJ307">
        <v>21.5351</v>
      </c>
      <c r="KK307">
        <v>100.891</v>
      </c>
      <c r="KL307">
        <v>100.183</v>
      </c>
    </row>
    <row r="308" spans="1:298">
      <c r="A308">
        <v>292</v>
      </c>
      <c r="B308">
        <v>1758480926.1</v>
      </c>
      <c r="C308">
        <v>11822.59999990463</v>
      </c>
      <c r="D308" t="s">
        <v>1031</v>
      </c>
      <c r="E308" t="s">
        <v>1032</v>
      </c>
      <c r="F308">
        <v>5</v>
      </c>
      <c r="G308" t="s">
        <v>1026</v>
      </c>
      <c r="H308" t="s">
        <v>436</v>
      </c>
      <c r="I308" t="s">
        <v>437</v>
      </c>
      <c r="J308">
        <v>1758480918.6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407.5490745155795</v>
      </c>
      <c r="AL308">
        <v>406.2124727272728</v>
      </c>
      <c r="AM308">
        <v>-1.932869327665918</v>
      </c>
      <c r="AN308">
        <v>65.51317772315211</v>
      </c>
      <c r="AO308">
        <f>(AQ308 - AP308 + DZ308*1E3/(8.314*(EB308+273.15)) * AS308/DY308 * AR308) * DY308/(100*DM308) * 1000/(1000 - AQ308)</f>
        <v>0</v>
      </c>
      <c r="AP308">
        <v>21.56503662976704</v>
      </c>
      <c r="AQ308">
        <v>23.05413575757575</v>
      </c>
      <c r="AR308">
        <v>1.359907379650546E-05</v>
      </c>
      <c r="AS308">
        <v>124.8898448984067</v>
      </c>
      <c r="AT308">
        <v>3</v>
      </c>
      <c r="AU308">
        <v>1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438</v>
      </c>
      <c r="AZ308" t="s">
        <v>438</v>
      </c>
      <c r="BA308">
        <v>0</v>
      </c>
      <c r="BB308">
        <v>0</v>
      </c>
      <c r="BC308">
        <f>1-BA308/BB308</f>
        <v>0</v>
      </c>
      <c r="BD308">
        <v>0</v>
      </c>
      <c r="BE308" t="s">
        <v>438</v>
      </c>
      <c r="BF308" t="s">
        <v>438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438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1.65</v>
      </c>
      <c r="DN308">
        <v>0.5</v>
      </c>
      <c r="DO308" t="s">
        <v>439</v>
      </c>
      <c r="DP308">
        <v>2</v>
      </c>
      <c r="DQ308" t="b">
        <v>1</v>
      </c>
      <c r="DR308">
        <v>1758480918.6</v>
      </c>
      <c r="DS308">
        <v>405.8008148148148</v>
      </c>
      <c r="DT308">
        <v>409.2705925925926</v>
      </c>
      <c r="DU308">
        <v>23.04902222222222</v>
      </c>
      <c r="DV308">
        <v>21.56075185185185</v>
      </c>
      <c r="DW308">
        <v>405.2682592592593</v>
      </c>
      <c r="DX308">
        <v>22.83191111111111</v>
      </c>
      <c r="DY308">
        <v>500.018037037037</v>
      </c>
      <c r="DZ308">
        <v>90.16642222222224</v>
      </c>
      <c r="EA308">
        <v>0.05521469259259258</v>
      </c>
      <c r="EB308">
        <v>29.61808148148148</v>
      </c>
      <c r="EC308">
        <v>30.00552222222223</v>
      </c>
      <c r="ED308">
        <v>999.9000000000001</v>
      </c>
      <c r="EE308">
        <v>0</v>
      </c>
      <c r="EF308">
        <v>0</v>
      </c>
      <c r="EG308">
        <v>10014.90814814815</v>
      </c>
      <c r="EH308">
        <v>0</v>
      </c>
      <c r="EI308">
        <v>11.09775185185186</v>
      </c>
      <c r="EJ308">
        <v>-3.469888074074074</v>
      </c>
      <c r="EK308">
        <v>415.3748148148148</v>
      </c>
      <c r="EL308">
        <v>418.2893703703704</v>
      </c>
      <c r="EM308">
        <v>1.48826962962963</v>
      </c>
      <c r="EN308">
        <v>409.2705925925926</v>
      </c>
      <c r="EO308">
        <v>21.56075185185185</v>
      </c>
      <c r="EP308">
        <v>2.078248148148148</v>
      </c>
      <c r="EQ308">
        <v>1.944056666666667</v>
      </c>
      <c r="ER308">
        <v>18.05343703703704</v>
      </c>
      <c r="ES308">
        <v>16.9959</v>
      </c>
      <c r="ET308">
        <v>2000.013333333333</v>
      </c>
      <c r="EU308">
        <v>0.9800007037037035</v>
      </c>
      <c r="EV308">
        <v>0.01999922962962963</v>
      </c>
      <c r="EW308">
        <v>0</v>
      </c>
      <c r="EX308">
        <v>204.3198888888889</v>
      </c>
      <c r="EY308">
        <v>5.000560000000001</v>
      </c>
      <c r="EZ308">
        <v>4231.602592592592</v>
      </c>
      <c r="FA308">
        <v>17295.01851851851</v>
      </c>
      <c r="FB308">
        <v>41.93699999999999</v>
      </c>
      <c r="FC308">
        <v>42.125</v>
      </c>
      <c r="FD308">
        <v>41.68699999999999</v>
      </c>
      <c r="FE308">
        <v>41.24066666666667</v>
      </c>
      <c r="FF308">
        <v>42.625</v>
      </c>
      <c r="FG308">
        <v>1955.113333333333</v>
      </c>
      <c r="FH308">
        <v>39.9</v>
      </c>
      <c r="FI308">
        <v>0</v>
      </c>
      <c r="FJ308">
        <v>1758480927.6</v>
      </c>
      <c r="FK308">
        <v>0</v>
      </c>
      <c r="FL308">
        <v>204.3229230769231</v>
      </c>
      <c r="FM308">
        <v>-0.6138803427502981</v>
      </c>
      <c r="FN308">
        <v>-4.79965816415936</v>
      </c>
      <c r="FO308">
        <v>4231.52653846154</v>
      </c>
      <c r="FP308">
        <v>15</v>
      </c>
      <c r="FQ308">
        <v>0</v>
      </c>
      <c r="FR308" t="s">
        <v>440</v>
      </c>
      <c r="FS308">
        <v>1747148579.5</v>
      </c>
      <c r="FT308">
        <v>1747148584.5</v>
      </c>
      <c r="FU308">
        <v>0</v>
      </c>
      <c r="FV308">
        <v>0.162</v>
      </c>
      <c r="FW308">
        <v>-0.001</v>
      </c>
      <c r="FX308">
        <v>0.139</v>
      </c>
      <c r="FY308">
        <v>0.058</v>
      </c>
      <c r="FZ308">
        <v>420</v>
      </c>
      <c r="GA308">
        <v>16</v>
      </c>
      <c r="GB308">
        <v>0.19</v>
      </c>
      <c r="GC308">
        <v>0.02</v>
      </c>
      <c r="GD308">
        <v>-5.988499225</v>
      </c>
      <c r="GE308">
        <v>56.07614666791748</v>
      </c>
      <c r="GF308">
        <v>5.836483118196909</v>
      </c>
      <c r="GG308">
        <v>0</v>
      </c>
      <c r="GH308">
        <v>204.381</v>
      </c>
      <c r="GI308">
        <v>-0.6823835041849228</v>
      </c>
      <c r="GJ308">
        <v>0.2252402638752428</v>
      </c>
      <c r="GK308">
        <v>1</v>
      </c>
      <c r="GL308">
        <v>1.48789425</v>
      </c>
      <c r="GM308">
        <v>0.008527317073166649</v>
      </c>
      <c r="GN308">
        <v>0.001195583304291253</v>
      </c>
      <c r="GO308">
        <v>1</v>
      </c>
      <c r="GP308">
        <v>2</v>
      </c>
      <c r="GQ308">
        <v>3</v>
      </c>
      <c r="GR308" t="s">
        <v>441</v>
      </c>
      <c r="GS308">
        <v>3.12754</v>
      </c>
      <c r="GT308">
        <v>2.73291</v>
      </c>
      <c r="GU308">
        <v>0.08154359999999999</v>
      </c>
      <c r="GV308">
        <v>0.0809614</v>
      </c>
      <c r="GW308">
        <v>0.103611</v>
      </c>
      <c r="GX308">
        <v>0.0994356</v>
      </c>
      <c r="GY308">
        <v>27527.9</v>
      </c>
      <c r="GZ308">
        <v>26705.8</v>
      </c>
      <c r="HA308">
        <v>30514.9</v>
      </c>
      <c r="HB308">
        <v>29314.4</v>
      </c>
      <c r="HC308">
        <v>37755.3</v>
      </c>
      <c r="HD308">
        <v>34727.7</v>
      </c>
      <c r="HE308">
        <v>46688.1</v>
      </c>
      <c r="HF308">
        <v>43551.9</v>
      </c>
      <c r="HG308">
        <v>1.81817</v>
      </c>
      <c r="HH308">
        <v>1.86572</v>
      </c>
      <c r="HI308">
        <v>0.09546060000000001</v>
      </c>
      <c r="HJ308">
        <v>0</v>
      </c>
      <c r="HK308">
        <v>28.4483</v>
      </c>
      <c r="HL308">
        <v>999.9</v>
      </c>
      <c r="HM308">
        <v>53.1</v>
      </c>
      <c r="HN308">
        <v>30.9</v>
      </c>
      <c r="HO308">
        <v>26.4151</v>
      </c>
      <c r="HP308">
        <v>63.7669</v>
      </c>
      <c r="HQ308">
        <v>16.883</v>
      </c>
      <c r="HR308">
        <v>1</v>
      </c>
      <c r="HS308">
        <v>0.17437</v>
      </c>
      <c r="HT308">
        <v>0.00867102</v>
      </c>
      <c r="HU308">
        <v>20.1981</v>
      </c>
      <c r="HV308">
        <v>5.22792</v>
      </c>
      <c r="HW308">
        <v>11.974</v>
      </c>
      <c r="HX308">
        <v>4.96945</v>
      </c>
      <c r="HY308">
        <v>3.28948</v>
      </c>
      <c r="HZ308">
        <v>9999</v>
      </c>
      <c r="IA308">
        <v>9999</v>
      </c>
      <c r="IB308">
        <v>9999</v>
      </c>
      <c r="IC308">
        <v>999.9</v>
      </c>
      <c r="ID308">
        <v>4.97292</v>
      </c>
      <c r="IE308">
        <v>1.87732</v>
      </c>
      <c r="IF308">
        <v>1.87545</v>
      </c>
      <c r="IG308">
        <v>1.8782</v>
      </c>
      <c r="IH308">
        <v>1.87494</v>
      </c>
      <c r="II308">
        <v>1.87851</v>
      </c>
      <c r="IJ308">
        <v>1.87561</v>
      </c>
      <c r="IK308">
        <v>1.87678</v>
      </c>
      <c r="IL308">
        <v>0</v>
      </c>
      <c r="IM308">
        <v>0</v>
      </c>
      <c r="IN308">
        <v>0</v>
      </c>
      <c r="IO308">
        <v>0</v>
      </c>
      <c r="IP308" t="s">
        <v>442</v>
      </c>
      <c r="IQ308" t="s">
        <v>443</v>
      </c>
      <c r="IR308" t="s">
        <v>444</v>
      </c>
      <c r="IS308" t="s">
        <v>444</v>
      </c>
      <c r="IT308" t="s">
        <v>444</v>
      </c>
      <c r="IU308" t="s">
        <v>444</v>
      </c>
      <c r="IV308">
        <v>0</v>
      </c>
      <c r="IW308">
        <v>100</v>
      </c>
      <c r="IX308">
        <v>100</v>
      </c>
      <c r="IY308">
        <v>0.521</v>
      </c>
      <c r="IZ308">
        <v>0.2172</v>
      </c>
      <c r="JA308">
        <v>0.05401698482025668</v>
      </c>
      <c r="JB308">
        <v>0.001251749769105588</v>
      </c>
      <c r="JC308">
        <v>-2.340677956668878E-07</v>
      </c>
      <c r="JD308">
        <v>1.443975168909104E-10</v>
      </c>
      <c r="JE308">
        <v>-0.0473756660369021</v>
      </c>
      <c r="JF308">
        <v>-0.000763777970416037</v>
      </c>
      <c r="JG308">
        <v>0.0006633184790446218</v>
      </c>
      <c r="JH308">
        <v>-5.365384051273601E-06</v>
      </c>
      <c r="JI308">
        <v>1</v>
      </c>
      <c r="JJ308">
        <v>2129</v>
      </c>
      <c r="JK308">
        <v>1</v>
      </c>
      <c r="JL308">
        <v>27</v>
      </c>
      <c r="JM308">
        <v>188872.4</v>
      </c>
      <c r="JN308">
        <v>188872.4</v>
      </c>
      <c r="JO308">
        <v>1.01807</v>
      </c>
      <c r="JP308">
        <v>2.54761</v>
      </c>
      <c r="JQ308">
        <v>1.39893</v>
      </c>
      <c r="JR308">
        <v>2.34497</v>
      </c>
      <c r="JS308">
        <v>1.44897</v>
      </c>
      <c r="JT308">
        <v>2.51587</v>
      </c>
      <c r="JU308">
        <v>37.554</v>
      </c>
      <c r="JV308">
        <v>24.2013</v>
      </c>
      <c r="JW308">
        <v>18</v>
      </c>
      <c r="JX308">
        <v>477.319</v>
      </c>
      <c r="JY308">
        <v>477.473</v>
      </c>
      <c r="JZ308">
        <v>27.8204</v>
      </c>
      <c r="KA308">
        <v>29.4278</v>
      </c>
      <c r="KB308">
        <v>29.9999</v>
      </c>
      <c r="KC308">
        <v>29.1063</v>
      </c>
      <c r="KD308">
        <v>29.1663</v>
      </c>
      <c r="KE308">
        <v>20.3649</v>
      </c>
      <c r="KF308">
        <v>26.8366</v>
      </c>
      <c r="KG308">
        <v>95.5429</v>
      </c>
      <c r="KH308">
        <v>27.8162</v>
      </c>
      <c r="KI308">
        <v>366.534</v>
      </c>
      <c r="KJ308">
        <v>21.5351</v>
      </c>
      <c r="KK308">
        <v>100.89</v>
      </c>
      <c r="KL308">
        <v>100.184</v>
      </c>
    </row>
    <row r="309" spans="1:298">
      <c r="A309">
        <v>293</v>
      </c>
      <c r="B309">
        <v>1758480931.1</v>
      </c>
      <c r="C309">
        <v>11827.59999990463</v>
      </c>
      <c r="D309" t="s">
        <v>1033</v>
      </c>
      <c r="E309" t="s">
        <v>1034</v>
      </c>
      <c r="F309">
        <v>5</v>
      </c>
      <c r="G309" t="s">
        <v>1026</v>
      </c>
      <c r="H309" t="s">
        <v>436</v>
      </c>
      <c r="I309" t="s">
        <v>437</v>
      </c>
      <c r="J309">
        <v>1758480923.314285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391.2282999209404</v>
      </c>
      <c r="AL309">
        <v>393.326393939394</v>
      </c>
      <c r="AM309">
        <v>-2.648364112628268</v>
      </c>
      <c r="AN309">
        <v>65.51317772315211</v>
      </c>
      <c r="AO309">
        <f>(AQ309 - AP309 + DZ309*1E3/(8.314*(EB309+273.15)) * AS309/DY309 * AR309) * DY309/(100*DM309) * 1000/(1000 - AQ309)</f>
        <v>0</v>
      </c>
      <c r="AP309">
        <v>21.56732935396309</v>
      </c>
      <c r="AQ309">
        <v>23.05683515151514</v>
      </c>
      <c r="AR309">
        <v>4.884058199460976E-06</v>
      </c>
      <c r="AS309">
        <v>124.8898448984067</v>
      </c>
      <c r="AT309">
        <v>3</v>
      </c>
      <c r="AU309">
        <v>1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438</v>
      </c>
      <c r="AZ309" t="s">
        <v>438</v>
      </c>
      <c r="BA309">
        <v>0</v>
      </c>
      <c r="BB309">
        <v>0</v>
      </c>
      <c r="BC309">
        <f>1-BA309/BB309</f>
        <v>0</v>
      </c>
      <c r="BD309">
        <v>0</v>
      </c>
      <c r="BE309" t="s">
        <v>438</v>
      </c>
      <c r="BF309" t="s">
        <v>438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438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1.65</v>
      </c>
      <c r="DN309">
        <v>0.5</v>
      </c>
      <c r="DO309" t="s">
        <v>439</v>
      </c>
      <c r="DP309">
        <v>2</v>
      </c>
      <c r="DQ309" t="b">
        <v>1</v>
      </c>
      <c r="DR309">
        <v>1758480923.314285</v>
      </c>
      <c r="DS309">
        <v>399.6419285714286</v>
      </c>
      <c r="DT309">
        <v>397.1941071428572</v>
      </c>
      <c r="DU309">
        <v>23.05257857142857</v>
      </c>
      <c r="DV309">
        <v>21.56368214285715</v>
      </c>
      <c r="DW309">
        <v>399.1163571428571</v>
      </c>
      <c r="DX309">
        <v>22.83539642857142</v>
      </c>
      <c r="DY309">
        <v>499.9909642857143</v>
      </c>
      <c r="DZ309">
        <v>90.165925</v>
      </c>
      <c r="EA309">
        <v>0.05519183571428571</v>
      </c>
      <c r="EB309">
        <v>29.61778928571428</v>
      </c>
      <c r="EC309">
        <v>30.00317142857143</v>
      </c>
      <c r="ED309">
        <v>999.9000000000002</v>
      </c>
      <c r="EE309">
        <v>0</v>
      </c>
      <c r="EF309">
        <v>0</v>
      </c>
      <c r="EG309">
        <v>10007.46</v>
      </c>
      <c r="EH309">
        <v>0</v>
      </c>
      <c r="EI309">
        <v>11.09838928571429</v>
      </c>
      <c r="EJ309">
        <v>2.447772214285714</v>
      </c>
      <c r="EK309">
        <v>409.0720714285714</v>
      </c>
      <c r="EL309">
        <v>405.9478571428571</v>
      </c>
      <c r="EM309">
        <v>1.488898214285714</v>
      </c>
      <c r="EN309">
        <v>397.1941071428572</v>
      </c>
      <c r="EO309">
        <v>21.56368214285715</v>
      </c>
      <c r="EP309">
        <v>2.0785575</v>
      </c>
      <c r="EQ309">
        <v>1.94431</v>
      </c>
      <c r="ER309">
        <v>18.0558</v>
      </c>
      <c r="ES309">
        <v>16.99795714285714</v>
      </c>
      <c r="ET309">
        <v>1999.998928571429</v>
      </c>
      <c r="EU309">
        <v>0.9800005714285714</v>
      </c>
      <c r="EV309">
        <v>0.01999938214285714</v>
      </c>
      <c r="EW309">
        <v>0</v>
      </c>
      <c r="EX309">
        <v>204.2854642857143</v>
      </c>
      <c r="EY309">
        <v>5.000560000000001</v>
      </c>
      <c r="EZ309">
        <v>4230.465</v>
      </c>
      <c r="FA309">
        <v>17294.88571428572</v>
      </c>
      <c r="FB309">
        <v>41.93257142857141</v>
      </c>
      <c r="FC309">
        <v>42.125</v>
      </c>
      <c r="FD309">
        <v>41.68699999999999</v>
      </c>
      <c r="FE309">
        <v>41.2455</v>
      </c>
      <c r="FF309">
        <v>42.625</v>
      </c>
      <c r="FG309">
        <v>1955.098928571428</v>
      </c>
      <c r="FH309">
        <v>39.9</v>
      </c>
      <c r="FI309">
        <v>0</v>
      </c>
      <c r="FJ309">
        <v>1758480932.4</v>
      </c>
      <c r="FK309">
        <v>0</v>
      </c>
      <c r="FL309">
        <v>204.2832307692308</v>
      </c>
      <c r="FM309">
        <v>-0.7478974325959917</v>
      </c>
      <c r="FN309">
        <v>-21.36786327539851</v>
      </c>
      <c r="FO309">
        <v>4230.323461538461</v>
      </c>
      <c r="FP309">
        <v>15</v>
      </c>
      <c r="FQ309">
        <v>0</v>
      </c>
      <c r="FR309" t="s">
        <v>440</v>
      </c>
      <c r="FS309">
        <v>1747148579.5</v>
      </c>
      <c r="FT309">
        <v>1747148584.5</v>
      </c>
      <c r="FU309">
        <v>0</v>
      </c>
      <c r="FV309">
        <v>0.162</v>
      </c>
      <c r="FW309">
        <v>-0.001</v>
      </c>
      <c r="FX309">
        <v>0.139</v>
      </c>
      <c r="FY309">
        <v>0.058</v>
      </c>
      <c r="FZ309">
        <v>420</v>
      </c>
      <c r="GA309">
        <v>16</v>
      </c>
      <c r="GB309">
        <v>0.19</v>
      </c>
      <c r="GC309">
        <v>0.02</v>
      </c>
      <c r="GD309">
        <v>-0.952222414634146</v>
      </c>
      <c r="GE309">
        <v>75.35276715679437</v>
      </c>
      <c r="GF309">
        <v>7.514432670846711</v>
      </c>
      <c r="GG309">
        <v>0</v>
      </c>
      <c r="GH309">
        <v>204.3077941176471</v>
      </c>
      <c r="GI309">
        <v>-0.6031627176727778</v>
      </c>
      <c r="GJ309">
        <v>0.2244472660994469</v>
      </c>
      <c r="GK309">
        <v>1</v>
      </c>
      <c r="GL309">
        <v>1.488315609756098</v>
      </c>
      <c r="GM309">
        <v>0.007166759581881485</v>
      </c>
      <c r="GN309">
        <v>0.001131414070501686</v>
      </c>
      <c r="GO309">
        <v>1</v>
      </c>
      <c r="GP309">
        <v>2</v>
      </c>
      <c r="GQ309">
        <v>3</v>
      </c>
      <c r="GR309" t="s">
        <v>441</v>
      </c>
      <c r="GS309">
        <v>3.12747</v>
      </c>
      <c r="GT309">
        <v>2.73279</v>
      </c>
      <c r="GU309">
        <v>0.079497</v>
      </c>
      <c r="GV309">
        <v>0.0783129</v>
      </c>
      <c r="GW309">
        <v>0.103615</v>
      </c>
      <c r="GX309">
        <v>0.0994381</v>
      </c>
      <c r="GY309">
        <v>27589.4</v>
      </c>
      <c r="GZ309">
        <v>26782.7</v>
      </c>
      <c r="HA309">
        <v>30514.9</v>
      </c>
      <c r="HB309">
        <v>29314.4</v>
      </c>
      <c r="HC309">
        <v>37755.1</v>
      </c>
      <c r="HD309">
        <v>34727.5</v>
      </c>
      <c r="HE309">
        <v>46688.3</v>
      </c>
      <c r="HF309">
        <v>43552</v>
      </c>
      <c r="HG309">
        <v>1.81805</v>
      </c>
      <c r="HH309">
        <v>1.86583</v>
      </c>
      <c r="HI309">
        <v>0.0947751</v>
      </c>
      <c r="HJ309">
        <v>0</v>
      </c>
      <c r="HK309">
        <v>28.4507</v>
      </c>
      <c r="HL309">
        <v>999.9</v>
      </c>
      <c r="HM309">
        <v>53.1</v>
      </c>
      <c r="HN309">
        <v>30.9</v>
      </c>
      <c r="HO309">
        <v>26.4164</v>
      </c>
      <c r="HP309">
        <v>63.6269</v>
      </c>
      <c r="HQ309">
        <v>17.0272</v>
      </c>
      <c r="HR309">
        <v>1</v>
      </c>
      <c r="HS309">
        <v>0.174413</v>
      </c>
      <c r="HT309">
        <v>0.0136846</v>
      </c>
      <c r="HU309">
        <v>20.1979</v>
      </c>
      <c r="HV309">
        <v>5.22762</v>
      </c>
      <c r="HW309">
        <v>11.974</v>
      </c>
      <c r="HX309">
        <v>4.96955</v>
      </c>
      <c r="HY309">
        <v>3.28948</v>
      </c>
      <c r="HZ309">
        <v>9999</v>
      </c>
      <c r="IA309">
        <v>9999</v>
      </c>
      <c r="IB309">
        <v>9999</v>
      </c>
      <c r="IC309">
        <v>999.9</v>
      </c>
      <c r="ID309">
        <v>4.97291</v>
      </c>
      <c r="IE309">
        <v>1.87733</v>
      </c>
      <c r="IF309">
        <v>1.87546</v>
      </c>
      <c r="IG309">
        <v>1.87823</v>
      </c>
      <c r="IH309">
        <v>1.87499</v>
      </c>
      <c r="II309">
        <v>1.87853</v>
      </c>
      <c r="IJ309">
        <v>1.87562</v>
      </c>
      <c r="IK309">
        <v>1.87682</v>
      </c>
      <c r="IL309">
        <v>0</v>
      </c>
      <c r="IM309">
        <v>0</v>
      </c>
      <c r="IN309">
        <v>0</v>
      </c>
      <c r="IO309">
        <v>0</v>
      </c>
      <c r="IP309" t="s">
        <v>442</v>
      </c>
      <c r="IQ309" t="s">
        <v>443</v>
      </c>
      <c r="IR309" t="s">
        <v>444</v>
      </c>
      <c r="IS309" t="s">
        <v>444</v>
      </c>
      <c r="IT309" t="s">
        <v>444</v>
      </c>
      <c r="IU309" t="s">
        <v>444</v>
      </c>
      <c r="IV309">
        <v>0</v>
      </c>
      <c r="IW309">
        <v>100</v>
      </c>
      <c r="IX309">
        <v>100</v>
      </c>
      <c r="IY309">
        <v>0.507</v>
      </c>
      <c r="IZ309">
        <v>0.2173</v>
      </c>
      <c r="JA309">
        <v>0.05401698482025668</v>
      </c>
      <c r="JB309">
        <v>0.001251749769105588</v>
      </c>
      <c r="JC309">
        <v>-2.340677956668878E-07</v>
      </c>
      <c r="JD309">
        <v>1.443975168909104E-10</v>
      </c>
      <c r="JE309">
        <v>-0.0473756660369021</v>
      </c>
      <c r="JF309">
        <v>-0.000763777970416037</v>
      </c>
      <c r="JG309">
        <v>0.0006633184790446218</v>
      </c>
      <c r="JH309">
        <v>-5.365384051273601E-06</v>
      </c>
      <c r="JI309">
        <v>1</v>
      </c>
      <c r="JJ309">
        <v>2129</v>
      </c>
      <c r="JK309">
        <v>1</v>
      </c>
      <c r="JL309">
        <v>27</v>
      </c>
      <c r="JM309">
        <v>188872.5</v>
      </c>
      <c r="JN309">
        <v>188872.4</v>
      </c>
      <c r="JO309">
        <v>0.985107</v>
      </c>
      <c r="JP309">
        <v>2.53662</v>
      </c>
      <c r="JQ309">
        <v>1.39893</v>
      </c>
      <c r="JR309">
        <v>2.34497</v>
      </c>
      <c r="JS309">
        <v>1.44897</v>
      </c>
      <c r="JT309">
        <v>2.59277</v>
      </c>
      <c r="JU309">
        <v>37.554</v>
      </c>
      <c r="JV309">
        <v>24.2013</v>
      </c>
      <c r="JW309">
        <v>18</v>
      </c>
      <c r="JX309">
        <v>477.251</v>
      </c>
      <c r="JY309">
        <v>477.539</v>
      </c>
      <c r="JZ309">
        <v>27.8146</v>
      </c>
      <c r="KA309">
        <v>29.4258</v>
      </c>
      <c r="KB309">
        <v>29.9999</v>
      </c>
      <c r="KC309">
        <v>29.1063</v>
      </c>
      <c r="KD309">
        <v>29.1663</v>
      </c>
      <c r="KE309">
        <v>19.6205</v>
      </c>
      <c r="KF309">
        <v>26.8366</v>
      </c>
      <c r="KG309">
        <v>95.5429</v>
      </c>
      <c r="KH309">
        <v>27.8116</v>
      </c>
      <c r="KI309">
        <v>346.481</v>
      </c>
      <c r="KJ309">
        <v>21.5351</v>
      </c>
      <c r="KK309">
        <v>100.891</v>
      </c>
      <c r="KL309">
        <v>100.184</v>
      </c>
    </row>
    <row r="310" spans="1:298">
      <c r="A310">
        <v>294</v>
      </c>
      <c r="B310">
        <v>1758480936.1</v>
      </c>
      <c r="C310">
        <v>11832.59999990463</v>
      </c>
      <c r="D310" t="s">
        <v>1035</v>
      </c>
      <c r="E310" t="s">
        <v>1036</v>
      </c>
      <c r="F310">
        <v>5</v>
      </c>
      <c r="G310" t="s">
        <v>1026</v>
      </c>
      <c r="H310" t="s">
        <v>436</v>
      </c>
      <c r="I310" t="s">
        <v>437</v>
      </c>
      <c r="J310">
        <v>1758480928.6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374.3318375031852</v>
      </c>
      <c r="AL310">
        <v>378.4490363636363</v>
      </c>
      <c r="AM310">
        <v>-3.011839913223097</v>
      </c>
      <c r="AN310">
        <v>65.51317772315211</v>
      </c>
      <c r="AO310">
        <f>(AQ310 - AP310 + DZ310*1E3/(8.314*(EB310+273.15)) * AS310/DY310 * AR310) * DY310/(100*DM310) * 1000/(1000 - AQ310)</f>
        <v>0</v>
      </c>
      <c r="AP310">
        <v>21.56971325182652</v>
      </c>
      <c r="AQ310">
        <v>23.05772484848485</v>
      </c>
      <c r="AR310">
        <v>1.082831085233035E-05</v>
      </c>
      <c r="AS310">
        <v>124.8898448984067</v>
      </c>
      <c r="AT310">
        <v>3</v>
      </c>
      <c r="AU310">
        <v>1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438</v>
      </c>
      <c r="AZ310" t="s">
        <v>438</v>
      </c>
      <c r="BA310">
        <v>0</v>
      </c>
      <c r="BB310">
        <v>0</v>
      </c>
      <c r="BC310">
        <f>1-BA310/BB310</f>
        <v>0</v>
      </c>
      <c r="BD310">
        <v>0</v>
      </c>
      <c r="BE310" t="s">
        <v>438</v>
      </c>
      <c r="BF310" t="s">
        <v>438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438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1.65</v>
      </c>
      <c r="DN310">
        <v>0.5</v>
      </c>
      <c r="DO310" t="s">
        <v>439</v>
      </c>
      <c r="DP310">
        <v>2</v>
      </c>
      <c r="DQ310" t="b">
        <v>1</v>
      </c>
      <c r="DR310">
        <v>1758480928.6</v>
      </c>
      <c r="DS310">
        <v>388.6656296296297</v>
      </c>
      <c r="DT310">
        <v>380.7435925925926</v>
      </c>
      <c r="DU310">
        <v>23.05517037037037</v>
      </c>
      <c r="DV310">
        <v>21.56685555555556</v>
      </c>
      <c r="DW310">
        <v>388.1525185185185</v>
      </c>
      <c r="DX310">
        <v>22.83793333333334</v>
      </c>
      <c r="DY310">
        <v>500.0014444444445</v>
      </c>
      <c r="DZ310">
        <v>90.16515555555554</v>
      </c>
      <c r="EA310">
        <v>0.05518795185185184</v>
      </c>
      <c r="EB310">
        <v>29.61650740740741</v>
      </c>
      <c r="EC310">
        <v>30.0036037037037</v>
      </c>
      <c r="ED310">
        <v>999.9000000000001</v>
      </c>
      <c r="EE310">
        <v>0</v>
      </c>
      <c r="EF310">
        <v>0</v>
      </c>
      <c r="EG310">
        <v>9998.96074074074</v>
      </c>
      <c r="EH310">
        <v>0</v>
      </c>
      <c r="EI310">
        <v>11.098</v>
      </c>
      <c r="EJ310">
        <v>7.922131481481482</v>
      </c>
      <c r="EK310">
        <v>397.8379259259259</v>
      </c>
      <c r="EL310">
        <v>389.136</v>
      </c>
      <c r="EM310">
        <v>1.488314444444444</v>
      </c>
      <c r="EN310">
        <v>380.7435925925926</v>
      </c>
      <c r="EO310">
        <v>21.56685555555556</v>
      </c>
      <c r="EP310">
        <v>2.078772962962963</v>
      </c>
      <c r="EQ310">
        <v>1.944579259259259</v>
      </c>
      <c r="ER310">
        <v>18.05745925925926</v>
      </c>
      <c r="ES310">
        <v>17.00014444444444</v>
      </c>
      <c r="ET310">
        <v>1999.994814814815</v>
      </c>
      <c r="EU310">
        <v>0.9800005555555555</v>
      </c>
      <c r="EV310">
        <v>0.01999944444444444</v>
      </c>
      <c r="EW310">
        <v>0</v>
      </c>
      <c r="EX310">
        <v>204.0868888888889</v>
      </c>
      <c r="EY310">
        <v>5.000560000000001</v>
      </c>
      <c r="EZ310">
        <v>4226.590370370371</v>
      </c>
      <c r="FA310">
        <v>17294.83703703704</v>
      </c>
      <c r="FB310">
        <v>41.9324074074074</v>
      </c>
      <c r="FC310">
        <v>42.125</v>
      </c>
      <c r="FD310">
        <v>41.6824074074074</v>
      </c>
      <c r="FE310">
        <v>41.243</v>
      </c>
      <c r="FF310">
        <v>42.62033333333333</v>
      </c>
      <c r="FG310">
        <v>1955.094814814815</v>
      </c>
      <c r="FH310">
        <v>39.9</v>
      </c>
      <c r="FI310">
        <v>0</v>
      </c>
      <c r="FJ310">
        <v>1758480937.2</v>
      </c>
      <c r="FK310">
        <v>0</v>
      </c>
      <c r="FL310">
        <v>204.1151153846154</v>
      </c>
      <c r="FM310">
        <v>-2.695418791137491</v>
      </c>
      <c r="FN310">
        <v>-63.3435898109952</v>
      </c>
      <c r="FO310">
        <v>4226.609230769232</v>
      </c>
      <c r="FP310">
        <v>15</v>
      </c>
      <c r="FQ310">
        <v>0</v>
      </c>
      <c r="FR310" t="s">
        <v>440</v>
      </c>
      <c r="FS310">
        <v>1747148579.5</v>
      </c>
      <c r="FT310">
        <v>1747148584.5</v>
      </c>
      <c r="FU310">
        <v>0</v>
      </c>
      <c r="FV310">
        <v>0.162</v>
      </c>
      <c r="FW310">
        <v>-0.001</v>
      </c>
      <c r="FX310">
        <v>0.139</v>
      </c>
      <c r="FY310">
        <v>0.058</v>
      </c>
      <c r="FZ310">
        <v>420</v>
      </c>
      <c r="GA310">
        <v>16</v>
      </c>
      <c r="GB310">
        <v>0.19</v>
      </c>
      <c r="GC310">
        <v>0.02</v>
      </c>
      <c r="GD310">
        <v>3.307458073170732</v>
      </c>
      <c r="GE310">
        <v>67.93141632752614</v>
      </c>
      <c r="GF310">
        <v>6.865053805287793</v>
      </c>
      <c r="GG310">
        <v>0</v>
      </c>
      <c r="GH310">
        <v>204.2154705882353</v>
      </c>
      <c r="GI310">
        <v>-1.451214663898862</v>
      </c>
      <c r="GJ310">
        <v>0.2749913619278776</v>
      </c>
      <c r="GK310">
        <v>0</v>
      </c>
      <c r="GL310">
        <v>1.488575853658537</v>
      </c>
      <c r="GM310">
        <v>-0.002855958188153738</v>
      </c>
      <c r="GN310">
        <v>0.000790387295030193</v>
      </c>
      <c r="GO310">
        <v>1</v>
      </c>
      <c r="GP310">
        <v>1</v>
      </c>
      <c r="GQ310">
        <v>3</v>
      </c>
      <c r="GR310" t="s">
        <v>447</v>
      </c>
      <c r="GS310">
        <v>3.12746</v>
      </c>
      <c r="GT310">
        <v>2.73307</v>
      </c>
      <c r="GU310">
        <v>0.07712289999999999</v>
      </c>
      <c r="GV310">
        <v>0.0755851</v>
      </c>
      <c r="GW310">
        <v>0.103622</v>
      </c>
      <c r="GX310">
        <v>0.09944840000000001</v>
      </c>
      <c r="GY310">
        <v>27660.9</v>
      </c>
      <c r="GZ310">
        <v>26862.3</v>
      </c>
      <c r="HA310">
        <v>30515.4</v>
      </c>
      <c r="HB310">
        <v>29314.7</v>
      </c>
      <c r="HC310">
        <v>37755.2</v>
      </c>
      <c r="HD310">
        <v>34727.1</v>
      </c>
      <c r="HE310">
        <v>46689</v>
      </c>
      <c r="HF310">
        <v>43552.2</v>
      </c>
      <c r="HG310">
        <v>1.81802</v>
      </c>
      <c r="HH310">
        <v>1.86583</v>
      </c>
      <c r="HI310">
        <v>0.0951849</v>
      </c>
      <c r="HJ310">
        <v>0</v>
      </c>
      <c r="HK310">
        <v>28.4526</v>
      </c>
      <c r="HL310">
        <v>999.9</v>
      </c>
      <c r="HM310">
        <v>53.1</v>
      </c>
      <c r="HN310">
        <v>30.9</v>
      </c>
      <c r="HO310">
        <v>26.4159</v>
      </c>
      <c r="HP310">
        <v>63.7569</v>
      </c>
      <c r="HQ310">
        <v>16.9431</v>
      </c>
      <c r="HR310">
        <v>1</v>
      </c>
      <c r="HS310">
        <v>0.174393</v>
      </c>
      <c r="HT310">
        <v>-0.0163154</v>
      </c>
      <c r="HU310">
        <v>20.1981</v>
      </c>
      <c r="HV310">
        <v>5.22777</v>
      </c>
      <c r="HW310">
        <v>11.974</v>
      </c>
      <c r="HX310">
        <v>4.97005</v>
      </c>
      <c r="HY310">
        <v>3.28968</v>
      </c>
      <c r="HZ310">
        <v>9999</v>
      </c>
      <c r="IA310">
        <v>9999</v>
      </c>
      <c r="IB310">
        <v>9999</v>
      </c>
      <c r="IC310">
        <v>999.9</v>
      </c>
      <c r="ID310">
        <v>4.97294</v>
      </c>
      <c r="IE310">
        <v>1.87736</v>
      </c>
      <c r="IF310">
        <v>1.87546</v>
      </c>
      <c r="IG310">
        <v>1.87823</v>
      </c>
      <c r="IH310">
        <v>1.875</v>
      </c>
      <c r="II310">
        <v>1.87853</v>
      </c>
      <c r="IJ310">
        <v>1.87563</v>
      </c>
      <c r="IK310">
        <v>1.87683</v>
      </c>
      <c r="IL310">
        <v>0</v>
      </c>
      <c r="IM310">
        <v>0</v>
      </c>
      <c r="IN310">
        <v>0</v>
      </c>
      <c r="IO310">
        <v>0</v>
      </c>
      <c r="IP310" t="s">
        <v>442</v>
      </c>
      <c r="IQ310" t="s">
        <v>443</v>
      </c>
      <c r="IR310" t="s">
        <v>444</v>
      </c>
      <c r="IS310" t="s">
        <v>444</v>
      </c>
      <c r="IT310" t="s">
        <v>444</v>
      </c>
      <c r="IU310" t="s">
        <v>444</v>
      </c>
      <c r="IV310">
        <v>0</v>
      </c>
      <c r="IW310">
        <v>100</v>
      </c>
      <c r="IX310">
        <v>100</v>
      </c>
      <c r="IY310">
        <v>0.49</v>
      </c>
      <c r="IZ310">
        <v>0.2173</v>
      </c>
      <c r="JA310">
        <v>0.05401698482025668</v>
      </c>
      <c r="JB310">
        <v>0.001251749769105588</v>
      </c>
      <c r="JC310">
        <v>-2.340677956668878E-07</v>
      </c>
      <c r="JD310">
        <v>1.443975168909104E-10</v>
      </c>
      <c r="JE310">
        <v>-0.0473756660369021</v>
      </c>
      <c r="JF310">
        <v>-0.000763777970416037</v>
      </c>
      <c r="JG310">
        <v>0.0006633184790446218</v>
      </c>
      <c r="JH310">
        <v>-5.365384051273601E-06</v>
      </c>
      <c r="JI310">
        <v>1</v>
      </c>
      <c r="JJ310">
        <v>2129</v>
      </c>
      <c r="JK310">
        <v>1</v>
      </c>
      <c r="JL310">
        <v>27</v>
      </c>
      <c r="JM310">
        <v>188872.6</v>
      </c>
      <c r="JN310">
        <v>188872.5</v>
      </c>
      <c r="JO310">
        <v>0.9472660000000001</v>
      </c>
      <c r="JP310">
        <v>2.54395</v>
      </c>
      <c r="JQ310">
        <v>1.39893</v>
      </c>
      <c r="JR310">
        <v>2.34375</v>
      </c>
      <c r="JS310">
        <v>1.44897</v>
      </c>
      <c r="JT310">
        <v>2.59277</v>
      </c>
      <c r="JU310">
        <v>37.554</v>
      </c>
      <c r="JV310">
        <v>24.2013</v>
      </c>
      <c r="JW310">
        <v>18</v>
      </c>
      <c r="JX310">
        <v>477.228</v>
      </c>
      <c r="JY310">
        <v>477.529</v>
      </c>
      <c r="JZ310">
        <v>27.8115</v>
      </c>
      <c r="KA310">
        <v>29.4244</v>
      </c>
      <c r="KB310">
        <v>29.9999</v>
      </c>
      <c r="KC310">
        <v>29.1049</v>
      </c>
      <c r="KD310">
        <v>29.1649</v>
      </c>
      <c r="KE310">
        <v>18.9291</v>
      </c>
      <c r="KF310">
        <v>26.8366</v>
      </c>
      <c r="KG310">
        <v>95.5429</v>
      </c>
      <c r="KH310">
        <v>27.8169</v>
      </c>
      <c r="KI310">
        <v>333.106</v>
      </c>
      <c r="KJ310">
        <v>21.5351</v>
      </c>
      <c r="KK310">
        <v>100.892</v>
      </c>
      <c r="KL310">
        <v>100.185</v>
      </c>
    </row>
    <row r="311" spans="1:298">
      <c r="A311">
        <v>295</v>
      </c>
      <c r="B311">
        <v>1758480941.1</v>
      </c>
      <c r="C311">
        <v>11837.59999990463</v>
      </c>
      <c r="D311" t="s">
        <v>1037</v>
      </c>
      <c r="E311" t="s">
        <v>1038</v>
      </c>
      <c r="F311">
        <v>5</v>
      </c>
      <c r="G311" t="s">
        <v>1026</v>
      </c>
      <c r="H311" t="s">
        <v>436</v>
      </c>
      <c r="I311" t="s">
        <v>437</v>
      </c>
      <c r="J311">
        <v>1758480933.314285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357.4463667063839</v>
      </c>
      <c r="AL311">
        <v>362.5529151515152</v>
      </c>
      <c r="AM311">
        <v>-3.191013142736862</v>
      </c>
      <c r="AN311">
        <v>65.51317772315211</v>
      </c>
      <c r="AO311">
        <f>(AQ311 - AP311 + DZ311*1E3/(8.314*(EB311+273.15)) * AS311/DY311 * AR311) * DY311/(100*DM311) * 1000/(1000 - AQ311)</f>
        <v>0</v>
      </c>
      <c r="AP311">
        <v>21.57215989339933</v>
      </c>
      <c r="AQ311">
        <v>23.05985636363635</v>
      </c>
      <c r="AR311">
        <v>5.908805411299697E-06</v>
      </c>
      <c r="AS311">
        <v>124.8898448984067</v>
      </c>
      <c r="AT311">
        <v>3</v>
      </c>
      <c r="AU311">
        <v>1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438</v>
      </c>
      <c r="AZ311" t="s">
        <v>438</v>
      </c>
      <c r="BA311">
        <v>0</v>
      </c>
      <c r="BB311">
        <v>0</v>
      </c>
      <c r="BC311">
        <f>1-BA311/BB311</f>
        <v>0</v>
      </c>
      <c r="BD311">
        <v>0</v>
      </c>
      <c r="BE311" t="s">
        <v>438</v>
      </c>
      <c r="BF311" t="s">
        <v>438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438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1.65</v>
      </c>
      <c r="DN311">
        <v>0.5</v>
      </c>
      <c r="DO311" t="s">
        <v>439</v>
      </c>
      <c r="DP311">
        <v>2</v>
      </c>
      <c r="DQ311" t="b">
        <v>1</v>
      </c>
      <c r="DR311">
        <v>1758480933.314285</v>
      </c>
      <c r="DS311">
        <v>375.9876071428572</v>
      </c>
      <c r="DT311">
        <v>365.3180000000001</v>
      </c>
      <c r="DU311">
        <v>23.05721785714286</v>
      </c>
      <c r="DV311">
        <v>21.56932142857142</v>
      </c>
      <c r="DW311">
        <v>375.4889285714286</v>
      </c>
      <c r="DX311">
        <v>22.83993214285715</v>
      </c>
      <c r="DY311">
        <v>499.9877142857143</v>
      </c>
      <c r="DZ311">
        <v>90.16473928571429</v>
      </c>
      <c r="EA311">
        <v>0.05521103928571429</v>
      </c>
      <c r="EB311">
        <v>29.61563214285714</v>
      </c>
      <c r="EC311">
        <v>30.00039285714286</v>
      </c>
      <c r="ED311">
        <v>999.9000000000002</v>
      </c>
      <c r="EE311">
        <v>0</v>
      </c>
      <c r="EF311">
        <v>0</v>
      </c>
      <c r="EG311">
        <v>10003.48178571429</v>
      </c>
      <c r="EH311">
        <v>0</v>
      </c>
      <c r="EI311">
        <v>11.10596428571428</v>
      </c>
      <c r="EJ311">
        <v>10.66964035714286</v>
      </c>
      <c r="EK311">
        <v>384.8614285714286</v>
      </c>
      <c r="EL311">
        <v>373.3713571428571</v>
      </c>
      <c r="EM311">
        <v>1.487894642857142</v>
      </c>
      <c r="EN311">
        <v>365.3180000000001</v>
      </c>
      <c r="EO311">
        <v>21.56932142857142</v>
      </c>
      <c r="EP311">
        <v>2.0789475</v>
      </c>
      <c r="EQ311">
        <v>1.944792857142857</v>
      </c>
      <c r="ER311">
        <v>18.05879642857143</v>
      </c>
      <c r="ES311">
        <v>17.00187857142857</v>
      </c>
      <c r="ET311">
        <v>2000.013571428572</v>
      </c>
      <c r="EU311">
        <v>0.98000075</v>
      </c>
      <c r="EV311">
        <v>0.01999926785714285</v>
      </c>
      <c r="EW311">
        <v>0</v>
      </c>
      <c r="EX311">
        <v>203.6975714285714</v>
      </c>
      <c r="EY311">
        <v>5.000560000000001</v>
      </c>
      <c r="EZ311">
        <v>4218.507500000001</v>
      </c>
      <c r="FA311">
        <v>17295</v>
      </c>
      <c r="FB311">
        <v>41.91485714285714</v>
      </c>
      <c r="FC311">
        <v>42.125</v>
      </c>
      <c r="FD311">
        <v>41.67814285714285</v>
      </c>
      <c r="FE311">
        <v>41.24325</v>
      </c>
      <c r="FF311">
        <v>42.6205</v>
      </c>
      <c r="FG311">
        <v>1955.113571428572</v>
      </c>
      <c r="FH311">
        <v>39.9</v>
      </c>
      <c r="FI311">
        <v>0</v>
      </c>
      <c r="FJ311">
        <v>1758480942.6</v>
      </c>
      <c r="FK311">
        <v>0</v>
      </c>
      <c r="FL311">
        <v>203.63328</v>
      </c>
      <c r="FM311">
        <v>-7.719307686307836</v>
      </c>
      <c r="FN311">
        <v>-145.6061540395977</v>
      </c>
      <c r="FO311">
        <v>4216.758</v>
      </c>
      <c r="FP311">
        <v>15</v>
      </c>
      <c r="FQ311">
        <v>0</v>
      </c>
      <c r="FR311" t="s">
        <v>440</v>
      </c>
      <c r="FS311">
        <v>1747148579.5</v>
      </c>
      <c r="FT311">
        <v>1747148584.5</v>
      </c>
      <c r="FU311">
        <v>0</v>
      </c>
      <c r="FV311">
        <v>0.162</v>
      </c>
      <c r="FW311">
        <v>-0.001</v>
      </c>
      <c r="FX311">
        <v>0.139</v>
      </c>
      <c r="FY311">
        <v>0.058</v>
      </c>
      <c r="FZ311">
        <v>420</v>
      </c>
      <c r="GA311">
        <v>16</v>
      </c>
      <c r="GB311">
        <v>0.19</v>
      </c>
      <c r="GC311">
        <v>0.02</v>
      </c>
      <c r="GD311">
        <v>8.695856609756097</v>
      </c>
      <c r="GE311">
        <v>37.19252381184669</v>
      </c>
      <c r="GF311">
        <v>3.843431263787523</v>
      </c>
      <c r="GG311">
        <v>0</v>
      </c>
      <c r="GH311">
        <v>203.861294117647</v>
      </c>
      <c r="GI311">
        <v>-4.834652401930292</v>
      </c>
      <c r="GJ311">
        <v>0.571765250544402</v>
      </c>
      <c r="GK311">
        <v>0</v>
      </c>
      <c r="GL311">
        <v>1.488123658536585</v>
      </c>
      <c r="GM311">
        <v>-0.005846550522646913</v>
      </c>
      <c r="GN311">
        <v>0.000834943421765242</v>
      </c>
      <c r="GO311">
        <v>1</v>
      </c>
      <c r="GP311">
        <v>1</v>
      </c>
      <c r="GQ311">
        <v>3</v>
      </c>
      <c r="GR311" t="s">
        <v>447</v>
      </c>
      <c r="GS311">
        <v>3.12777</v>
      </c>
      <c r="GT311">
        <v>2.73284</v>
      </c>
      <c r="GU311">
        <v>0.0745613</v>
      </c>
      <c r="GV311">
        <v>0.0727957</v>
      </c>
      <c r="GW311">
        <v>0.103625</v>
      </c>
      <c r="GX311">
        <v>0.0994544</v>
      </c>
      <c r="GY311">
        <v>27737.8</v>
      </c>
      <c r="GZ311">
        <v>26943.7</v>
      </c>
      <c r="HA311">
        <v>30515.5</v>
      </c>
      <c r="HB311">
        <v>29315.1</v>
      </c>
      <c r="HC311">
        <v>37755.1</v>
      </c>
      <c r="HD311">
        <v>34727.1</v>
      </c>
      <c r="HE311">
        <v>46689.3</v>
      </c>
      <c r="HF311">
        <v>43552.8</v>
      </c>
      <c r="HG311">
        <v>1.81842</v>
      </c>
      <c r="HH311">
        <v>1.86528</v>
      </c>
      <c r="HI311">
        <v>0.0945777</v>
      </c>
      <c r="HJ311">
        <v>0</v>
      </c>
      <c r="HK311">
        <v>28.4531</v>
      </c>
      <c r="HL311">
        <v>999.9</v>
      </c>
      <c r="HM311">
        <v>53.1</v>
      </c>
      <c r="HN311">
        <v>30.9</v>
      </c>
      <c r="HO311">
        <v>26.4199</v>
      </c>
      <c r="HP311">
        <v>63.6769</v>
      </c>
      <c r="HQ311">
        <v>16.7829</v>
      </c>
      <c r="HR311">
        <v>1</v>
      </c>
      <c r="HS311">
        <v>0.173885</v>
      </c>
      <c r="HT311">
        <v>-0.0128813</v>
      </c>
      <c r="HU311">
        <v>20.198</v>
      </c>
      <c r="HV311">
        <v>5.22777</v>
      </c>
      <c r="HW311">
        <v>11.974</v>
      </c>
      <c r="HX311">
        <v>4.9699</v>
      </c>
      <c r="HY311">
        <v>3.28965</v>
      </c>
      <c r="HZ311">
        <v>9999</v>
      </c>
      <c r="IA311">
        <v>9999</v>
      </c>
      <c r="IB311">
        <v>9999</v>
      </c>
      <c r="IC311">
        <v>999.9</v>
      </c>
      <c r="ID311">
        <v>4.97295</v>
      </c>
      <c r="IE311">
        <v>1.8773</v>
      </c>
      <c r="IF311">
        <v>1.87546</v>
      </c>
      <c r="IG311">
        <v>1.87822</v>
      </c>
      <c r="IH311">
        <v>1.875</v>
      </c>
      <c r="II311">
        <v>1.87855</v>
      </c>
      <c r="IJ311">
        <v>1.87564</v>
      </c>
      <c r="IK311">
        <v>1.87682</v>
      </c>
      <c r="IL311">
        <v>0</v>
      </c>
      <c r="IM311">
        <v>0</v>
      </c>
      <c r="IN311">
        <v>0</v>
      </c>
      <c r="IO311">
        <v>0</v>
      </c>
      <c r="IP311" t="s">
        <v>442</v>
      </c>
      <c r="IQ311" t="s">
        <v>443</v>
      </c>
      <c r="IR311" t="s">
        <v>444</v>
      </c>
      <c r="IS311" t="s">
        <v>444</v>
      </c>
      <c r="IT311" t="s">
        <v>444</v>
      </c>
      <c r="IU311" t="s">
        <v>444</v>
      </c>
      <c r="IV311">
        <v>0</v>
      </c>
      <c r="IW311">
        <v>100</v>
      </c>
      <c r="IX311">
        <v>100</v>
      </c>
      <c r="IY311">
        <v>0.472</v>
      </c>
      <c r="IZ311">
        <v>0.2173</v>
      </c>
      <c r="JA311">
        <v>0.05401698482025668</v>
      </c>
      <c r="JB311">
        <v>0.001251749769105588</v>
      </c>
      <c r="JC311">
        <v>-2.340677956668878E-07</v>
      </c>
      <c r="JD311">
        <v>1.443975168909104E-10</v>
      </c>
      <c r="JE311">
        <v>-0.0473756660369021</v>
      </c>
      <c r="JF311">
        <v>-0.000763777970416037</v>
      </c>
      <c r="JG311">
        <v>0.0006633184790446218</v>
      </c>
      <c r="JH311">
        <v>-5.365384051273601E-06</v>
      </c>
      <c r="JI311">
        <v>1</v>
      </c>
      <c r="JJ311">
        <v>2129</v>
      </c>
      <c r="JK311">
        <v>1</v>
      </c>
      <c r="JL311">
        <v>27</v>
      </c>
      <c r="JM311">
        <v>188872.7</v>
      </c>
      <c r="JN311">
        <v>188872.6</v>
      </c>
      <c r="JO311">
        <v>0.911865</v>
      </c>
      <c r="JP311">
        <v>2.55371</v>
      </c>
      <c r="JQ311">
        <v>1.39893</v>
      </c>
      <c r="JR311">
        <v>2.34619</v>
      </c>
      <c r="JS311">
        <v>1.44897</v>
      </c>
      <c r="JT311">
        <v>2.49146</v>
      </c>
      <c r="JU311">
        <v>37.554</v>
      </c>
      <c r="JV311">
        <v>24.1926</v>
      </c>
      <c r="JW311">
        <v>18</v>
      </c>
      <c r="JX311">
        <v>477.44</v>
      </c>
      <c r="JY311">
        <v>477.155</v>
      </c>
      <c r="JZ311">
        <v>27.815</v>
      </c>
      <c r="KA311">
        <v>29.4227</v>
      </c>
      <c r="KB311">
        <v>29.9999</v>
      </c>
      <c r="KC311">
        <v>29.1038</v>
      </c>
      <c r="KD311">
        <v>29.1637</v>
      </c>
      <c r="KE311">
        <v>18.1726</v>
      </c>
      <c r="KF311">
        <v>26.8366</v>
      </c>
      <c r="KG311">
        <v>95.5429</v>
      </c>
      <c r="KH311">
        <v>27.8152</v>
      </c>
      <c r="KI311">
        <v>313.068</v>
      </c>
      <c r="KJ311">
        <v>21.5351</v>
      </c>
      <c r="KK311">
        <v>100.893</v>
      </c>
      <c r="KL311">
        <v>100.186</v>
      </c>
    </row>
    <row r="312" spans="1:298">
      <c r="A312">
        <v>296</v>
      </c>
      <c r="B312">
        <v>1758480946.1</v>
      </c>
      <c r="C312">
        <v>11842.59999990463</v>
      </c>
      <c r="D312" t="s">
        <v>1039</v>
      </c>
      <c r="E312" t="s">
        <v>1040</v>
      </c>
      <c r="F312">
        <v>5</v>
      </c>
      <c r="G312" t="s">
        <v>1026</v>
      </c>
      <c r="H312" t="s">
        <v>436</v>
      </c>
      <c r="I312" t="s">
        <v>437</v>
      </c>
      <c r="J312">
        <v>1758480938.6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340.4638843919103</v>
      </c>
      <c r="AL312">
        <v>346.2044545454544</v>
      </c>
      <c r="AM312">
        <v>-3.277860382275759</v>
      </c>
      <c r="AN312">
        <v>65.51317772315211</v>
      </c>
      <c r="AO312">
        <f>(AQ312 - AP312 + DZ312*1E3/(8.314*(EB312+273.15)) * AS312/DY312 * AR312) * DY312/(100*DM312) * 1000/(1000 - AQ312)</f>
        <v>0</v>
      </c>
      <c r="AP312">
        <v>21.57427533559451</v>
      </c>
      <c r="AQ312">
        <v>23.06065151515151</v>
      </c>
      <c r="AR312">
        <v>3.61200376949452E-06</v>
      </c>
      <c r="AS312">
        <v>124.8898448984067</v>
      </c>
      <c r="AT312">
        <v>3</v>
      </c>
      <c r="AU312">
        <v>1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438</v>
      </c>
      <c r="AZ312" t="s">
        <v>438</v>
      </c>
      <c r="BA312">
        <v>0</v>
      </c>
      <c r="BB312">
        <v>0</v>
      </c>
      <c r="BC312">
        <f>1-BA312/BB312</f>
        <v>0</v>
      </c>
      <c r="BD312">
        <v>0</v>
      </c>
      <c r="BE312" t="s">
        <v>438</v>
      </c>
      <c r="BF312" t="s">
        <v>438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438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1.65</v>
      </c>
      <c r="DN312">
        <v>0.5</v>
      </c>
      <c r="DO312" t="s">
        <v>439</v>
      </c>
      <c r="DP312">
        <v>2</v>
      </c>
      <c r="DQ312" t="b">
        <v>1</v>
      </c>
      <c r="DR312">
        <v>1758480938.6</v>
      </c>
      <c r="DS312">
        <v>360.2465925925925</v>
      </c>
      <c r="DT312">
        <v>347.8194444444445</v>
      </c>
      <c r="DU312">
        <v>23.0587037037037</v>
      </c>
      <c r="DV312">
        <v>21.57168518518518</v>
      </c>
      <c r="DW312">
        <v>359.7658518518518</v>
      </c>
      <c r="DX312">
        <v>22.84138148148148</v>
      </c>
      <c r="DY312">
        <v>500.0034814814815</v>
      </c>
      <c r="DZ312">
        <v>90.16504444444445</v>
      </c>
      <c r="EA312">
        <v>0.05521002592592593</v>
      </c>
      <c r="EB312">
        <v>29.61475925925926</v>
      </c>
      <c r="EC312">
        <v>29.99906666666666</v>
      </c>
      <c r="ED312">
        <v>999.9000000000001</v>
      </c>
      <c r="EE312">
        <v>0</v>
      </c>
      <c r="EF312">
        <v>0</v>
      </c>
      <c r="EG312">
        <v>10003.15111111111</v>
      </c>
      <c r="EH312">
        <v>0</v>
      </c>
      <c r="EI312">
        <v>11.11275555555556</v>
      </c>
      <c r="EJ312">
        <v>12.42710370370371</v>
      </c>
      <c r="EK312">
        <v>368.7494444444445</v>
      </c>
      <c r="EL312">
        <v>355.4879629629629</v>
      </c>
      <c r="EM312">
        <v>1.487008888888889</v>
      </c>
      <c r="EN312">
        <v>347.8194444444445</v>
      </c>
      <c r="EO312">
        <v>21.57168518518518</v>
      </c>
      <c r="EP312">
        <v>2.079088888888889</v>
      </c>
      <c r="EQ312">
        <v>1.945012592592593</v>
      </c>
      <c r="ER312">
        <v>18.05987777777778</v>
      </c>
      <c r="ES312">
        <v>17.00367407407408</v>
      </c>
      <c r="ET312">
        <v>2000.006296296297</v>
      </c>
      <c r="EU312">
        <v>0.9800006296296295</v>
      </c>
      <c r="EV312">
        <v>0.01999934074074074</v>
      </c>
      <c r="EW312">
        <v>0</v>
      </c>
      <c r="EX312">
        <v>202.9362962962963</v>
      </c>
      <c r="EY312">
        <v>5.000560000000001</v>
      </c>
      <c r="EZ312">
        <v>4202.874814814814</v>
      </c>
      <c r="FA312">
        <v>17294.94814814815</v>
      </c>
      <c r="FB312">
        <v>41.89796296296296</v>
      </c>
      <c r="FC312">
        <v>42.125</v>
      </c>
      <c r="FD312">
        <v>41.66403703703703</v>
      </c>
      <c r="FE312">
        <v>41.24066666666667</v>
      </c>
      <c r="FF312">
        <v>42.611</v>
      </c>
      <c r="FG312">
        <v>1955.106296296296</v>
      </c>
      <c r="FH312">
        <v>39.9</v>
      </c>
      <c r="FI312">
        <v>0</v>
      </c>
      <c r="FJ312">
        <v>1758480947.4</v>
      </c>
      <c r="FK312">
        <v>0</v>
      </c>
      <c r="FL312">
        <v>202.87904</v>
      </c>
      <c r="FM312">
        <v>-11.24169228506769</v>
      </c>
      <c r="FN312">
        <v>-233.2884611955916</v>
      </c>
      <c r="FO312">
        <v>4201.4696</v>
      </c>
      <c r="FP312">
        <v>15</v>
      </c>
      <c r="FQ312">
        <v>0</v>
      </c>
      <c r="FR312" t="s">
        <v>440</v>
      </c>
      <c r="FS312">
        <v>1747148579.5</v>
      </c>
      <c r="FT312">
        <v>1747148584.5</v>
      </c>
      <c r="FU312">
        <v>0</v>
      </c>
      <c r="FV312">
        <v>0.162</v>
      </c>
      <c r="FW312">
        <v>-0.001</v>
      </c>
      <c r="FX312">
        <v>0.139</v>
      </c>
      <c r="FY312">
        <v>0.058</v>
      </c>
      <c r="FZ312">
        <v>420</v>
      </c>
      <c r="GA312">
        <v>16</v>
      </c>
      <c r="GB312">
        <v>0.19</v>
      </c>
      <c r="GC312">
        <v>0.02</v>
      </c>
      <c r="GD312">
        <v>10.85762195121951</v>
      </c>
      <c r="GE312">
        <v>22.94129351916378</v>
      </c>
      <c r="GF312">
        <v>2.375658916894549</v>
      </c>
      <c r="GG312">
        <v>0</v>
      </c>
      <c r="GH312">
        <v>203.4696176470588</v>
      </c>
      <c r="GI312">
        <v>-7.65425515389094</v>
      </c>
      <c r="GJ312">
        <v>0.818136980286374</v>
      </c>
      <c r="GK312">
        <v>0</v>
      </c>
      <c r="GL312">
        <v>1.487613658536585</v>
      </c>
      <c r="GM312">
        <v>-0.008397909407665917</v>
      </c>
      <c r="GN312">
        <v>0.001069138600377606</v>
      </c>
      <c r="GO312">
        <v>1</v>
      </c>
      <c r="GP312">
        <v>1</v>
      </c>
      <c r="GQ312">
        <v>3</v>
      </c>
      <c r="GR312" t="s">
        <v>447</v>
      </c>
      <c r="GS312">
        <v>3.12762</v>
      </c>
      <c r="GT312">
        <v>2.73321</v>
      </c>
      <c r="GU312">
        <v>0.0718757</v>
      </c>
      <c r="GV312">
        <v>0.06993820000000001</v>
      </c>
      <c r="GW312">
        <v>0.103631</v>
      </c>
      <c r="GX312">
        <v>0.0994583</v>
      </c>
      <c r="GY312">
        <v>27818</v>
      </c>
      <c r="GZ312">
        <v>27026.6</v>
      </c>
      <c r="HA312">
        <v>30515.2</v>
      </c>
      <c r="HB312">
        <v>29315</v>
      </c>
      <c r="HC312">
        <v>37754.2</v>
      </c>
      <c r="HD312">
        <v>34726.8</v>
      </c>
      <c r="HE312">
        <v>46688.8</v>
      </c>
      <c r="HF312">
        <v>43552.9</v>
      </c>
      <c r="HG312">
        <v>1.81825</v>
      </c>
      <c r="HH312">
        <v>1.86578</v>
      </c>
      <c r="HI312">
        <v>0.0946857</v>
      </c>
      <c r="HJ312">
        <v>0</v>
      </c>
      <c r="HK312">
        <v>28.4531</v>
      </c>
      <c r="HL312">
        <v>999.9</v>
      </c>
      <c r="HM312">
        <v>53.1</v>
      </c>
      <c r="HN312">
        <v>30.9</v>
      </c>
      <c r="HO312">
        <v>26.4152</v>
      </c>
      <c r="HP312">
        <v>62.9369</v>
      </c>
      <c r="HQ312">
        <v>16.903</v>
      </c>
      <c r="HR312">
        <v>1</v>
      </c>
      <c r="HS312">
        <v>0.173806</v>
      </c>
      <c r="HT312">
        <v>-0.0141912</v>
      </c>
      <c r="HU312">
        <v>20.1979</v>
      </c>
      <c r="HV312">
        <v>5.22702</v>
      </c>
      <c r="HW312">
        <v>11.974</v>
      </c>
      <c r="HX312">
        <v>4.9697</v>
      </c>
      <c r="HY312">
        <v>3.28955</v>
      </c>
      <c r="HZ312">
        <v>9999</v>
      </c>
      <c r="IA312">
        <v>9999</v>
      </c>
      <c r="IB312">
        <v>9999</v>
      </c>
      <c r="IC312">
        <v>999.9</v>
      </c>
      <c r="ID312">
        <v>4.97294</v>
      </c>
      <c r="IE312">
        <v>1.87731</v>
      </c>
      <c r="IF312">
        <v>1.87546</v>
      </c>
      <c r="IG312">
        <v>1.87821</v>
      </c>
      <c r="IH312">
        <v>1.87499</v>
      </c>
      <c r="II312">
        <v>1.87858</v>
      </c>
      <c r="IJ312">
        <v>1.87564</v>
      </c>
      <c r="IK312">
        <v>1.8768</v>
      </c>
      <c r="IL312">
        <v>0</v>
      </c>
      <c r="IM312">
        <v>0</v>
      </c>
      <c r="IN312">
        <v>0</v>
      </c>
      <c r="IO312">
        <v>0</v>
      </c>
      <c r="IP312" t="s">
        <v>442</v>
      </c>
      <c r="IQ312" t="s">
        <v>443</v>
      </c>
      <c r="IR312" t="s">
        <v>444</v>
      </c>
      <c r="IS312" t="s">
        <v>444</v>
      </c>
      <c r="IT312" t="s">
        <v>444</v>
      </c>
      <c r="IU312" t="s">
        <v>444</v>
      </c>
      <c r="IV312">
        <v>0</v>
      </c>
      <c r="IW312">
        <v>100</v>
      </c>
      <c r="IX312">
        <v>100</v>
      </c>
      <c r="IY312">
        <v>0.454</v>
      </c>
      <c r="IZ312">
        <v>0.2173</v>
      </c>
      <c r="JA312">
        <v>0.05401698482025668</v>
      </c>
      <c r="JB312">
        <v>0.001251749769105588</v>
      </c>
      <c r="JC312">
        <v>-2.340677956668878E-07</v>
      </c>
      <c r="JD312">
        <v>1.443975168909104E-10</v>
      </c>
      <c r="JE312">
        <v>-0.0473756660369021</v>
      </c>
      <c r="JF312">
        <v>-0.000763777970416037</v>
      </c>
      <c r="JG312">
        <v>0.0006633184790446218</v>
      </c>
      <c r="JH312">
        <v>-5.365384051273601E-06</v>
      </c>
      <c r="JI312">
        <v>1</v>
      </c>
      <c r="JJ312">
        <v>2129</v>
      </c>
      <c r="JK312">
        <v>1</v>
      </c>
      <c r="JL312">
        <v>27</v>
      </c>
      <c r="JM312">
        <v>188872.8</v>
      </c>
      <c r="JN312">
        <v>188872.7</v>
      </c>
      <c r="JO312">
        <v>0.874023</v>
      </c>
      <c r="JP312">
        <v>2.55737</v>
      </c>
      <c r="JQ312">
        <v>1.39893</v>
      </c>
      <c r="JR312">
        <v>2.34497</v>
      </c>
      <c r="JS312">
        <v>1.44897</v>
      </c>
      <c r="JT312">
        <v>2.46338</v>
      </c>
      <c r="JU312">
        <v>37.554</v>
      </c>
      <c r="JV312">
        <v>24.2013</v>
      </c>
      <c r="JW312">
        <v>18</v>
      </c>
      <c r="JX312">
        <v>477.339</v>
      </c>
      <c r="JY312">
        <v>477.486</v>
      </c>
      <c r="JZ312">
        <v>27.8145</v>
      </c>
      <c r="KA312">
        <v>29.4202</v>
      </c>
      <c r="KB312">
        <v>29.9999</v>
      </c>
      <c r="KC312">
        <v>29.103</v>
      </c>
      <c r="KD312">
        <v>29.1637</v>
      </c>
      <c r="KE312">
        <v>17.4742</v>
      </c>
      <c r="KF312">
        <v>26.8366</v>
      </c>
      <c r="KG312">
        <v>95.5429</v>
      </c>
      <c r="KH312">
        <v>27.8149</v>
      </c>
      <c r="KI312">
        <v>299.692</v>
      </c>
      <c r="KJ312">
        <v>21.5351</v>
      </c>
      <c r="KK312">
        <v>100.891</v>
      </c>
      <c r="KL312">
        <v>100.186</v>
      </c>
    </row>
    <row r="313" spans="1:298">
      <c r="A313">
        <v>297</v>
      </c>
      <c r="B313">
        <v>1758480951.1</v>
      </c>
      <c r="C313">
        <v>11847.59999990463</v>
      </c>
      <c r="D313" t="s">
        <v>1041</v>
      </c>
      <c r="E313" t="s">
        <v>1042</v>
      </c>
      <c r="F313">
        <v>5</v>
      </c>
      <c r="G313" t="s">
        <v>1026</v>
      </c>
      <c r="H313" t="s">
        <v>436</v>
      </c>
      <c r="I313" t="s">
        <v>437</v>
      </c>
      <c r="J313">
        <v>1758480943.314285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323.5614728992193</v>
      </c>
      <c r="AL313">
        <v>329.7138181818181</v>
      </c>
      <c r="AM313">
        <v>-3.298525822208878</v>
      </c>
      <c r="AN313">
        <v>65.51317772315211</v>
      </c>
      <c r="AO313">
        <f>(AQ313 - AP313 + DZ313*1E3/(8.314*(EB313+273.15)) * AS313/DY313 * AR313) * DY313/(100*DM313) * 1000/(1000 - AQ313)</f>
        <v>0</v>
      </c>
      <c r="AP313">
        <v>21.57377042167727</v>
      </c>
      <c r="AQ313">
        <v>23.0648303030303</v>
      </c>
      <c r="AR313">
        <v>1.342801344460899E-05</v>
      </c>
      <c r="AS313">
        <v>124.8898448984067</v>
      </c>
      <c r="AT313">
        <v>3</v>
      </c>
      <c r="AU313">
        <v>1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438</v>
      </c>
      <c r="AZ313" t="s">
        <v>438</v>
      </c>
      <c r="BA313">
        <v>0</v>
      </c>
      <c r="BB313">
        <v>0</v>
      </c>
      <c r="BC313">
        <f>1-BA313/BB313</f>
        <v>0</v>
      </c>
      <c r="BD313">
        <v>0</v>
      </c>
      <c r="BE313" t="s">
        <v>438</v>
      </c>
      <c r="BF313" t="s">
        <v>438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438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1.65</v>
      </c>
      <c r="DN313">
        <v>0.5</v>
      </c>
      <c r="DO313" t="s">
        <v>439</v>
      </c>
      <c r="DP313">
        <v>2</v>
      </c>
      <c r="DQ313" t="b">
        <v>1</v>
      </c>
      <c r="DR313">
        <v>1758480943.314285</v>
      </c>
      <c r="DS313">
        <v>345.4457142857144</v>
      </c>
      <c r="DT313">
        <v>332.1978571428571</v>
      </c>
      <c r="DU313">
        <v>23.060675</v>
      </c>
      <c r="DV313">
        <v>21.57298928571429</v>
      </c>
      <c r="DW313">
        <v>344.9818571428571</v>
      </c>
      <c r="DX313">
        <v>22.84330357142857</v>
      </c>
      <c r="DY313">
        <v>500.03125</v>
      </c>
      <c r="DZ313">
        <v>90.16542857142856</v>
      </c>
      <c r="EA313">
        <v>0.0551714</v>
      </c>
      <c r="EB313">
        <v>29.61480000000001</v>
      </c>
      <c r="EC313">
        <v>29.99762857142857</v>
      </c>
      <c r="ED313">
        <v>999.9000000000002</v>
      </c>
      <c r="EE313">
        <v>0</v>
      </c>
      <c r="EF313">
        <v>0</v>
      </c>
      <c r="EG313">
        <v>10005.24535714286</v>
      </c>
      <c r="EH313">
        <v>0</v>
      </c>
      <c r="EI313">
        <v>11.11694642857142</v>
      </c>
      <c r="EJ313">
        <v>13.24770714285714</v>
      </c>
      <c r="EK313">
        <v>353.5998928571428</v>
      </c>
      <c r="EL313">
        <v>339.5224642857142</v>
      </c>
      <c r="EM313">
        <v>1.48767</v>
      </c>
      <c r="EN313">
        <v>332.1978571428571</v>
      </c>
      <c r="EO313">
        <v>21.57298928571429</v>
      </c>
      <c r="EP313">
        <v>2.079274642857143</v>
      </c>
      <c r="EQ313">
        <v>1.945138571428572</v>
      </c>
      <c r="ER313">
        <v>18.06129642857143</v>
      </c>
      <c r="ES313">
        <v>17.00469642857142</v>
      </c>
      <c r="ET313">
        <v>1999.992142857143</v>
      </c>
      <c r="EU313">
        <v>0.9800004642857142</v>
      </c>
      <c r="EV313">
        <v>0.01999949285714286</v>
      </c>
      <c r="EW313">
        <v>0</v>
      </c>
      <c r="EX313">
        <v>201.8702142857142</v>
      </c>
      <c r="EY313">
        <v>5.000560000000001</v>
      </c>
      <c r="EZ313">
        <v>4180.890357142857</v>
      </c>
      <c r="FA313">
        <v>17294.81785714285</v>
      </c>
      <c r="FB313">
        <v>41.87942857142857</v>
      </c>
      <c r="FC313">
        <v>42.12049999999999</v>
      </c>
      <c r="FD313">
        <v>41.65821428571428</v>
      </c>
      <c r="FE313">
        <v>41.22299999999999</v>
      </c>
      <c r="FF313">
        <v>42.59574999999999</v>
      </c>
      <c r="FG313">
        <v>1955.092142857143</v>
      </c>
      <c r="FH313">
        <v>39.9</v>
      </c>
      <c r="FI313">
        <v>0</v>
      </c>
      <c r="FJ313">
        <v>1758480952.2</v>
      </c>
      <c r="FK313">
        <v>0</v>
      </c>
      <c r="FL313">
        <v>201.76744</v>
      </c>
      <c r="FM313">
        <v>-15.86915385298247</v>
      </c>
      <c r="FN313">
        <v>-331.9999999724892</v>
      </c>
      <c r="FO313">
        <v>4178.786</v>
      </c>
      <c r="FP313">
        <v>15</v>
      </c>
      <c r="FQ313">
        <v>0</v>
      </c>
      <c r="FR313" t="s">
        <v>440</v>
      </c>
      <c r="FS313">
        <v>1747148579.5</v>
      </c>
      <c r="FT313">
        <v>1747148584.5</v>
      </c>
      <c r="FU313">
        <v>0</v>
      </c>
      <c r="FV313">
        <v>0.162</v>
      </c>
      <c r="FW313">
        <v>-0.001</v>
      </c>
      <c r="FX313">
        <v>0.139</v>
      </c>
      <c r="FY313">
        <v>0.058</v>
      </c>
      <c r="FZ313">
        <v>420</v>
      </c>
      <c r="GA313">
        <v>16</v>
      </c>
      <c r="GB313">
        <v>0.19</v>
      </c>
      <c r="GC313">
        <v>0.02</v>
      </c>
      <c r="GD313">
        <v>12.66889170731707</v>
      </c>
      <c r="GE313">
        <v>11.17348641114983</v>
      </c>
      <c r="GF313">
        <v>1.145317922427511</v>
      </c>
      <c r="GG313">
        <v>0</v>
      </c>
      <c r="GH313">
        <v>202.4540882352941</v>
      </c>
      <c r="GI313">
        <v>-13.09792208052584</v>
      </c>
      <c r="GJ313">
        <v>1.317999004008526</v>
      </c>
      <c r="GK313">
        <v>0</v>
      </c>
      <c r="GL313">
        <v>1.487706341463415</v>
      </c>
      <c r="GM313">
        <v>0.003687386759583939</v>
      </c>
      <c r="GN313">
        <v>0.001313009494323345</v>
      </c>
      <c r="GO313">
        <v>1</v>
      </c>
      <c r="GP313">
        <v>1</v>
      </c>
      <c r="GQ313">
        <v>3</v>
      </c>
      <c r="GR313" t="s">
        <v>447</v>
      </c>
      <c r="GS313">
        <v>3.12731</v>
      </c>
      <c r="GT313">
        <v>2.73321</v>
      </c>
      <c r="GU313">
        <v>0.06911490000000001</v>
      </c>
      <c r="GV313">
        <v>0.06703050000000001</v>
      </c>
      <c r="GW313">
        <v>0.103642</v>
      </c>
      <c r="GX313">
        <v>0.0994623</v>
      </c>
      <c r="GY313">
        <v>27901.1</v>
      </c>
      <c r="GZ313">
        <v>27111.2</v>
      </c>
      <c r="HA313">
        <v>30515.6</v>
      </c>
      <c r="HB313">
        <v>29315.2</v>
      </c>
      <c r="HC313">
        <v>37754.4</v>
      </c>
      <c r="HD313">
        <v>34726.6</v>
      </c>
      <c r="HE313">
        <v>46689.8</v>
      </c>
      <c r="HF313">
        <v>43553.1</v>
      </c>
      <c r="HG313">
        <v>1.81772</v>
      </c>
      <c r="HH313">
        <v>1.86598</v>
      </c>
      <c r="HI313">
        <v>0.09475649999999999</v>
      </c>
      <c r="HJ313">
        <v>0</v>
      </c>
      <c r="HK313">
        <v>28.4531</v>
      </c>
      <c r="HL313">
        <v>999.9</v>
      </c>
      <c r="HM313">
        <v>53.1</v>
      </c>
      <c r="HN313">
        <v>30.9</v>
      </c>
      <c r="HO313">
        <v>26.4178</v>
      </c>
      <c r="HP313">
        <v>63.6369</v>
      </c>
      <c r="HQ313">
        <v>16.8389</v>
      </c>
      <c r="HR313">
        <v>1</v>
      </c>
      <c r="HS313">
        <v>0.173796</v>
      </c>
      <c r="HT313">
        <v>-0.0231808</v>
      </c>
      <c r="HU313">
        <v>20.1978</v>
      </c>
      <c r="HV313">
        <v>5.22702</v>
      </c>
      <c r="HW313">
        <v>11.974</v>
      </c>
      <c r="HX313">
        <v>4.9696</v>
      </c>
      <c r="HY313">
        <v>3.2895</v>
      </c>
      <c r="HZ313">
        <v>9999</v>
      </c>
      <c r="IA313">
        <v>9999</v>
      </c>
      <c r="IB313">
        <v>9999</v>
      </c>
      <c r="IC313">
        <v>999.9</v>
      </c>
      <c r="ID313">
        <v>4.97296</v>
      </c>
      <c r="IE313">
        <v>1.87731</v>
      </c>
      <c r="IF313">
        <v>1.87545</v>
      </c>
      <c r="IG313">
        <v>1.87822</v>
      </c>
      <c r="IH313">
        <v>1.87497</v>
      </c>
      <c r="II313">
        <v>1.87856</v>
      </c>
      <c r="IJ313">
        <v>1.87563</v>
      </c>
      <c r="IK313">
        <v>1.87682</v>
      </c>
      <c r="IL313">
        <v>0</v>
      </c>
      <c r="IM313">
        <v>0</v>
      </c>
      <c r="IN313">
        <v>0</v>
      </c>
      <c r="IO313">
        <v>0</v>
      </c>
      <c r="IP313" t="s">
        <v>442</v>
      </c>
      <c r="IQ313" t="s">
        <v>443</v>
      </c>
      <c r="IR313" t="s">
        <v>444</v>
      </c>
      <c r="IS313" t="s">
        <v>444</v>
      </c>
      <c r="IT313" t="s">
        <v>444</v>
      </c>
      <c r="IU313" t="s">
        <v>444</v>
      </c>
      <c r="IV313">
        <v>0</v>
      </c>
      <c r="IW313">
        <v>100</v>
      </c>
      <c r="IX313">
        <v>100</v>
      </c>
      <c r="IY313">
        <v>0.436</v>
      </c>
      <c r="IZ313">
        <v>0.2174</v>
      </c>
      <c r="JA313">
        <v>0.05401698482025668</v>
      </c>
      <c r="JB313">
        <v>0.001251749769105588</v>
      </c>
      <c r="JC313">
        <v>-2.340677956668878E-07</v>
      </c>
      <c r="JD313">
        <v>1.443975168909104E-10</v>
      </c>
      <c r="JE313">
        <v>-0.0473756660369021</v>
      </c>
      <c r="JF313">
        <v>-0.000763777970416037</v>
      </c>
      <c r="JG313">
        <v>0.0006633184790446218</v>
      </c>
      <c r="JH313">
        <v>-5.365384051273601E-06</v>
      </c>
      <c r="JI313">
        <v>1</v>
      </c>
      <c r="JJ313">
        <v>2129</v>
      </c>
      <c r="JK313">
        <v>1</v>
      </c>
      <c r="JL313">
        <v>27</v>
      </c>
      <c r="JM313">
        <v>188872.9</v>
      </c>
      <c r="JN313">
        <v>188872.8</v>
      </c>
      <c r="JO313">
        <v>0.838623</v>
      </c>
      <c r="JP313">
        <v>2.55127</v>
      </c>
      <c r="JQ313">
        <v>1.39893</v>
      </c>
      <c r="JR313">
        <v>2.34497</v>
      </c>
      <c r="JS313">
        <v>1.44897</v>
      </c>
      <c r="JT313">
        <v>2.4939</v>
      </c>
      <c r="JU313">
        <v>37.554</v>
      </c>
      <c r="JV313">
        <v>24.2013</v>
      </c>
      <c r="JW313">
        <v>18</v>
      </c>
      <c r="JX313">
        <v>477.04</v>
      </c>
      <c r="JY313">
        <v>477.599</v>
      </c>
      <c r="JZ313">
        <v>27.8149</v>
      </c>
      <c r="KA313">
        <v>29.4189</v>
      </c>
      <c r="KB313">
        <v>29.9999</v>
      </c>
      <c r="KC313">
        <v>29.1013</v>
      </c>
      <c r="KD313">
        <v>29.1613</v>
      </c>
      <c r="KE313">
        <v>16.707</v>
      </c>
      <c r="KF313">
        <v>26.8366</v>
      </c>
      <c r="KG313">
        <v>95.5429</v>
      </c>
      <c r="KH313">
        <v>27.817</v>
      </c>
      <c r="KI313">
        <v>279.652</v>
      </c>
      <c r="KJ313">
        <v>21.5351</v>
      </c>
      <c r="KK313">
        <v>100.893</v>
      </c>
      <c r="KL313">
        <v>100.187</v>
      </c>
    </row>
    <row r="314" spans="1:298">
      <c r="A314">
        <v>298</v>
      </c>
      <c r="B314">
        <v>1758480956.1</v>
      </c>
      <c r="C314">
        <v>11852.59999990463</v>
      </c>
      <c r="D314" t="s">
        <v>1043</v>
      </c>
      <c r="E314" t="s">
        <v>1044</v>
      </c>
      <c r="F314">
        <v>5</v>
      </c>
      <c r="G314" t="s">
        <v>1026</v>
      </c>
      <c r="H314" t="s">
        <v>436</v>
      </c>
      <c r="I314" t="s">
        <v>437</v>
      </c>
      <c r="J314">
        <v>1758480948.6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306.5688236948119</v>
      </c>
      <c r="AL314">
        <v>313.1542424242425</v>
      </c>
      <c r="AM314">
        <v>-3.314527216708442</v>
      </c>
      <c r="AN314">
        <v>65.51317772315211</v>
      </c>
      <c r="AO314">
        <f>(AQ314 - AP314 + DZ314*1E3/(8.314*(EB314+273.15)) * AS314/DY314 * AR314) * DY314/(100*DM314) * 1000/(1000 - AQ314)</f>
        <v>0</v>
      </c>
      <c r="AP314">
        <v>21.5760458226363</v>
      </c>
      <c r="AQ314">
        <v>23.06462484848485</v>
      </c>
      <c r="AR314">
        <v>2.891277598305286E-06</v>
      </c>
      <c r="AS314">
        <v>124.8898448984067</v>
      </c>
      <c r="AT314">
        <v>3</v>
      </c>
      <c r="AU314">
        <v>1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438</v>
      </c>
      <c r="AZ314" t="s">
        <v>438</v>
      </c>
      <c r="BA314">
        <v>0</v>
      </c>
      <c r="BB314">
        <v>0</v>
      </c>
      <c r="BC314">
        <f>1-BA314/BB314</f>
        <v>0</v>
      </c>
      <c r="BD314">
        <v>0</v>
      </c>
      <c r="BE314" t="s">
        <v>438</v>
      </c>
      <c r="BF314" t="s">
        <v>438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438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1.65</v>
      </c>
      <c r="DN314">
        <v>0.5</v>
      </c>
      <c r="DO314" t="s">
        <v>439</v>
      </c>
      <c r="DP314">
        <v>2</v>
      </c>
      <c r="DQ314" t="b">
        <v>1</v>
      </c>
      <c r="DR314">
        <v>1758480948.6</v>
      </c>
      <c r="DS314">
        <v>328.5322592592593</v>
      </c>
      <c r="DT314">
        <v>314.6552222222222</v>
      </c>
      <c r="DU314">
        <v>23.0625111111111</v>
      </c>
      <c r="DV314">
        <v>21.57434074074074</v>
      </c>
      <c r="DW314">
        <v>328.0877037037037</v>
      </c>
      <c r="DX314">
        <v>22.84511111111111</v>
      </c>
      <c r="DY314">
        <v>499.9902592592592</v>
      </c>
      <c r="DZ314">
        <v>90.16531481481482</v>
      </c>
      <c r="EA314">
        <v>0.05526214444444445</v>
      </c>
      <c r="EB314">
        <v>29.61308888888889</v>
      </c>
      <c r="EC314">
        <v>29.9985962962963</v>
      </c>
      <c r="ED314">
        <v>999.9000000000001</v>
      </c>
      <c r="EE314">
        <v>0</v>
      </c>
      <c r="EF314">
        <v>0</v>
      </c>
      <c r="EG314">
        <v>10003.57185185185</v>
      </c>
      <c r="EH314">
        <v>0</v>
      </c>
      <c r="EI314">
        <v>11.11714444444444</v>
      </c>
      <c r="EJ314">
        <v>13.87691111111111</v>
      </c>
      <c r="EK314">
        <v>336.2878888888889</v>
      </c>
      <c r="EL314">
        <v>321.5933703703704</v>
      </c>
      <c r="EM314">
        <v>1.488170370370371</v>
      </c>
      <c r="EN314">
        <v>314.6552222222222</v>
      </c>
      <c r="EO314">
        <v>21.57434074074074</v>
      </c>
      <c r="EP314">
        <v>2.079438148148148</v>
      </c>
      <c r="EQ314">
        <v>1.945255555555556</v>
      </c>
      <c r="ER314">
        <v>18.06254814814815</v>
      </c>
      <c r="ES314">
        <v>17.00565555555556</v>
      </c>
      <c r="ET314">
        <v>2000.000370370371</v>
      </c>
      <c r="EU314">
        <v>0.9800005555555553</v>
      </c>
      <c r="EV314">
        <v>0.01999944814814815</v>
      </c>
      <c r="EW314">
        <v>0</v>
      </c>
      <c r="EX314">
        <v>200.3202592592592</v>
      </c>
      <c r="EY314">
        <v>5.000560000000001</v>
      </c>
      <c r="EZ314">
        <v>4148.61925925926</v>
      </c>
      <c r="FA314">
        <v>17294.89259259259</v>
      </c>
      <c r="FB314">
        <v>41.875</v>
      </c>
      <c r="FC314">
        <v>42.09933333333333</v>
      </c>
      <c r="FD314">
        <v>41.64107407407408</v>
      </c>
      <c r="FE314">
        <v>41.21266666666666</v>
      </c>
      <c r="FF314">
        <v>42.57833333333333</v>
      </c>
      <c r="FG314">
        <v>1955.10037037037</v>
      </c>
      <c r="FH314">
        <v>39.9</v>
      </c>
      <c r="FI314">
        <v>0</v>
      </c>
      <c r="FJ314">
        <v>1758480957.6</v>
      </c>
      <c r="FK314">
        <v>0</v>
      </c>
      <c r="FL314">
        <v>200.2298076923077</v>
      </c>
      <c r="FM314">
        <v>-20.16017093952119</v>
      </c>
      <c r="FN314">
        <v>-425.1948717232125</v>
      </c>
      <c r="FO314">
        <v>4146.641153846153</v>
      </c>
      <c r="FP314">
        <v>15</v>
      </c>
      <c r="FQ314">
        <v>0</v>
      </c>
      <c r="FR314" t="s">
        <v>440</v>
      </c>
      <c r="FS314">
        <v>1747148579.5</v>
      </c>
      <c r="FT314">
        <v>1747148584.5</v>
      </c>
      <c r="FU314">
        <v>0</v>
      </c>
      <c r="FV314">
        <v>0.162</v>
      </c>
      <c r="FW314">
        <v>-0.001</v>
      </c>
      <c r="FX314">
        <v>0.139</v>
      </c>
      <c r="FY314">
        <v>0.058</v>
      </c>
      <c r="FZ314">
        <v>420</v>
      </c>
      <c r="GA314">
        <v>16</v>
      </c>
      <c r="GB314">
        <v>0.19</v>
      </c>
      <c r="GC314">
        <v>0.02</v>
      </c>
      <c r="GD314">
        <v>13.48833414634146</v>
      </c>
      <c r="GE314">
        <v>7.150354703832797</v>
      </c>
      <c r="GF314">
        <v>0.7180808129702246</v>
      </c>
      <c r="GG314">
        <v>0</v>
      </c>
      <c r="GH314">
        <v>201.0693823529412</v>
      </c>
      <c r="GI314">
        <v>-17.67023682538823</v>
      </c>
      <c r="GJ314">
        <v>1.757315533197721</v>
      </c>
      <c r="GK314">
        <v>0</v>
      </c>
      <c r="GL314">
        <v>1.48794487804878</v>
      </c>
      <c r="GM314">
        <v>0.008281045296168148</v>
      </c>
      <c r="GN314">
        <v>0.001370785998404062</v>
      </c>
      <c r="GO314">
        <v>1</v>
      </c>
      <c r="GP314">
        <v>1</v>
      </c>
      <c r="GQ314">
        <v>3</v>
      </c>
      <c r="GR314" t="s">
        <v>447</v>
      </c>
      <c r="GS314">
        <v>3.12768</v>
      </c>
      <c r="GT314">
        <v>2.7335</v>
      </c>
      <c r="GU314">
        <v>0.06628439999999999</v>
      </c>
      <c r="GV314">
        <v>0.06405569999999999</v>
      </c>
      <c r="GW314">
        <v>0.103641</v>
      </c>
      <c r="GX314">
        <v>0.0994665</v>
      </c>
      <c r="GY314">
        <v>27985.7</v>
      </c>
      <c r="GZ314">
        <v>27198</v>
      </c>
      <c r="HA314">
        <v>30515.3</v>
      </c>
      <c r="HB314">
        <v>29315.6</v>
      </c>
      <c r="HC314">
        <v>37753.5</v>
      </c>
      <c r="HD314">
        <v>34726.6</v>
      </c>
      <c r="HE314">
        <v>46688.9</v>
      </c>
      <c r="HF314">
        <v>43553.5</v>
      </c>
      <c r="HG314">
        <v>1.81833</v>
      </c>
      <c r="HH314">
        <v>1.8655</v>
      </c>
      <c r="HI314">
        <v>0.09491289999999999</v>
      </c>
      <c r="HJ314">
        <v>0</v>
      </c>
      <c r="HK314">
        <v>28.4525</v>
      </c>
      <c r="HL314">
        <v>999.9</v>
      </c>
      <c r="HM314">
        <v>53.1</v>
      </c>
      <c r="HN314">
        <v>30.9</v>
      </c>
      <c r="HO314">
        <v>26.4199</v>
      </c>
      <c r="HP314">
        <v>63.7669</v>
      </c>
      <c r="HQ314">
        <v>16.8429</v>
      </c>
      <c r="HR314">
        <v>1</v>
      </c>
      <c r="HS314">
        <v>0.173623</v>
      </c>
      <c r="HT314">
        <v>-0.016939</v>
      </c>
      <c r="HU314">
        <v>20.1979</v>
      </c>
      <c r="HV314">
        <v>5.22687</v>
      </c>
      <c r="HW314">
        <v>11.974</v>
      </c>
      <c r="HX314">
        <v>4.96995</v>
      </c>
      <c r="HY314">
        <v>3.28953</v>
      </c>
      <c r="HZ314">
        <v>9999</v>
      </c>
      <c r="IA314">
        <v>9999</v>
      </c>
      <c r="IB314">
        <v>9999</v>
      </c>
      <c r="IC314">
        <v>999.9</v>
      </c>
      <c r="ID314">
        <v>4.97294</v>
      </c>
      <c r="IE314">
        <v>1.87729</v>
      </c>
      <c r="IF314">
        <v>1.87546</v>
      </c>
      <c r="IG314">
        <v>1.8782</v>
      </c>
      <c r="IH314">
        <v>1.87497</v>
      </c>
      <c r="II314">
        <v>1.87852</v>
      </c>
      <c r="IJ314">
        <v>1.87562</v>
      </c>
      <c r="IK314">
        <v>1.87681</v>
      </c>
      <c r="IL314">
        <v>0</v>
      </c>
      <c r="IM314">
        <v>0</v>
      </c>
      <c r="IN314">
        <v>0</v>
      </c>
      <c r="IO314">
        <v>0</v>
      </c>
      <c r="IP314" t="s">
        <v>442</v>
      </c>
      <c r="IQ314" t="s">
        <v>443</v>
      </c>
      <c r="IR314" t="s">
        <v>444</v>
      </c>
      <c r="IS314" t="s">
        <v>444</v>
      </c>
      <c r="IT314" t="s">
        <v>444</v>
      </c>
      <c r="IU314" t="s">
        <v>444</v>
      </c>
      <c r="IV314">
        <v>0</v>
      </c>
      <c r="IW314">
        <v>100</v>
      </c>
      <c r="IX314">
        <v>100</v>
      </c>
      <c r="IY314">
        <v>0.416</v>
      </c>
      <c r="IZ314">
        <v>0.2175</v>
      </c>
      <c r="JA314">
        <v>0.05401698482025668</v>
      </c>
      <c r="JB314">
        <v>0.001251749769105588</v>
      </c>
      <c r="JC314">
        <v>-2.340677956668878E-07</v>
      </c>
      <c r="JD314">
        <v>1.443975168909104E-10</v>
      </c>
      <c r="JE314">
        <v>-0.0473756660369021</v>
      </c>
      <c r="JF314">
        <v>-0.000763777970416037</v>
      </c>
      <c r="JG314">
        <v>0.0006633184790446218</v>
      </c>
      <c r="JH314">
        <v>-5.365384051273601E-06</v>
      </c>
      <c r="JI314">
        <v>1</v>
      </c>
      <c r="JJ314">
        <v>2129</v>
      </c>
      <c r="JK314">
        <v>1</v>
      </c>
      <c r="JL314">
        <v>27</v>
      </c>
      <c r="JM314">
        <v>188872.9</v>
      </c>
      <c r="JN314">
        <v>188872.9</v>
      </c>
      <c r="JO314">
        <v>0.799561</v>
      </c>
      <c r="JP314">
        <v>2.54639</v>
      </c>
      <c r="JQ314">
        <v>1.39893</v>
      </c>
      <c r="JR314">
        <v>2.34375</v>
      </c>
      <c r="JS314">
        <v>1.44897</v>
      </c>
      <c r="JT314">
        <v>2.53784</v>
      </c>
      <c r="JU314">
        <v>37.554</v>
      </c>
      <c r="JV314">
        <v>24.2013</v>
      </c>
      <c r="JW314">
        <v>18</v>
      </c>
      <c r="JX314">
        <v>477.368</v>
      </c>
      <c r="JY314">
        <v>477.284</v>
      </c>
      <c r="JZ314">
        <v>27.8162</v>
      </c>
      <c r="KA314">
        <v>29.4175</v>
      </c>
      <c r="KB314">
        <v>29.9998</v>
      </c>
      <c r="KC314">
        <v>29.1011</v>
      </c>
      <c r="KD314">
        <v>29.1613</v>
      </c>
      <c r="KE314">
        <v>15.9988</v>
      </c>
      <c r="KF314">
        <v>26.8366</v>
      </c>
      <c r="KG314">
        <v>95.5429</v>
      </c>
      <c r="KH314">
        <v>27.8153</v>
      </c>
      <c r="KI314">
        <v>266.278</v>
      </c>
      <c r="KJ314">
        <v>21.5351</v>
      </c>
      <c r="KK314">
        <v>100.892</v>
      </c>
      <c r="KL314">
        <v>100.188</v>
      </c>
    </row>
    <row r="315" spans="1:298">
      <c r="A315">
        <v>299</v>
      </c>
      <c r="B315">
        <v>1758480961.1</v>
      </c>
      <c r="C315">
        <v>11857.59999990463</v>
      </c>
      <c r="D315" t="s">
        <v>1045</v>
      </c>
      <c r="E315" t="s">
        <v>1046</v>
      </c>
      <c r="F315">
        <v>5</v>
      </c>
      <c r="G315" t="s">
        <v>1026</v>
      </c>
      <c r="H315" t="s">
        <v>436</v>
      </c>
      <c r="I315" t="s">
        <v>437</v>
      </c>
      <c r="J315">
        <v>1758480953.314285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289.579099106728</v>
      </c>
      <c r="AL315">
        <v>296.5354181818181</v>
      </c>
      <c r="AM315">
        <v>-3.32375089923474</v>
      </c>
      <c r="AN315">
        <v>65.51317772315211</v>
      </c>
      <c r="AO315">
        <f>(AQ315 - AP315 + DZ315*1E3/(8.314*(EB315+273.15)) * AS315/DY315 * AR315) * DY315/(100*DM315) * 1000/(1000 - AQ315)</f>
        <v>0</v>
      </c>
      <c r="AP315">
        <v>21.57781211183712</v>
      </c>
      <c r="AQ315">
        <v>23.06413757575757</v>
      </c>
      <c r="AR315">
        <v>-7.290989862340173E-09</v>
      </c>
      <c r="AS315">
        <v>124.8898448984067</v>
      </c>
      <c r="AT315">
        <v>3</v>
      </c>
      <c r="AU315">
        <v>1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438</v>
      </c>
      <c r="AZ315" t="s">
        <v>438</v>
      </c>
      <c r="BA315">
        <v>0</v>
      </c>
      <c r="BB315">
        <v>0</v>
      </c>
      <c r="BC315">
        <f>1-BA315/BB315</f>
        <v>0</v>
      </c>
      <c r="BD315">
        <v>0</v>
      </c>
      <c r="BE315" t="s">
        <v>438</v>
      </c>
      <c r="BF315" t="s">
        <v>438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438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1.65</v>
      </c>
      <c r="DN315">
        <v>0.5</v>
      </c>
      <c r="DO315" t="s">
        <v>439</v>
      </c>
      <c r="DP315">
        <v>2</v>
      </c>
      <c r="DQ315" t="b">
        <v>1</v>
      </c>
      <c r="DR315">
        <v>1758480953.314285</v>
      </c>
      <c r="DS315">
        <v>313.3060714285715</v>
      </c>
      <c r="DT315">
        <v>299.0108571428572</v>
      </c>
      <c r="DU315">
        <v>23.06372142857143</v>
      </c>
      <c r="DV315">
        <v>21.57538214285714</v>
      </c>
      <c r="DW315">
        <v>312.8789642857142</v>
      </c>
      <c r="DX315">
        <v>22.84630357142857</v>
      </c>
      <c r="DY315">
        <v>499.9927499999999</v>
      </c>
      <c r="DZ315">
        <v>90.1653</v>
      </c>
      <c r="EA315">
        <v>0.05539593571428571</v>
      </c>
      <c r="EB315">
        <v>29.61124642857143</v>
      </c>
      <c r="EC315">
        <v>29.9996</v>
      </c>
      <c r="ED315">
        <v>999.9000000000002</v>
      </c>
      <c r="EE315">
        <v>0</v>
      </c>
      <c r="EF315">
        <v>0</v>
      </c>
      <c r="EG315">
        <v>10013.23964285714</v>
      </c>
      <c r="EH315">
        <v>0</v>
      </c>
      <c r="EI315">
        <v>11.11713928571428</v>
      </c>
      <c r="EJ315">
        <v>14.29515357142857</v>
      </c>
      <c r="EK315">
        <v>320.70275</v>
      </c>
      <c r="EL315">
        <v>305.6043571428572</v>
      </c>
      <c r="EM315">
        <v>1.488344285714286</v>
      </c>
      <c r="EN315">
        <v>299.0108571428572</v>
      </c>
      <c r="EO315">
        <v>21.57538214285714</v>
      </c>
      <c r="EP315">
        <v>2.079547142857142</v>
      </c>
      <c r="EQ315">
        <v>1.945348928571429</v>
      </c>
      <c r="ER315">
        <v>18.063375</v>
      </c>
      <c r="ES315">
        <v>17.0064</v>
      </c>
      <c r="ET315">
        <v>1999.988214285714</v>
      </c>
      <c r="EU315">
        <v>0.9800004285714284</v>
      </c>
      <c r="EV315">
        <v>0.01999958928571429</v>
      </c>
      <c r="EW315">
        <v>0</v>
      </c>
      <c r="EX315">
        <v>198.5696428571429</v>
      </c>
      <c r="EY315">
        <v>5.000560000000001</v>
      </c>
      <c r="EZ315">
        <v>4113.119642857143</v>
      </c>
      <c r="FA315">
        <v>17294.77857142857</v>
      </c>
      <c r="FB315">
        <v>41.82585714285714</v>
      </c>
      <c r="FC315">
        <v>42.07557142857142</v>
      </c>
      <c r="FD315">
        <v>41.62714285714286</v>
      </c>
      <c r="FE315">
        <v>41.19157142857142</v>
      </c>
      <c r="FF315">
        <v>42.56657142857142</v>
      </c>
      <c r="FG315">
        <v>1955.088214285714</v>
      </c>
      <c r="FH315">
        <v>39.9</v>
      </c>
      <c r="FI315">
        <v>0</v>
      </c>
      <c r="FJ315">
        <v>1758480962.4</v>
      </c>
      <c r="FK315">
        <v>0</v>
      </c>
      <c r="FL315">
        <v>198.4345384615385</v>
      </c>
      <c r="FM315">
        <v>-24.55507691865919</v>
      </c>
      <c r="FN315">
        <v>-487.2591453491912</v>
      </c>
      <c r="FO315">
        <v>4110.311153846154</v>
      </c>
      <c r="FP315">
        <v>15</v>
      </c>
      <c r="FQ315">
        <v>0</v>
      </c>
      <c r="FR315" t="s">
        <v>440</v>
      </c>
      <c r="FS315">
        <v>1747148579.5</v>
      </c>
      <c r="FT315">
        <v>1747148584.5</v>
      </c>
      <c r="FU315">
        <v>0</v>
      </c>
      <c r="FV315">
        <v>0.162</v>
      </c>
      <c r="FW315">
        <v>-0.001</v>
      </c>
      <c r="FX315">
        <v>0.139</v>
      </c>
      <c r="FY315">
        <v>0.058</v>
      </c>
      <c r="FZ315">
        <v>420</v>
      </c>
      <c r="GA315">
        <v>16</v>
      </c>
      <c r="GB315">
        <v>0.19</v>
      </c>
      <c r="GC315">
        <v>0.02</v>
      </c>
      <c r="GD315">
        <v>14.0233075</v>
      </c>
      <c r="GE315">
        <v>5.49956960600371</v>
      </c>
      <c r="GF315">
        <v>0.5312993800050496</v>
      </c>
      <c r="GG315">
        <v>0</v>
      </c>
      <c r="GH315">
        <v>199.6911470588235</v>
      </c>
      <c r="GI315">
        <v>-21.24765470708953</v>
      </c>
      <c r="GJ315">
        <v>2.109231113495723</v>
      </c>
      <c r="GK315">
        <v>0</v>
      </c>
      <c r="GL315">
        <v>1.487939</v>
      </c>
      <c r="GM315">
        <v>0.002710469043153976</v>
      </c>
      <c r="GN315">
        <v>0.001431109359902328</v>
      </c>
      <c r="GO315">
        <v>1</v>
      </c>
      <c r="GP315">
        <v>1</v>
      </c>
      <c r="GQ315">
        <v>3</v>
      </c>
      <c r="GR315" t="s">
        <v>447</v>
      </c>
      <c r="GS315">
        <v>3.12758</v>
      </c>
      <c r="GT315">
        <v>2.73346</v>
      </c>
      <c r="GU315">
        <v>0.0633898</v>
      </c>
      <c r="GV315">
        <v>0.0610206</v>
      </c>
      <c r="GW315">
        <v>0.103645</v>
      </c>
      <c r="GX315">
        <v>0.0994749</v>
      </c>
      <c r="GY315">
        <v>28072.9</v>
      </c>
      <c r="GZ315">
        <v>27286.8</v>
      </c>
      <c r="HA315">
        <v>30515.8</v>
      </c>
      <c r="HB315">
        <v>29316.2</v>
      </c>
      <c r="HC315">
        <v>37753.7</v>
      </c>
      <c r="HD315">
        <v>34726.9</v>
      </c>
      <c r="HE315">
        <v>46689.6</v>
      </c>
      <c r="HF315">
        <v>43554.6</v>
      </c>
      <c r="HG315">
        <v>1.8184</v>
      </c>
      <c r="HH315">
        <v>1.8656</v>
      </c>
      <c r="HI315">
        <v>0.0946298</v>
      </c>
      <c r="HJ315">
        <v>0</v>
      </c>
      <c r="HK315">
        <v>28.4501</v>
      </c>
      <c r="HL315">
        <v>999.9</v>
      </c>
      <c r="HM315">
        <v>53.1</v>
      </c>
      <c r="HN315">
        <v>30.9</v>
      </c>
      <c r="HO315">
        <v>26.417</v>
      </c>
      <c r="HP315">
        <v>63.6269</v>
      </c>
      <c r="HQ315">
        <v>16.9631</v>
      </c>
      <c r="HR315">
        <v>1</v>
      </c>
      <c r="HS315">
        <v>0.173153</v>
      </c>
      <c r="HT315">
        <v>-0.0201906</v>
      </c>
      <c r="HU315">
        <v>20.1979</v>
      </c>
      <c r="HV315">
        <v>5.22627</v>
      </c>
      <c r="HW315">
        <v>11.974</v>
      </c>
      <c r="HX315">
        <v>4.9697</v>
      </c>
      <c r="HY315">
        <v>3.2896</v>
      </c>
      <c r="HZ315">
        <v>9999</v>
      </c>
      <c r="IA315">
        <v>9999</v>
      </c>
      <c r="IB315">
        <v>9999</v>
      </c>
      <c r="IC315">
        <v>999.9</v>
      </c>
      <c r="ID315">
        <v>4.97294</v>
      </c>
      <c r="IE315">
        <v>1.87732</v>
      </c>
      <c r="IF315">
        <v>1.87546</v>
      </c>
      <c r="IG315">
        <v>1.87821</v>
      </c>
      <c r="IH315">
        <v>1.875</v>
      </c>
      <c r="II315">
        <v>1.87853</v>
      </c>
      <c r="IJ315">
        <v>1.87564</v>
      </c>
      <c r="IK315">
        <v>1.87683</v>
      </c>
      <c r="IL315">
        <v>0</v>
      </c>
      <c r="IM315">
        <v>0</v>
      </c>
      <c r="IN315">
        <v>0</v>
      </c>
      <c r="IO315">
        <v>0</v>
      </c>
      <c r="IP315" t="s">
        <v>442</v>
      </c>
      <c r="IQ315" t="s">
        <v>443</v>
      </c>
      <c r="IR315" t="s">
        <v>444</v>
      </c>
      <c r="IS315" t="s">
        <v>444</v>
      </c>
      <c r="IT315" t="s">
        <v>444</v>
      </c>
      <c r="IU315" t="s">
        <v>444</v>
      </c>
      <c r="IV315">
        <v>0</v>
      </c>
      <c r="IW315">
        <v>100</v>
      </c>
      <c r="IX315">
        <v>100</v>
      </c>
      <c r="IY315">
        <v>0.398</v>
      </c>
      <c r="IZ315">
        <v>0.2175</v>
      </c>
      <c r="JA315">
        <v>0.05401698482025668</v>
      </c>
      <c r="JB315">
        <v>0.001251749769105588</v>
      </c>
      <c r="JC315">
        <v>-2.340677956668878E-07</v>
      </c>
      <c r="JD315">
        <v>1.443975168909104E-10</v>
      </c>
      <c r="JE315">
        <v>-0.0473756660369021</v>
      </c>
      <c r="JF315">
        <v>-0.000763777970416037</v>
      </c>
      <c r="JG315">
        <v>0.0006633184790446218</v>
      </c>
      <c r="JH315">
        <v>-5.365384051273601E-06</v>
      </c>
      <c r="JI315">
        <v>1</v>
      </c>
      <c r="JJ315">
        <v>2129</v>
      </c>
      <c r="JK315">
        <v>1</v>
      </c>
      <c r="JL315">
        <v>27</v>
      </c>
      <c r="JM315">
        <v>188873</v>
      </c>
      <c r="JN315">
        <v>188872.9</v>
      </c>
      <c r="JO315">
        <v>0.76416</v>
      </c>
      <c r="JP315">
        <v>2.54639</v>
      </c>
      <c r="JQ315">
        <v>1.39893</v>
      </c>
      <c r="JR315">
        <v>2.34497</v>
      </c>
      <c r="JS315">
        <v>1.44897</v>
      </c>
      <c r="JT315">
        <v>2.56104</v>
      </c>
      <c r="JU315">
        <v>37.554</v>
      </c>
      <c r="JV315">
        <v>24.2013</v>
      </c>
      <c r="JW315">
        <v>18</v>
      </c>
      <c r="JX315">
        <v>477.394</v>
      </c>
      <c r="JY315">
        <v>477.336</v>
      </c>
      <c r="JZ315">
        <v>27.8147</v>
      </c>
      <c r="KA315">
        <v>29.4152</v>
      </c>
      <c r="KB315">
        <v>29.9999</v>
      </c>
      <c r="KC315">
        <v>29.0988</v>
      </c>
      <c r="KD315">
        <v>29.1594</v>
      </c>
      <c r="KE315">
        <v>15.2246</v>
      </c>
      <c r="KF315">
        <v>26.8366</v>
      </c>
      <c r="KG315">
        <v>95.5429</v>
      </c>
      <c r="KH315">
        <v>27.815</v>
      </c>
      <c r="KI315">
        <v>246.239</v>
      </c>
      <c r="KJ315">
        <v>21.5351</v>
      </c>
      <c r="KK315">
        <v>100.893</v>
      </c>
      <c r="KL315">
        <v>100.19</v>
      </c>
    </row>
    <row r="316" spans="1:298">
      <c r="A316">
        <v>300</v>
      </c>
      <c r="B316">
        <v>1758480966.1</v>
      </c>
      <c r="C316">
        <v>11862.59999990463</v>
      </c>
      <c r="D316" t="s">
        <v>1047</v>
      </c>
      <c r="E316" t="s">
        <v>1048</v>
      </c>
      <c r="F316">
        <v>5</v>
      </c>
      <c r="G316" t="s">
        <v>1026</v>
      </c>
      <c r="H316" t="s">
        <v>436</v>
      </c>
      <c r="I316" t="s">
        <v>437</v>
      </c>
      <c r="J316">
        <v>1758480958.6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272.677275796003</v>
      </c>
      <c r="AL316">
        <v>280.0109333333334</v>
      </c>
      <c r="AM316">
        <v>-3.302446898325834</v>
      </c>
      <c r="AN316">
        <v>65.51317772315211</v>
      </c>
      <c r="AO316">
        <f>(AQ316 - AP316 + DZ316*1E3/(8.314*(EB316+273.15)) * AS316/DY316 * AR316) * DY316/(100*DM316) * 1000/(1000 - AQ316)</f>
        <v>0</v>
      </c>
      <c r="AP316">
        <v>21.57942404355016</v>
      </c>
      <c r="AQ316">
        <v>23.06979757575756</v>
      </c>
      <c r="AR316">
        <v>1.296448603110915E-05</v>
      </c>
      <c r="AS316">
        <v>124.8898448984067</v>
      </c>
      <c r="AT316">
        <v>3</v>
      </c>
      <c r="AU316">
        <v>1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438</v>
      </c>
      <c r="AZ316" t="s">
        <v>438</v>
      </c>
      <c r="BA316">
        <v>0</v>
      </c>
      <c r="BB316">
        <v>0</v>
      </c>
      <c r="BC316">
        <f>1-BA316/BB316</f>
        <v>0</v>
      </c>
      <c r="BD316">
        <v>0</v>
      </c>
      <c r="BE316" t="s">
        <v>438</v>
      </c>
      <c r="BF316" t="s">
        <v>438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438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1.65</v>
      </c>
      <c r="DN316">
        <v>0.5</v>
      </c>
      <c r="DO316" t="s">
        <v>439</v>
      </c>
      <c r="DP316">
        <v>2</v>
      </c>
      <c r="DQ316" t="b">
        <v>1</v>
      </c>
      <c r="DR316">
        <v>1758480958.6</v>
      </c>
      <c r="DS316">
        <v>296.1992962962963</v>
      </c>
      <c r="DT316">
        <v>281.4757037037037</v>
      </c>
      <c r="DU316">
        <v>23.06542962962963</v>
      </c>
      <c r="DV316">
        <v>21.57714444444445</v>
      </c>
      <c r="DW316">
        <v>295.7917777777778</v>
      </c>
      <c r="DX316">
        <v>22.84798888888889</v>
      </c>
      <c r="DY316">
        <v>499.9668888888888</v>
      </c>
      <c r="DZ316">
        <v>90.16561481481482</v>
      </c>
      <c r="EA316">
        <v>0.05559358148148149</v>
      </c>
      <c r="EB316">
        <v>29.60885185185186</v>
      </c>
      <c r="EC316">
        <v>29.99790370370371</v>
      </c>
      <c r="ED316">
        <v>999.9000000000001</v>
      </c>
      <c r="EE316">
        <v>0</v>
      </c>
      <c r="EF316">
        <v>0</v>
      </c>
      <c r="EG316">
        <v>10008.92037037037</v>
      </c>
      <c r="EH316">
        <v>0</v>
      </c>
      <c r="EI316">
        <v>11.11556666666666</v>
      </c>
      <c r="EJ316">
        <v>14.72361851851852</v>
      </c>
      <c r="EK316">
        <v>303.1925925925926</v>
      </c>
      <c r="EL316">
        <v>287.683037037037</v>
      </c>
      <c r="EM316">
        <v>1.488292592592593</v>
      </c>
      <c r="EN316">
        <v>281.4757037037037</v>
      </c>
      <c r="EO316">
        <v>21.57714444444445</v>
      </c>
      <c r="EP316">
        <v>2.07970962962963</v>
      </c>
      <c r="EQ316">
        <v>1.945515555555555</v>
      </c>
      <c r="ER316">
        <v>18.06461481481482</v>
      </c>
      <c r="ES316">
        <v>17.00774814814815</v>
      </c>
      <c r="ET316">
        <v>2000.011111111111</v>
      </c>
      <c r="EU316">
        <v>0.9800005925925925</v>
      </c>
      <c r="EV316">
        <v>0.01999934074074074</v>
      </c>
      <c r="EW316">
        <v>0</v>
      </c>
      <c r="EX316">
        <v>196.3913333333333</v>
      </c>
      <c r="EY316">
        <v>5.000560000000001</v>
      </c>
      <c r="EZ316">
        <v>4069.154814814814</v>
      </c>
      <c r="FA316">
        <v>17294.98148148149</v>
      </c>
      <c r="FB316">
        <v>41.75444444444443</v>
      </c>
      <c r="FC316">
        <v>42.06207407407407</v>
      </c>
      <c r="FD316">
        <v>41.62718518518518</v>
      </c>
      <c r="FE316">
        <v>41.21962962962962</v>
      </c>
      <c r="FF316">
        <v>42.60155555555556</v>
      </c>
      <c r="FG316">
        <v>1955.111111111111</v>
      </c>
      <c r="FH316">
        <v>39.9</v>
      </c>
      <c r="FI316">
        <v>0</v>
      </c>
      <c r="FJ316">
        <v>1758480967.2</v>
      </c>
      <c r="FK316">
        <v>0</v>
      </c>
      <c r="FL316">
        <v>196.4493846153846</v>
      </c>
      <c r="FM316">
        <v>-26.17695728106166</v>
      </c>
      <c r="FN316">
        <v>-521.2502567866196</v>
      </c>
      <c r="FO316">
        <v>4070.337307692308</v>
      </c>
      <c r="FP316">
        <v>15</v>
      </c>
      <c r="FQ316">
        <v>0</v>
      </c>
      <c r="FR316" t="s">
        <v>440</v>
      </c>
      <c r="FS316">
        <v>1747148579.5</v>
      </c>
      <c r="FT316">
        <v>1747148584.5</v>
      </c>
      <c r="FU316">
        <v>0</v>
      </c>
      <c r="FV316">
        <v>0.162</v>
      </c>
      <c r="FW316">
        <v>-0.001</v>
      </c>
      <c r="FX316">
        <v>0.139</v>
      </c>
      <c r="FY316">
        <v>0.058</v>
      </c>
      <c r="FZ316">
        <v>420</v>
      </c>
      <c r="GA316">
        <v>16</v>
      </c>
      <c r="GB316">
        <v>0.19</v>
      </c>
      <c r="GC316">
        <v>0.02</v>
      </c>
      <c r="GD316">
        <v>14.452615</v>
      </c>
      <c r="GE316">
        <v>4.843087429643466</v>
      </c>
      <c r="GF316">
        <v>0.4672465422825512</v>
      </c>
      <c r="GG316">
        <v>0</v>
      </c>
      <c r="GH316">
        <v>197.6694411764706</v>
      </c>
      <c r="GI316">
        <v>-25.04411001727577</v>
      </c>
      <c r="GJ316">
        <v>2.463603532264647</v>
      </c>
      <c r="GK316">
        <v>0</v>
      </c>
      <c r="GL316">
        <v>1.4884925</v>
      </c>
      <c r="GM316">
        <v>-0.002709793621015169</v>
      </c>
      <c r="GN316">
        <v>0.001206821755687236</v>
      </c>
      <c r="GO316">
        <v>1</v>
      </c>
      <c r="GP316">
        <v>1</v>
      </c>
      <c r="GQ316">
        <v>3</v>
      </c>
      <c r="GR316" t="s">
        <v>447</v>
      </c>
      <c r="GS316">
        <v>3.12762</v>
      </c>
      <c r="GT316">
        <v>2.73353</v>
      </c>
      <c r="GU316">
        <v>0.0604396</v>
      </c>
      <c r="GV316">
        <v>0.0579192</v>
      </c>
      <c r="GW316">
        <v>0.103659</v>
      </c>
      <c r="GX316">
        <v>0.0994796</v>
      </c>
      <c r="GY316">
        <v>28161.6</v>
      </c>
      <c r="GZ316">
        <v>27376.9</v>
      </c>
      <c r="HA316">
        <v>30516.1</v>
      </c>
      <c r="HB316">
        <v>29316.2</v>
      </c>
      <c r="HC316">
        <v>37753.5</v>
      </c>
      <c r="HD316">
        <v>34726.5</v>
      </c>
      <c r="HE316">
        <v>46690.4</v>
      </c>
      <c r="HF316">
        <v>43554.5</v>
      </c>
      <c r="HG316">
        <v>1.81833</v>
      </c>
      <c r="HH316">
        <v>1.86567</v>
      </c>
      <c r="HI316">
        <v>0.0952557</v>
      </c>
      <c r="HJ316">
        <v>0</v>
      </c>
      <c r="HK316">
        <v>28.4483</v>
      </c>
      <c r="HL316">
        <v>999.9</v>
      </c>
      <c r="HM316">
        <v>53.1</v>
      </c>
      <c r="HN316">
        <v>30.9</v>
      </c>
      <c r="HO316">
        <v>26.4185</v>
      </c>
      <c r="HP316">
        <v>63.7869</v>
      </c>
      <c r="HQ316">
        <v>16.7628</v>
      </c>
      <c r="HR316">
        <v>1</v>
      </c>
      <c r="HS316">
        <v>0.173145</v>
      </c>
      <c r="HT316">
        <v>-0.0216803</v>
      </c>
      <c r="HU316">
        <v>20.1981</v>
      </c>
      <c r="HV316">
        <v>5.22642</v>
      </c>
      <c r="HW316">
        <v>11.974</v>
      </c>
      <c r="HX316">
        <v>4.96985</v>
      </c>
      <c r="HY316">
        <v>3.2895</v>
      </c>
      <c r="HZ316">
        <v>9999</v>
      </c>
      <c r="IA316">
        <v>9999</v>
      </c>
      <c r="IB316">
        <v>9999</v>
      </c>
      <c r="IC316">
        <v>999.9</v>
      </c>
      <c r="ID316">
        <v>4.97293</v>
      </c>
      <c r="IE316">
        <v>1.87733</v>
      </c>
      <c r="IF316">
        <v>1.87546</v>
      </c>
      <c r="IG316">
        <v>1.87824</v>
      </c>
      <c r="IH316">
        <v>1.875</v>
      </c>
      <c r="II316">
        <v>1.87853</v>
      </c>
      <c r="IJ316">
        <v>1.87565</v>
      </c>
      <c r="IK316">
        <v>1.87683</v>
      </c>
      <c r="IL316">
        <v>0</v>
      </c>
      <c r="IM316">
        <v>0</v>
      </c>
      <c r="IN316">
        <v>0</v>
      </c>
      <c r="IO316">
        <v>0</v>
      </c>
      <c r="IP316" t="s">
        <v>442</v>
      </c>
      <c r="IQ316" t="s">
        <v>443</v>
      </c>
      <c r="IR316" t="s">
        <v>444</v>
      </c>
      <c r="IS316" t="s">
        <v>444</v>
      </c>
      <c r="IT316" t="s">
        <v>444</v>
      </c>
      <c r="IU316" t="s">
        <v>444</v>
      </c>
      <c r="IV316">
        <v>0</v>
      </c>
      <c r="IW316">
        <v>100</v>
      </c>
      <c r="IX316">
        <v>100</v>
      </c>
      <c r="IY316">
        <v>0.38</v>
      </c>
      <c r="IZ316">
        <v>0.2176</v>
      </c>
      <c r="JA316">
        <v>0.05401698482025668</v>
      </c>
      <c r="JB316">
        <v>0.001251749769105588</v>
      </c>
      <c r="JC316">
        <v>-2.340677956668878E-07</v>
      </c>
      <c r="JD316">
        <v>1.443975168909104E-10</v>
      </c>
      <c r="JE316">
        <v>-0.0473756660369021</v>
      </c>
      <c r="JF316">
        <v>-0.000763777970416037</v>
      </c>
      <c r="JG316">
        <v>0.0006633184790446218</v>
      </c>
      <c r="JH316">
        <v>-5.365384051273601E-06</v>
      </c>
      <c r="JI316">
        <v>1</v>
      </c>
      <c r="JJ316">
        <v>2129</v>
      </c>
      <c r="JK316">
        <v>1</v>
      </c>
      <c r="JL316">
        <v>27</v>
      </c>
      <c r="JM316">
        <v>188873.1</v>
      </c>
      <c r="JN316">
        <v>188873</v>
      </c>
      <c r="JO316">
        <v>0.725098</v>
      </c>
      <c r="JP316">
        <v>2.54272</v>
      </c>
      <c r="JQ316">
        <v>1.39893</v>
      </c>
      <c r="JR316">
        <v>2.34497</v>
      </c>
      <c r="JS316">
        <v>1.44897</v>
      </c>
      <c r="JT316">
        <v>2.57812</v>
      </c>
      <c r="JU316">
        <v>37.554</v>
      </c>
      <c r="JV316">
        <v>24.2013</v>
      </c>
      <c r="JW316">
        <v>18</v>
      </c>
      <c r="JX316">
        <v>477.352</v>
      </c>
      <c r="JY316">
        <v>477.38</v>
      </c>
      <c r="JZ316">
        <v>27.8146</v>
      </c>
      <c r="KA316">
        <v>29.4126</v>
      </c>
      <c r="KB316">
        <v>29.9999</v>
      </c>
      <c r="KC316">
        <v>29.0986</v>
      </c>
      <c r="KD316">
        <v>29.1588</v>
      </c>
      <c r="KE316">
        <v>14.5031</v>
      </c>
      <c r="KF316">
        <v>26.8366</v>
      </c>
      <c r="KG316">
        <v>95.5429</v>
      </c>
      <c r="KH316">
        <v>27.815</v>
      </c>
      <c r="KI316">
        <v>232.867</v>
      </c>
      <c r="KJ316">
        <v>21.5343</v>
      </c>
      <c r="KK316">
        <v>100.895</v>
      </c>
      <c r="KL316">
        <v>100.19</v>
      </c>
    </row>
    <row r="317" spans="1:298">
      <c r="A317">
        <v>301</v>
      </c>
      <c r="B317">
        <v>1758480971.1</v>
      </c>
      <c r="C317">
        <v>11867.59999990463</v>
      </c>
      <c r="D317" t="s">
        <v>1049</v>
      </c>
      <c r="E317" t="s">
        <v>1050</v>
      </c>
      <c r="F317">
        <v>5</v>
      </c>
      <c r="G317" t="s">
        <v>1026</v>
      </c>
      <c r="H317" t="s">
        <v>436</v>
      </c>
      <c r="I317" t="s">
        <v>437</v>
      </c>
      <c r="J317">
        <v>1758480963.314285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255.784221493975</v>
      </c>
      <c r="AL317">
        <v>263.5399030303029</v>
      </c>
      <c r="AM317">
        <v>-3.291162276611548</v>
      </c>
      <c r="AN317">
        <v>65.51317772315211</v>
      </c>
      <c r="AO317">
        <f>(AQ317 - AP317 + DZ317*1E3/(8.314*(EB317+273.15)) * AS317/DY317 * AR317) * DY317/(100*DM317) * 1000/(1000 - AQ317)</f>
        <v>0</v>
      </c>
      <c r="AP317">
        <v>21.58159625751007</v>
      </c>
      <c r="AQ317">
        <v>23.07419696969697</v>
      </c>
      <c r="AR317">
        <v>1.098807697227706E-05</v>
      </c>
      <c r="AS317">
        <v>124.8898448984067</v>
      </c>
      <c r="AT317">
        <v>3</v>
      </c>
      <c r="AU317">
        <v>1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438</v>
      </c>
      <c r="AZ317" t="s">
        <v>438</v>
      </c>
      <c r="BA317">
        <v>0</v>
      </c>
      <c r="BB317">
        <v>0</v>
      </c>
      <c r="BC317">
        <f>1-BA317/BB317</f>
        <v>0</v>
      </c>
      <c r="BD317">
        <v>0</v>
      </c>
      <c r="BE317" t="s">
        <v>438</v>
      </c>
      <c r="BF317" t="s">
        <v>438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438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1.65</v>
      </c>
      <c r="DN317">
        <v>0.5</v>
      </c>
      <c r="DO317" t="s">
        <v>439</v>
      </c>
      <c r="DP317">
        <v>2</v>
      </c>
      <c r="DQ317" t="b">
        <v>1</v>
      </c>
      <c r="DR317">
        <v>1758480963.314285</v>
      </c>
      <c r="DS317">
        <v>280.9542499999999</v>
      </c>
      <c r="DT317">
        <v>265.8602142857143</v>
      </c>
      <c r="DU317">
        <v>23.06796071428572</v>
      </c>
      <c r="DV317">
        <v>21.57888928571429</v>
      </c>
      <c r="DW317">
        <v>280.5642142857143</v>
      </c>
      <c r="DX317">
        <v>22.85045714285714</v>
      </c>
      <c r="DY317">
        <v>500.023</v>
      </c>
      <c r="DZ317">
        <v>90.16450714285715</v>
      </c>
      <c r="EA317">
        <v>0.055736375</v>
      </c>
      <c r="EB317">
        <v>29.60964642857143</v>
      </c>
      <c r="EC317">
        <v>30.00294642857143</v>
      </c>
      <c r="ED317">
        <v>999.9000000000002</v>
      </c>
      <c r="EE317">
        <v>0</v>
      </c>
      <c r="EF317">
        <v>0</v>
      </c>
      <c r="EG317">
        <v>10001.40964285714</v>
      </c>
      <c r="EH317">
        <v>0</v>
      </c>
      <c r="EI317">
        <v>11.11114285714286</v>
      </c>
      <c r="EJ317">
        <v>15.09406785714286</v>
      </c>
      <c r="EK317">
        <v>287.5882857142857</v>
      </c>
      <c r="EL317">
        <v>271.7236785714286</v>
      </c>
      <c r="EM317">
        <v>1.489063928571429</v>
      </c>
      <c r="EN317">
        <v>265.8602142857143</v>
      </c>
      <c r="EO317">
        <v>21.57888928571429</v>
      </c>
      <c r="EP317">
        <v>2.079911428571429</v>
      </c>
      <c r="EQ317">
        <v>1.945651071428571</v>
      </c>
      <c r="ER317">
        <v>18.06615714285714</v>
      </c>
      <c r="ES317">
        <v>17.00883571428572</v>
      </c>
      <c r="ET317">
        <v>2000.0025</v>
      </c>
      <c r="EU317">
        <v>0.9800005714285713</v>
      </c>
      <c r="EV317">
        <v>0.01999938214285715</v>
      </c>
      <c r="EW317">
        <v>0</v>
      </c>
      <c r="EX317">
        <v>194.2910714285714</v>
      </c>
      <c r="EY317">
        <v>5.000560000000001</v>
      </c>
      <c r="EZ317">
        <v>4028.092499999999</v>
      </c>
      <c r="FA317">
        <v>17294.90714285714</v>
      </c>
      <c r="FB317">
        <v>41.66717857142856</v>
      </c>
      <c r="FC317">
        <v>42.07107142857142</v>
      </c>
      <c r="FD317">
        <v>41.63592857142856</v>
      </c>
      <c r="FE317">
        <v>41.2275</v>
      </c>
      <c r="FF317">
        <v>42.60021428571429</v>
      </c>
      <c r="FG317">
        <v>1955.1025</v>
      </c>
      <c r="FH317">
        <v>39.9</v>
      </c>
      <c r="FI317">
        <v>0</v>
      </c>
      <c r="FJ317">
        <v>1758480972.6</v>
      </c>
      <c r="FK317">
        <v>0</v>
      </c>
      <c r="FL317">
        <v>193.93688</v>
      </c>
      <c r="FM317">
        <v>-26.32238465683409</v>
      </c>
      <c r="FN317">
        <v>-525.7669239206466</v>
      </c>
      <c r="FO317">
        <v>4020.7196</v>
      </c>
      <c r="FP317">
        <v>15</v>
      </c>
      <c r="FQ317">
        <v>0</v>
      </c>
      <c r="FR317" t="s">
        <v>440</v>
      </c>
      <c r="FS317">
        <v>1747148579.5</v>
      </c>
      <c r="FT317">
        <v>1747148584.5</v>
      </c>
      <c r="FU317">
        <v>0</v>
      </c>
      <c r="FV317">
        <v>0.162</v>
      </c>
      <c r="FW317">
        <v>-0.001</v>
      </c>
      <c r="FX317">
        <v>0.139</v>
      </c>
      <c r="FY317">
        <v>0.058</v>
      </c>
      <c r="FZ317">
        <v>420</v>
      </c>
      <c r="GA317">
        <v>16</v>
      </c>
      <c r="GB317">
        <v>0.19</v>
      </c>
      <c r="GC317">
        <v>0.02</v>
      </c>
      <c r="GD317">
        <v>14.88113658536586</v>
      </c>
      <c r="GE317">
        <v>4.652540069686426</v>
      </c>
      <c r="GF317">
        <v>0.4597076572398219</v>
      </c>
      <c r="GG317">
        <v>0</v>
      </c>
      <c r="GH317">
        <v>195.3846470588235</v>
      </c>
      <c r="GI317">
        <v>-26.48055003678397</v>
      </c>
      <c r="GJ317">
        <v>2.603073532693417</v>
      </c>
      <c r="GK317">
        <v>0</v>
      </c>
      <c r="GL317">
        <v>1.489011951219512</v>
      </c>
      <c r="GM317">
        <v>0.008383275261325889</v>
      </c>
      <c r="GN317">
        <v>0.001592559252659129</v>
      </c>
      <c r="GO317">
        <v>1</v>
      </c>
      <c r="GP317">
        <v>1</v>
      </c>
      <c r="GQ317">
        <v>3</v>
      </c>
      <c r="GR317" t="s">
        <v>447</v>
      </c>
      <c r="GS317">
        <v>3.12762</v>
      </c>
      <c r="GT317">
        <v>2.73333</v>
      </c>
      <c r="GU317">
        <v>0.0574378</v>
      </c>
      <c r="GV317">
        <v>0.0547379</v>
      </c>
      <c r="GW317">
        <v>0.103669</v>
      </c>
      <c r="GX317">
        <v>0.099482</v>
      </c>
      <c r="GY317">
        <v>28252</v>
      </c>
      <c r="GZ317">
        <v>27469.8</v>
      </c>
      <c r="HA317">
        <v>30516.5</v>
      </c>
      <c r="HB317">
        <v>29316.7</v>
      </c>
      <c r="HC317">
        <v>37753.5</v>
      </c>
      <c r="HD317">
        <v>34726.7</v>
      </c>
      <c r="HE317">
        <v>46691.2</v>
      </c>
      <c r="HF317">
        <v>43555.2</v>
      </c>
      <c r="HG317">
        <v>1.81855</v>
      </c>
      <c r="HH317">
        <v>1.86545</v>
      </c>
      <c r="HI317">
        <v>0.0961423</v>
      </c>
      <c r="HJ317">
        <v>0</v>
      </c>
      <c r="HK317">
        <v>28.4458</v>
      </c>
      <c r="HL317">
        <v>999.9</v>
      </c>
      <c r="HM317">
        <v>53.1</v>
      </c>
      <c r="HN317">
        <v>30.9</v>
      </c>
      <c r="HO317">
        <v>26.42</v>
      </c>
      <c r="HP317">
        <v>63.9469</v>
      </c>
      <c r="HQ317">
        <v>16.867</v>
      </c>
      <c r="HR317">
        <v>1</v>
      </c>
      <c r="HS317">
        <v>0.172675</v>
      </c>
      <c r="HT317">
        <v>-0.0227151</v>
      </c>
      <c r="HU317">
        <v>20.1981</v>
      </c>
      <c r="HV317">
        <v>5.22613</v>
      </c>
      <c r="HW317">
        <v>11.974</v>
      </c>
      <c r="HX317">
        <v>4.96965</v>
      </c>
      <c r="HY317">
        <v>3.2895</v>
      </c>
      <c r="HZ317">
        <v>9999</v>
      </c>
      <c r="IA317">
        <v>9999</v>
      </c>
      <c r="IB317">
        <v>9999</v>
      </c>
      <c r="IC317">
        <v>999.9</v>
      </c>
      <c r="ID317">
        <v>4.97296</v>
      </c>
      <c r="IE317">
        <v>1.87733</v>
      </c>
      <c r="IF317">
        <v>1.87546</v>
      </c>
      <c r="IG317">
        <v>1.87824</v>
      </c>
      <c r="IH317">
        <v>1.875</v>
      </c>
      <c r="II317">
        <v>1.87854</v>
      </c>
      <c r="IJ317">
        <v>1.87565</v>
      </c>
      <c r="IK317">
        <v>1.87682</v>
      </c>
      <c r="IL317">
        <v>0</v>
      </c>
      <c r="IM317">
        <v>0</v>
      </c>
      <c r="IN317">
        <v>0</v>
      </c>
      <c r="IO317">
        <v>0</v>
      </c>
      <c r="IP317" t="s">
        <v>442</v>
      </c>
      <c r="IQ317" t="s">
        <v>443</v>
      </c>
      <c r="IR317" t="s">
        <v>444</v>
      </c>
      <c r="IS317" t="s">
        <v>444</v>
      </c>
      <c r="IT317" t="s">
        <v>444</v>
      </c>
      <c r="IU317" t="s">
        <v>444</v>
      </c>
      <c r="IV317">
        <v>0</v>
      </c>
      <c r="IW317">
        <v>100</v>
      </c>
      <c r="IX317">
        <v>100</v>
      </c>
      <c r="IY317">
        <v>0.361</v>
      </c>
      <c r="IZ317">
        <v>0.2177</v>
      </c>
      <c r="JA317">
        <v>0.05401698482025668</v>
      </c>
      <c r="JB317">
        <v>0.001251749769105588</v>
      </c>
      <c r="JC317">
        <v>-2.340677956668878E-07</v>
      </c>
      <c r="JD317">
        <v>1.443975168909104E-10</v>
      </c>
      <c r="JE317">
        <v>-0.0473756660369021</v>
      </c>
      <c r="JF317">
        <v>-0.000763777970416037</v>
      </c>
      <c r="JG317">
        <v>0.0006633184790446218</v>
      </c>
      <c r="JH317">
        <v>-5.365384051273601E-06</v>
      </c>
      <c r="JI317">
        <v>1</v>
      </c>
      <c r="JJ317">
        <v>2129</v>
      </c>
      <c r="JK317">
        <v>1</v>
      </c>
      <c r="JL317">
        <v>27</v>
      </c>
      <c r="JM317">
        <v>188873.2</v>
      </c>
      <c r="JN317">
        <v>188873.1</v>
      </c>
      <c r="JO317">
        <v>0.689697</v>
      </c>
      <c r="JP317">
        <v>2.54883</v>
      </c>
      <c r="JQ317">
        <v>1.39893</v>
      </c>
      <c r="JR317">
        <v>2.34497</v>
      </c>
      <c r="JS317">
        <v>1.44897</v>
      </c>
      <c r="JT317">
        <v>2.59521</v>
      </c>
      <c r="JU317">
        <v>37.554</v>
      </c>
      <c r="JV317">
        <v>24.2013</v>
      </c>
      <c r="JW317">
        <v>18</v>
      </c>
      <c r="JX317">
        <v>477.46</v>
      </c>
      <c r="JY317">
        <v>477.221</v>
      </c>
      <c r="JZ317">
        <v>27.8145</v>
      </c>
      <c r="KA317">
        <v>29.4112</v>
      </c>
      <c r="KB317">
        <v>29.9998</v>
      </c>
      <c r="KC317">
        <v>29.0963</v>
      </c>
      <c r="KD317">
        <v>29.1575</v>
      </c>
      <c r="KE317">
        <v>13.7151</v>
      </c>
      <c r="KF317">
        <v>26.8366</v>
      </c>
      <c r="KG317">
        <v>95.5429</v>
      </c>
      <c r="KH317">
        <v>27.8148</v>
      </c>
      <c r="KI317">
        <v>212.831</v>
      </c>
      <c r="KJ317">
        <v>21.5327</v>
      </c>
      <c r="KK317">
        <v>100.896</v>
      </c>
      <c r="KL317">
        <v>100.191</v>
      </c>
    </row>
    <row r="318" spans="1:298">
      <c r="A318">
        <v>302</v>
      </c>
      <c r="B318">
        <v>1758480976.1</v>
      </c>
      <c r="C318">
        <v>11872.59999990463</v>
      </c>
      <c r="D318" t="s">
        <v>1051</v>
      </c>
      <c r="E318" t="s">
        <v>1052</v>
      </c>
      <c r="F318">
        <v>5</v>
      </c>
      <c r="G318" t="s">
        <v>1026</v>
      </c>
      <c r="H318" t="s">
        <v>436</v>
      </c>
      <c r="I318" t="s">
        <v>437</v>
      </c>
      <c r="J318">
        <v>1758480968.6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238.8622449687938</v>
      </c>
      <c r="AL318">
        <v>247.0657151515152</v>
      </c>
      <c r="AM318">
        <v>-3.292316353991648</v>
      </c>
      <c r="AN318">
        <v>65.51317772315211</v>
      </c>
      <c r="AO318">
        <f>(AQ318 - AP318 + DZ318*1E3/(8.314*(EB318+273.15)) * AS318/DY318 * AR318) * DY318/(100*DM318) * 1000/(1000 - AQ318)</f>
        <v>0</v>
      </c>
      <c r="AP318">
        <v>21.58304531727112</v>
      </c>
      <c r="AQ318">
        <v>23.07745696969696</v>
      </c>
      <c r="AR318">
        <v>7.271917540158305E-06</v>
      </c>
      <c r="AS318">
        <v>124.8898448984067</v>
      </c>
      <c r="AT318">
        <v>3</v>
      </c>
      <c r="AU318">
        <v>1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438</v>
      </c>
      <c r="AZ318" t="s">
        <v>438</v>
      </c>
      <c r="BA318">
        <v>0</v>
      </c>
      <c r="BB318">
        <v>0</v>
      </c>
      <c r="BC318">
        <f>1-BA318/BB318</f>
        <v>0</v>
      </c>
      <c r="BD318">
        <v>0</v>
      </c>
      <c r="BE318" t="s">
        <v>438</v>
      </c>
      <c r="BF318" t="s">
        <v>438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438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1.65</v>
      </c>
      <c r="DN318">
        <v>0.5</v>
      </c>
      <c r="DO318" t="s">
        <v>439</v>
      </c>
      <c r="DP318">
        <v>2</v>
      </c>
      <c r="DQ318" t="b">
        <v>1</v>
      </c>
      <c r="DR318">
        <v>1758480968.6</v>
      </c>
      <c r="DS318">
        <v>263.897037037037</v>
      </c>
      <c r="DT318">
        <v>248.3693333333333</v>
      </c>
      <c r="DU318">
        <v>23.07207037037037</v>
      </c>
      <c r="DV318">
        <v>21.58076666666667</v>
      </c>
      <c r="DW318">
        <v>263.5266296296296</v>
      </c>
      <c r="DX318">
        <v>22.85447407407407</v>
      </c>
      <c r="DY318">
        <v>499.9824074074074</v>
      </c>
      <c r="DZ318">
        <v>90.16319259259261</v>
      </c>
      <c r="EA318">
        <v>0.05578114814814815</v>
      </c>
      <c r="EB318">
        <v>29.61018518518519</v>
      </c>
      <c r="EC318">
        <v>30.00309259259259</v>
      </c>
      <c r="ED318">
        <v>999.9000000000001</v>
      </c>
      <c r="EE318">
        <v>0</v>
      </c>
      <c r="EF318">
        <v>0</v>
      </c>
      <c r="EG318">
        <v>9987.592962962963</v>
      </c>
      <c r="EH318">
        <v>0</v>
      </c>
      <c r="EI318">
        <v>11.10178888888889</v>
      </c>
      <c r="EJ318">
        <v>15.52772222222222</v>
      </c>
      <c r="EK318">
        <v>270.1292962962963</v>
      </c>
      <c r="EL318">
        <v>253.8474074074074</v>
      </c>
      <c r="EM318">
        <v>1.491288518518519</v>
      </c>
      <c r="EN318">
        <v>248.3693333333333</v>
      </c>
      <c r="EO318">
        <v>21.58076666666667</v>
      </c>
      <c r="EP318">
        <v>2.080251111111111</v>
      </c>
      <c r="EQ318">
        <v>1.945792962962963</v>
      </c>
      <c r="ER318">
        <v>18.06875925925926</v>
      </c>
      <c r="ES318">
        <v>17.00998888888889</v>
      </c>
      <c r="ET318">
        <v>2000.015555555555</v>
      </c>
      <c r="EU318">
        <v>0.9800007407407406</v>
      </c>
      <c r="EV318">
        <v>0.01999922592592593</v>
      </c>
      <c r="EW318">
        <v>0</v>
      </c>
      <c r="EX318">
        <v>192.1126666666667</v>
      </c>
      <c r="EY318">
        <v>5.000560000000001</v>
      </c>
      <c r="EZ318">
        <v>3982.544814814814</v>
      </c>
      <c r="FA318">
        <v>17295.01481481481</v>
      </c>
      <c r="FB318">
        <v>41.66166666666666</v>
      </c>
      <c r="FC318">
        <v>42.07599999999999</v>
      </c>
      <c r="FD318">
        <v>41.65244444444443</v>
      </c>
      <c r="FE318">
        <v>41.25455555555555</v>
      </c>
      <c r="FF318">
        <v>42.63177777777778</v>
      </c>
      <c r="FG318">
        <v>1955.115555555556</v>
      </c>
      <c r="FH318">
        <v>39.9</v>
      </c>
      <c r="FI318">
        <v>0</v>
      </c>
      <c r="FJ318">
        <v>1758480977.4</v>
      </c>
      <c r="FK318">
        <v>0</v>
      </c>
      <c r="FL318">
        <v>191.95724</v>
      </c>
      <c r="FM318">
        <v>-24.84830765821917</v>
      </c>
      <c r="FN318">
        <v>-508.1276915660567</v>
      </c>
      <c r="FO318">
        <v>3979.5412</v>
      </c>
      <c r="FP318">
        <v>15</v>
      </c>
      <c r="FQ318">
        <v>0</v>
      </c>
      <c r="FR318" t="s">
        <v>440</v>
      </c>
      <c r="FS318">
        <v>1747148579.5</v>
      </c>
      <c r="FT318">
        <v>1747148584.5</v>
      </c>
      <c r="FU318">
        <v>0</v>
      </c>
      <c r="FV318">
        <v>0.162</v>
      </c>
      <c r="FW318">
        <v>-0.001</v>
      </c>
      <c r="FX318">
        <v>0.139</v>
      </c>
      <c r="FY318">
        <v>0.058</v>
      </c>
      <c r="FZ318">
        <v>420</v>
      </c>
      <c r="GA318">
        <v>16</v>
      </c>
      <c r="GB318">
        <v>0.19</v>
      </c>
      <c r="GC318">
        <v>0.02</v>
      </c>
      <c r="GD318">
        <v>15.20458536585366</v>
      </c>
      <c r="GE318">
        <v>4.878560278745667</v>
      </c>
      <c r="GF318">
        <v>0.482359301644949</v>
      </c>
      <c r="GG318">
        <v>0</v>
      </c>
      <c r="GH318">
        <v>193.868794117647</v>
      </c>
      <c r="GI318">
        <v>-25.60682965197964</v>
      </c>
      <c r="GJ318">
        <v>2.51947893515133</v>
      </c>
      <c r="GK318">
        <v>0</v>
      </c>
      <c r="GL318">
        <v>1.489815853658537</v>
      </c>
      <c r="GM318">
        <v>0.02116369337979586</v>
      </c>
      <c r="GN318">
        <v>0.002315156819858081</v>
      </c>
      <c r="GO318">
        <v>1</v>
      </c>
      <c r="GP318">
        <v>1</v>
      </c>
      <c r="GQ318">
        <v>3</v>
      </c>
      <c r="GR318" t="s">
        <v>447</v>
      </c>
      <c r="GS318">
        <v>3.12744</v>
      </c>
      <c r="GT318">
        <v>2.7335</v>
      </c>
      <c r="GU318">
        <v>0.0543703</v>
      </c>
      <c r="GV318">
        <v>0.0514845</v>
      </c>
      <c r="GW318">
        <v>0.103682</v>
      </c>
      <c r="GX318">
        <v>0.09948659999999999</v>
      </c>
      <c r="GY318">
        <v>28344.2</v>
      </c>
      <c r="GZ318">
        <v>27563.9</v>
      </c>
      <c r="HA318">
        <v>30516.9</v>
      </c>
      <c r="HB318">
        <v>29316.3</v>
      </c>
      <c r="HC318">
        <v>37752.6</v>
      </c>
      <c r="HD318">
        <v>34725.9</v>
      </c>
      <c r="HE318">
        <v>46691.1</v>
      </c>
      <c r="HF318">
        <v>43554.7</v>
      </c>
      <c r="HG318">
        <v>1.81815</v>
      </c>
      <c r="HH318">
        <v>1.86565</v>
      </c>
      <c r="HI318">
        <v>0.0950843</v>
      </c>
      <c r="HJ318">
        <v>0</v>
      </c>
      <c r="HK318">
        <v>28.4458</v>
      </c>
      <c r="HL318">
        <v>999.9</v>
      </c>
      <c r="HM318">
        <v>53.1</v>
      </c>
      <c r="HN318">
        <v>30.9</v>
      </c>
      <c r="HO318">
        <v>26.4186</v>
      </c>
      <c r="HP318">
        <v>63.6568</v>
      </c>
      <c r="HQ318">
        <v>16.9191</v>
      </c>
      <c r="HR318">
        <v>1</v>
      </c>
      <c r="HS318">
        <v>0.172556</v>
      </c>
      <c r="HT318">
        <v>0.0151144</v>
      </c>
      <c r="HU318">
        <v>20.1982</v>
      </c>
      <c r="HV318">
        <v>5.22717</v>
      </c>
      <c r="HW318">
        <v>11.974</v>
      </c>
      <c r="HX318">
        <v>4.96995</v>
      </c>
      <c r="HY318">
        <v>3.28968</v>
      </c>
      <c r="HZ318">
        <v>9999</v>
      </c>
      <c r="IA318">
        <v>9999</v>
      </c>
      <c r="IB318">
        <v>9999</v>
      </c>
      <c r="IC318">
        <v>999.9</v>
      </c>
      <c r="ID318">
        <v>4.97297</v>
      </c>
      <c r="IE318">
        <v>1.87733</v>
      </c>
      <c r="IF318">
        <v>1.87546</v>
      </c>
      <c r="IG318">
        <v>1.87825</v>
      </c>
      <c r="IH318">
        <v>1.87499</v>
      </c>
      <c r="II318">
        <v>1.87853</v>
      </c>
      <c r="IJ318">
        <v>1.87565</v>
      </c>
      <c r="IK318">
        <v>1.87682</v>
      </c>
      <c r="IL318">
        <v>0</v>
      </c>
      <c r="IM318">
        <v>0</v>
      </c>
      <c r="IN318">
        <v>0</v>
      </c>
      <c r="IO318">
        <v>0</v>
      </c>
      <c r="IP318" t="s">
        <v>442</v>
      </c>
      <c r="IQ318" t="s">
        <v>443</v>
      </c>
      <c r="IR318" t="s">
        <v>444</v>
      </c>
      <c r="IS318" t="s">
        <v>444</v>
      </c>
      <c r="IT318" t="s">
        <v>444</v>
      </c>
      <c r="IU318" t="s">
        <v>444</v>
      </c>
      <c r="IV318">
        <v>0</v>
      </c>
      <c r="IW318">
        <v>100</v>
      </c>
      <c r="IX318">
        <v>100</v>
      </c>
      <c r="IY318">
        <v>0.343</v>
      </c>
      <c r="IZ318">
        <v>0.2177</v>
      </c>
      <c r="JA318">
        <v>0.05401698482025668</v>
      </c>
      <c r="JB318">
        <v>0.001251749769105588</v>
      </c>
      <c r="JC318">
        <v>-2.340677956668878E-07</v>
      </c>
      <c r="JD318">
        <v>1.443975168909104E-10</v>
      </c>
      <c r="JE318">
        <v>-0.0473756660369021</v>
      </c>
      <c r="JF318">
        <v>-0.000763777970416037</v>
      </c>
      <c r="JG318">
        <v>0.0006633184790446218</v>
      </c>
      <c r="JH318">
        <v>-5.365384051273601E-06</v>
      </c>
      <c r="JI318">
        <v>1</v>
      </c>
      <c r="JJ318">
        <v>2129</v>
      </c>
      <c r="JK318">
        <v>1</v>
      </c>
      <c r="JL318">
        <v>27</v>
      </c>
      <c r="JM318">
        <v>188873.3</v>
      </c>
      <c r="JN318">
        <v>188873.2</v>
      </c>
      <c r="JO318">
        <v>0.649414</v>
      </c>
      <c r="JP318">
        <v>2.55371</v>
      </c>
      <c r="JQ318">
        <v>1.39893</v>
      </c>
      <c r="JR318">
        <v>2.34375</v>
      </c>
      <c r="JS318">
        <v>1.44897</v>
      </c>
      <c r="JT318">
        <v>2.59399</v>
      </c>
      <c r="JU318">
        <v>37.554</v>
      </c>
      <c r="JV318">
        <v>24.2013</v>
      </c>
      <c r="JW318">
        <v>18</v>
      </c>
      <c r="JX318">
        <v>477.236</v>
      </c>
      <c r="JY318">
        <v>477.343</v>
      </c>
      <c r="JZ318">
        <v>27.8119</v>
      </c>
      <c r="KA318">
        <v>29.4092</v>
      </c>
      <c r="KB318">
        <v>29.9999</v>
      </c>
      <c r="KC318">
        <v>29.0955</v>
      </c>
      <c r="KD318">
        <v>29.1563</v>
      </c>
      <c r="KE318">
        <v>12.984</v>
      </c>
      <c r="KF318">
        <v>26.8366</v>
      </c>
      <c r="KG318">
        <v>95.1718</v>
      </c>
      <c r="KH318">
        <v>27.8022</v>
      </c>
      <c r="KI318">
        <v>199.457</v>
      </c>
      <c r="KJ318">
        <v>21.5264</v>
      </c>
      <c r="KK318">
        <v>100.897</v>
      </c>
      <c r="KL318">
        <v>100.19</v>
      </c>
    </row>
    <row r="319" spans="1:298">
      <c r="A319">
        <v>303</v>
      </c>
      <c r="B319">
        <v>1758480981.1</v>
      </c>
      <c r="C319">
        <v>11877.59999990463</v>
      </c>
      <c r="D319" t="s">
        <v>1053</v>
      </c>
      <c r="E319" t="s">
        <v>1054</v>
      </c>
      <c r="F319">
        <v>5</v>
      </c>
      <c r="G319" t="s">
        <v>1026</v>
      </c>
      <c r="H319" t="s">
        <v>436</v>
      </c>
      <c r="I319" t="s">
        <v>437</v>
      </c>
      <c r="J319">
        <v>1758480973.314285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221.922888455184</v>
      </c>
      <c r="AL319">
        <v>230.5742363636364</v>
      </c>
      <c r="AM319">
        <v>-3.297487338813676</v>
      </c>
      <c r="AN319">
        <v>65.51317772315211</v>
      </c>
      <c r="AO319">
        <f>(AQ319 - AP319 + DZ319*1E3/(8.314*(EB319+273.15)) * AS319/DY319 * AR319) * DY319/(100*DM319) * 1000/(1000 - AQ319)</f>
        <v>0</v>
      </c>
      <c r="AP319">
        <v>21.57754369660351</v>
      </c>
      <c r="AQ319">
        <v>23.08139696969697</v>
      </c>
      <c r="AR319">
        <v>9.771828382897265E-06</v>
      </c>
      <c r="AS319">
        <v>124.8898448984067</v>
      </c>
      <c r="AT319">
        <v>3</v>
      </c>
      <c r="AU319">
        <v>1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438</v>
      </c>
      <c r="AZ319" t="s">
        <v>438</v>
      </c>
      <c r="BA319">
        <v>0</v>
      </c>
      <c r="BB319">
        <v>0</v>
      </c>
      <c r="BC319">
        <f>1-BA319/BB319</f>
        <v>0</v>
      </c>
      <c r="BD319">
        <v>0</v>
      </c>
      <c r="BE319" t="s">
        <v>438</v>
      </c>
      <c r="BF319" t="s">
        <v>438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438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1.65</v>
      </c>
      <c r="DN319">
        <v>0.5</v>
      </c>
      <c r="DO319" t="s">
        <v>439</v>
      </c>
      <c r="DP319">
        <v>2</v>
      </c>
      <c r="DQ319" t="b">
        <v>1</v>
      </c>
      <c r="DR319">
        <v>1758480973.314285</v>
      </c>
      <c r="DS319">
        <v>248.7138571428571</v>
      </c>
      <c r="DT319">
        <v>232.7624642857143</v>
      </c>
      <c r="DU319">
        <v>23.07582857142857</v>
      </c>
      <c r="DV319">
        <v>21.58109285714286</v>
      </c>
      <c r="DW319">
        <v>248.3610714285714</v>
      </c>
      <c r="DX319">
        <v>22.85815</v>
      </c>
      <c r="DY319">
        <v>499.9878928571429</v>
      </c>
      <c r="DZ319">
        <v>90.16205000000001</v>
      </c>
      <c r="EA319">
        <v>0.055661575</v>
      </c>
      <c r="EB319">
        <v>29.60897857142857</v>
      </c>
      <c r="EC319">
        <v>30.00328214285714</v>
      </c>
      <c r="ED319">
        <v>999.9000000000002</v>
      </c>
      <c r="EE319">
        <v>0</v>
      </c>
      <c r="EF319">
        <v>0</v>
      </c>
      <c r="EG319">
        <v>9998.370714285715</v>
      </c>
      <c r="EH319">
        <v>0</v>
      </c>
      <c r="EI319">
        <v>11.10129642857143</v>
      </c>
      <c r="EJ319">
        <v>15.95137857142857</v>
      </c>
      <c r="EK319">
        <v>254.5886071428571</v>
      </c>
      <c r="EL319">
        <v>237.8964642857143</v>
      </c>
      <c r="EM319">
        <v>1.494728928571428</v>
      </c>
      <c r="EN319">
        <v>232.7624642857143</v>
      </c>
      <c r="EO319">
        <v>21.58109285714286</v>
      </c>
      <c r="EP319">
        <v>2.080563571428571</v>
      </c>
      <c r="EQ319">
        <v>1.945796785714286</v>
      </c>
      <c r="ER319">
        <v>18.07115714285714</v>
      </c>
      <c r="ES319">
        <v>17.010025</v>
      </c>
      <c r="ET319">
        <v>1999.998928571429</v>
      </c>
      <c r="EU319">
        <v>0.9800006428571428</v>
      </c>
      <c r="EV319">
        <v>0.019999375</v>
      </c>
      <c r="EW319">
        <v>0</v>
      </c>
      <c r="EX319">
        <v>190.1859642857143</v>
      </c>
      <c r="EY319">
        <v>5.000560000000001</v>
      </c>
      <c r="EZ319">
        <v>3943.993214285714</v>
      </c>
      <c r="FA319">
        <v>17294.87857142857</v>
      </c>
      <c r="FB319">
        <v>41.64474999999999</v>
      </c>
      <c r="FC319">
        <v>42.07774999999999</v>
      </c>
      <c r="FD319">
        <v>41.64703571428571</v>
      </c>
      <c r="FE319">
        <v>41.2455</v>
      </c>
      <c r="FF319">
        <v>42.63157142857143</v>
      </c>
      <c r="FG319">
        <v>1955.098928571429</v>
      </c>
      <c r="FH319">
        <v>39.9</v>
      </c>
      <c r="FI319">
        <v>0</v>
      </c>
      <c r="FJ319">
        <v>1758480982.8</v>
      </c>
      <c r="FK319">
        <v>0</v>
      </c>
      <c r="FL319">
        <v>189.8843076923077</v>
      </c>
      <c r="FM319">
        <v>-23.42058121968133</v>
      </c>
      <c r="FN319">
        <v>-473.2355559332266</v>
      </c>
      <c r="FO319">
        <v>3938.05923076923</v>
      </c>
      <c r="FP319">
        <v>15</v>
      </c>
      <c r="FQ319">
        <v>0</v>
      </c>
      <c r="FR319" t="s">
        <v>440</v>
      </c>
      <c r="FS319">
        <v>1747148579.5</v>
      </c>
      <c r="FT319">
        <v>1747148584.5</v>
      </c>
      <c r="FU319">
        <v>0</v>
      </c>
      <c r="FV319">
        <v>0.162</v>
      </c>
      <c r="FW319">
        <v>-0.001</v>
      </c>
      <c r="FX319">
        <v>0.139</v>
      </c>
      <c r="FY319">
        <v>0.058</v>
      </c>
      <c r="FZ319">
        <v>420</v>
      </c>
      <c r="GA319">
        <v>16</v>
      </c>
      <c r="GB319">
        <v>0.19</v>
      </c>
      <c r="GC319">
        <v>0.02</v>
      </c>
      <c r="GD319">
        <v>15.71194146341463</v>
      </c>
      <c r="GE319">
        <v>5.398860627177774</v>
      </c>
      <c r="GF319">
        <v>0.5328377788076665</v>
      </c>
      <c r="GG319">
        <v>0</v>
      </c>
      <c r="GH319">
        <v>191.3621764705883</v>
      </c>
      <c r="GI319">
        <v>-24.51911384266046</v>
      </c>
      <c r="GJ319">
        <v>2.412600092048463</v>
      </c>
      <c r="GK319">
        <v>0</v>
      </c>
      <c r="GL319">
        <v>1.493083414634146</v>
      </c>
      <c r="GM319">
        <v>0.04222369337979296</v>
      </c>
      <c r="GN319">
        <v>0.004503936819812092</v>
      </c>
      <c r="GO319">
        <v>1</v>
      </c>
      <c r="GP319">
        <v>1</v>
      </c>
      <c r="GQ319">
        <v>3</v>
      </c>
      <c r="GR319" t="s">
        <v>447</v>
      </c>
      <c r="GS319">
        <v>3.12755</v>
      </c>
      <c r="GT319">
        <v>2.73335</v>
      </c>
      <c r="GU319">
        <v>0.0512312</v>
      </c>
      <c r="GV319">
        <v>0.0481669</v>
      </c>
      <c r="GW319">
        <v>0.103695</v>
      </c>
      <c r="GX319">
        <v>0.09947110000000001</v>
      </c>
      <c r="GY319">
        <v>28438.9</v>
      </c>
      <c r="GZ319">
        <v>27660.9</v>
      </c>
      <c r="HA319">
        <v>30517.5</v>
      </c>
      <c r="HB319">
        <v>29317</v>
      </c>
      <c r="HC319">
        <v>37752.7</v>
      </c>
      <c r="HD319">
        <v>34727</v>
      </c>
      <c r="HE319">
        <v>46692.1</v>
      </c>
      <c r="HF319">
        <v>43555.6</v>
      </c>
      <c r="HG319">
        <v>1.81817</v>
      </c>
      <c r="HH319">
        <v>1.8653</v>
      </c>
      <c r="HI319">
        <v>0.0954643</v>
      </c>
      <c r="HJ319">
        <v>0</v>
      </c>
      <c r="HK319">
        <v>28.4434</v>
      </c>
      <c r="HL319">
        <v>999.9</v>
      </c>
      <c r="HM319">
        <v>53.1</v>
      </c>
      <c r="HN319">
        <v>30.9</v>
      </c>
      <c r="HO319">
        <v>26.4183</v>
      </c>
      <c r="HP319">
        <v>63.3968</v>
      </c>
      <c r="HQ319">
        <v>16.9271</v>
      </c>
      <c r="HR319">
        <v>1</v>
      </c>
      <c r="HS319">
        <v>0.1725</v>
      </c>
      <c r="HT319">
        <v>-0.028287</v>
      </c>
      <c r="HU319">
        <v>20.1982</v>
      </c>
      <c r="HV319">
        <v>5.22687</v>
      </c>
      <c r="HW319">
        <v>11.974</v>
      </c>
      <c r="HX319">
        <v>4.97</v>
      </c>
      <c r="HY319">
        <v>3.28965</v>
      </c>
      <c r="HZ319">
        <v>9999</v>
      </c>
      <c r="IA319">
        <v>9999</v>
      </c>
      <c r="IB319">
        <v>9999</v>
      </c>
      <c r="IC319">
        <v>999.9</v>
      </c>
      <c r="ID319">
        <v>4.97295</v>
      </c>
      <c r="IE319">
        <v>1.87735</v>
      </c>
      <c r="IF319">
        <v>1.87546</v>
      </c>
      <c r="IG319">
        <v>1.87822</v>
      </c>
      <c r="IH319">
        <v>1.87499</v>
      </c>
      <c r="II319">
        <v>1.87853</v>
      </c>
      <c r="IJ319">
        <v>1.87565</v>
      </c>
      <c r="IK319">
        <v>1.87682</v>
      </c>
      <c r="IL319">
        <v>0</v>
      </c>
      <c r="IM319">
        <v>0</v>
      </c>
      <c r="IN319">
        <v>0</v>
      </c>
      <c r="IO319">
        <v>0</v>
      </c>
      <c r="IP319" t="s">
        <v>442</v>
      </c>
      <c r="IQ319" t="s">
        <v>443</v>
      </c>
      <c r="IR319" t="s">
        <v>444</v>
      </c>
      <c r="IS319" t="s">
        <v>444</v>
      </c>
      <c r="IT319" t="s">
        <v>444</v>
      </c>
      <c r="IU319" t="s">
        <v>444</v>
      </c>
      <c r="IV319">
        <v>0</v>
      </c>
      <c r="IW319">
        <v>100</v>
      </c>
      <c r="IX319">
        <v>100</v>
      </c>
      <c r="IY319">
        <v>0.323</v>
      </c>
      <c r="IZ319">
        <v>0.2178</v>
      </c>
      <c r="JA319">
        <v>0.05401698482025668</v>
      </c>
      <c r="JB319">
        <v>0.001251749769105588</v>
      </c>
      <c r="JC319">
        <v>-2.340677956668878E-07</v>
      </c>
      <c r="JD319">
        <v>1.443975168909104E-10</v>
      </c>
      <c r="JE319">
        <v>-0.0473756660369021</v>
      </c>
      <c r="JF319">
        <v>-0.000763777970416037</v>
      </c>
      <c r="JG319">
        <v>0.0006633184790446218</v>
      </c>
      <c r="JH319">
        <v>-5.365384051273601E-06</v>
      </c>
      <c r="JI319">
        <v>1</v>
      </c>
      <c r="JJ319">
        <v>2129</v>
      </c>
      <c r="JK319">
        <v>1</v>
      </c>
      <c r="JL319">
        <v>27</v>
      </c>
      <c r="JM319">
        <v>188873.4</v>
      </c>
      <c r="JN319">
        <v>188873.3</v>
      </c>
      <c r="JO319">
        <v>0.612793</v>
      </c>
      <c r="JP319">
        <v>2.56226</v>
      </c>
      <c r="JQ319">
        <v>1.39893</v>
      </c>
      <c r="JR319">
        <v>2.34375</v>
      </c>
      <c r="JS319">
        <v>1.44897</v>
      </c>
      <c r="JT319">
        <v>2.59399</v>
      </c>
      <c r="JU319">
        <v>37.5781</v>
      </c>
      <c r="JV319">
        <v>24.2013</v>
      </c>
      <c r="JW319">
        <v>18</v>
      </c>
      <c r="JX319">
        <v>477.239</v>
      </c>
      <c r="JY319">
        <v>477.102</v>
      </c>
      <c r="JZ319">
        <v>27.8033</v>
      </c>
      <c r="KA319">
        <v>29.4075</v>
      </c>
      <c r="KB319">
        <v>29.9999</v>
      </c>
      <c r="KC319">
        <v>29.0938</v>
      </c>
      <c r="KD319">
        <v>29.155</v>
      </c>
      <c r="KE319">
        <v>12.1827</v>
      </c>
      <c r="KF319">
        <v>26.8366</v>
      </c>
      <c r="KG319">
        <v>95.1718</v>
      </c>
      <c r="KH319">
        <v>27.8106</v>
      </c>
      <c r="KI319">
        <v>179.422</v>
      </c>
      <c r="KJ319">
        <v>21.5222</v>
      </c>
      <c r="KK319">
        <v>100.899</v>
      </c>
      <c r="KL319">
        <v>100.192</v>
      </c>
    </row>
    <row r="320" spans="1:298">
      <c r="A320">
        <v>304</v>
      </c>
      <c r="B320">
        <v>1758480986.1</v>
      </c>
      <c r="C320">
        <v>11882.59999990463</v>
      </c>
      <c r="D320" t="s">
        <v>1055</v>
      </c>
      <c r="E320" t="s">
        <v>1056</v>
      </c>
      <c r="F320">
        <v>5</v>
      </c>
      <c r="G320" t="s">
        <v>1026</v>
      </c>
      <c r="H320" t="s">
        <v>436</v>
      </c>
      <c r="I320" t="s">
        <v>437</v>
      </c>
      <c r="J320">
        <v>1758480978.6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205.0487497865375</v>
      </c>
      <c r="AL320">
        <v>214.1620303030302</v>
      </c>
      <c r="AM320">
        <v>-3.287189651943214</v>
      </c>
      <c r="AN320">
        <v>65.51317772315211</v>
      </c>
      <c r="AO320">
        <f>(AQ320 - AP320 + DZ320*1E3/(8.314*(EB320+273.15)) * AS320/DY320 * AR320) * DY320/(100*DM320) * 1000/(1000 - AQ320)</f>
        <v>0</v>
      </c>
      <c r="AP320">
        <v>21.57761236865221</v>
      </c>
      <c r="AQ320">
        <v>23.08567393939394</v>
      </c>
      <c r="AR320">
        <v>1.507531806945434E-05</v>
      </c>
      <c r="AS320">
        <v>124.8898448984067</v>
      </c>
      <c r="AT320">
        <v>3</v>
      </c>
      <c r="AU320">
        <v>1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438</v>
      </c>
      <c r="AZ320" t="s">
        <v>438</v>
      </c>
      <c r="BA320">
        <v>0</v>
      </c>
      <c r="BB320">
        <v>0</v>
      </c>
      <c r="BC320">
        <f>1-BA320/BB320</f>
        <v>0</v>
      </c>
      <c r="BD320">
        <v>0</v>
      </c>
      <c r="BE320" t="s">
        <v>438</v>
      </c>
      <c r="BF320" t="s">
        <v>438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438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1.65</v>
      </c>
      <c r="DN320">
        <v>0.5</v>
      </c>
      <c r="DO320" t="s">
        <v>439</v>
      </c>
      <c r="DP320">
        <v>2</v>
      </c>
      <c r="DQ320" t="b">
        <v>1</v>
      </c>
      <c r="DR320">
        <v>1758480978.6</v>
      </c>
      <c r="DS320">
        <v>231.7101111111111</v>
      </c>
      <c r="DT320">
        <v>215.2778888888889</v>
      </c>
      <c r="DU320">
        <v>23.07969259259259</v>
      </c>
      <c r="DV320">
        <v>21.57998148148148</v>
      </c>
      <c r="DW320">
        <v>231.3771851851852</v>
      </c>
      <c r="DX320">
        <v>22.86193703703704</v>
      </c>
      <c r="DY320">
        <v>499.9666296296296</v>
      </c>
      <c r="DZ320">
        <v>90.16267777777777</v>
      </c>
      <c r="EA320">
        <v>0.0556021037037037</v>
      </c>
      <c r="EB320">
        <v>29.60472962962963</v>
      </c>
      <c r="EC320">
        <v>29.99704074074074</v>
      </c>
      <c r="ED320">
        <v>999.9000000000001</v>
      </c>
      <c r="EE320">
        <v>0</v>
      </c>
      <c r="EF320">
        <v>0</v>
      </c>
      <c r="EG320">
        <v>10000.37185185185</v>
      </c>
      <c r="EH320">
        <v>0</v>
      </c>
      <c r="EI320">
        <v>11.10214814814815</v>
      </c>
      <c r="EJ320">
        <v>16.43224074074074</v>
      </c>
      <c r="EK320">
        <v>237.1841851851852</v>
      </c>
      <c r="EL320">
        <v>220.026</v>
      </c>
      <c r="EM320">
        <v>1.49970962962963</v>
      </c>
      <c r="EN320">
        <v>215.2778888888889</v>
      </c>
      <c r="EO320">
        <v>21.57998148148148</v>
      </c>
      <c r="EP320">
        <v>2.080926666666667</v>
      </c>
      <c r="EQ320">
        <v>1.945708518518518</v>
      </c>
      <c r="ER320">
        <v>18.07392962962963</v>
      </c>
      <c r="ES320">
        <v>17.00931851851852</v>
      </c>
      <c r="ET320">
        <v>2000.000740740741</v>
      </c>
      <c r="EU320">
        <v>0.9800005925925924</v>
      </c>
      <c r="EV320">
        <v>0.01999934074074074</v>
      </c>
      <c r="EW320">
        <v>0</v>
      </c>
      <c r="EX320">
        <v>188.2437407407407</v>
      </c>
      <c r="EY320">
        <v>5.000560000000001</v>
      </c>
      <c r="EZ320">
        <v>3903.811481481481</v>
      </c>
      <c r="FA320">
        <v>17294.8962962963</v>
      </c>
      <c r="FB320">
        <v>41.64785185185185</v>
      </c>
      <c r="FC320">
        <v>42.07133333333332</v>
      </c>
      <c r="FD320">
        <v>41.63633333333332</v>
      </c>
      <c r="FE320">
        <v>41.24296296296296</v>
      </c>
      <c r="FF320">
        <v>42.64807407407407</v>
      </c>
      <c r="FG320">
        <v>1955.100740740741</v>
      </c>
      <c r="FH320">
        <v>39.9</v>
      </c>
      <c r="FI320">
        <v>0</v>
      </c>
      <c r="FJ320">
        <v>1758480987.6</v>
      </c>
      <c r="FK320">
        <v>0</v>
      </c>
      <c r="FL320">
        <v>188.1486923076923</v>
      </c>
      <c r="FM320">
        <v>-21.66352137663261</v>
      </c>
      <c r="FN320">
        <v>-427.8119658654242</v>
      </c>
      <c r="FO320">
        <v>3902.137692307692</v>
      </c>
      <c r="FP320">
        <v>15</v>
      </c>
      <c r="FQ320">
        <v>0</v>
      </c>
      <c r="FR320" t="s">
        <v>440</v>
      </c>
      <c r="FS320">
        <v>1747148579.5</v>
      </c>
      <c r="FT320">
        <v>1747148584.5</v>
      </c>
      <c r="FU320">
        <v>0</v>
      </c>
      <c r="FV320">
        <v>0.162</v>
      </c>
      <c r="FW320">
        <v>-0.001</v>
      </c>
      <c r="FX320">
        <v>0.139</v>
      </c>
      <c r="FY320">
        <v>0.058</v>
      </c>
      <c r="FZ320">
        <v>420</v>
      </c>
      <c r="GA320">
        <v>16</v>
      </c>
      <c r="GB320">
        <v>0.19</v>
      </c>
      <c r="GC320">
        <v>0.02</v>
      </c>
      <c r="GD320">
        <v>16.07025853658536</v>
      </c>
      <c r="GE320">
        <v>5.515843902439017</v>
      </c>
      <c r="GF320">
        <v>0.5441582476859904</v>
      </c>
      <c r="GG320">
        <v>0</v>
      </c>
      <c r="GH320">
        <v>189.6913235294117</v>
      </c>
      <c r="GI320">
        <v>-23.11613445792536</v>
      </c>
      <c r="GJ320">
        <v>2.275367723617804</v>
      </c>
      <c r="GK320">
        <v>0</v>
      </c>
      <c r="GL320">
        <v>1.496267073170732</v>
      </c>
      <c r="GM320">
        <v>0.05477038327526453</v>
      </c>
      <c r="GN320">
        <v>0.005654385840968819</v>
      </c>
      <c r="GO320">
        <v>1</v>
      </c>
      <c r="GP320">
        <v>1</v>
      </c>
      <c r="GQ320">
        <v>3</v>
      </c>
      <c r="GR320" t="s">
        <v>447</v>
      </c>
      <c r="GS320">
        <v>3.1275</v>
      </c>
      <c r="GT320">
        <v>2.73354</v>
      </c>
      <c r="GU320">
        <v>0.0480295</v>
      </c>
      <c r="GV320">
        <v>0.0447839</v>
      </c>
      <c r="GW320">
        <v>0.103707</v>
      </c>
      <c r="GX320">
        <v>0.09946720000000001</v>
      </c>
      <c r="GY320">
        <v>28534.8</v>
      </c>
      <c r="GZ320">
        <v>27758.9</v>
      </c>
      <c r="HA320">
        <v>30517.5</v>
      </c>
      <c r="HB320">
        <v>29316.7</v>
      </c>
      <c r="HC320">
        <v>37751.9</v>
      </c>
      <c r="HD320">
        <v>34726.5</v>
      </c>
      <c r="HE320">
        <v>46692.1</v>
      </c>
      <c r="HF320">
        <v>43555.1</v>
      </c>
      <c r="HG320">
        <v>1.8184</v>
      </c>
      <c r="HH320">
        <v>1.86528</v>
      </c>
      <c r="HI320">
        <v>0.09546060000000001</v>
      </c>
      <c r="HJ320">
        <v>0</v>
      </c>
      <c r="HK320">
        <v>28.4421</v>
      </c>
      <c r="HL320">
        <v>999.9</v>
      </c>
      <c r="HM320">
        <v>53.1</v>
      </c>
      <c r="HN320">
        <v>30.9</v>
      </c>
      <c r="HO320">
        <v>26.4133</v>
      </c>
      <c r="HP320">
        <v>63.7068</v>
      </c>
      <c r="HQ320">
        <v>16.9872</v>
      </c>
      <c r="HR320">
        <v>1</v>
      </c>
      <c r="HS320">
        <v>0.1719</v>
      </c>
      <c r="HT320">
        <v>-0.034902</v>
      </c>
      <c r="HU320">
        <v>20.1981</v>
      </c>
      <c r="HV320">
        <v>5.22732</v>
      </c>
      <c r="HW320">
        <v>11.974</v>
      </c>
      <c r="HX320">
        <v>4.96985</v>
      </c>
      <c r="HY320">
        <v>3.28965</v>
      </c>
      <c r="HZ320">
        <v>9999</v>
      </c>
      <c r="IA320">
        <v>9999</v>
      </c>
      <c r="IB320">
        <v>9999</v>
      </c>
      <c r="IC320">
        <v>999.9</v>
      </c>
      <c r="ID320">
        <v>4.97297</v>
      </c>
      <c r="IE320">
        <v>1.87738</v>
      </c>
      <c r="IF320">
        <v>1.87546</v>
      </c>
      <c r="IG320">
        <v>1.87827</v>
      </c>
      <c r="IH320">
        <v>1.87499</v>
      </c>
      <c r="II320">
        <v>1.87855</v>
      </c>
      <c r="IJ320">
        <v>1.87565</v>
      </c>
      <c r="IK320">
        <v>1.87682</v>
      </c>
      <c r="IL320">
        <v>0</v>
      </c>
      <c r="IM320">
        <v>0</v>
      </c>
      <c r="IN320">
        <v>0</v>
      </c>
      <c r="IO320">
        <v>0</v>
      </c>
      <c r="IP320" t="s">
        <v>442</v>
      </c>
      <c r="IQ320" t="s">
        <v>443</v>
      </c>
      <c r="IR320" t="s">
        <v>444</v>
      </c>
      <c r="IS320" t="s">
        <v>444</v>
      </c>
      <c r="IT320" t="s">
        <v>444</v>
      </c>
      <c r="IU320" t="s">
        <v>444</v>
      </c>
      <c r="IV320">
        <v>0</v>
      </c>
      <c r="IW320">
        <v>100</v>
      </c>
      <c r="IX320">
        <v>100</v>
      </c>
      <c r="IY320">
        <v>0.305</v>
      </c>
      <c r="IZ320">
        <v>0.2178</v>
      </c>
      <c r="JA320">
        <v>0.05401698482025668</v>
      </c>
      <c r="JB320">
        <v>0.001251749769105588</v>
      </c>
      <c r="JC320">
        <v>-2.340677956668878E-07</v>
      </c>
      <c r="JD320">
        <v>1.443975168909104E-10</v>
      </c>
      <c r="JE320">
        <v>-0.0473756660369021</v>
      </c>
      <c r="JF320">
        <v>-0.000763777970416037</v>
      </c>
      <c r="JG320">
        <v>0.0006633184790446218</v>
      </c>
      <c r="JH320">
        <v>-5.365384051273601E-06</v>
      </c>
      <c r="JI320">
        <v>1</v>
      </c>
      <c r="JJ320">
        <v>2129</v>
      </c>
      <c r="JK320">
        <v>1</v>
      </c>
      <c r="JL320">
        <v>27</v>
      </c>
      <c r="JM320">
        <v>188873.4</v>
      </c>
      <c r="JN320">
        <v>188873.4</v>
      </c>
      <c r="JO320">
        <v>0.57251</v>
      </c>
      <c r="JP320">
        <v>2.5647</v>
      </c>
      <c r="JQ320">
        <v>1.39893</v>
      </c>
      <c r="JR320">
        <v>2.34375</v>
      </c>
      <c r="JS320">
        <v>1.44897</v>
      </c>
      <c r="JT320">
        <v>2.59888</v>
      </c>
      <c r="JU320">
        <v>37.554</v>
      </c>
      <c r="JV320">
        <v>24.2013</v>
      </c>
      <c r="JW320">
        <v>18</v>
      </c>
      <c r="JX320">
        <v>477.357</v>
      </c>
      <c r="JY320">
        <v>477.074</v>
      </c>
      <c r="JZ320">
        <v>27.8092</v>
      </c>
      <c r="KA320">
        <v>29.405</v>
      </c>
      <c r="KB320">
        <v>29.9998</v>
      </c>
      <c r="KC320">
        <v>29.093</v>
      </c>
      <c r="KD320">
        <v>29.1538</v>
      </c>
      <c r="KE320">
        <v>11.4332</v>
      </c>
      <c r="KF320">
        <v>26.8366</v>
      </c>
      <c r="KG320">
        <v>95.1718</v>
      </c>
      <c r="KH320">
        <v>27.8118</v>
      </c>
      <c r="KI320">
        <v>166.05</v>
      </c>
      <c r="KJ320">
        <v>21.515</v>
      </c>
      <c r="KK320">
        <v>100.899</v>
      </c>
      <c r="KL320">
        <v>100.191</v>
      </c>
    </row>
    <row r="321" spans="1:298">
      <c r="A321">
        <v>305</v>
      </c>
      <c r="B321">
        <v>1758480991.1</v>
      </c>
      <c r="C321">
        <v>11887.59999990463</v>
      </c>
      <c r="D321" t="s">
        <v>1057</v>
      </c>
      <c r="E321" t="s">
        <v>1058</v>
      </c>
      <c r="F321">
        <v>5</v>
      </c>
      <c r="G321" t="s">
        <v>1026</v>
      </c>
      <c r="H321" t="s">
        <v>436</v>
      </c>
      <c r="I321" t="s">
        <v>437</v>
      </c>
      <c r="J321">
        <v>1758480983.314285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188.1823331781984</v>
      </c>
      <c r="AL321">
        <v>197.7525393939394</v>
      </c>
      <c r="AM321">
        <v>-3.284494167512138</v>
      </c>
      <c r="AN321">
        <v>65.51317772315211</v>
      </c>
      <c r="AO321">
        <f>(AQ321 - AP321 + DZ321*1E3/(8.314*(EB321+273.15)) * AS321/DY321 * AR321) * DY321/(100*DM321) * 1000/(1000 - AQ321)</f>
        <v>0</v>
      </c>
      <c r="AP321">
        <v>21.57627732284394</v>
      </c>
      <c r="AQ321">
        <v>23.09017333333333</v>
      </c>
      <c r="AR321">
        <v>1.706752981501062E-05</v>
      </c>
      <c r="AS321">
        <v>124.8898448984067</v>
      </c>
      <c r="AT321">
        <v>3</v>
      </c>
      <c r="AU321">
        <v>1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438</v>
      </c>
      <c r="AZ321" t="s">
        <v>438</v>
      </c>
      <c r="BA321">
        <v>0</v>
      </c>
      <c r="BB321">
        <v>0</v>
      </c>
      <c r="BC321">
        <f>1-BA321/BB321</f>
        <v>0</v>
      </c>
      <c r="BD321">
        <v>0</v>
      </c>
      <c r="BE321" t="s">
        <v>438</v>
      </c>
      <c r="BF321" t="s">
        <v>438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438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1.65</v>
      </c>
      <c r="DN321">
        <v>0.5</v>
      </c>
      <c r="DO321" t="s">
        <v>439</v>
      </c>
      <c r="DP321">
        <v>2</v>
      </c>
      <c r="DQ321" t="b">
        <v>1</v>
      </c>
      <c r="DR321">
        <v>1758480983.314285</v>
      </c>
      <c r="DS321">
        <v>216.5684285714286</v>
      </c>
      <c r="DT321">
        <v>199.6964285714286</v>
      </c>
      <c r="DU321">
        <v>23.08322857142857</v>
      </c>
      <c r="DV321">
        <v>21.57798928571428</v>
      </c>
      <c r="DW321">
        <v>216.2532857142857</v>
      </c>
      <c r="DX321">
        <v>22.8654</v>
      </c>
      <c r="DY321">
        <v>500.0049642857143</v>
      </c>
      <c r="DZ321">
        <v>90.16324642857144</v>
      </c>
      <c r="EA321">
        <v>0.05560594999999999</v>
      </c>
      <c r="EB321">
        <v>29.60011785714286</v>
      </c>
      <c r="EC321">
        <v>29.99331071428571</v>
      </c>
      <c r="ED321">
        <v>999.9000000000002</v>
      </c>
      <c r="EE321">
        <v>0</v>
      </c>
      <c r="EF321">
        <v>0</v>
      </c>
      <c r="EG321">
        <v>10007.54607142857</v>
      </c>
      <c r="EH321">
        <v>0</v>
      </c>
      <c r="EI321">
        <v>11.10755357142857</v>
      </c>
      <c r="EJ321">
        <v>16.87201785714285</v>
      </c>
      <c r="EK321">
        <v>221.6856071428572</v>
      </c>
      <c r="EL321">
        <v>204.1005357142857</v>
      </c>
      <c r="EM321">
        <v>1.505242857142857</v>
      </c>
      <c r="EN321">
        <v>199.6964285714286</v>
      </c>
      <c r="EO321">
        <v>21.57798928571428</v>
      </c>
      <c r="EP321">
        <v>2.081258928571429</v>
      </c>
      <c r="EQ321">
        <v>1.945541071428571</v>
      </c>
      <c r="ER321">
        <v>18.076475</v>
      </c>
      <c r="ES321">
        <v>17.00795357142857</v>
      </c>
      <c r="ET321">
        <v>1999.995</v>
      </c>
      <c r="EU321">
        <v>0.9800006428571428</v>
      </c>
      <c r="EV321">
        <v>0.019999375</v>
      </c>
      <c r="EW321">
        <v>0</v>
      </c>
      <c r="EX321">
        <v>186.6623214285714</v>
      </c>
      <c r="EY321">
        <v>5.000560000000001</v>
      </c>
      <c r="EZ321">
        <v>3871.895714285714</v>
      </c>
      <c r="FA321">
        <v>17294.85357142857</v>
      </c>
      <c r="FB321">
        <v>41.62696428571428</v>
      </c>
      <c r="FC321">
        <v>42.06657142857141</v>
      </c>
      <c r="FD321">
        <v>41.63153571428571</v>
      </c>
      <c r="FE321">
        <v>41.23649999999999</v>
      </c>
      <c r="FF321">
        <v>42.64492857142857</v>
      </c>
      <c r="FG321">
        <v>1955.095</v>
      </c>
      <c r="FH321">
        <v>39.9</v>
      </c>
      <c r="FI321">
        <v>0</v>
      </c>
      <c r="FJ321">
        <v>1758480992.4</v>
      </c>
      <c r="FK321">
        <v>0</v>
      </c>
      <c r="FL321">
        <v>186.5403846153846</v>
      </c>
      <c r="FM321">
        <v>-17.8164102623924</v>
      </c>
      <c r="FN321">
        <v>-380.1083760237412</v>
      </c>
      <c r="FO321">
        <v>3869.908846153846</v>
      </c>
      <c r="FP321">
        <v>15</v>
      </c>
      <c r="FQ321">
        <v>0</v>
      </c>
      <c r="FR321" t="s">
        <v>440</v>
      </c>
      <c r="FS321">
        <v>1747148579.5</v>
      </c>
      <c r="FT321">
        <v>1747148584.5</v>
      </c>
      <c r="FU321">
        <v>0</v>
      </c>
      <c r="FV321">
        <v>0.162</v>
      </c>
      <c r="FW321">
        <v>-0.001</v>
      </c>
      <c r="FX321">
        <v>0.139</v>
      </c>
      <c r="FY321">
        <v>0.058</v>
      </c>
      <c r="FZ321">
        <v>420</v>
      </c>
      <c r="GA321">
        <v>16</v>
      </c>
      <c r="GB321">
        <v>0.19</v>
      </c>
      <c r="GC321">
        <v>0.02</v>
      </c>
      <c r="GD321">
        <v>16.597235</v>
      </c>
      <c r="GE321">
        <v>5.506194371482145</v>
      </c>
      <c r="GF321">
        <v>0.5303774677293521</v>
      </c>
      <c r="GG321">
        <v>0</v>
      </c>
      <c r="GH321">
        <v>187.7850294117647</v>
      </c>
      <c r="GI321">
        <v>-20.11622614001236</v>
      </c>
      <c r="GJ321">
        <v>1.989296882662376</v>
      </c>
      <c r="GK321">
        <v>0</v>
      </c>
      <c r="GL321">
        <v>1.501862</v>
      </c>
      <c r="GM321">
        <v>0.06981118198873842</v>
      </c>
      <c r="GN321">
        <v>0.006837099604364418</v>
      </c>
      <c r="GO321">
        <v>1</v>
      </c>
      <c r="GP321">
        <v>1</v>
      </c>
      <c r="GQ321">
        <v>3</v>
      </c>
      <c r="GR321" t="s">
        <v>447</v>
      </c>
      <c r="GS321">
        <v>3.12765</v>
      </c>
      <c r="GT321">
        <v>2.73337</v>
      </c>
      <c r="GU321">
        <v>0.0447522</v>
      </c>
      <c r="GV321">
        <v>0.0412904</v>
      </c>
      <c r="GW321">
        <v>0.103726</v>
      </c>
      <c r="GX321">
        <v>0.09947</v>
      </c>
      <c r="GY321">
        <v>28632.8</v>
      </c>
      <c r="GZ321">
        <v>27860.5</v>
      </c>
      <c r="HA321">
        <v>30517.2</v>
      </c>
      <c r="HB321">
        <v>29316.8</v>
      </c>
      <c r="HC321">
        <v>37750.5</v>
      </c>
      <c r="HD321">
        <v>34726.3</v>
      </c>
      <c r="HE321">
        <v>46691.7</v>
      </c>
      <c r="HF321">
        <v>43555.4</v>
      </c>
      <c r="HG321">
        <v>1.81845</v>
      </c>
      <c r="HH321">
        <v>1.8651</v>
      </c>
      <c r="HI321">
        <v>0.09441380000000001</v>
      </c>
      <c r="HJ321">
        <v>0</v>
      </c>
      <c r="HK321">
        <v>28.4391</v>
      </c>
      <c r="HL321">
        <v>999.9</v>
      </c>
      <c r="HM321">
        <v>53.1</v>
      </c>
      <c r="HN321">
        <v>30.9</v>
      </c>
      <c r="HO321">
        <v>26.4183</v>
      </c>
      <c r="HP321">
        <v>63.4468</v>
      </c>
      <c r="HQ321">
        <v>16.9391</v>
      </c>
      <c r="HR321">
        <v>1</v>
      </c>
      <c r="HS321">
        <v>0.171928</v>
      </c>
      <c r="HT321">
        <v>-0.0440496</v>
      </c>
      <c r="HU321">
        <v>20.198</v>
      </c>
      <c r="HV321">
        <v>5.22598</v>
      </c>
      <c r="HW321">
        <v>11.974</v>
      </c>
      <c r="HX321">
        <v>4.96975</v>
      </c>
      <c r="HY321">
        <v>3.28945</v>
      </c>
      <c r="HZ321">
        <v>9999</v>
      </c>
      <c r="IA321">
        <v>9999</v>
      </c>
      <c r="IB321">
        <v>9999</v>
      </c>
      <c r="IC321">
        <v>999.9</v>
      </c>
      <c r="ID321">
        <v>4.97295</v>
      </c>
      <c r="IE321">
        <v>1.87735</v>
      </c>
      <c r="IF321">
        <v>1.87547</v>
      </c>
      <c r="IG321">
        <v>1.87824</v>
      </c>
      <c r="IH321">
        <v>1.87498</v>
      </c>
      <c r="II321">
        <v>1.87853</v>
      </c>
      <c r="IJ321">
        <v>1.87564</v>
      </c>
      <c r="IK321">
        <v>1.87682</v>
      </c>
      <c r="IL321">
        <v>0</v>
      </c>
      <c r="IM321">
        <v>0</v>
      </c>
      <c r="IN321">
        <v>0</v>
      </c>
      <c r="IO321">
        <v>0</v>
      </c>
      <c r="IP321" t="s">
        <v>442</v>
      </c>
      <c r="IQ321" t="s">
        <v>443</v>
      </c>
      <c r="IR321" t="s">
        <v>444</v>
      </c>
      <c r="IS321" t="s">
        <v>444</v>
      </c>
      <c r="IT321" t="s">
        <v>444</v>
      </c>
      <c r="IU321" t="s">
        <v>444</v>
      </c>
      <c r="IV321">
        <v>0</v>
      </c>
      <c r="IW321">
        <v>100</v>
      </c>
      <c r="IX321">
        <v>100</v>
      </c>
      <c r="IY321">
        <v>0.286</v>
      </c>
      <c r="IZ321">
        <v>0.218</v>
      </c>
      <c r="JA321">
        <v>0.05401698482025668</v>
      </c>
      <c r="JB321">
        <v>0.001251749769105588</v>
      </c>
      <c r="JC321">
        <v>-2.340677956668878E-07</v>
      </c>
      <c r="JD321">
        <v>1.443975168909104E-10</v>
      </c>
      <c r="JE321">
        <v>-0.0473756660369021</v>
      </c>
      <c r="JF321">
        <v>-0.000763777970416037</v>
      </c>
      <c r="JG321">
        <v>0.0006633184790446218</v>
      </c>
      <c r="JH321">
        <v>-5.365384051273601E-06</v>
      </c>
      <c r="JI321">
        <v>1</v>
      </c>
      <c r="JJ321">
        <v>2129</v>
      </c>
      <c r="JK321">
        <v>1</v>
      </c>
      <c r="JL321">
        <v>27</v>
      </c>
      <c r="JM321">
        <v>188873.5</v>
      </c>
      <c r="JN321">
        <v>188873.4</v>
      </c>
      <c r="JO321">
        <v>0.5358889999999999</v>
      </c>
      <c r="JP321">
        <v>2.56714</v>
      </c>
      <c r="JQ321">
        <v>1.39893</v>
      </c>
      <c r="JR321">
        <v>2.34375</v>
      </c>
      <c r="JS321">
        <v>1.44897</v>
      </c>
      <c r="JT321">
        <v>2.59399</v>
      </c>
      <c r="JU321">
        <v>37.554</v>
      </c>
      <c r="JV321">
        <v>24.2013</v>
      </c>
      <c r="JW321">
        <v>18</v>
      </c>
      <c r="JX321">
        <v>477.374</v>
      </c>
      <c r="JY321">
        <v>476.944</v>
      </c>
      <c r="JZ321">
        <v>27.8117</v>
      </c>
      <c r="KA321">
        <v>29.403</v>
      </c>
      <c r="KB321">
        <v>29.9999</v>
      </c>
      <c r="KC321">
        <v>29.0914</v>
      </c>
      <c r="KD321">
        <v>29.1519</v>
      </c>
      <c r="KE321">
        <v>10.6188</v>
      </c>
      <c r="KF321">
        <v>26.8366</v>
      </c>
      <c r="KG321">
        <v>95.1718</v>
      </c>
      <c r="KH321">
        <v>27.8149</v>
      </c>
      <c r="KI321">
        <v>146.015</v>
      </c>
      <c r="KJ321">
        <v>21.5008</v>
      </c>
      <c r="KK321">
        <v>100.898</v>
      </c>
      <c r="KL321">
        <v>100.192</v>
      </c>
    </row>
    <row r="322" spans="1:298">
      <c r="A322">
        <v>306</v>
      </c>
      <c r="B322">
        <v>1758480996.1</v>
      </c>
      <c r="C322">
        <v>11892.59999990463</v>
      </c>
      <c r="D322" t="s">
        <v>1059</v>
      </c>
      <c r="E322" t="s">
        <v>1060</v>
      </c>
      <c r="F322">
        <v>5</v>
      </c>
      <c r="G322" t="s">
        <v>1026</v>
      </c>
      <c r="H322" t="s">
        <v>436</v>
      </c>
      <c r="I322" t="s">
        <v>437</v>
      </c>
      <c r="J322">
        <v>1758480988.6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171.2976737854362</v>
      </c>
      <c r="AL322">
        <v>181.2945878787878</v>
      </c>
      <c r="AM322">
        <v>-3.292051817864687</v>
      </c>
      <c r="AN322">
        <v>65.51317772315211</v>
      </c>
      <c r="AO322">
        <f>(AQ322 - AP322 + DZ322*1E3/(8.314*(EB322+273.15)) * AS322/DY322 * AR322) * DY322/(100*DM322) * 1000/(1000 - AQ322)</f>
        <v>0</v>
      </c>
      <c r="AP322">
        <v>21.57814310939781</v>
      </c>
      <c r="AQ322">
        <v>23.09851636363636</v>
      </c>
      <c r="AR322">
        <v>1.57266683584724E-05</v>
      </c>
      <c r="AS322">
        <v>124.8898448984067</v>
      </c>
      <c r="AT322">
        <v>3</v>
      </c>
      <c r="AU322">
        <v>1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438</v>
      </c>
      <c r="AZ322" t="s">
        <v>438</v>
      </c>
      <c r="BA322">
        <v>0</v>
      </c>
      <c r="BB322">
        <v>0</v>
      </c>
      <c r="BC322">
        <f>1-BA322/BB322</f>
        <v>0</v>
      </c>
      <c r="BD322">
        <v>0</v>
      </c>
      <c r="BE322" t="s">
        <v>438</v>
      </c>
      <c r="BF322" t="s">
        <v>438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438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1.65</v>
      </c>
      <c r="DN322">
        <v>0.5</v>
      </c>
      <c r="DO322" t="s">
        <v>439</v>
      </c>
      <c r="DP322">
        <v>2</v>
      </c>
      <c r="DQ322" t="b">
        <v>1</v>
      </c>
      <c r="DR322">
        <v>1758480988.6</v>
      </c>
      <c r="DS322">
        <v>199.6007777777778</v>
      </c>
      <c r="DT322">
        <v>182.233962962963</v>
      </c>
      <c r="DU322">
        <v>23.08877037037037</v>
      </c>
      <c r="DV322">
        <v>21.57722222222222</v>
      </c>
      <c r="DW322">
        <v>199.3055555555555</v>
      </c>
      <c r="DX322">
        <v>22.87082222222222</v>
      </c>
      <c r="DY322">
        <v>500.0211481481481</v>
      </c>
      <c r="DZ322">
        <v>90.16347407407407</v>
      </c>
      <c r="EA322">
        <v>0.05571323703703704</v>
      </c>
      <c r="EB322">
        <v>29.59635185185186</v>
      </c>
      <c r="EC322">
        <v>29.98835185185185</v>
      </c>
      <c r="ED322">
        <v>999.9000000000001</v>
      </c>
      <c r="EE322">
        <v>0</v>
      </c>
      <c r="EF322">
        <v>0</v>
      </c>
      <c r="EG322">
        <v>9993.380370370371</v>
      </c>
      <c r="EH322">
        <v>0</v>
      </c>
      <c r="EI322">
        <v>11.10720740740741</v>
      </c>
      <c r="EJ322">
        <v>17.36675925925926</v>
      </c>
      <c r="EK322">
        <v>204.3181851851852</v>
      </c>
      <c r="EL322">
        <v>186.2527407407408</v>
      </c>
      <c r="EM322">
        <v>1.511542962962963</v>
      </c>
      <c r="EN322">
        <v>182.233962962963</v>
      </c>
      <c r="EO322">
        <v>21.57722222222222</v>
      </c>
      <c r="EP322">
        <v>2.081763333333333</v>
      </c>
      <c r="EQ322">
        <v>1.945477037037037</v>
      </c>
      <c r="ER322">
        <v>18.08032592592593</v>
      </c>
      <c r="ES322">
        <v>17.00742962962963</v>
      </c>
      <c r="ET322">
        <v>1999.998148148148</v>
      </c>
      <c r="EU322">
        <v>0.9800005925925924</v>
      </c>
      <c r="EV322">
        <v>0.01999934074074074</v>
      </c>
      <c r="EW322">
        <v>0</v>
      </c>
      <c r="EX322">
        <v>185.1528518518519</v>
      </c>
      <c r="EY322">
        <v>5.000560000000001</v>
      </c>
      <c r="EZ322">
        <v>3840.654074074075</v>
      </c>
      <c r="FA322">
        <v>17294.88148148149</v>
      </c>
      <c r="FB322">
        <v>41.63174074074073</v>
      </c>
      <c r="FC322">
        <v>42.06207407407406</v>
      </c>
      <c r="FD322">
        <v>41.62488888888888</v>
      </c>
      <c r="FE322">
        <v>41.22670370370371</v>
      </c>
      <c r="FF322">
        <v>42.6317037037037</v>
      </c>
      <c r="FG322">
        <v>1955.098148148148</v>
      </c>
      <c r="FH322">
        <v>39.9</v>
      </c>
      <c r="FI322">
        <v>0</v>
      </c>
      <c r="FJ322">
        <v>1758480997.2</v>
      </c>
      <c r="FK322">
        <v>0</v>
      </c>
      <c r="FL322">
        <v>185.1725</v>
      </c>
      <c r="FM322">
        <v>-15.82656411996473</v>
      </c>
      <c r="FN322">
        <v>-325.1825643037348</v>
      </c>
      <c r="FO322">
        <v>3841.783461538462</v>
      </c>
      <c r="FP322">
        <v>15</v>
      </c>
      <c r="FQ322">
        <v>0</v>
      </c>
      <c r="FR322" t="s">
        <v>440</v>
      </c>
      <c r="FS322">
        <v>1747148579.5</v>
      </c>
      <c r="FT322">
        <v>1747148584.5</v>
      </c>
      <c r="FU322">
        <v>0</v>
      </c>
      <c r="FV322">
        <v>0.162</v>
      </c>
      <c r="FW322">
        <v>-0.001</v>
      </c>
      <c r="FX322">
        <v>0.139</v>
      </c>
      <c r="FY322">
        <v>0.058</v>
      </c>
      <c r="FZ322">
        <v>420</v>
      </c>
      <c r="GA322">
        <v>16</v>
      </c>
      <c r="GB322">
        <v>0.19</v>
      </c>
      <c r="GC322">
        <v>0.02</v>
      </c>
      <c r="GD322">
        <v>17.0642275</v>
      </c>
      <c r="GE322">
        <v>5.6021414634146</v>
      </c>
      <c r="GF322">
        <v>0.5397057170289657</v>
      </c>
      <c r="GG322">
        <v>0</v>
      </c>
      <c r="GH322">
        <v>186.0644411764706</v>
      </c>
      <c r="GI322">
        <v>-17.20032086898104</v>
      </c>
      <c r="GJ322">
        <v>1.698325961077322</v>
      </c>
      <c r="GK322">
        <v>0</v>
      </c>
      <c r="GL322">
        <v>1.507773</v>
      </c>
      <c r="GM322">
        <v>0.07282063789868462</v>
      </c>
      <c r="GN322">
        <v>0.007096799701273806</v>
      </c>
      <c r="GO322">
        <v>1</v>
      </c>
      <c r="GP322">
        <v>1</v>
      </c>
      <c r="GQ322">
        <v>3</v>
      </c>
      <c r="GR322" t="s">
        <v>447</v>
      </c>
      <c r="GS322">
        <v>3.12744</v>
      </c>
      <c r="GT322">
        <v>2.73342</v>
      </c>
      <c r="GU322">
        <v>0.0413865</v>
      </c>
      <c r="GV322">
        <v>0.0377106</v>
      </c>
      <c r="GW322">
        <v>0.103751</v>
      </c>
      <c r="GX322">
        <v>0.0994724</v>
      </c>
      <c r="GY322">
        <v>28734.4</v>
      </c>
      <c r="GZ322">
        <v>27964.6</v>
      </c>
      <c r="HA322">
        <v>30518.1</v>
      </c>
      <c r="HB322">
        <v>29316.9</v>
      </c>
      <c r="HC322">
        <v>37750.1</v>
      </c>
      <c r="HD322">
        <v>34726</v>
      </c>
      <c r="HE322">
        <v>46692.8</v>
      </c>
      <c r="HF322">
        <v>43555.4</v>
      </c>
      <c r="HG322">
        <v>1.81817</v>
      </c>
      <c r="HH322">
        <v>1.86553</v>
      </c>
      <c r="HI322">
        <v>0.0949837</v>
      </c>
      <c r="HJ322">
        <v>0</v>
      </c>
      <c r="HK322">
        <v>28.4354</v>
      </c>
      <c r="HL322">
        <v>999.9</v>
      </c>
      <c r="HM322">
        <v>53.1</v>
      </c>
      <c r="HN322">
        <v>30.9</v>
      </c>
      <c r="HO322">
        <v>26.4164</v>
      </c>
      <c r="HP322">
        <v>63.7268</v>
      </c>
      <c r="HQ322">
        <v>16.9792</v>
      </c>
      <c r="HR322">
        <v>1</v>
      </c>
      <c r="HS322">
        <v>0.17174</v>
      </c>
      <c r="HT322">
        <v>-0.0836356</v>
      </c>
      <c r="HU322">
        <v>20.198</v>
      </c>
      <c r="HV322">
        <v>5.22613</v>
      </c>
      <c r="HW322">
        <v>11.974</v>
      </c>
      <c r="HX322">
        <v>4.9697</v>
      </c>
      <c r="HY322">
        <v>3.28953</v>
      </c>
      <c r="HZ322">
        <v>9999</v>
      </c>
      <c r="IA322">
        <v>9999</v>
      </c>
      <c r="IB322">
        <v>9999</v>
      </c>
      <c r="IC322">
        <v>999.9</v>
      </c>
      <c r="ID322">
        <v>4.97295</v>
      </c>
      <c r="IE322">
        <v>1.87739</v>
      </c>
      <c r="IF322">
        <v>1.87547</v>
      </c>
      <c r="IG322">
        <v>1.87827</v>
      </c>
      <c r="IH322">
        <v>1.875</v>
      </c>
      <c r="II322">
        <v>1.87855</v>
      </c>
      <c r="IJ322">
        <v>1.87565</v>
      </c>
      <c r="IK322">
        <v>1.87683</v>
      </c>
      <c r="IL322">
        <v>0</v>
      </c>
      <c r="IM322">
        <v>0</v>
      </c>
      <c r="IN322">
        <v>0</v>
      </c>
      <c r="IO322">
        <v>0</v>
      </c>
      <c r="IP322" t="s">
        <v>442</v>
      </c>
      <c r="IQ322" t="s">
        <v>443</v>
      </c>
      <c r="IR322" t="s">
        <v>444</v>
      </c>
      <c r="IS322" t="s">
        <v>444</v>
      </c>
      <c r="IT322" t="s">
        <v>444</v>
      </c>
      <c r="IU322" t="s">
        <v>444</v>
      </c>
      <c r="IV322">
        <v>0</v>
      </c>
      <c r="IW322">
        <v>100</v>
      </c>
      <c r="IX322">
        <v>100</v>
      </c>
      <c r="IY322">
        <v>0.267</v>
      </c>
      <c r="IZ322">
        <v>0.2181</v>
      </c>
      <c r="JA322">
        <v>0.05401698482025668</v>
      </c>
      <c r="JB322">
        <v>0.001251749769105588</v>
      </c>
      <c r="JC322">
        <v>-2.340677956668878E-07</v>
      </c>
      <c r="JD322">
        <v>1.443975168909104E-10</v>
      </c>
      <c r="JE322">
        <v>-0.0473756660369021</v>
      </c>
      <c r="JF322">
        <v>-0.000763777970416037</v>
      </c>
      <c r="JG322">
        <v>0.0006633184790446218</v>
      </c>
      <c r="JH322">
        <v>-5.365384051273601E-06</v>
      </c>
      <c r="JI322">
        <v>1</v>
      </c>
      <c r="JJ322">
        <v>2129</v>
      </c>
      <c r="JK322">
        <v>1</v>
      </c>
      <c r="JL322">
        <v>27</v>
      </c>
      <c r="JM322">
        <v>188873.6</v>
      </c>
      <c r="JN322">
        <v>188873.5</v>
      </c>
      <c r="JO322">
        <v>0.494385</v>
      </c>
      <c r="JP322">
        <v>2.5769</v>
      </c>
      <c r="JQ322">
        <v>1.39893</v>
      </c>
      <c r="JR322">
        <v>2.34375</v>
      </c>
      <c r="JS322">
        <v>1.44897</v>
      </c>
      <c r="JT322">
        <v>2.58057</v>
      </c>
      <c r="JU322">
        <v>37.554</v>
      </c>
      <c r="JV322">
        <v>24.2013</v>
      </c>
      <c r="JW322">
        <v>18</v>
      </c>
      <c r="JX322">
        <v>477.206</v>
      </c>
      <c r="JY322">
        <v>477.22</v>
      </c>
      <c r="JZ322">
        <v>27.8177</v>
      </c>
      <c r="KA322">
        <v>29.4004</v>
      </c>
      <c r="KB322">
        <v>29.9999</v>
      </c>
      <c r="KC322">
        <v>29.0888</v>
      </c>
      <c r="KD322">
        <v>29.1513</v>
      </c>
      <c r="KE322">
        <v>9.859349999999999</v>
      </c>
      <c r="KF322">
        <v>27.1099</v>
      </c>
      <c r="KG322">
        <v>95.1718</v>
      </c>
      <c r="KH322">
        <v>27.8295</v>
      </c>
      <c r="KI322">
        <v>132.643</v>
      </c>
      <c r="KJ322">
        <v>21.4873</v>
      </c>
      <c r="KK322">
        <v>100.9</v>
      </c>
      <c r="KL322">
        <v>100.192</v>
      </c>
    </row>
    <row r="323" spans="1:298">
      <c r="A323">
        <v>307</v>
      </c>
      <c r="B323">
        <v>1758481001.1</v>
      </c>
      <c r="C323">
        <v>11897.59999990463</v>
      </c>
      <c r="D323" t="s">
        <v>1061</v>
      </c>
      <c r="E323" t="s">
        <v>1062</v>
      </c>
      <c r="F323">
        <v>5</v>
      </c>
      <c r="G323" t="s">
        <v>1026</v>
      </c>
      <c r="H323" t="s">
        <v>436</v>
      </c>
      <c r="I323" t="s">
        <v>437</v>
      </c>
      <c r="J323">
        <v>1758480993.314285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154.2469759180956</v>
      </c>
      <c r="AL323">
        <v>164.7723515151515</v>
      </c>
      <c r="AM323">
        <v>-3.303960636765255</v>
      </c>
      <c r="AN323">
        <v>65.51317772315211</v>
      </c>
      <c r="AO323">
        <f>(AQ323 - AP323 + DZ323*1E3/(8.314*(EB323+273.15)) * AS323/DY323 * AR323) * DY323/(100*DM323) * 1000/(1000 - AQ323)</f>
        <v>0</v>
      </c>
      <c r="AP323">
        <v>21.54142372844869</v>
      </c>
      <c r="AQ323">
        <v>23.10120969696969</v>
      </c>
      <c r="AR323">
        <v>-9.88221809024202E-06</v>
      </c>
      <c r="AS323">
        <v>124.8898448984067</v>
      </c>
      <c r="AT323">
        <v>3</v>
      </c>
      <c r="AU323">
        <v>1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438</v>
      </c>
      <c r="AZ323" t="s">
        <v>438</v>
      </c>
      <c r="BA323">
        <v>0</v>
      </c>
      <c r="BB323">
        <v>0</v>
      </c>
      <c r="BC323">
        <f>1-BA323/BB323</f>
        <v>0</v>
      </c>
      <c r="BD323">
        <v>0</v>
      </c>
      <c r="BE323" t="s">
        <v>438</v>
      </c>
      <c r="BF323" t="s">
        <v>438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438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1.65</v>
      </c>
      <c r="DN323">
        <v>0.5</v>
      </c>
      <c r="DO323" t="s">
        <v>439</v>
      </c>
      <c r="DP323">
        <v>2</v>
      </c>
      <c r="DQ323" t="b">
        <v>1</v>
      </c>
      <c r="DR323">
        <v>1758480993.314285</v>
      </c>
      <c r="DS323">
        <v>184.4452142857143</v>
      </c>
      <c r="DT323">
        <v>166.6002857142857</v>
      </c>
      <c r="DU323">
        <v>23.0948</v>
      </c>
      <c r="DV323">
        <v>21.57015714285714</v>
      </c>
      <c r="DW323">
        <v>184.1678928571429</v>
      </c>
      <c r="DX323">
        <v>22.87672857142857</v>
      </c>
      <c r="DY323">
        <v>500.0243571428571</v>
      </c>
      <c r="DZ323">
        <v>90.16334285714285</v>
      </c>
      <c r="EA323">
        <v>0.05568841428571428</v>
      </c>
      <c r="EB323">
        <v>29.59310357142857</v>
      </c>
      <c r="EC323">
        <v>29.98208214285714</v>
      </c>
      <c r="ED323">
        <v>999.9000000000002</v>
      </c>
      <c r="EE323">
        <v>0</v>
      </c>
      <c r="EF323">
        <v>0</v>
      </c>
      <c r="EG323">
        <v>9992.657500000001</v>
      </c>
      <c r="EH323">
        <v>0</v>
      </c>
      <c r="EI323">
        <v>11.099475</v>
      </c>
      <c r="EJ323">
        <v>17.84485357142857</v>
      </c>
      <c r="EK323">
        <v>188.8056071428571</v>
      </c>
      <c r="EL323">
        <v>170.2733214285714</v>
      </c>
      <c r="EM323">
        <v>1.524635357142857</v>
      </c>
      <c r="EN323">
        <v>166.6002857142857</v>
      </c>
      <c r="EO323">
        <v>21.57015714285714</v>
      </c>
      <c r="EP323">
        <v>2.082304285714286</v>
      </c>
      <c r="EQ323">
        <v>1.944837857142857</v>
      </c>
      <c r="ER323">
        <v>18.08446071428571</v>
      </c>
      <c r="ES323">
        <v>17.00223928571428</v>
      </c>
      <c r="ET323">
        <v>2000.023571428571</v>
      </c>
      <c r="EU323">
        <v>0.9800009642857141</v>
      </c>
      <c r="EV323">
        <v>0.01999905357142858</v>
      </c>
      <c r="EW323">
        <v>0</v>
      </c>
      <c r="EX323">
        <v>184.0191428571428</v>
      </c>
      <c r="EY323">
        <v>5.000560000000001</v>
      </c>
      <c r="EZ323">
        <v>3817.421428571429</v>
      </c>
      <c r="FA323">
        <v>17295.09285714286</v>
      </c>
      <c r="FB323">
        <v>41.63142857142856</v>
      </c>
      <c r="FC323">
        <v>42.05982142857142</v>
      </c>
      <c r="FD323">
        <v>41.63375</v>
      </c>
      <c r="FE323">
        <v>41.20732142857141</v>
      </c>
      <c r="FF323">
        <v>42.63807142857142</v>
      </c>
      <c r="FG323">
        <v>1955.123571428571</v>
      </c>
      <c r="FH323">
        <v>39.9</v>
      </c>
      <c r="FI323">
        <v>0</v>
      </c>
      <c r="FJ323">
        <v>1758481002.6</v>
      </c>
      <c r="FK323">
        <v>0</v>
      </c>
      <c r="FL323">
        <v>183.80876</v>
      </c>
      <c r="FM323">
        <v>-13.30576926705078</v>
      </c>
      <c r="FN323">
        <v>-259.6246157951939</v>
      </c>
      <c r="FO323">
        <v>3813.791200000001</v>
      </c>
      <c r="FP323">
        <v>15</v>
      </c>
      <c r="FQ323">
        <v>0</v>
      </c>
      <c r="FR323" t="s">
        <v>440</v>
      </c>
      <c r="FS323">
        <v>1747148579.5</v>
      </c>
      <c r="FT323">
        <v>1747148584.5</v>
      </c>
      <c r="FU323">
        <v>0</v>
      </c>
      <c r="FV323">
        <v>0.162</v>
      </c>
      <c r="FW323">
        <v>-0.001</v>
      </c>
      <c r="FX323">
        <v>0.139</v>
      </c>
      <c r="FY323">
        <v>0.058</v>
      </c>
      <c r="FZ323">
        <v>420</v>
      </c>
      <c r="GA323">
        <v>16</v>
      </c>
      <c r="GB323">
        <v>0.19</v>
      </c>
      <c r="GC323">
        <v>0.02</v>
      </c>
      <c r="GD323">
        <v>17.57698536585366</v>
      </c>
      <c r="GE323">
        <v>6.037478048780509</v>
      </c>
      <c r="GF323">
        <v>0.5964049126104194</v>
      </c>
      <c r="GG323">
        <v>0</v>
      </c>
      <c r="GH323">
        <v>184.6238235294118</v>
      </c>
      <c r="GI323">
        <v>-14.675905275533</v>
      </c>
      <c r="GJ323">
        <v>1.452232287176178</v>
      </c>
      <c r="GK323">
        <v>0</v>
      </c>
      <c r="GL323">
        <v>1.519155121951219</v>
      </c>
      <c r="GM323">
        <v>0.1468866898954721</v>
      </c>
      <c r="GN323">
        <v>0.0170140263687879</v>
      </c>
      <c r="GO323">
        <v>0</v>
      </c>
      <c r="GP323">
        <v>0</v>
      </c>
      <c r="GQ323">
        <v>3</v>
      </c>
      <c r="GR323" t="s">
        <v>480</v>
      </c>
      <c r="GS323">
        <v>3.1277</v>
      </c>
      <c r="GT323">
        <v>2.73318</v>
      </c>
      <c r="GU323">
        <v>0.037934</v>
      </c>
      <c r="GV323">
        <v>0.0340185</v>
      </c>
      <c r="GW323">
        <v>0.103755</v>
      </c>
      <c r="GX323">
        <v>0.09930750000000001</v>
      </c>
      <c r="GY323">
        <v>28838.2</v>
      </c>
      <c r="GZ323">
        <v>28071.9</v>
      </c>
      <c r="HA323">
        <v>30518.5</v>
      </c>
      <c r="HB323">
        <v>29317</v>
      </c>
      <c r="HC323">
        <v>37750.3</v>
      </c>
      <c r="HD323">
        <v>34732.3</v>
      </c>
      <c r="HE323">
        <v>46693.6</v>
      </c>
      <c r="HF323">
        <v>43555.5</v>
      </c>
      <c r="HG323">
        <v>1.81872</v>
      </c>
      <c r="HH323">
        <v>1.865</v>
      </c>
      <c r="HI323">
        <v>0.09467830000000001</v>
      </c>
      <c r="HJ323">
        <v>0</v>
      </c>
      <c r="HK323">
        <v>28.4323</v>
      </c>
      <c r="HL323">
        <v>999.9</v>
      </c>
      <c r="HM323">
        <v>53.1</v>
      </c>
      <c r="HN323">
        <v>30.9</v>
      </c>
      <c r="HO323">
        <v>26.4194</v>
      </c>
      <c r="HP323">
        <v>63.4068</v>
      </c>
      <c r="HQ323">
        <v>16.871</v>
      </c>
      <c r="HR323">
        <v>1</v>
      </c>
      <c r="HS323">
        <v>0.17142</v>
      </c>
      <c r="HT323">
        <v>-0.111713</v>
      </c>
      <c r="HU323">
        <v>20.198</v>
      </c>
      <c r="HV323">
        <v>5.22627</v>
      </c>
      <c r="HW323">
        <v>11.974</v>
      </c>
      <c r="HX323">
        <v>4.9696</v>
      </c>
      <c r="HY323">
        <v>3.2895</v>
      </c>
      <c r="HZ323">
        <v>9999</v>
      </c>
      <c r="IA323">
        <v>9999</v>
      </c>
      <c r="IB323">
        <v>9999</v>
      </c>
      <c r="IC323">
        <v>999.9</v>
      </c>
      <c r="ID323">
        <v>4.97296</v>
      </c>
      <c r="IE323">
        <v>1.8774</v>
      </c>
      <c r="IF323">
        <v>1.87549</v>
      </c>
      <c r="IG323">
        <v>1.87827</v>
      </c>
      <c r="IH323">
        <v>1.875</v>
      </c>
      <c r="II323">
        <v>1.87855</v>
      </c>
      <c r="IJ323">
        <v>1.87567</v>
      </c>
      <c r="IK323">
        <v>1.87683</v>
      </c>
      <c r="IL323">
        <v>0</v>
      </c>
      <c r="IM323">
        <v>0</v>
      </c>
      <c r="IN323">
        <v>0</v>
      </c>
      <c r="IO323">
        <v>0</v>
      </c>
      <c r="IP323" t="s">
        <v>442</v>
      </c>
      <c r="IQ323" t="s">
        <v>443</v>
      </c>
      <c r="IR323" t="s">
        <v>444</v>
      </c>
      <c r="IS323" t="s">
        <v>444</v>
      </c>
      <c r="IT323" t="s">
        <v>444</v>
      </c>
      <c r="IU323" t="s">
        <v>444</v>
      </c>
      <c r="IV323">
        <v>0</v>
      </c>
      <c r="IW323">
        <v>100</v>
      </c>
      <c r="IX323">
        <v>100</v>
      </c>
      <c r="IY323">
        <v>0.248</v>
      </c>
      <c r="IZ323">
        <v>0.2182</v>
      </c>
      <c r="JA323">
        <v>0.05401698482025668</v>
      </c>
      <c r="JB323">
        <v>0.001251749769105588</v>
      </c>
      <c r="JC323">
        <v>-2.340677956668878E-07</v>
      </c>
      <c r="JD323">
        <v>1.443975168909104E-10</v>
      </c>
      <c r="JE323">
        <v>-0.0473756660369021</v>
      </c>
      <c r="JF323">
        <v>-0.000763777970416037</v>
      </c>
      <c r="JG323">
        <v>0.0006633184790446218</v>
      </c>
      <c r="JH323">
        <v>-5.365384051273601E-06</v>
      </c>
      <c r="JI323">
        <v>1</v>
      </c>
      <c r="JJ323">
        <v>2129</v>
      </c>
      <c r="JK323">
        <v>1</v>
      </c>
      <c r="JL323">
        <v>27</v>
      </c>
      <c r="JM323">
        <v>188873.7</v>
      </c>
      <c r="JN323">
        <v>188873.6</v>
      </c>
      <c r="JO323">
        <v>0.456543</v>
      </c>
      <c r="JP323">
        <v>2.57935</v>
      </c>
      <c r="JQ323">
        <v>1.39893</v>
      </c>
      <c r="JR323">
        <v>2.34375</v>
      </c>
      <c r="JS323">
        <v>1.44897</v>
      </c>
      <c r="JT323">
        <v>2.5708</v>
      </c>
      <c r="JU323">
        <v>37.5781</v>
      </c>
      <c r="JV323">
        <v>24.2013</v>
      </c>
      <c r="JW323">
        <v>18</v>
      </c>
      <c r="JX323">
        <v>477.503</v>
      </c>
      <c r="JY323">
        <v>476.852</v>
      </c>
      <c r="JZ323">
        <v>27.8319</v>
      </c>
      <c r="KA323">
        <v>29.3977</v>
      </c>
      <c r="KB323">
        <v>30</v>
      </c>
      <c r="KC323">
        <v>29.0879</v>
      </c>
      <c r="KD323">
        <v>29.1488</v>
      </c>
      <c r="KE323">
        <v>9.0403</v>
      </c>
      <c r="KF323">
        <v>27.1099</v>
      </c>
      <c r="KG323">
        <v>95.1718</v>
      </c>
      <c r="KH323">
        <v>27.8422</v>
      </c>
      <c r="KI323">
        <v>112.609</v>
      </c>
      <c r="KJ323">
        <v>21.4813</v>
      </c>
      <c r="KK323">
        <v>100.902</v>
      </c>
      <c r="KL323">
        <v>100.192</v>
      </c>
    </row>
    <row r="324" spans="1:298">
      <c r="A324">
        <v>308</v>
      </c>
      <c r="B324">
        <v>1758481006.1</v>
      </c>
      <c r="C324">
        <v>11902.59999990463</v>
      </c>
      <c r="D324" t="s">
        <v>1063</v>
      </c>
      <c r="E324" t="s">
        <v>1064</v>
      </c>
      <c r="F324">
        <v>5</v>
      </c>
      <c r="G324" t="s">
        <v>1026</v>
      </c>
      <c r="H324" t="s">
        <v>436</v>
      </c>
      <c r="I324" t="s">
        <v>437</v>
      </c>
      <c r="J324">
        <v>1758480998.6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137.2020660178023</v>
      </c>
      <c r="AL324">
        <v>148.2496181818182</v>
      </c>
      <c r="AM324">
        <v>-3.303240267040891</v>
      </c>
      <c r="AN324">
        <v>65.51317772315211</v>
      </c>
      <c r="AO324">
        <f>(AQ324 - AP324 + DZ324*1E3/(8.314*(EB324+273.15)) * AS324/DY324 * AR324) * DY324/(100*DM324) * 1000/(1000 - AQ324)</f>
        <v>0</v>
      </c>
      <c r="AP324">
        <v>21.51799544207639</v>
      </c>
      <c r="AQ324">
        <v>23.0914503030303</v>
      </c>
      <c r="AR324">
        <v>-1.719392481608947E-05</v>
      </c>
      <c r="AS324">
        <v>124.8898448984067</v>
      </c>
      <c r="AT324">
        <v>3</v>
      </c>
      <c r="AU324">
        <v>1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438</v>
      </c>
      <c r="AZ324" t="s">
        <v>438</v>
      </c>
      <c r="BA324">
        <v>0</v>
      </c>
      <c r="BB324">
        <v>0</v>
      </c>
      <c r="BC324">
        <f>1-BA324/BB324</f>
        <v>0</v>
      </c>
      <c r="BD324">
        <v>0</v>
      </c>
      <c r="BE324" t="s">
        <v>438</v>
      </c>
      <c r="BF324" t="s">
        <v>438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438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1.65</v>
      </c>
      <c r="DN324">
        <v>0.5</v>
      </c>
      <c r="DO324" t="s">
        <v>439</v>
      </c>
      <c r="DP324">
        <v>2</v>
      </c>
      <c r="DQ324" t="b">
        <v>1</v>
      </c>
      <c r="DR324">
        <v>1758480998.6</v>
      </c>
      <c r="DS324">
        <v>167.4132222222222</v>
      </c>
      <c r="DT324">
        <v>149.0278518518519</v>
      </c>
      <c r="DU324">
        <v>23.09770740740741</v>
      </c>
      <c r="DV324">
        <v>21.55103703703703</v>
      </c>
      <c r="DW324">
        <v>167.1559259259259</v>
      </c>
      <c r="DX324">
        <v>22.87957777777777</v>
      </c>
      <c r="DY324">
        <v>499.9993333333333</v>
      </c>
      <c r="DZ324">
        <v>90.16394074074071</v>
      </c>
      <c r="EA324">
        <v>0.05567154814814815</v>
      </c>
      <c r="EB324">
        <v>29.5893962962963</v>
      </c>
      <c r="EC324">
        <v>29.97696666666666</v>
      </c>
      <c r="ED324">
        <v>999.9000000000001</v>
      </c>
      <c r="EE324">
        <v>0</v>
      </c>
      <c r="EF324">
        <v>0</v>
      </c>
      <c r="EG324">
        <v>9987.711851851851</v>
      </c>
      <c r="EH324">
        <v>0</v>
      </c>
      <c r="EI324">
        <v>11.09239259259259</v>
      </c>
      <c r="EJ324">
        <v>18.38530370370371</v>
      </c>
      <c r="EK324">
        <v>171.3716296296296</v>
      </c>
      <c r="EL324">
        <v>152.3107407407407</v>
      </c>
      <c r="EM324">
        <v>1.546670740740741</v>
      </c>
      <c r="EN324">
        <v>149.0278518518519</v>
      </c>
      <c r="EO324">
        <v>21.55103703703703</v>
      </c>
      <c r="EP324">
        <v>2.08258</v>
      </c>
      <c r="EQ324">
        <v>1.943125925925926</v>
      </c>
      <c r="ER324">
        <v>18.08657037037037</v>
      </c>
      <c r="ES324">
        <v>16.98834074074074</v>
      </c>
      <c r="ET324">
        <v>2000.025925925926</v>
      </c>
      <c r="EU324">
        <v>0.9800009629629629</v>
      </c>
      <c r="EV324">
        <v>0.01999900740740741</v>
      </c>
      <c r="EW324">
        <v>0</v>
      </c>
      <c r="EX324">
        <v>182.9237777777778</v>
      </c>
      <c r="EY324">
        <v>5.000560000000001</v>
      </c>
      <c r="EZ324">
        <v>3796.134444444444</v>
      </c>
      <c r="FA324">
        <v>17295.10370370371</v>
      </c>
      <c r="FB324">
        <v>41.62937037037036</v>
      </c>
      <c r="FC324">
        <v>42.05514814814814</v>
      </c>
      <c r="FD324">
        <v>41.63637037037036</v>
      </c>
      <c r="FE324">
        <v>41.20570370370369</v>
      </c>
      <c r="FF324">
        <v>42.64322222222222</v>
      </c>
      <c r="FG324">
        <v>1955.125925925926</v>
      </c>
      <c r="FH324">
        <v>39.9</v>
      </c>
      <c r="FI324">
        <v>0</v>
      </c>
      <c r="FJ324">
        <v>1758481007.4</v>
      </c>
      <c r="FK324">
        <v>0</v>
      </c>
      <c r="FL324">
        <v>182.885</v>
      </c>
      <c r="FM324">
        <v>-10.03161537264645</v>
      </c>
      <c r="FN324">
        <v>-208.1507689265957</v>
      </c>
      <c r="FO324">
        <v>3795.0524</v>
      </c>
      <c r="FP324">
        <v>15</v>
      </c>
      <c r="FQ324">
        <v>0</v>
      </c>
      <c r="FR324" t="s">
        <v>440</v>
      </c>
      <c r="FS324">
        <v>1747148579.5</v>
      </c>
      <c r="FT324">
        <v>1747148584.5</v>
      </c>
      <c r="FU324">
        <v>0</v>
      </c>
      <c r="FV324">
        <v>0.162</v>
      </c>
      <c r="FW324">
        <v>-0.001</v>
      </c>
      <c r="FX324">
        <v>0.139</v>
      </c>
      <c r="FY324">
        <v>0.058</v>
      </c>
      <c r="FZ324">
        <v>420</v>
      </c>
      <c r="GA324">
        <v>16</v>
      </c>
      <c r="GB324">
        <v>0.19</v>
      </c>
      <c r="GC324">
        <v>0.02</v>
      </c>
      <c r="GD324">
        <v>17.97869024390244</v>
      </c>
      <c r="GE324">
        <v>6.26960905923348</v>
      </c>
      <c r="GF324">
        <v>0.6188579488706824</v>
      </c>
      <c r="GG324">
        <v>0</v>
      </c>
      <c r="GH324">
        <v>183.8310588235294</v>
      </c>
      <c r="GI324">
        <v>-12.8497479093332</v>
      </c>
      <c r="GJ324">
        <v>1.282853458716074</v>
      </c>
      <c r="GK324">
        <v>0</v>
      </c>
      <c r="GL324">
        <v>1.533121463414634</v>
      </c>
      <c r="GM324">
        <v>0.2426970731707333</v>
      </c>
      <c r="GN324">
        <v>0.02609423546854145</v>
      </c>
      <c r="GO324">
        <v>0</v>
      </c>
      <c r="GP324">
        <v>0</v>
      </c>
      <c r="GQ324">
        <v>3</v>
      </c>
      <c r="GR324" t="s">
        <v>480</v>
      </c>
      <c r="GS324">
        <v>3.12734</v>
      </c>
      <c r="GT324">
        <v>2.7337</v>
      </c>
      <c r="GU324">
        <v>0.0344001</v>
      </c>
      <c r="GV324">
        <v>0.0302854</v>
      </c>
      <c r="GW324">
        <v>0.103726</v>
      </c>
      <c r="GX324">
        <v>0.0992784</v>
      </c>
      <c r="GY324">
        <v>28944.7</v>
      </c>
      <c r="GZ324">
        <v>28180.6</v>
      </c>
      <c r="HA324">
        <v>30519</v>
      </c>
      <c r="HB324">
        <v>29317.2</v>
      </c>
      <c r="HC324">
        <v>37752.2</v>
      </c>
      <c r="HD324">
        <v>34733.3</v>
      </c>
      <c r="HE324">
        <v>46694.7</v>
      </c>
      <c r="HF324">
        <v>43555.7</v>
      </c>
      <c r="HG324">
        <v>1.81807</v>
      </c>
      <c r="HH324">
        <v>1.86567</v>
      </c>
      <c r="HI324">
        <v>0.0946298</v>
      </c>
      <c r="HJ324">
        <v>0</v>
      </c>
      <c r="HK324">
        <v>28.4281</v>
      </c>
      <c r="HL324">
        <v>999.9</v>
      </c>
      <c r="HM324">
        <v>53.1</v>
      </c>
      <c r="HN324">
        <v>30.9</v>
      </c>
      <c r="HO324">
        <v>26.4178</v>
      </c>
      <c r="HP324">
        <v>63.4769</v>
      </c>
      <c r="HQ324">
        <v>17.0673</v>
      </c>
      <c r="HR324">
        <v>1</v>
      </c>
      <c r="HS324">
        <v>0.171385</v>
      </c>
      <c r="HT324">
        <v>-0.130831</v>
      </c>
      <c r="HU324">
        <v>20.1978</v>
      </c>
      <c r="HV324">
        <v>5.22672</v>
      </c>
      <c r="HW324">
        <v>11.974</v>
      </c>
      <c r="HX324">
        <v>4.9696</v>
      </c>
      <c r="HY324">
        <v>3.2895</v>
      </c>
      <c r="HZ324">
        <v>9999</v>
      </c>
      <c r="IA324">
        <v>9999</v>
      </c>
      <c r="IB324">
        <v>9999</v>
      </c>
      <c r="IC324">
        <v>999.9</v>
      </c>
      <c r="ID324">
        <v>4.97296</v>
      </c>
      <c r="IE324">
        <v>1.87737</v>
      </c>
      <c r="IF324">
        <v>1.87546</v>
      </c>
      <c r="IG324">
        <v>1.87824</v>
      </c>
      <c r="IH324">
        <v>1.875</v>
      </c>
      <c r="II324">
        <v>1.87851</v>
      </c>
      <c r="IJ324">
        <v>1.87564</v>
      </c>
      <c r="IK324">
        <v>1.87683</v>
      </c>
      <c r="IL324">
        <v>0</v>
      </c>
      <c r="IM324">
        <v>0</v>
      </c>
      <c r="IN324">
        <v>0</v>
      </c>
      <c r="IO324">
        <v>0</v>
      </c>
      <c r="IP324" t="s">
        <v>442</v>
      </c>
      <c r="IQ324" t="s">
        <v>443</v>
      </c>
      <c r="IR324" t="s">
        <v>444</v>
      </c>
      <c r="IS324" t="s">
        <v>444</v>
      </c>
      <c r="IT324" t="s">
        <v>444</v>
      </c>
      <c r="IU324" t="s">
        <v>444</v>
      </c>
      <c r="IV324">
        <v>0</v>
      </c>
      <c r="IW324">
        <v>100</v>
      </c>
      <c r="IX324">
        <v>100</v>
      </c>
      <c r="IY324">
        <v>0.228</v>
      </c>
      <c r="IZ324">
        <v>0.218</v>
      </c>
      <c r="JA324">
        <v>0.05401698482025668</v>
      </c>
      <c r="JB324">
        <v>0.001251749769105588</v>
      </c>
      <c r="JC324">
        <v>-2.340677956668878E-07</v>
      </c>
      <c r="JD324">
        <v>1.443975168909104E-10</v>
      </c>
      <c r="JE324">
        <v>-0.0473756660369021</v>
      </c>
      <c r="JF324">
        <v>-0.000763777970416037</v>
      </c>
      <c r="JG324">
        <v>0.0006633184790446218</v>
      </c>
      <c r="JH324">
        <v>-5.365384051273601E-06</v>
      </c>
      <c r="JI324">
        <v>1</v>
      </c>
      <c r="JJ324">
        <v>2129</v>
      </c>
      <c r="JK324">
        <v>1</v>
      </c>
      <c r="JL324">
        <v>27</v>
      </c>
      <c r="JM324">
        <v>188873.8</v>
      </c>
      <c r="JN324">
        <v>188873.7</v>
      </c>
      <c r="JO324">
        <v>0.415039</v>
      </c>
      <c r="JP324">
        <v>2.58667</v>
      </c>
      <c r="JQ324">
        <v>1.39893</v>
      </c>
      <c r="JR324">
        <v>2.34375</v>
      </c>
      <c r="JS324">
        <v>1.44897</v>
      </c>
      <c r="JT324">
        <v>2.55249</v>
      </c>
      <c r="JU324">
        <v>37.554</v>
      </c>
      <c r="JV324">
        <v>24.1926</v>
      </c>
      <c r="JW324">
        <v>18</v>
      </c>
      <c r="JX324">
        <v>477.136</v>
      </c>
      <c r="JY324">
        <v>477.294</v>
      </c>
      <c r="JZ324">
        <v>27.848</v>
      </c>
      <c r="KA324">
        <v>29.3953</v>
      </c>
      <c r="KB324">
        <v>29.9999</v>
      </c>
      <c r="KC324">
        <v>29.0863</v>
      </c>
      <c r="KD324">
        <v>29.1481</v>
      </c>
      <c r="KE324">
        <v>8.27582</v>
      </c>
      <c r="KF324">
        <v>27.1099</v>
      </c>
      <c r="KG324">
        <v>95.1718</v>
      </c>
      <c r="KH324">
        <v>27.8596</v>
      </c>
      <c r="KI324">
        <v>99.233</v>
      </c>
      <c r="KJ324">
        <v>21.4805</v>
      </c>
      <c r="KK324">
        <v>100.904</v>
      </c>
      <c r="KL324">
        <v>100.193</v>
      </c>
    </row>
    <row r="325" spans="1:298">
      <c r="A325">
        <v>309</v>
      </c>
      <c r="B325">
        <v>1758481011.1</v>
      </c>
      <c r="C325">
        <v>11907.59999990463</v>
      </c>
      <c r="D325" t="s">
        <v>1065</v>
      </c>
      <c r="E325" t="s">
        <v>1066</v>
      </c>
      <c r="F325">
        <v>5</v>
      </c>
      <c r="G325" t="s">
        <v>1026</v>
      </c>
      <c r="H325" t="s">
        <v>436</v>
      </c>
      <c r="I325" t="s">
        <v>437</v>
      </c>
      <c r="J325">
        <v>1758481003.314285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120.3060257129909</v>
      </c>
      <c r="AL325">
        <v>131.795096969697</v>
      </c>
      <c r="AM325">
        <v>-3.288318849710943</v>
      </c>
      <c r="AN325">
        <v>65.51317772315211</v>
      </c>
      <c r="AO325">
        <f>(AQ325 - AP325 + DZ325*1E3/(8.314*(EB325+273.15)) * AS325/DY325 * AR325) * DY325/(100*DM325) * 1000/(1000 - AQ325)</f>
        <v>0</v>
      </c>
      <c r="AP325">
        <v>21.51562180695604</v>
      </c>
      <c r="AQ325">
        <v>23.09050181818181</v>
      </c>
      <c r="AR325">
        <v>1.749562908194035E-06</v>
      </c>
      <c r="AS325">
        <v>124.8898448984067</v>
      </c>
      <c r="AT325">
        <v>3</v>
      </c>
      <c r="AU325">
        <v>1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438</v>
      </c>
      <c r="AZ325" t="s">
        <v>438</v>
      </c>
      <c r="BA325">
        <v>0</v>
      </c>
      <c r="BB325">
        <v>0</v>
      </c>
      <c r="BC325">
        <f>1-BA325/BB325</f>
        <v>0</v>
      </c>
      <c r="BD325">
        <v>0</v>
      </c>
      <c r="BE325" t="s">
        <v>438</v>
      </c>
      <c r="BF325" t="s">
        <v>438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438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1.65</v>
      </c>
      <c r="DN325">
        <v>0.5</v>
      </c>
      <c r="DO325" t="s">
        <v>439</v>
      </c>
      <c r="DP325">
        <v>2</v>
      </c>
      <c r="DQ325" t="b">
        <v>1</v>
      </c>
      <c r="DR325">
        <v>1758481003.314285</v>
      </c>
      <c r="DS325">
        <v>152.2117857142857</v>
      </c>
      <c r="DT325">
        <v>133.35325</v>
      </c>
      <c r="DU325">
        <v>23.096075</v>
      </c>
      <c r="DV325">
        <v>21.53203928571428</v>
      </c>
      <c r="DW325">
        <v>151.9725</v>
      </c>
      <c r="DX325">
        <v>22.87798571428571</v>
      </c>
      <c r="DY325">
        <v>499.98025</v>
      </c>
      <c r="DZ325">
        <v>90.16401785714287</v>
      </c>
      <c r="EA325">
        <v>0.05568240357142857</v>
      </c>
      <c r="EB325">
        <v>29.58570357142858</v>
      </c>
      <c r="EC325">
        <v>29.97414642857143</v>
      </c>
      <c r="ED325">
        <v>999.9000000000002</v>
      </c>
      <c r="EE325">
        <v>0</v>
      </c>
      <c r="EF325">
        <v>0</v>
      </c>
      <c r="EG325">
        <v>9998.353214285715</v>
      </c>
      <c r="EH325">
        <v>0</v>
      </c>
      <c r="EI325">
        <v>11.088</v>
      </c>
      <c r="EJ325">
        <v>18.858425</v>
      </c>
      <c r="EK325">
        <v>155.8104642857143</v>
      </c>
      <c r="EL325">
        <v>136.28825</v>
      </c>
      <c r="EM325">
        <v>1.564038571428571</v>
      </c>
      <c r="EN325">
        <v>133.35325</v>
      </c>
      <c r="EO325">
        <v>21.53203928571428</v>
      </c>
      <c r="EP325">
        <v>2.082435</v>
      </c>
      <c r="EQ325">
        <v>1.941413928571428</v>
      </c>
      <c r="ER325">
        <v>18.08545714285714</v>
      </c>
      <c r="ES325">
        <v>16.97444285714285</v>
      </c>
      <c r="ET325">
        <v>2000.012142857143</v>
      </c>
      <c r="EU325">
        <v>0.9800008571428569</v>
      </c>
      <c r="EV325">
        <v>0.01999916428571429</v>
      </c>
      <c r="EW325">
        <v>0</v>
      </c>
      <c r="EX325">
        <v>182.1645357142857</v>
      </c>
      <c r="EY325">
        <v>5.000560000000001</v>
      </c>
      <c r="EZ325">
        <v>3781.202499999999</v>
      </c>
      <c r="FA325">
        <v>17294.97857142857</v>
      </c>
      <c r="FB325">
        <v>41.62471428571428</v>
      </c>
      <c r="FC325">
        <v>42.05096428571427</v>
      </c>
      <c r="FD325">
        <v>41.62478571428571</v>
      </c>
      <c r="FE325">
        <v>41.20503571428571</v>
      </c>
      <c r="FF325">
        <v>42.64699999999999</v>
      </c>
      <c r="FG325">
        <v>1955.112142857143</v>
      </c>
      <c r="FH325">
        <v>39.9</v>
      </c>
      <c r="FI325">
        <v>0</v>
      </c>
      <c r="FJ325">
        <v>1758481012.8</v>
      </c>
      <c r="FK325">
        <v>0</v>
      </c>
      <c r="FL325">
        <v>182.0993076923077</v>
      </c>
      <c r="FM325">
        <v>-8.215042734589492</v>
      </c>
      <c r="FN325">
        <v>-162.1456411625901</v>
      </c>
      <c r="FO325">
        <v>3779.256923076924</v>
      </c>
      <c r="FP325">
        <v>15</v>
      </c>
      <c r="FQ325">
        <v>0</v>
      </c>
      <c r="FR325" t="s">
        <v>440</v>
      </c>
      <c r="FS325">
        <v>1747148579.5</v>
      </c>
      <c r="FT325">
        <v>1747148584.5</v>
      </c>
      <c r="FU325">
        <v>0</v>
      </c>
      <c r="FV325">
        <v>0.162</v>
      </c>
      <c r="FW325">
        <v>-0.001</v>
      </c>
      <c r="FX325">
        <v>0.139</v>
      </c>
      <c r="FY325">
        <v>0.058</v>
      </c>
      <c r="FZ325">
        <v>420</v>
      </c>
      <c r="GA325">
        <v>16</v>
      </c>
      <c r="GB325">
        <v>0.19</v>
      </c>
      <c r="GC325">
        <v>0.02</v>
      </c>
      <c r="GD325">
        <v>18.55263</v>
      </c>
      <c r="GE325">
        <v>6.026989868667883</v>
      </c>
      <c r="GF325">
        <v>0.5810071816251499</v>
      </c>
      <c r="GG325">
        <v>0</v>
      </c>
      <c r="GH325">
        <v>182.6759705882353</v>
      </c>
      <c r="GI325">
        <v>-9.719770821652959</v>
      </c>
      <c r="GJ325">
        <v>0.9801979837615694</v>
      </c>
      <c r="GK325">
        <v>0</v>
      </c>
      <c r="GL325">
        <v>1.5514355</v>
      </c>
      <c r="GM325">
        <v>0.2470480300187571</v>
      </c>
      <c r="GN325">
        <v>0.02599625703346543</v>
      </c>
      <c r="GO325">
        <v>0</v>
      </c>
      <c r="GP325">
        <v>0</v>
      </c>
      <c r="GQ325">
        <v>3</v>
      </c>
      <c r="GR325" t="s">
        <v>480</v>
      </c>
      <c r="GS325">
        <v>3.12751</v>
      </c>
      <c r="GT325">
        <v>2.73375</v>
      </c>
      <c r="GU325">
        <v>0.0308001</v>
      </c>
      <c r="GV325">
        <v>0.0264446</v>
      </c>
      <c r="GW325">
        <v>0.103724</v>
      </c>
      <c r="GX325">
        <v>0.09927370000000001</v>
      </c>
      <c r="GY325">
        <v>29052.5</v>
      </c>
      <c r="GZ325">
        <v>28292.3</v>
      </c>
      <c r="HA325">
        <v>30519</v>
      </c>
      <c r="HB325">
        <v>29317.4</v>
      </c>
      <c r="HC325">
        <v>37751.6</v>
      </c>
      <c r="HD325">
        <v>34733.4</v>
      </c>
      <c r="HE325">
        <v>46694.3</v>
      </c>
      <c r="HF325">
        <v>43556</v>
      </c>
      <c r="HG325">
        <v>1.81825</v>
      </c>
      <c r="HH325">
        <v>1.86545</v>
      </c>
      <c r="HI325">
        <v>0.09469320000000001</v>
      </c>
      <c r="HJ325">
        <v>0</v>
      </c>
      <c r="HK325">
        <v>28.4238</v>
      </c>
      <c r="HL325">
        <v>999.9</v>
      </c>
      <c r="HM325">
        <v>53.1</v>
      </c>
      <c r="HN325">
        <v>30.9</v>
      </c>
      <c r="HO325">
        <v>26.4191</v>
      </c>
      <c r="HP325">
        <v>63.7268</v>
      </c>
      <c r="HQ325">
        <v>16.9151</v>
      </c>
      <c r="HR325">
        <v>1</v>
      </c>
      <c r="HS325">
        <v>0.171321</v>
      </c>
      <c r="HT325">
        <v>-0.159276</v>
      </c>
      <c r="HU325">
        <v>20.198</v>
      </c>
      <c r="HV325">
        <v>5.22672</v>
      </c>
      <c r="HW325">
        <v>11.974</v>
      </c>
      <c r="HX325">
        <v>4.96955</v>
      </c>
      <c r="HY325">
        <v>3.28955</v>
      </c>
      <c r="HZ325">
        <v>9999</v>
      </c>
      <c r="IA325">
        <v>9999</v>
      </c>
      <c r="IB325">
        <v>9999</v>
      </c>
      <c r="IC325">
        <v>999.9</v>
      </c>
      <c r="ID325">
        <v>4.97298</v>
      </c>
      <c r="IE325">
        <v>1.87738</v>
      </c>
      <c r="IF325">
        <v>1.87546</v>
      </c>
      <c r="IG325">
        <v>1.87827</v>
      </c>
      <c r="IH325">
        <v>1.875</v>
      </c>
      <c r="II325">
        <v>1.87851</v>
      </c>
      <c r="IJ325">
        <v>1.87565</v>
      </c>
      <c r="IK325">
        <v>1.87683</v>
      </c>
      <c r="IL325">
        <v>0</v>
      </c>
      <c r="IM325">
        <v>0</v>
      </c>
      <c r="IN325">
        <v>0</v>
      </c>
      <c r="IO325">
        <v>0</v>
      </c>
      <c r="IP325" t="s">
        <v>442</v>
      </c>
      <c r="IQ325" t="s">
        <v>443</v>
      </c>
      <c r="IR325" t="s">
        <v>444</v>
      </c>
      <c r="IS325" t="s">
        <v>444</v>
      </c>
      <c r="IT325" t="s">
        <v>444</v>
      </c>
      <c r="IU325" t="s">
        <v>444</v>
      </c>
      <c r="IV325">
        <v>0</v>
      </c>
      <c r="IW325">
        <v>100</v>
      </c>
      <c r="IX325">
        <v>100</v>
      </c>
      <c r="IY325">
        <v>0.209</v>
      </c>
      <c r="IZ325">
        <v>0.218</v>
      </c>
      <c r="JA325">
        <v>0.05401698482025668</v>
      </c>
      <c r="JB325">
        <v>0.001251749769105588</v>
      </c>
      <c r="JC325">
        <v>-2.340677956668878E-07</v>
      </c>
      <c r="JD325">
        <v>1.443975168909104E-10</v>
      </c>
      <c r="JE325">
        <v>-0.0473756660369021</v>
      </c>
      <c r="JF325">
        <v>-0.000763777970416037</v>
      </c>
      <c r="JG325">
        <v>0.0006633184790446218</v>
      </c>
      <c r="JH325">
        <v>-5.365384051273601E-06</v>
      </c>
      <c r="JI325">
        <v>1</v>
      </c>
      <c r="JJ325">
        <v>2129</v>
      </c>
      <c r="JK325">
        <v>1</v>
      </c>
      <c r="JL325">
        <v>27</v>
      </c>
      <c r="JM325">
        <v>188873.9</v>
      </c>
      <c r="JN325">
        <v>188873.8</v>
      </c>
      <c r="JO325">
        <v>0.377197</v>
      </c>
      <c r="JP325">
        <v>2.59399</v>
      </c>
      <c r="JQ325">
        <v>1.39893</v>
      </c>
      <c r="JR325">
        <v>2.34497</v>
      </c>
      <c r="JS325">
        <v>1.44897</v>
      </c>
      <c r="JT325">
        <v>2.51465</v>
      </c>
      <c r="JU325">
        <v>37.554</v>
      </c>
      <c r="JV325">
        <v>24.1926</v>
      </c>
      <c r="JW325">
        <v>18</v>
      </c>
      <c r="JX325">
        <v>477.219</v>
      </c>
      <c r="JY325">
        <v>477.13</v>
      </c>
      <c r="JZ325">
        <v>27.8675</v>
      </c>
      <c r="KA325">
        <v>29.3935</v>
      </c>
      <c r="KB325">
        <v>29.9999</v>
      </c>
      <c r="KC325">
        <v>29.0843</v>
      </c>
      <c r="KD325">
        <v>29.1462</v>
      </c>
      <c r="KE325">
        <v>7.44679</v>
      </c>
      <c r="KF325">
        <v>27.1099</v>
      </c>
      <c r="KG325">
        <v>95.1718</v>
      </c>
      <c r="KH325">
        <v>27.8799</v>
      </c>
      <c r="KI325">
        <v>79.1983</v>
      </c>
      <c r="KJ325">
        <v>21.4751</v>
      </c>
      <c r="KK325">
        <v>100.904</v>
      </c>
      <c r="KL325">
        <v>100.194</v>
      </c>
    </row>
    <row r="326" spans="1:298">
      <c r="A326">
        <v>310</v>
      </c>
      <c r="B326">
        <v>1758481016.1</v>
      </c>
      <c r="C326">
        <v>11912.59999990463</v>
      </c>
      <c r="D326" t="s">
        <v>1067</v>
      </c>
      <c r="E326" t="s">
        <v>1068</v>
      </c>
      <c r="F326">
        <v>5</v>
      </c>
      <c r="G326" t="s">
        <v>1026</v>
      </c>
      <c r="H326" t="s">
        <v>436</v>
      </c>
      <c r="I326" t="s">
        <v>437</v>
      </c>
      <c r="J326">
        <v>1758481008.6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103.2948995124062</v>
      </c>
      <c r="AL326">
        <v>115.3181090909091</v>
      </c>
      <c r="AM326">
        <v>-3.297397139101088</v>
      </c>
      <c r="AN326">
        <v>65.51317772315211</v>
      </c>
      <c r="AO326">
        <f>(AQ326 - AP326 + DZ326*1E3/(8.314*(EB326+273.15)) * AS326/DY326 * AR326) * DY326/(100*DM326) * 1000/(1000 - AQ326)</f>
        <v>0</v>
      </c>
      <c r="AP326">
        <v>21.51575006012614</v>
      </c>
      <c r="AQ326">
        <v>23.09711818181817</v>
      </c>
      <c r="AR326">
        <v>1.405552921860269E-05</v>
      </c>
      <c r="AS326">
        <v>124.8898448984067</v>
      </c>
      <c r="AT326">
        <v>3</v>
      </c>
      <c r="AU326">
        <v>1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438</v>
      </c>
      <c r="AZ326" t="s">
        <v>438</v>
      </c>
      <c r="BA326">
        <v>0</v>
      </c>
      <c r="BB326">
        <v>0</v>
      </c>
      <c r="BC326">
        <f>1-BA326/BB326</f>
        <v>0</v>
      </c>
      <c r="BD326">
        <v>0</v>
      </c>
      <c r="BE326" t="s">
        <v>438</v>
      </c>
      <c r="BF326" t="s">
        <v>438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438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1.65</v>
      </c>
      <c r="DN326">
        <v>0.5</v>
      </c>
      <c r="DO326" t="s">
        <v>439</v>
      </c>
      <c r="DP326">
        <v>2</v>
      </c>
      <c r="DQ326" t="b">
        <v>1</v>
      </c>
      <c r="DR326">
        <v>1758481008.6</v>
      </c>
      <c r="DS326">
        <v>135.1832592592593</v>
      </c>
      <c r="DT326">
        <v>115.7807222222222</v>
      </c>
      <c r="DU326">
        <v>23.09328148148148</v>
      </c>
      <c r="DV326">
        <v>21.51695555555555</v>
      </c>
      <c r="DW326">
        <v>134.9641481481482</v>
      </c>
      <c r="DX326">
        <v>22.87525555555556</v>
      </c>
      <c r="DY326">
        <v>500.0047777777778</v>
      </c>
      <c r="DZ326">
        <v>90.16300740740741</v>
      </c>
      <c r="EA326">
        <v>0.05567314074074074</v>
      </c>
      <c r="EB326">
        <v>29.58074814814815</v>
      </c>
      <c r="EC326">
        <v>29.97061481481481</v>
      </c>
      <c r="ED326">
        <v>999.9000000000001</v>
      </c>
      <c r="EE326">
        <v>0</v>
      </c>
      <c r="EF326">
        <v>0</v>
      </c>
      <c r="EG326">
        <v>10010.4637037037</v>
      </c>
      <c r="EH326">
        <v>0</v>
      </c>
      <c r="EI326">
        <v>11.088</v>
      </c>
      <c r="EJ326">
        <v>19.40238518518519</v>
      </c>
      <c r="EK326">
        <v>138.3788148148148</v>
      </c>
      <c r="EL326">
        <v>118.3268814814815</v>
      </c>
      <c r="EM326">
        <v>1.576328888888889</v>
      </c>
      <c r="EN326">
        <v>115.7807222222222</v>
      </c>
      <c r="EO326">
        <v>21.51695555555555</v>
      </c>
      <c r="EP326">
        <v>2.08215962962963</v>
      </c>
      <c r="EQ326">
        <v>1.940032222222222</v>
      </c>
      <c r="ER326">
        <v>18.08335555555555</v>
      </c>
      <c r="ES326">
        <v>16.96321851851852</v>
      </c>
      <c r="ET326">
        <v>2000.000370370371</v>
      </c>
      <c r="EU326">
        <v>0.9800005925925924</v>
      </c>
      <c r="EV326">
        <v>0.01999934814814815</v>
      </c>
      <c r="EW326">
        <v>0</v>
      </c>
      <c r="EX326">
        <v>181.5763703703704</v>
      </c>
      <c r="EY326">
        <v>5.000560000000001</v>
      </c>
      <c r="EZ326">
        <v>3768.471851851853</v>
      </c>
      <c r="FA326">
        <v>17294.87407407408</v>
      </c>
      <c r="FB326">
        <v>41.64788888888888</v>
      </c>
      <c r="FC326">
        <v>42.04362962962963</v>
      </c>
      <c r="FD326">
        <v>41.61796296296296</v>
      </c>
      <c r="FE326">
        <v>41.20803703703703</v>
      </c>
      <c r="FF326">
        <v>42.64788888888889</v>
      </c>
      <c r="FG326">
        <v>1955.10037037037</v>
      </c>
      <c r="FH326">
        <v>39.9</v>
      </c>
      <c r="FI326">
        <v>0</v>
      </c>
      <c r="FJ326">
        <v>1758481017.6</v>
      </c>
      <c r="FK326">
        <v>0</v>
      </c>
      <c r="FL326">
        <v>181.6062692307692</v>
      </c>
      <c r="FM326">
        <v>-5.336991431616571</v>
      </c>
      <c r="FN326">
        <v>-119.683418827099</v>
      </c>
      <c r="FO326">
        <v>3768.166923076923</v>
      </c>
      <c r="FP326">
        <v>15</v>
      </c>
      <c r="FQ326">
        <v>0</v>
      </c>
      <c r="FR326" t="s">
        <v>440</v>
      </c>
      <c r="FS326">
        <v>1747148579.5</v>
      </c>
      <c r="FT326">
        <v>1747148584.5</v>
      </c>
      <c r="FU326">
        <v>0</v>
      </c>
      <c r="FV326">
        <v>0.162</v>
      </c>
      <c r="FW326">
        <v>-0.001</v>
      </c>
      <c r="FX326">
        <v>0.139</v>
      </c>
      <c r="FY326">
        <v>0.058</v>
      </c>
      <c r="FZ326">
        <v>420</v>
      </c>
      <c r="GA326">
        <v>16</v>
      </c>
      <c r="GB326">
        <v>0.19</v>
      </c>
      <c r="GC326">
        <v>0.02</v>
      </c>
      <c r="GD326">
        <v>19.073445</v>
      </c>
      <c r="GE326">
        <v>6.082356472795445</v>
      </c>
      <c r="GF326">
        <v>0.5866026862152951</v>
      </c>
      <c r="GG326">
        <v>0</v>
      </c>
      <c r="GH326">
        <v>182.0214117647059</v>
      </c>
      <c r="GI326">
        <v>-7.062643225723067</v>
      </c>
      <c r="GJ326">
        <v>0.7431203733402535</v>
      </c>
      <c r="GK326">
        <v>0</v>
      </c>
      <c r="GL326">
        <v>1.566595</v>
      </c>
      <c r="GM326">
        <v>0.1406683677298328</v>
      </c>
      <c r="GN326">
        <v>0.01782145715142285</v>
      </c>
      <c r="GO326">
        <v>0</v>
      </c>
      <c r="GP326">
        <v>0</v>
      </c>
      <c r="GQ326">
        <v>3</v>
      </c>
      <c r="GR326" t="s">
        <v>480</v>
      </c>
      <c r="GS326">
        <v>3.12758</v>
      </c>
      <c r="GT326">
        <v>2.73351</v>
      </c>
      <c r="GU326">
        <v>0.0271174</v>
      </c>
      <c r="GV326">
        <v>0.0225021</v>
      </c>
      <c r="GW326">
        <v>0.103744</v>
      </c>
      <c r="GX326">
        <v>0.0992701</v>
      </c>
      <c r="GY326">
        <v>29162.7</v>
      </c>
      <c r="GZ326">
        <v>28406.7</v>
      </c>
      <c r="HA326">
        <v>30518.9</v>
      </c>
      <c r="HB326">
        <v>29317.2</v>
      </c>
      <c r="HC326">
        <v>37750.3</v>
      </c>
      <c r="HD326">
        <v>34733.4</v>
      </c>
      <c r="HE326">
        <v>46694</v>
      </c>
      <c r="HF326">
        <v>43556.1</v>
      </c>
      <c r="HG326">
        <v>1.81868</v>
      </c>
      <c r="HH326">
        <v>1.86515</v>
      </c>
      <c r="HI326">
        <v>0.0953339</v>
      </c>
      <c r="HJ326">
        <v>0</v>
      </c>
      <c r="HK326">
        <v>28.4165</v>
      </c>
      <c r="HL326">
        <v>999.9</v>
      </c>
      <c r="HM326">
        <v>53.1</v>
      </c>
      <c r="HN326">
        <v>30.9</v>
      </c>
      <c r="HO326">
        <v>26.4147</v>
      </c>
      <c r="HP326">
        <v>63.6768</v>
      </c>
      <c r="HQ326">
        <v>17.0513</v>
      </c>
      <c r="HR326">
        <v>1</v>
      </c>
      <c r="HS326">
        <v>0.170724</v>
      </c>
      <c r="HT326">
        <v>-0.176362</v>
      </c>
      <c r="HU326">
        <v>20.198</v>
      </c>
      <c r="HV326">
        <v>5.22732</v>
      </c>
      <c r="HW326">
        <v>11.974</v>
      </c>
      <c r="HX326">
        <v>4.96945</v>
      </c>
      <c r="HY326">
        <v>3.28948</v>
      </c>
      <c r="HZ326">
        <v>9999</v>
      </c>
      <c r="IA326">
        <v>9999</v>
      </c>
      <c r="IB326">
        <v>9999</v>
      </c>
      <c r="IC326">
        <v>999.9</v>
      </c>
      <c r="ID326">
        <v>4.97295</v>
      </c>
      <c r="IE326">
        <v>1.87739</v>
      </c>
      <c r="IF326">
        <v>1.87546</v>
      </c>
      <c r="IG326">
        <v>1.87826</v>
      </c>
      <c r="IH326">
        <v>1.875</v>
      </c>
      <c r="II326">
        <v>1.87854</v>
      </c>
      <c r="IJ326">
        <v>1.87566</v>
      </c>
      <c r="IK326">
        <v>1.87683</v>
      </c>
      <c r="IL326">
        <v>0</v>
      </c>
      <c r="IM326">
        <v>0</v>
      </c>
      <c r="IN326">
        <v>0</v>
      </c>
      <c r="IO326">
        <v>0</v>
      </c>
      <c r="IP326" t="s">
        <v>442</v>
      </c>
      <c r="IQ326" t="s">
        <v>443</v>
      </c>
      <c r="IR326" t="s">
        <v>444</v>
      </c>
      <c r="IS326" t="s">
        <v>444</v>
      </c>
      <c r="IT326" t="s">
        <v>444</v>
      </c>
      <c r="IU326" t="s">
        <v>444</v>
      </c>
      <c r="IV326">
        <v>0</v>
      </c>
      <c r="IW326">
        <v>100</v>
      </c>
      <c r="IX326">
        <v>100</v>
      </c>
      <c r="IY326">
        <v>0.19</v>
      </c>
      <c r="IZ326">
        <v>0.2181</v>
      </c>
      <c r="JA326">
        <v>0.05401698482025668</v>
      </c>
      <c r="JB326">
        <v>0.001251749769105588</v>
      </c>
      <c r="JC326">
        <v>-2.340677956668878E-07</v>
      </c>
      <c r="JD326">
        <v>1.443975168909104E-10</v>
      </c>
      <c r="JE326">
        <v>-0.0473756660369021</v>
      </c>
      <c r="JF326">
        <v>-0.000763777970416037</v>
      </c>
      <c r="JG326">
        <v>0.0006633184790446218</v>
      </c>
      <c r="JH326">
        <v>-5.365384051273601E-06</v>
      </c>
      <c r="JI326">
        <v>1</v>
      </c>
      <c r="JJ326">
        <v>2129</v>
      </c>
      <c r="JK326">
        <v>1</v>
      </c>
      <c r="JL326">
        <v>27</v>
      </c>
      <c r="JM326">
        <v>188873.9</v>
      </c>
      <c r="JN326">
        <v>188873.9</v>
      </c>
      <c r="JO326">
        <v>0.335693</v>
      </c>
      <c r="JP326">
        <v>2.60254</v>
      </c>
      <c r="JQ326">
        <v>1.39893</v>
      </c>
      <c r="JR326">
        <v>2.34375</v>
      </c>
      <c r="JS326">
        <v>1.44897</v>
      </c>
      <c r="JT326">
        <v>2.49878</v>
      </c>
      <c r="JU326">
        <v>37.554</v>
      </c>
      <c r="JV326">
        <v>24.1926</v>
      </c>
      <c r="JW326">
        <v>18</v>
      </c>
      <c r="JX326">
        <v>477.444</v>
      </c>
      <c r="JY326">
        <v>476.916</v>
      </c>
      <c r="JZ326">
        <v>27.8884</v>
      </c>
      <c r="KA326">
        <v>29.3909</v>
      </c>
      <c r="KB326">
        <v>29.9999</v>
      </c>
      <c r="KC326">
        <v>29.083</v>
      </c>
      <c r="KD326">
        <v>29.1443</v>
      </c>
      <c r="KE326">
        <v>6.679</v>
      </c>
      <c r="KF326">
        <v>27.1099</v>
      </c>
      <c r="KG326">
        <v>95.1718</v>
      </c>
      <c r="KH326">
        <v>27.9011</v>
      </c>
      <c r="KI326">
        <v>65.8261</v>
      </c>
      <c r="KJ326">
        <v>21.4573</v>
      </c>
      <c r="KK326">
        <v>100.903</v>
      </c>
      <c r="KL326">
        <v>100.193</v>
      </c>
    </row>
    <row r="327" spans="1:298">
      <c r="A327">
        <v>311</v>
      </c>
      <c r="B327">
        <v>1758481021.1</v>
      </c>
      <c r="C327">
        <v>11917.59999990463</v>
      </c>
      <c r="D327" t="s">
        <v>1069</v>
      </c>
      <c r="E327" t="s">
        <v>1070</v>
      </c>
      <c r="F327">
        <v>5</v>
      </c>
      <c r="G327" t="s">
        <v>1026</v>
      </c>
      <c r="H327" t="s">
        <v>436</v>
      </c>
      <c r="I327" t="s">
        <v>437</v>
      </c>
      <c r="J327">
        <v>1758481013.314285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86.21321267902829</v>
      </c>
      <c r="AL327">
        <v>98.8269606060606</v>
      </c>
      <c r="AM327">
        <v>-3.295263069727637</v>
      </c>
      <c r="AN327">
        <v>65.51317772315211</v>
      </c>
      <c r="AO327">
        <f>(AQ327 - AP327 + DZ327*1E3/(8.314*(EB327+273.15)) * AS327/DY327 * AR327) * DY327/(100*DM327) * 1000/(1000 - AQ327)</f>
        <v>0</v>
      </c>
      <c r="AP327">
        <v>21.51446902096039</v>
      </c>
      <c r="AQ327">
        <v>23.10743515151516</v>
      </c>
      <c r="AR327">
        <v>2.258431091024025E-05</v>
      </c>
      <c r="AS327">
        <v>124.8898448984067</v>
      </c>
      <c r="AT327">
        <v>3</v>
      </c>
      <c r="AU327">
        <v>1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438</v>
      </c>
      <c r="AZ327" t="s">
        <v>438</v>
      </c>
      <c r="BA327">
        <v>0</v>
      </c>
      <c r="BB327">
        <v>0</v>
      </c>
      <c r="BC327">
        <f>1-BA327/BB327</f>
        <v>0</v>
      </c>
      <c r="BD327">
        <v>0</v>
      </c>
      <c r="BE327" t="s">
        <v>438</v>
      </c>
      <c r="BF327" t="s">
        <v>438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438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1.65</v>
      </c>
      <c r="DN327">
        <v>0.5</v>
      </c>
      <c r="DO327" t="s">
        <v>439</v>
      </c>
      <c r="DP327">
        <v>2</v>
      </c>
      <c r="DQ327" t="b">
        <v>1</v>
      </c>
      <c r="DR327">
        <v>1758481013.314285</v>
      </c>
      <c r="DS327">
        <v>120.0052035714286</v>
      </c>
      <c r="DT327">
        <v>100.0972785714286</v>
      </c>
      <c r="DU327">
        <v>23.09569642857143</v>
      </c>
      <c r="DV327">
        <v>21.51538928571429</v>
      </c>
      <c r="DW327">
        <v>119.8042107142857</v>
      </c>
      <c r="DX327">
        <v>22.87762142857142</v>
      </c>
      <c r="DY327">
        <v>499.9925357142857</v>
      </c>
      <c r="DZ327">
        <v>90.16184285714287</v>
      </c>
      <c r="EA327">
        <v>0.05567446785714286</v>
      </c>
      <c r="EB327">
        <v>29.57784999999999</v>
      </c>
      <c r="EC327">
        <v>29.97075357142858</v>
      </c>
      <c r="ED327">
        <v>999.9000000000002</v>
      </c>
      <c r="EE327">
        <v>0</v>
      </c>
      <c r="EF327">
        <v>0</v>
      </c>
      <c r="EG327">
        <v>10015.29</v>
      </c>
      <c r="EH327">
        <v>0</v>
      </c>
      <c r="EI327">
        <v>11.088</v>
      </c>
      <c r="EJ327">
        <v>19.90779285714286</v>
      </c>
      <c r="EK327">
        <v>122.8421607142857</v>
      </c>
      <c r="EL327">
        <v>102.2983321428571</v>
      </c>
      <c r="EM327">
        <v>1.580305357142857</v>
      </c>
      <c r="EN327">
        <v>100.0972785714286</v>
      </c>
      <c r="EO327">
        <v>21.51538928571429</v>
      </c>
      <c r="EP327">
        <v>2.082351428571429</v>
      </c>
      <c r="EQ327">
        <v>1.939867142857143</v>
      </c>
      <c r="ER327">
        <v>18.08480714285714</v>
      </c>
      <c r="ES327">
        <v>16.961875</v>
      </c>
      <c r="ET327">
        <v>1999.981785714286</v>
      </c>
      <c r="EU327">
        <v>0.980000357142857</v>
      </c>
      <c r="EV327">
        <v>0.0199996</v>
      </c>
      <c r="EW327">
        <v>0</v>
      </c>
      <c r="EX327">
        <v>181.1781428571429</v>
      </c>
      <c r="EY327">
        <v>5.000560000000001</v>
      </c>
      <c r="EZ327">
        <v>3760.702857142857</v>
      </c>
      <c r="FA327">
        <v>17294.70714285714</v>
      </c>
      <c r="FB327">
        <v>41.66053571428571</v>
      </c>
      <c r="FC327">
        <v>42.04871428571427</v>
      </c>
      <c r="FD327">
        <v>41.62710714285714</v>
      </c>
      <c r="FE327">
        <v>41.20507142857142</v>
      </c>
      <c r="FF327">
        <v>42.63371428571428</v>
      </c>
      <c r="FG327">
        <v>1955.081785714286</v>
      </c>
      <c r="FH327">
        <v>39.9</v>
      </c>
      <c r="FI327">
        <v>0</v>
      </c>
      <c r="FJ327">
        <v>1758481022.4</v>
      </c>
      <c r="FK327">
        <v>0</v>
      </c>
      <c r="FL327">
        <v>181.2273846153846</v>
      </c>
      <c r="FM327">
        <v>-3.418051258048022</v>
      </c>
      <c r="FN327">
        <v>-73.82871787539401</v>
      </c>
      <c r="FO327">
        <v>3760.388076923077</v>
      </c>
      <c r="FP327">
        <v>15</v>
      </c>
      <c r="FQ327">
        <v>0</v>
      </c>
      <c r="FR327" t="s">
        <v>440</v>
      </c>
      <c r="FS327">
        <v>1747148579.5</v>
      </c>
      <c r="FT327">
        <v>1747148584.5</v>
      </c>
      <c r="FU327">
        <v>0</v>
      </c>
      <c r="FV327">
        <v>0.162</v>
      </c>
      <c r="FW327">
        <v>-0.001</v>
      </c>
      <c r="FX327">
        <v>0.139</v>
      </c>
      <c r="FY327">
        <v>0.058</v>
      </c>
      <c r="FZ327">
        <v>420</v>
      </c>
      <c r="GA327">
        <v>16</v>
      </c>
      <c r="GB327">
        <v>0.19</v>
      </c>
      <c r="GC327">
        <v>0.02</v>
      </c>
      <c r="GD327">
        <v>19.63000731707317</v>
      </c>
      <c r="GE327">
        <v>6.441940766550549</v>
      </c>
      <c r="GF327">
        <v>0.6369897377854854</v>
      </c>
      <c r="GG327">
        <v>0</v>
      </c>
      <c r="GH327">
        <v>181.4681470588235</v>
      </c>
      <c r="GI327">
        <v>-4.685423978484856</v>
      </c>
      <c r="GJ327">
        <v>0.5164812582644291</v>
      </c>
      <c r="GK327">
        <v>0</v>
      </c>
      <c r="GL327">
        <v>1.578868536585366</v>
      </c>
      <c r="GM327">
        <v>0.04769247386759497</v>
      </c>
      <c r="GN327">
        <v>0.005618830952524884</v>
      </c>
      <c r="GO327">
        <v>1</v>
      </c>
      <c r="GP327">
        <v>1</v>
      </c>
      <c r="GQ327">
        <v>3</v>
      </c>
      <c r="GR327" t="s">
        <v>447</v>
      </c>
      <c r="GS327">
        <v>3.12761</v>
      </c>
      <c r="GT327">
        <v>2.73357</v>
      </c>
      <c r="GU327">
        <v>0.0233569</v>
      </c>
      <c r="GV327">
        <v>0.0185121</v>
      </c>
      <c r="GW327">
        <v>0.103782</v>
      </c>
      <c r="GX327">
        <v>0.09927179999999999</v>
      </c>
      <c r="GY327">
        <v>29275.4</v>
      </c>
      <c r="GZ327">
        <v>28522.8</v>
      </c>
      <c r="HA327">
        <v>30518.9</v>
      </c>
      <c r="HB327">
        <v>29317.5</v>
      </c>
      <c r="HC327">
        <v>37748.3</v>
      </c>
      <c r="HD327">
        <v>34733.1</v>
      </c>
      <c r="HE327">
        <v>46693.9</v>
      </c>
      <c r="HF327">
        <v>43556.2</v>
      </c>
      <c r="HG327">
        <v>1.81845</v>
      </c>
      <c r="HH327">
        <v>1.86525</v>
      </c>
      <c r="HI327">
        <v>0.09553879999999999</v>
      </c>
      <c r="HJ327">
        <v>0</v>
      </c>
      <c r="HK327">
        <v>28.4092</v>
      </c>
      <c r="HL327">
        <v>999.9</v>
      </c>
      <c r="HM327">
        <v>53.1</v>
      </c>
      <c r="HN327">
        <v>30.9</v>
      </c>
      <c r="HO327">
        <v>26.4172</v>
      </c>
      <c r="HP327">
        <v>63.4169</v>
      </c>
      <c r="HQ327">
        <v>16.9591</v>
      </c>
      <c r="HR327">
        <v>1</v>
      </c>
      <c r="HS327">
        <v>0.170785</v>
      </c>
      <c r="HT327">
        <v>-0.196008</v>
      </c>
      <c r="HU327">
        <v>20.1978</v>
      </c>
      <c r="HV327">
        <v>5.22762</v>
      </c>
      <c r="HW327">
        <v>11.974</v>
      </c>
      <c r="HX327">
        <v>4.96945</v>
      </c>
      <c r="HY327">
        <v>3.28965</v>
      </c>
      <c r="HZ327">
        <v>9999</v>
      </c>
      <c r="IA327">
        <v>9999</v>
      </c>
      <c r="IB327">
        <v>9999</v>
      </c>
      <c r="IC327">
        <v>999.9</v>
      </c>
      <c r="ID327">
        <v>4.97296</v>
      </c>
      <c r="IE327">
        <v>1.87735</v>
      </c>
      <c r="IF327">
        <v>1.87546</v>
      </c>
      <c r="IG327">
        <v>1.87826</v>
      </c>
      <c r="IH327">
        <v>1.87499</v>
      </c>
      <c r="II327">
        <v>1.87853</v>
      </c>
      <c r="IJ327">
        <v>1.87565</v>
      </c>
      <c r="IK327">
        <v>1.87683</v>
      </c>
      <c r="IL327">
        <v>0</v>
      </c>
      <c r="IM327">
        <v>0</v>
      </c>
      <c r="IN327">
        <v>0</v>
      </c>
      <c r="IO327">
        <v>0</v>
      </c>
      <c r="IP327" t="s">
        <v>442</v>
      </c>
      <c r="IQ327" t="s">
        <v>443</v>
      </c>
      <c r="IR327" t="s">
        <v>444</v>
      </c>
      <c r="IS327" t="s">
        <v>444</v>
      </c>
      <c r="IT327" t="s">
        <v>444</v>
      </c>
      <c r="IU327" t="s">
        <v>444</v>
      </c>
      <c r="IV327">
        <v>0</v>
      </c>
      <c r="IW327">
        <v>100</v>
      </c>
      <c r="IX327">
        <v>100</v>
      </c>
      <c r="IY327">
        <v>0.171</v>
      </c>
      <c r="IZ327">
        <v>0.2183</v>
      </c>
      <c r="JA327">
        <v>0.05401698482025668</v>
      </c>
      <c r="JB327">
        <v>0.001251749769105588</v>
      </c>
      <c r="JC327">
        <v>-2.340677956668878E-07</v>
      </c>
      <c r="JD327">
        <v>1.443975168909104E-10</v>
      </c>
      <c r="JE327">
        <v>-0.0473756660369021</v>
      </c>
      <c r="JF327">
        <v>-0.000763777970416037</v>
      </c>
      <c r="JG327">
        <v>0.0006633184790446218</v>
      </c>
      <c r="JH327">
        <v>-5.365384051273601E-06</v>
      </c>
      <c r="JI327">
        <v>1</v>
      </c>
      <c r="JJ327">
        <v>2129</v>
      </c>
      <c r="JK327">
        <v>1</v>
      </c>
      <c r="JL327">
        <v>27</v>
      </c>
      <c r="JM327">
        <v>188874</v>
      </c>
      <c r="JN327">
        <v>188873.9</v>
      </c>
      <c r="JO327">
        <v>0.297852</v>
      </c>
      <c r="JP327">
        <v>2.60864</v>
      </c>
      <c r="JQ327">
        <v>1.39893</v>
      </c>
      <c r="JR327">
        <v>2.34375</v>
      </c>
      <c r="JS327">
        <v>1.44897</v>
      </c>
      <c r="JT327">
        <v>2.50366</v>
      </c>
      <c r="JU327">
        <v>37.554</v>
      </c>
      <c r="JV327">
        <v>24.1926</v>
      </c>
      <c r="JW327">
        <v>18</v>
      </c>
      <c r="JX327">
        <v>477.309</v>
      </c>
      <c r="JY327">
        <v>476.973</v>
      </c>
      <c r="JZ327">
        <v>27.9107</v>
      </c>
      <c r="KA327">
        <v>29.3884</v>
      </c>
      <c r="KB327">
        <v>30</v>
      </c>
      <c r="KC327">
        <v>29.0813</v>
      </c>
      <c r="KD327">
        <v>29.1431</v>
      </c>
      <c r="KE327">
        <v>5.84762</v>
      </c>
      <c r="KF327">
        <v>27.1099</v>
      </c>
      <c r="KG327">
        <v>95.1718</v>
      </c>
      <c r="KH327">
        <v>27.9218</v>
      </c>
      <c r="KI327">
        <v>45.7907</v>
      </c>
      <c r="KJ327">
        <v>21.4366</v>
      </c>
      <c r="KK327">
        <v>100.903</v>
      </c>
      <c r="KL327">
        <v>100.194</v>
      </c>
    </row>
    <row r="328" spans="1:298">
      <c r="A328">
        <v>312</v>
      </c>
      <c r="B328">
        <v>1758481026.1</v>
      </c>
      <c r="C328">
        <v>11922.59999990463</v>
      </c>
      <c r="D328" t="s">
        <v>1071</v>
      </c>
      <c r="E328" t="s">
        <v>1072</v>
      </c>
      <c r="F328">
        <v>5</v>
      </c>
      <c r="G328" t="s">
        <v>1026</v>
      </c>
      <c r="H328" t="s">
        <v>436</v>
      </c>
      <c r="I328" t="s">
        <v>437</v>
      </c>
      <c r="J328">
        <v>1758481018.6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69.14128958721079</v>
      </c>
      <c r="AL328">
        <v>82.35126363636361</v>
      </c>
      <c r="AM328">
        <v>-3.29874594179316</v>
      </c>
      <c r="AN328">
        <v>65.51317772315211</v>
      </c>
      <c r="AO328">
        <f>(AQ328 - AP328 + DZ328*1E3/(8.314*(EB328+273.15)) * AS328/DY328 * AR328) * DY328/(100*DM328) * 1000/(1000 - AQ328)</f>
        <v>0</v>
      </c>
      <c r="AP328">
        <v>21.51479274526983</v>
      </c>
      <c r="AQ328">
        <v>23.12234242424242</v>
      </c>
      <c r="AR328">
        <v>2.66802630162261E-05</v>
      </c>
      <c r="AS328">
        <v>124.8898448984067</v>
      </c>
      <c r="AT328">
        <v>3</v>
      </c>
      <c r="AU328">
        <v>1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438</v>
      </c>
      <c r="AZ328" t="s">
        <v>438</v>
      </c>
      <c r="BA328">
        <v>0</v>
      </c>
      <c r="BB328">
        <v>0</v>
      </c>
      <c r="BC328">
        <f>1-BA328/BB328</f>
        <v>0</v>
      </c>
      <c r="BD328">
        <v>0</v>
      </c>
      <c r="BE328" t="s">
        <v>438</v>
      </c>
      <c r="BF328" t="s">
        <v>438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438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1.65</v>
      </c>
      <c r="DN328">
        <v>0.5</v>
      </c>
      <c r="DO328" t="s">
        <v>439</v>
      </c>
      <c r="DP328">
        <v>2</v>
      </c>
      <c r="DQ328" t="b">
        <v>1</v>
      </c>
      <c r="DR328">
        <v>1758481018.6</v>
      </c>
      <c r="DS328">
        <v>102.9942703703704</v>
      </c>
      <c r="DT328">
        <v>82.4570962962963</v>
      </c>
      <c r="DU328">
        <v>23.10457777777778</v>
      </c>
      <c r="DV328">
        <v>21.51500370370371</v>
      </c>
      <c r="DW328">
        <v>102.8137888888889</v>
      </c>
      <c r="DX328">
        <v>22.88631481481482</v>
      </c>
      <c r="DY328">
        <v>500.0081111111111</v>
      </c>
      <c r="DZ328">
        <v>90.16159629629631</v>
      </c>
      <c r="EA328">
        <v>0.05581515555555556</v>
      </c>
      <c r="EB328">
        <v>29.57441111111111</v>
      </c>
      <c r="EC328">
        <v>29.96764074074074</v>
      </c>
      <c r="ED328">
        <v>999.9000000000001</v>
      </c>
      <c r="EE328">
        <v>0</v>
      </c>
      <c r="EF328">
        <v>0</v>
      </c>
      <c r="EG328">
        <v>10004.14</v>
      </c>
      <c r="EH328">
        <v>0</v>
      </c>
      <c r="EI328">
        <v>11.088</v>
      </c>
      <c r="EJ328">
        <v>20.53710000000001</v>
      </c>
      <c r="EK328">
        <v>105.4300148148148</v>
      </c>
      <c r="EL328">
        <v>84.27021111111111</v>
      </c>
      <c r="EM328">
        <v>1.589567037037037</v>
      </c>
      <c r="EN328">
        <v>82.4570962962963</v>
      </c>
      <c r="EO328">
        <v>21.51500370370371</v>
      </c>
      <c r="EP328">
        <v>2.083145555555555</v>
      </c>
      <c r="EQ328">
        <v>1.939828148148148</v>
      </c>
      <c r="ER328">
        <v>18.09088518518518</v>
      </c>
      <c r="ES328">
        <v>16.96154814814815</v>
      </c>
      <c r="ET328">
        <v>1999.992222222222</v>
      </c>
      <c r="EU328">
        <v>0.9800004074074072</v>
      </c>
      <c r="EV328">
        <v>0.01999956296296296</v>
      </c>
      <c r="EW328">
        <v>0</v>
      </c>
      <c r="EX328">
        <v>181.0354444444444</v>
      </c>
      <c r="EY328">
        <v>5.000560000000001</v>
      </c>
      <c r="EZ328">
        <v>3755.906666666666</v>
      </c>
      <c r="FA328">
        <v>17294.8</v>
      </c>
      <c r="FB328">
        <v>41.65266666666666</v>
      </c>
      <c r="FC328">
        <v>42.0528148148148</v>
      </c>
      <c r="FD328">
        <v>41.64333333333332</v>
      </c>
      <c r="FE328">
        <v>41.20803703703703</v>
      </c>
      <c r="FF328">
        <v>42.62251851851852</v>
      </c>
      <c r="FG328">
        <v>1955.092222222223</v>
      </c>
      <c r="FH328">
        <v>39.9</v>
      </c>
      <c r="FI328">
        <v>0</v>
      </c>
      <c r="FJ328">
        <v>1758481027.2</v>
      </c>
      <c r="FK328">
        <v>0</v>
      </c>
      <c r="FL328">
        <v>181.0801153846154</v>
      </c>
      <c r="FM328">
        <v>-1.420478619590166</v>
      </c>
      <c r="FN328">
        <v>-32.68478631637974</v>
      </c>
      <c r="FO328">
        <v>3756.129615384616</v>
      </c>
      <c r="FP328">
        <v>15</v>
      </c>
      <c r="FQ328">
        <v>0</v>
      </c>
      <c r="FR328" t="s">
        <v>440</v>
      </c>
      <c r="FS328">
        <v>1747148579.5</v>
      </c>
      <c r="FT328">
        <v>1747148584.5</v>
      </c>
      <c r="FU328">
        <v>0</v>
      </c>
      <c r="FV328">
        <v>0.162</v>
      </c>
      <c r="FW328">
        <v>-0.001</v>
      </c>
      <c r="FX328">
        <v>0.139</v>
      </c>
      <c r="FY328">
        <v>0.058</v>
      </c>
      <c r="FZ328">
        <v>420</v>
      </c>
      <c r="GA328">
        <v>16</v>
      </c>
      <c r="GB328">
        <v>0.19</v>
      </c>
      <c r="GC328">
        <v>0.02</v>
      </c>
      <c r="GD328">
        <v>20.06831463414634</v>
      </c>
      <c r="GE328">
        <v>6.981085714285727</v>
      </c>
      <c r="GF328">
        <v>0.6891036803158622</v>
      </c>
      <c r="GG328">
        <v>0</v>
      </c>
      <c r="GH328">
        <v>181.2232647058824</v>
      </c>
      <c r="GI328">
        <v>-2.589320080082357</v>
      </c>
      <c r="GJ328">
        <v>0.3491535402035589</v>
      </c>
      <c r="GK328">
        <v>0</v>
      </c>
      <c r="GL328">
        <v>1.583592682926829</v>
      </c>
      <c r="GM328">
        <v>0.09206717770034521</v>
      </c>
      <c r="GN328">
        <v>0.009628281518372092</v>
      </c>
      <c r="GO328">
        <v>1</v>
      </c>
      <c r="GP328">
        <v>1</v>
      </c>
      <c r="GQ328">
        <v>3</v>
      </c>
      <c r="GR328" t="s">
        <v>447</v>
      </c>
      <c r="GS328">
        <v>3.12758</v>
      </c>
      <c r="GT328">
        <v>2.73363</v>
      </c>
      <c r="GU328">
        <v>0.0195258</v>
      </c>
      <c r="GV328">
        <v>0.0144132</v>
      </c>
      <c r="GW328">
        <v>0.103829</v>
      </c>
      <c r="GX328">
        <v>0.0992721</v>
      </c>
      <c r="GY328">
        <v>29389.8</v>
      </c>
      <c r="GZ328">
        <v>28641.8</v>
      </c>
      <c r="HA328">
        <v>30518.5</v>
      </c>
      <c r="HB328">
        <v>29317.5</v>
      </c>
      <c r="HC328">
        <v>37745.7</v>
      </c>
      <c r="HD328">
        <v>34732.9</v>
      </c>
      <c r="HE328">
        <v>46693.5</v>
      </c>
      <c r="HF328">
        <v>43556.3</v>
      </c>
      <c r="HG328">
        <v>1.8186</v>
      </c>
      <c r="HH328">
        <v>1.8652</v>
      </c>
      <c r="HI328">
        <v>0.0956394</v>
      </c>
      <c r="HJ328">
        <v>0</v>
      </c>
      <c r="HK328">
        <v>28.4013</v>
      </c>
      <c r="HL328">
        <v>999.9</v>
      </c>
      <c r="HM328">
        <v>53.1</v>
      </c>
      <c r="HN328">
        <v>30.9</v>
      </c>
      <c r="HO328">
        <v>26.417</v>
      </c>
      <c r="HP328">
        <v>63.4869</v>
      </c>
      <c r="HQ328">
        <v>17.0232</v>
      </c>
      <c r="HR328">
        <v>1</v>
      </c>
      <c r="HS328">
        <v>0.170694</v>
      </c>
      <c r="HT328">
        <v>-0.21223</v>
      </c>
      <c r="HU328">
        <v>20.1979</v>
      </c>
      <c r="HV328">
        <v>5.22792</v>
      </c>
      <c r="HW328">
        <v>11.974</v>
      </c>
      <c r="HX328">
        <v>4.9697</v>
      </c>
      <c r="HY328">
        <v>3.28968</v>
      </c>
      <c r="HZ328">
        <v>9999</v>
      </c>
      <c r="IA328">
        <v>9999</v>
      </c>
      <c r="IB328">
        <v>9999</v>
      </c>
      <c r="IC328">
        <v>999.9</v>
      </c>
      <c r="ID328">
        <v>4.97295</v>
      </c>
      <c r="IE328">
        <v>1.87734</v>
      </c>
      <c r="IF328">
        <v>1.87546</v>
      </c>
      <c r="IG328">
        <v>1.87824</v>
      </c>
      <c r="IH328">
        <v>1.875</v>
      </c>
      <c r="II328">
        <v>1.87851</v>
      </c>
      <c r="IJ328">
        <v>1.87563</v>
      </c>
      <c r="IK328">
        <v>1.87683</v>
      </c>
      <c r="IL328">
        <v>0</v>
      </c>
      <c r="IM328">
        <v>0</v>
      </c>
      <c r="IN328">
        <v>0</v>
      </c>
      <c r="IO328">
        <v>0</v>
      </c>
      <c r="IP328" t="s">
        <v>442</v>
      </c>
      <c r="IQ328" t="s">
        <v>443</v>
      </c>
      <c r="IR328" t="s">
        <v>444</v>
      </c>
      <c r="IS328" t="s">
        <v>444</v>
      </c>
      <c r="IT328" t="s">
        <v>444</v>
      </c>
      <c r="IU328" t="s">
        <v>444</v>
      </c>
      <c r="IV328">
        <v>0</v>
      </c>
      <c r="IW328">
        <v>100</v>
      </c>
      <c r="IX328">
        <v>100</v>
      </c>
      <c r="IY328">
        <v>0.151</v>
      </c>
      <c r="IZ328">
        <v>0.2186</v>
      </c>
      <c r="JA328">
        <v>0.05401698482025668</v>
      </c>
      <c r="JB328">
        <v>0.001251749769105588</v>
      </c>
      <c r="JC328">
        <v>-2.340677956668878E-07</v>
      </c>
      <c r="JD328">
        <v>1.443975168909104E-10</v>
      </c>
      <c r="JE328">
        <v>-0.0473756660369021</v>
      </c>
      <c r="JF328">
        <v>-0.000763777970416037</v>
      </c>
      <c r="JG328">
        <v>0.0006633184790446218</v>
      </c>
      <c r="JH328">
        <v>-5.365384051273601E-06</v>
      </c>
      <c r="JI328">
        <v>1</v>
      </c>
      <c r="JJ328">
        <v>2129</v>
      </c>
      <c r="JK328">
        <v>1</v>
      </c>
      <c r="JL328">
        <v>27</v>
      </c>
      <c r="JM328">
        <v>188874.1</v>
      </c>
      <c r="JN328">
        <v>188874</v>
      </c>
      <c r="JO328">
        <v>0.255127</v>
      </c>
      <c r="JP328">
        <v>2.61719</v>
      </c>
      <c r="JQ328">
        <v>1.39893</v>
      </c>
      <c r="JR328">
        <v>2.34375</v>
      </c>
      <c r="JS328">
        <v>1.44897</v>
      </c>
      <c r="JT328">
        <v>2.48657</v>
      </c>
      <c r="JU328">
        <v>37.554</v>
      </c>
      <c r="JV328">
        <v>24.1926</v>
      </c>
      <c r="JW328">
        <v>18</v>
      </c>
      <c r="JX328">
        <v>477.375</v>
      </c>
      <c r="JY328">
        <v>476.925</v>
      </c>
      <c r="JZ328">
        <v>27.9315</v>
      </c>
      <c r="KA328">
        <v>29.3859</v>
      </c>
      <c r="KB328">
        <v>29.9999</v>
      </c>
      <c r="KC328">
        <v>29.0788</v>
      </c>
      <c r="KD328">
        <v>29.1413</v>
      </c>
      <c r="KE328">
        <v>5.08136</v>
      </c>
      <c r="KF328">
        <v>27.3825</v>
      </c>
      <c r="KG328">
        <v>95.1718</v>
      </c>
      <c r="KH328">
        <v>27.9439</v>
      </c>
      <c r="KI328">
        <v>32.4167</v>
      </c>
      <c r="KJ328">
        <v>21.4095</v>
      </c>
      <c r="KK328">
        <v>100.902</v>
      </c>
      <c r="KL328">
        <v>100.194</v>
      </c>
    </row>
    <row r="329" spans="1:298">
      <c r="A329">
        <v>313</v>
      </c>
      <c r="B329">
        <v>1758481123.1</v>
      </c>
      <c r="C329">
        <v>12019.59999990463</v>
      </c>
      <c r="D329" t="s">
        <v>1073</v>
      </c>
      <c r="E329" t="s">
        <v>1074</v>
      </c>
      <c r="F329">
        <v>5</v>
      </c>
      <c r="G329" t="s">
        <v>1026</v>
      </c>
      <c r="H329" t="s">
        <v>436</v>
      </c>
      <c r="I329" t="s">
        <v>437</v>
      </c>
      <c r="J329">
        <v>1758481115.099999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429.0933413190868</v>
      </c>
      <c r="AL329">
        <v>418.6828727272726</v>
      </c>
      <c r="AM329">
        <v>-0.001482716341954785</v>
      </c>
      <c r="AN329">
        <v>65.51317772315211</v>
      </c>
      <c r="AO329">
        <f>(AQ329 - AP329 + DZ329*1E3/(8.314*(EB329+273.15)) * AS329/DY329 * AR329) * DY329/(100*DM329) * 1000/(1000 - AQ329)</f>
        <v>0</v>
      </c>
      <c r="AP329">
        <v>21.09007118108417</v>
      </c>
      <c r="AQ329">
        <v>23.04922424242424</v>
      </c>
      <c r="AR329">
        <v>-0.0001771106214952495</v>
      </c>
      <c r="AS329">
        <v>124.8898448984067</v>
      </c>
      <c r="AT329">
        <v>3</v>
      </c>
      <c r="AU329">
        <v>1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438</v>
      </c>
      <c r="AZ329" t="s">
        <v>438</v>
      </c>
      <c r="BA329">
        <v>0</v>
      </c>
      <c r="BB329">
        <v>0</v>
      </c>
      <c r="BC329">
        <f>1-BA329/BB329</f>
        <v>0</v>
      </c>
      <c r="BD329">
        <v>0</v>
      </c>
      <c r="BE329" t="s">
        <v>438</v>
      </c>
      <c r="BF329" t="s">
        <v>438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438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1.65</v>
      </c>
      <c r="DN329">
        <v>0.5</v>
      </c>
      <c r="DO329" t="s">
        <v>439</v>
      </c>
      <c r="DP329">
        <v>2</v>
      </c>
      <c r="DQ329" t="b">
        <v>1</v>
      </c>
      <c r="DR329">
        <v>1758481115.099999</v>
      </c>
      <c r="DS329">
        <v>409.1216129032258</v>
      </c>
      <c r="DT329">
        <v>420.0317419354839</v>
      </c>
      <c r="DU329">
        <v>23.06621290322581</v>
      </c>
      <c r="DV329">
        <v>21.09321290322581</v>
      </c>
      <c r="DW329">
        <v>408.5853225806452</v>
      </c>
      <c r="DX329">
        <v>22.84874838709677</v>
      </c>
      <c r="DY329">
        <v>499.9962580645162</v>
      </c>
      <c r="DZ329">
        <v>90.16130000000004</v>
      </c>
      <c r="EA329">
        <v>0.05640359354838709</v>
      </c>
      <c r="EB329">
        <v>29.59712580645161</v>
      </c>
      <c r="EC329">
        <v>29.98857096774194</v>
      </c>
      <c r="ED329">
        <v>999.9000000000003</v>
      </c>
      <c r="EE329">
        <v>0</v>
      </c>
      <c r="EF329">
        <v>0</v>
      </c>
      <c r="EG329">
        <v>10002.74129032258</v>
      </c>
      <c r="EH329">
        <v>0</v>
      </c>
      <c r="EI329">
        <v>11.0892</v>
      </c>
      <c r="EJ329">
        <v>-10.9100935483871</v>
      </c>
      <c r="EK329">
        <v>418.7812258064516</v>
      </c>
      <c r="EL329">
        <v>429.0823548387097</v>
      </c>
      <c r="EM329">
        <v>1.972998387096774</v>
      </c>
      <c r="EN329">
        <v>420.0317419354839</v>
      </c>
      <c r="EO329">
        <v>21.09321290322581</v>
      </c>
      <c r="EP329">
        <v>2.079679677419354</v>
      </c>
      <c r="EQ329">
        <v>1.901791935483871</v>
      </c>
      <c r="ER329">
        <v>18.06438709677419</v>
      </c>
      <c r="ES329">
        <v>16.64955161290323</v>
      </c>
      <c r="ET329">
        <v>1999.988709677419</v>
      </c>
      <c r="EU329">
        <v>0.9799995806451611</v>
      </c>
      <c r="EV329">
        <v>0.0200001935483871</v>
      </c>
      <c r="EW329">
        <v>0</v>
      </c>
      <c r="EX329">
        <v>188.5099354838709</v>
      </c>
      <c r="EY329">
        <v>5.000560000000002</v>
      </c>
      <c r="EZ329">
        <v>3910.385483870967</v>
      </c>
      <c r="FA329">
        <v>17294.77741935484</v>
      </c>
      <c r="FB329">
        <v>41.19729032258063</v>
      </c>
      <c r="FC329">
        <v>41.98164516129031</v>
      </c>
      <c r="FD329">
        <v>41.38883870967741</v>
      </c>
      <c r="FE329">
        <v>41.02199999999999</v>
      </c>
      <c r="FF329">
        <v>42.49774193548387</v>
      </c>
      <c r="FG329">
        <v>1955.088709677419</v>
      </c>
      <c r="FH329">
        <v>39.90000000000001</v>
      </c>
      <c r="FI329">
        <v>0</v>
      </c>
      <c r="FJ329">
        <v>1758481124.4</v>
      </c>
      <c r="FK329">
        <v>0</v>
      </c>
      <c r="FL329">
        <v>188.5662692307692</v>
      </c>
      <c r="FM329">
        <v>7.988683752855914</v>
      </c>
      <c r="FN329">
        <v>166.5514529630715</v>
      </c>
      <c r="FO329">
        <v>3911.921153846154</v>
      </c>
      <c r="FP329">
        <v>15</v>
      </c>
      <c r="FQ329">
        <v>0</v>
      </c>
      <c r="FR329" t="s">
        <v>440</v>
      </c>
      <c r="FS329">
        <v>1747148579.5</v>
      </c>
      <c r="FT329">
        <v>1747148584.5</v>
      </c>
      <c r="FU329">
        <v>0</v>
      </c>
      <c r="FV329">
        <v>0.162</v>
      </c>
      <c r="FW329">
        <v>-0.001</v>
      </c>
      <c r="FX329">
        <v>0.139</v>
      </c>
      <c r="FY329">
        <v>0.058</v>
      </c>
      <c r="FZ329">
        <v>420</v>
      </c>
      <c r="GA329">
        <v>16</v>
      </c>
      <c r="GB329">
        <v>0.19</v>
      </c>
      <c r="GC329">
        <v>0.02</v>
      </c>
      <c r="GD329">
        <v>-10.86170975609756</v>
      </c>
      <c r="GE329">
        <v>-1.011687804878061</v>
      </c>
      <c r="GF329">
        <v>0.1060877106164655</v>
      </c>
      <c r="GG329">
        <v>0</v>
      </c>
      <c r="GH329">
        <v>188.1025588235294</v>
      </c>
      <c r="GI329">
        <v>8.995339948150912</v>
      </c>
      <c r="GJ329">
        <v>0.9023389278189443</v>
      </c>
      <c r="GK329">
        <v>0</v>
      </c>
      <c r="GL329">
        <v>1.975499512195122</v>
      </c>
      <c r="GM329">
        <v>-0.08684613240417773</v>
      </c>
      <c r="GN329">
        <v>0.01390951454523117</v>
      </c>
      <c r="GO329">
        <v>1</v>
      </c>
      <c r="GP329">
        <v>1</v>
      </c>
      <c r="GQ329">
        <v>3</v>
      </c>
      <c r="GR329" t="s">
        <v>447</v>
      </c>
      <c r="GS329">
        <v>3.12787</v>
      </c>
      <c r="GT329">
        <v>2.7333</v>
      </c>
      <c r="GU329">
        <v>0.0836404</v>
      </c>
      <c r="GV329">
        <v>0.085853</v>
      </c>
      <c r="GW329">
        <v>0.103605</v>
      </c>
      <c r="GX329">
        <v>0.09791270000000001</v>
      </c>
      <c r="GY329">
        <v>27474.9</v>
      </c>
      <c r="GZ329">
        <v>26571.8</v>
      </c>
      <c r="HA329">
        <v>30525.3</v>
      </c>
      <c r="HB329">
        <v>29322.8</v>
      </c>
      <c r="HC329">
        <v>37767.7</v>
      </c>
      <c r="HD329">
        <v>34797.1</v>
      </c>
      <c r="HE329">
        <v>46703.3</v>
      </c>
      <c r="HF329">
        <v>43564.4</v>
      </c>
      <c r="HG329">
        <v>1.82015</v>
      </c>
      <c r="HH329">
        <v>1.8655</v>
      </c>
      <c r="HI329">
        <v>0.101708</v>
      </c>
      <c r="HJ329">
        <v>0</v>
      </c>
      <c r="HK329">
        <v>28.3226</v>
      </c>
      <c r="HL329">
        <v>999.9</v>
      </c>
      <c r="HM329">
        <v>53</v>
      </c>
      <c r="HN329">
        <v>31</v>
      </c>
      <c r="HO329">
        <v>26.5196</v>
      </c>
      <c r="HP329">
        <v>63.6568</v>
      </c>
      <c r="HQ329">
        <v>16.9631</v>
      </c>
      <c r="HR329">
        <v>1</v>
      </c>
      <c r="HS329">
        <v>0.164578</v>
      </c>
      <c r="HT329">
        <v>-0.339714</v>
      </c>
      <c r="HU329">
        <v>20.1978</v>
      </c>
      <c r="HV329">
        <v>5.22987</v>
      </c>
      <c r="HW329">
        <v>11.974</v>
      </c>
      <c r="HX329">
        <v>4.9701</v>
      </c>
      <c r="HY329">
        <v>3.29008</v>
      </c>
      <c r="HZ329">
        <v>9999</v>
      </c>
      <c r="IA329">
        <v>9999</v>
      </c>
      <c r="IB329">
        <v>9999</v>
      </c>
      <c r="IC329">
        <v>999.9</v>
      </c>
      <c r="ID329">
        <v>4.97296</v>
      </c>
      <c r="IE329">
        <v>1.87738</v>
      </c>
      <c r="IF329">
        <v>1.87546</v>
      </c>
      <c r="IG329">
        <v>1.87824</v>
      </c>
      <c r="IH329">
        <v>1.875</v>
      </c>
      <c r="II329">
        <v>1.87854</v>
      </c>
      <c r="IJ329">
        <v>1.87572</v>
      </c>
      <c r="IK329">
        <v>1.87683</v>
      </c>
      <c r="IL329">
        <v>0</v>
      </c>
      <c r="IM329">
        <v>0</v>
      </c>
      <c r="IN329">
        <v>0</v>
      </c>
      <c r="IO329">
        <v>0</v>
      </c>
      <c r="IP329" t="s">
        <v>442</v>
      </c>
      <c r="IQ329" t="s">
        <v>443</v>
      </c>
      <c r="IR329" t="s">
        <v>444</v>
      </c>
      <c r="IS329" t="s">
        <v>444</v>
      </c>
      <c r="IT329" t="s">
        <v>444</v>
      </c>
      <c r="IU329" t="s">
        <v>444</v>
      </c>
      <c r="IV329">
        <v>0</v>
      </c>
      <c r="IW329">
        <v>100</v>
      </c>
      <c r="IX329">
        <v>100</v>
      </c>
      <c r="IY329">
        <v>0.536</v>
      </c>
      <c r="IZ329">
        <v>0.2171</v>
      </c>
      <c r="JA329">
        <v>0.05401698482025668</v>
      </c>
      <c r="JB329">
        <v>0.001251749769105588</v>
      </c>
      <c r="JC329">
        <v>-2.340677956668878E-07</v>
      </c>
      <c r="JD329">
        <v>1.443975168909104E-10</v>
      </c>
      <c r="JE329">
        <v>-0.0473756660369021</v>
      </c>
      <c r="JF329">
        <v>-0.000763777970416037</v>
      </c>
      <c r="JG329">
        <v>0.0006633184790446218</v>
      </c>
      <c r="JH329">
        <v>-5.365384051273601E-06</v>
      </c>
      <c r="JI329">
        <v>1</v>
      </c>
      <c r="JJ329">
        <v>2129</v>
      </c>
      <c r="JK329">
        <v>1</v>
      </c>
      <c r="JL329">
        <v>27</v>
      </c>
      <c r="JM329">
        <v>188875.7</v>
      </c>
      <c r="JN329">
        <v>188875.6</v>
      </c>
      <c r="JO329">
        <v>1.11206</v>
      </c>
      <c r="JP329">
        <v>2.5708</v>
      </c>
      <c r="JQ329">
        <v>1.39893</v>
      </c>
      <c r="JR329">
        <v>2.34375</v>
      </c>
      <c r="JS329">
        <v>1.44897</v>
      </c>
      <c r="JT329">
        <v>2.46216</v>
      </c>
      <c r="JU329">
        <v>37.5781</v>
      </c>
      <c r="JV329">
        <v>24.1926</v>
      </c>
      <c r="JW329">
        <v>18</v>
      </c>
      <c r="JX329">
        <v>477.923</v>
      </c>
      <c r="JY329">
        <v>476.757</v>
      </c>
      <c r="JZ329">
        <v>28.2479</v>
      </c>
      <c r="KA329">
        <v>29.3178</v>
      </c>
      <c r="KB329">
        <v>29.9998</v>
      </c>
      <c r="KC329">
        <v>29.0318</v>
      </c>
      <c r="KD329">
        <v>29.0957</v>
      </c>
      <c r="KE329">
        <v>22.3856</v>
      </c>
      <c r="KF329">
        <v>28.5192</v>
      </c>
      <c r="KG329">
        <v>94.4105</v>
      </c>
      <c r="KH329">
        <v>28.2625</v>
      </c>
      <c r="KI329">
        <v>426.708</v>
      </c>
      <c r="KJ329">
        <v>21.1143</v>
      </c>
      <c r="KK329">
        <v>100.924</v>
      </c>
      <c r="KL329">
        <v>100.213</v>
      </c>
    </row>
    <row r="330" spans="1:298">
      <c r="A330">
        <v>314</v>
      </c>
      <c r="B330">
        <v>1758481128.1</v>
      </c>
      <c r="C330">
        <v>12024.59999990463</v>
      </c>
      <c r="D330" t="s">
        <v>1075</v>
      </c>
      <c r="E330" t="s">
        <v>1076</v>
      </c>
      <c r="F330">
        <v>5</v>
      </c>
      <c r="G330" t="s">
        <v>1026</v>
      </c>
      <c r="H330" t="s">
        <v>436</v>
      </c>
      <c r="I330" t="s">
        <v>437</v>
      </c>
      <c r="J330">
        <v>1758481120.255172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429.1022981772167</v>
      </c>
      <c r="AL330">
        <v>418.726393939394</v>
      </c>
      <c r="AM330">
        <v>0.002787039715656427</v>
      </c>
      <c r="AN330">
        <v>65.51317772315211</v>
      </c>
      <c r="AO330">
        <f>(AQ330 - AP330 + DZ330*1E3/(8.314*(EB330+273.15)) * AS330/DY330 * AR330) * DY330/(100*DM330) * 1000/(1000 - AQ330)</f>
        <v>0</v>
      </c>
      <c r="AP330">
        <v>21.09035489389471</v>
      </c>
      <c r="AQ330">
        <v>23.04148969696969</v>
      </c>
      <c r="AR330">
        <v>-0.0001885411306290479</v>
      </c>
      <c r="AS330">
        <v>124.8898448984067</v>
      </c>
      <c r="AT330">
        <v>3</v>
      </c>
      <c r="AU330">
        <v>1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438</v>
      </c>
      <c r="AZ330" t="s">
        <v>438</v>
      </c>
      <c r="BA330">
        <v>0</v>
      </c>
      <c r="BB330">
        <v>0</v>
      </c>
      <c r="BC330">
        <f>1-BA330/BB330</f>
        <v>0</v>
      </c>
      <c r="BD330">
        <v>0</v>
      </c>
      <c r="BE330" t="s">
        <v>438</v>
      </c>
      <c r="BF330" t="s">
        <v>438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438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1.65</v>
      </c>
      <c r="DN330">
        <v>0.5</v>
      </c>
      <c r="DO330" t="s">
        <v>439</v>
      </c>
      <c r="DP330">
        <v>2</v>
      </c>
      <c r="DQ330" t="b">
        <v>1</v>
      </c>
      <c r="DR330">
        <v>1758481120.255172</v>
      </c>
      <c r="DS330">
        <v>409.0556896551724</v>
      </c>
      <c r="DT330">
        <v>420.1946206896552</v>
      </c>
      <c r="DU330">
        <v>23.05295172413792</v>
      </c>
      <c r="DV330">
        <v>21.09072413793103</v>
      </c>
      <c r="DW330">
        <v>408.5195172413793</v>
      </c>
      <c r="DX330">
        <v>22.83576551724137</v>
      </c>
      <c r="DY330">
        <v>499.9869310344827</v>
      </c>
      <c r="DZ330">
        <v>90.16155517241378</v>
      </c>
      <c r="EA330">
        <v>0.05608519310344829</v>
      </c>
      <c r="EB330">
        <v>29.59824482758621</v>
      </c>
      <c r="EC330">
        <v>29.9886724137931</v>
      </c>
      <c r="ED330">
        <v>999.9000000000002</v>
      </c>
      <c r="EE330">
        <v>0</v>
      </c>
      <c r="EF330">
        <v>0</v>
      </c>
      <c r="EG330">
        <v>9998.442758620689</v>
      </c>
      <c r="EH330">
        <v>0</v>
      </c>
      <c r="EI330">
        <v>11.09765517241379</v>
      </c>
      <c r="EJ330">
        <v>-11.13878620689655</v>
      </c>
      <c r="EK330">
        <v>418.7081379310345</v>
      </c>
      <c r="EL330">
        <v>429.2476206896553</v>
      </c>
      <c r="EM330">
        <v>1.962218620689655</v>
      </c>
      <c r="EN330">
        <v>420.1946206896552</v>
      </c>
      <c r="EO330">
        <v>21.09072413793103</v>
      </c>
      <c r="EP330">
        <v>2.07849</v>
      </c>
      <c r="EQ330">
        <v>1.901573448275862</v>
      </c>
      <c r="ER330">
        <v>18.05529310344828</v>
      </c>
      <c r="ES330">
        <v>16.64774137931034</v>
      </c>
      <c r="ET330">
        <v>1999.984137931035</v>
      </c>
      <c r="EU330">
        <v>0.9799995172413792</v>
      </c>
      <c r="EV330">
        <v>0.02000026896551724</v>
      </c>
      <c r="EW330">
        <v>0</v>
      </c>
      <c r="EX330">
        <v>189.209</v>
      </c>
      <c r="EY330">
        <v>5.000560000000001</v>
      </c>
      <c r="EZ330">
        <v>3924.183448275862</v>
      </c>
      <c r="FA330">
        <v>17294.73793103448</v>
      </c>
      <c r="FB330">
        <v>41.17858620689654</v>
      </c>
      <c r="FC330">
        <v>41.97603448275861</v>
      </c>
      <c r="FD330">
        <v>41.39410344827585</v>
      </c>
      <c r="FE330">
        <v>41.02565517241379</v>
      </c>
      <c r="FF330">
        <v>42.46955172413792</v>
      </c>
      <c r="FG330">
        <v>1955.084137931034</v>
      </c>
      <c r="FH330">
        <v>39.90000000000001</v>
      </c>
      <c r="FI330">
        <v>0</v>
      </c>
      <c r="FJ330">
        <v>1758481129.2</v>
      </c>
      <c r="FK330">
        <v>0</v>
      </c>
      <c r="FL330">
        <v>189.2176923076923</v>
      </c>
      <c r="FM330">
        <v>8.399247860471682</v>
      </c>
      <c r="FN330">
        <v>154.4659830031914</v>
      </c>
      <c r="FO330">
        <v>3924.668076923077</v>
      </c>
      <c r="FP330">
        <v>15</v>
      </c>
      <c r="FQ330">
        <v>0</v>
      </c>
      <c r="FR330" t="s">
        <v>440</v>
      </c>
      <c r="FS330">
        <v>1747148579.5</v>
      </c>
      <c r="FT330">
        <v>1747148584.5</v>
      </c>
      <c r="FU330">
        <v>0</v>
      </c>
      <c r="FV330">
        <v>0.162</v>
      </c>
      <c r="FW330">
        <v>-0.001</v>
      </c>
      <c r="FX330">
        <v>0.139</v>
      </c>
      <c r="FY330">
        <v>0.058</v>
      </c>
      <c r="FZ330">
        <v>420</v>
      </c>
      <c r="GA330">
        <v>16</v>
      </c>
      <c r="GB330">
        <v>0.19</v>
      </c>
      <c r="GC330">
        <v>0.02</v>
      </c>
      <c r="GD330">
        <v>-11.0095825</v>
      </c>
      <c r="GE330">
        <v>-1.965997373358322</v>
      </c>
      <c r="GF330">
        <v>0.2919093625489768</v>
      </c>
      <c r="GG330">
        <v>0</v>
      </c>
      <c r="GH330">
        <v>188.8193823529412</v>
      </c>
      <c r="GI330">
        <v>8.169304812667759</v>
      </c>
      <c r="GJ330">
        <v>0.8157489166298029</v>
      </c>
      <c r="GK330">
        <v>0</v>
      </c>
      <c r="GL330">
        <v>1.969032</v>
      </c>
      <c r="GM330">
        <v>-0.1251741838649168</v>
      </c>
      <c r="GN330">
        <v>0.01251240208752898</v>
      </c>
      <c r="GO330">
        <v>0</v>
      </c>
      <c r="GP330">
        <v>0</v>
      </c>
      <c r="GQ330">
        <v>3</v>
      </c>
      <c r="GR330" t="s">
        <v>480</v>
      </c>
      <c r="GS330">
        <v>3.12771</v>
      </c>
      <c r="GT330">
        <v>2.73336</v>
      </c>
      <c r="GU330">
        <v>0.08366410000000001</v>
      </c>
      <c r="GV330">
        <v>0.0862981</v>
      </c>
      <c r="GW330">
        <v>0.103585</v>
      </c>
      <c r="GX330">
        <v>0.0979149</v>
      </c>
      <c r="GY330">
        <v>27474.9</v>
      </c>
      <c r="GZ330">
        <v>26559.2</v>
      </c>
      <c r="HA330">
        <v>30525.9</v>
      </c>
      <c r="HB330">
        <v>29323.3</v>
      </c>
      <c r="HC330">
        <v>37769.2</v>
      </c>
      <c r="HD330">
        <v>34797.3</v>
      </c>
      <c r="HE330">
        <v>46704.2</v>
      </c>
      <c r="HF330">
        <v>43564.8</v>
      </c>
      <c r="HG330">
        <v>1.8201</v>
      </c>
      <c r="HH330">
        <v>1.86565</v>
      </c>
      <c r="HI330">
        <v>0.104442</v>
      </c>
      <c r="HJ330">
        <v>0</v>
      </c>
      <c r="HK330">
        <v>28.3165</v>
      </c>
      <c r="HL330">
        <v>999.9</v>
      </c>
      <c r="HM330">
        <v>53</v>
      </c>
      <c r="HN330">
        <v>31</v>
      </c>
      <c r="HO330">
        <v>26.5196</v>
      </c>
      <c r="HP330">
        <v>63.2468</v>
      </c>
      <c r="HQ330">
        <v>16.9832</v>
      </c>
      <c r="HR330">
        <v>1</v>
      </c>
      <c r="HS330">
        <v>0.164177</v>
      </c>
      <c r="HT330">
        <v>-0.382053</v>
      </c>
      <c r="HU330">
        <v>20.1972</v>
      </c>
      <c r="HV330">
        <v>5.22732</v>
      </c>
      <c r="HW330">
        <v>11.974</v>
      </c>
      <c r="HX330">
        <v>4.96955</v>
      </c>
      <c r="HY330">
        <v>3.28953</v>
      </c>
      <c r="HZ330">
        <v>9999</v>
      </c>
      <c r="IA330">
        <v>9999</v>
      </c>
      <c r="IB330">
        <v>9999</v>
      </c>
      <c r="IC330">
        <v>999.9</v>
      </c>
      <c r="ID330">
        <v>4.97297</v>
      </c>
      <c r="IE330">
        <v>1.87742</v>
      </c>
      <c r="IF330">
        <v>1.87547</v>
      </c>
      <c r="IG330">
        <v>1.87826</v>
      </c>
      <c r="IH330">
        <v>1.875</v>
      </c>
      <c r="II330">
        <v>1.87858</v>
      </c>
      <c r="IJ330">
        <v>1.87571</v>
      </c>
      <c r="IK330">
        <v>1.87683</v>
      </c>
      <c r="IL330">
        <v>0</v>
      </c>
      <c r="IM330">
        <v>0</v>
      </c>
      <c r="IN330">
        <v>0</v>
      </c>
      <c r="IO330">
        <v>0</v>
      </c>
      <c r="IP330" t="s">
        <v>442</v>
      </c>
      <c r="IQ330" t="s">
        <v>443</v>
      </c>
      <c r="IR330" t="s">
        <v>444</v>
      </c>
      <c r="IS330" t="s">
        <v>444</v>
      </c>
      <c r="IT330" t="s">
        <v>444</v>
      </c>
      <c r="IU330" t="s">
        <v>444</v>
      </c>
      <c r="IV330">
        <v>0</v>
      </c>
      <c r="IW330">
        <v>100</v>
      </c>
      <c r="IX330">
        <v>100</v>
      </c>
      <c r="IY330">
        <v>0.536</v>
      </c>
      <c r="IZ330">
        <v>0.2169</v>
      </c>
      <c r="JA330">
        <v>0.05401698482025668</v>
      </c>
      <c r="JB330">
        <v>0.001251749769105588</v>
      </c>
      <c r="JC330">
        <v>-2.340677956668878E-07</v>
      </c>
      <c r="JD330">
        <v>1.443975168909104E-10</v>
      </c>
      <c r="JE330">
        <v>-0.0473756660369021</v>
      </c>
      <c r="JF330">
        <v>-0.000763777970416037</v>
      </c>
      <c r="JG330">
        <v>0.0006633184790446218</v>
      </c>
      <c r="JH330">
        <v>-5.365384051273601E-06</v>
      </c>
      <c r="JI330">
        <v>1</v>
      </c>
      <c r="JJ330">
        <v>2129</v>
      </c>
      <c r="JK330">
        <v>1</v>
      </c>
      <c r="JL330">
        <v>27</v>
      </c>
      <c r="JM330">
        <v>188875.8</v>
      </c>
      <c r="JN330">
        <v>188875.7</v>
      </c>
      <c r="JO330">
        <v>1.13892</v>
      </c>
      <c r="JP330">
        <v>2.56348</v>
      </c>
      <c r="JQ330">
        <v>1.39893</v>
      </c>
      <c r="JR330">
        <v>2.34497</v>
      </c>
      <c r="JS330">
        <v>1.44897</v>
      </c>
      <c r="JT330">
        <v>2.4585</v>
      </c>
      <c r="JU330">
        <v>37.5781</v>
      </c>
      <c r="JV330">
        <v>24.2013</v>
      </c>
      <c r="JW330">
        <v>18</v>
      </c>
      <c r="JX330">
        <v>477.876</v>
      </c>
      <c r="JY330">
        <v>476.837</v>
      </c>
      <c r="JZ330">
        <v>28.2588</v>
      </c>
      <c r="KA330">
        <v>29.3134</v>
      </c>
      <c r="KB330">
        <v>29.9997</v>
      </c>
      <c r="KC330">
        <v>29.0286</v>
      </c>
      <c r="KD330">
        <v>29.0932</v>
      </c>
      <c r="KE330">
        <v>22.886</v>
      </c>
      <c r="KF330">
        <v>28.5192</v>
      </c>
      <c r="KG330">
        <v>94.4105</v>
      </c>
      <c r="KH330">
        <v>28.2669</v>
      </c>
      <c r="KI330">
        <v>440.174</v>
      </c>
      <c r="KJ330">
        <v>21.1143</v>
      </c>
      <c r="KK330">
        <v>100.926</v>
      </c>
      <c r="KL330">
        <v>100.214</v>
      </c>
    </row>
    <row r="331" spans="1:298">
      <c r="A331">
        <v>315</v>
      </c>
      <c r="B331">
        <v>1758481133.1</v>
      </c>
      <c r="C331">
        <v>12029.59999990463</v>
      </c>
      <c r="D331" t="s">
        <v>1077</v>
      </c>
      <c r="E331" t="s">
        <v>1078</v>
      </c>
      <c r="F331">
        <v>5</v>
      </c>
      <c r="G331" t="s">
        <v>1026</v>
      </c>
      <c r="H331" t="s">
        <v>436</v>
      </c>
      <c r="I331" t="s">
        <v>437</v>
      </c>
      <c r="J331">
        <v>1758481125.332142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436.2296278853437</v>
      </c>
      <c r="AL331">
        <v>422.0168303030302</v>
      </c>
      <c r="AM331">
        <v>0.7888599780385056</v>
      </c>
      <c r="AN331">
        <v>65.51317772315211</v>
      </c>
      <c r="AO331">
        <f>(AQ331 - AP331 + DZ331*1E3/(8.314*(EB331+273.15)) * AS331/DY331 * AR331) * DY331/(100*DM331) * 1000/(1000 - AQ331)</f>
        <v>0</v>
      </c>
      <c r="AP331">
        <v>21.09013877385619</v>
      </c>
      <c r="AQ331">
        <v>23.03483636363636</v>
      </c>
      <c r="AR331">
        <v>-0.0001211162506776954</v>
      </c>
      <c r="AS331">
        <v>124.8898448984067</v>
      </c>
      <c r="AT331">
        <v>3</v>
      </c>
      <c r="AU331">
        <v>1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438</v>
      </c>
      <c r="AZ331" t="s">
        <v>438</v>
      </c>
      <c r="BA331">
        <v>0</v>
      </c>
      <c r="BB331">
        <v>0</v>
      </c>
      <c r="BC331">
        <f>1-BA331/BB331</f>
        <v>0</v>
      </c>
      <c r="BD331">
        <v>0</v>
      </c>
      <c r="BE331" t="s">
        <v>438</v>
      </c>
      <c r="BF331" t="s">
        <v>438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438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1.65</v>
      </c>
      <c r="DN331">
        <v>0.5</v>
      </c>
      <c r="DO331" t="s">
        <v>439</v>
      </c>
      <c r="DP331">
        <v>2</v>
      </c>
      <c r="DQ331" t="b">
        <v>1</v>
      </c>
      <c r="DR331">
        <v>1758481125.332142</v>
      </c>
      <c r="DS331">
        <v>409.5008571428572</v>
      </c>
      <c r="DT331">
        <v>422.9894642857143</v>
      </c>
      <c r="DU331">
        <v>23.04503214285714</v>
      </c>
      <c r="DV331">
        <v>21.09019642857143</v>
      </c>
      <c r="DW331">
        <v>408.9641428571429</v>
      </c>
      <c r="DX331">
        <v>22.82800714285715</v>
      </c>
      <c r="DY331">
        <v>499.9634285714286</v>
      </c>
      <c r="DZ331">
        <v>90.16243928571427</v>
      </c>
      <c r="EA331">
        <v>0.05581559285714285</v>
      </c>
      <c r="EB331">
        <v>29.60050714285714</v>
      </c>
      <c r="EC331">
        <v>29.98848571428571</v>
      </c>
      <c r="ED331">
        <v>999.9000000000002</v>
      </c>
      <c r="EE331">
        <v>0</v>
      </c>
      <c r="EF331">
        <v>0</v>
      </c>
      <c r="EG331">
        <v>9997.918571428572</v>
      </c>
      <c r="EH331">
        <v>0</v>
      </c>
      <c r="EI331">
        <v>11.10687142857143</v>
      </c>
      <c r="EJ331">
        <v>-13.48848214285714</v>
      </c>
      <c r="EK331">
        <v>419.1603928571429</v>
      </c>
      <c r="EL331">
        <v>432.1023928571429</v>
      </c>
      <c r="EM331">
        <v>1.954825357142857</v>
      </c>
      <c r="EN331">
        <v>422.9894642857143</v>
      </c>
      <c r="EO331">
        <v>21.09019642857143</v>
      </c>
      <c r="EP331">
        <v>2.077795714285714</v>
      </c>
      <c r="EQ331">
        <v>1.901544642857143</v>
      </c>
      <c r="ER331">
        <v>18.04998214285714</v>
      </c>
      <c r="ES331">
        <v>16.64750357142857</v>
      </c>
      <c r="ET331">
        <v>1999.981071428572</v>
      </c>
      <c r="EU331">
        <v>0.9799993928571428</v>
      </c>
      <c r="EV331">
        <v>0.02000036785714287</v>
      </c>
      <c r="EW331">
        <v>0</v>
      </c>
      <c r="EX331">
        <v>189.8293214285714</v>
      </c>
      <c r="EY331">
        <v>5.000560000000001</v>
      </c>
      <c r="EZ331">
        <v>3936.555714285714</v>
      </c>
      <c r="FA331">
        <v>17294.71071428571</v>
      </c>
      <c r="FB331">
        <v>41.18274999999998</v>
      </c>
      <c r="FC331">
        <v>41.96167857142856</v>
      </c>
      <c r="FD331">
        <v>41.40821428571428</v>
      </c>
      <c r="FE331">
        <v>41.02878571428571</v>
      </c>
      <c r="FF331">
        <v>42.45514285714285</v>
      </c>
      <c r="FG331">
        <v>1955.081071428571</v>
      </c>
      <c r="FH331">
        <v>39.9</v>
      </c>
      <c r="FI331">
        <v>0</v>
      </c>
      <c r="FJ331">
        <v>1758481134.6</v>
      </c>
      <c r="FK331">
        <v>0</v>
      </c>
      <c r="FL331">
        <v>189.89352</v>
      </c>
      <c r="FM331">
        <v>6.609000009056671</v>
      </c>
      <c r="FN331">
        <v>135.854615577044</v>
      </c>
      <c r="FO331">
        <v>3938.4624</v>
      </c>
      <c r="FP331">
        <v>15</v>
      </c>
      <c r="FQ331">
        <v>0</v>
      </c>
      <c r="FR331" t="s">
        <v>440</v>
      </c>
      <c r="FS331">
        <v>1747148579.5</v>
      </c>
      <c r="FT331">
        <v>1747148584.5</v>
      </c>
      <c r="FU331">
        <v>0</v>
      </c>
      <c r="FV331">
        <v>0.162</v>
      </c>
      <c r="FW331">
        <v>-0.001</v>
      </c>
      <c r="FX331">
        <v>0.139</v>
      </c>
      <c r="FY331">
        <v>0.058</v>
      </c>
      <c r="FZ331">
        <v>420</v>
      </c>
      <c r="GA331">
        <v>16</v>
      </c>
      <c r="GB331">
        <v>0.19</v>
      </c>
      <c r="GC331">
        <v>0.02</v>
      </c>
      <c r="GD331">
        <v>-12.73568292682927</v>
      </c>
      <c r="GE331">
        <v>-24.75068989547038</v>
      </c>
      <c r="GF331">
        <v>3.149702797431455</v>
      </c>
      <c r="GG331">
        <v>0</v>
      </c>
      <c r="GH331">
        <v>189.4867352941176</v>
      </c>
      <c r="GI331">
        <v>7.471673029310147</v>
      </c>
      <c r="GJ331">
        <v>0.7496814346508835</v>
      </c>
      <c r="GK331">
        <v>0</v>
      </c>
      <c r="GL331">
        <v>1.958908780487805</v>
      </c>
      <c r="GM331">
        <v>-0.08885184668988999</v>
      </c>
      <c r="GN331">
        <v>0.008811009242909885</v>
      </c>
      <c r="GO331">
        <v>1</v>
      </c>
      <c r="GP331">
        <v>1</v>
      </c>
      <c r="GQ331">
        <v>3</v>
      </c>
      <c r="GR331" t="s">
        <v>447</v>
      </c>
      <c r="GS331">
        <v>3.1275</v>
      </c>
      <c r="GT331">
        <v>2.73361</v>
      </c>
      <c r="GU331">
        <v>0.0842569</v>
      </c>
      <c r="GV331">
        <v>0.0882662</v>
      </c>
      <c r="GW331">
        <v>0.103568</v>
      </c>
      <c r="GX331">
        <v>0.0979178</v>
      </c>
      <c r="GY331">
        <v>27456.7</v>
      </c>
      <c r="GZ331">
        <v>26502.4</v>
      </c>
      <c r="HA331">
        <v>30525.5</v>
      </c>
      <c r="HB331">
        <v>29323.7</v>
      </c>
      <c r="HC331">
        <v>37769.6</v>
      </c>
      <c r="HD331">
        <v>34798.1</v>
      </c>
      <c r="HE331">
        <v>46703.6</v>
      </c>
      <c r="HF331">
        <v>43565.8</v>
      </c>
      <c r="HG331">
        <v>1.81995</v>
      </c>
      <c r="HH331">
        <v>1.86615</v>
      </c>
      <c r="HI331">
        <v>0.102311</v>
      </c>
      <c r="HJ331">
        <v>0</v>
      </c>
      <c r="HK331">
        <v>28.3099</v>
      </c>
      <c r="HL331">
        <v>999.9</v>
      </c>
      <c r="HM331">
        <v>53</v>
      </c>
      <c r="HN331">
        <v>31</v>
      </c>
      <c r="HO331">
        <v>26.518</v>
      </c>
      <c r="HP331">
        <v>63.2268</v>
      </c>
      <c r="HQ331">
        <v>16.9952</v>
      </c>
      <c r="HR331">
        <v>1</v>
      </c>
      <c r="HS331">
        <v>0.163928</v>
      </c>
      <c r="HT331">
        <v>-0.366397</v>
      </c>
      <c r="HU331">
        <v>20.1973</v>
      </c>
      <c r="HV331">
        <v>5.22822</v>
      </c>
      <c r="HW331">
        <v>11.974</v>
      </c>
      <c r="HX331">
        <v>4.96995</v>
      </c>
      <c r="HY331">
        <v>3.2897</v>
      </c>
      <c r="HZ331">
        <v>9999</v>
      </c>
      <c r="IA331">
        <v>9999</v>
      </c>
      <c r="IB331">
        <v>9999</v>
      </c>
      <c r="IC331">
        <v>999.9</v>
      </c>
      <c r="ID331">
        <v>4.97295</v>
      </c>
      <c r="IE331">
        <v>1.87742</v>
      </c>
      <c r="IF331">
        <v>1.87546</v>
      </c>
      <c r="IG331">
        <v>1.87826</v>
      </c>
      <c r="IH331">
        <v>1.875</v>
      </c>
      <c r="II331">
        <v>1.87855</v>
      </c>
      <c r="IJ331">
        <v>1.87572</v>
      </c>
      <c r="IK331">
        <v>1.87682</v>
      </c>
      <c r="IL331">
        <v>0</v>
      </c>
      <c r="IM331">
        <v>0</v>
      </c>
      <c r="IN331">
        <v>0</v>
      </c>
      <c r="IO331">
        <v>0</v>
      </c>
      <c r="IP331" t="s">
        <v>442</v>
      </c>
      <c r="IQ331" t="s">
        <v>443</v>
      </c>
      <c r="IR331" t="s">
        <v>444</v>
      </c>
      <c r="IS331" t="s">
        <v>444</v>
      </c>
      <c r="IT331" t="s">
        <v>444</v>
      </c>
      <c r="IU331" t="s">
        <v>444</v>
      </c>
      <c r="IV331">
        <v>0</v>
      </c>
      <c r="IW331">
        <v>100</v>
      </c>
      <c r="IX331">
        <v>100</v>
      </c>
      <c r="IY331">
        <v>0.541</v>
      </c>
      <c r="IZ331">
        <v>0.2168</v>
      </c>
      <c r="JA331">
        <v>0.05401698482025668</v>
      </c>
      <c r="JB331">
        <v>0.001251749769105588</v>
      </c>
      <c r="JC331">
        <v>-2.340677956668878E-07</v>
      </c>
      <c r="JD331">
        <v>1.443975168909104E-10</v>
      </c>
      <c r="JE331">
        <v>-0.0473756660369021</v>
      </c>
      <c r="JF331">
        <v>-0.000763777970416037</v>
      </c>
      <c r="JG331">
        <v>0.0006633184790446218</v>
      </c>
      <c r="JH331">
        <v>-5.365384051273601E-06</v>
      </c>
      <c r="JI331">
        <v>1</v>
      </c>
      <c r="JJ331">
        <v>2129</v>
      </c>
      <c r="JK331">
        <v>1</v>
      </c>
      <c r="JL331">
        <v>27</v>
      </c>
      <c r="JM331">
        <v>188875.9</v>
      </c>
      <c r="JN331">
        <v>188875.8</v>
      </c>
      <c r="JO331">
        <v>1.17065</v>
      </c>
      <c r="JP331">
        <v>2.5647</v>
      </c>
      <c r="JQ331">
        <v>1.39893</v>
      </c>
      <c r="JR331">
        <v>2.34375</v>
      </c>
      <c r="JS331">
        <v>1.44897</v>
      </c>
      <c r="JT331">
        <v>2.46948</v>
      </c>
      <c r="JU331">
        <v>37.5781</v>
      </c>
      <c r="JV331">
        <v>24.1926</v>
      </c>
      <c r="JW331">
        <v>18</v>
      </c>
      <c r="JX331">
        <v>477.778</v>
      </c>
      <c r="JY331">
        <v>477.148</v>
      </c>
      <c r="JZ331">
        <v>28.2677</v>
      </c>
      <c r="KA331">
        <v>29.3094</v>
      </c>
      <c r="KB331">
        <v>29.9998</v>
      </c>
      <c r="KC331">
        <v>29.0262</v>
      </c>
      <c r="KD331">
        <v>29.0907</v>
      </c>
      <c r="KE331">
        <v>23.5793</v>
      </c>
      <c r="KF331">
        <v>28.5192</v>
      </c>
      <c r="KG331">
        <v>94.4105</v>
      </c>
      <c r="KH331">
        <v>28.2698</v>
      </c>
      <c r="KI331">
        <v>460.426</v>
      </c>
      <c r="KJ331">
        <v>21.1143</v>
      </c>
      <c r="KK331">
        <v>100.924</v>
      </c>
      <c r="KL331">
        <v>100.216</v>
      </c>
    </row>
    <row r="332" spans="1:298">
      <c r="A332">
        <v>316</v>
      </c>
      <c r="B332">
        <v>1758481138.1</v>
      </c>
      <c r="C332">
        <v>12034.59999990463</v>
      </c>
      <c r="D332" t="s">
        <v>1079</v>
      </c>
      <c r="E332" t="s">
        <v>1080</v>
      </c>
      <c r="F332">
        <v>5</v>
      </c>
      <c r="G332" t="s">
        <v>1026</v>
      </c>
      <c r="H332" t="s">
        <v>436</v>
      </c>
      <c r="I332" t="s">
        <v>437</v>
      </c>
      <c r="J332">
        <v>1758481130.6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451.3128217082659</v>
      </c>
      <c r="AL332">
        <v>431.4090969696969</v>
      </c>
      <c r="AM332">
        <v>2.004253407291587</v>
      </c>
      <c r="AN332">
        <v>65.51317772315211</v>
      </c>
      <c r="AO332">
        <f>(AQ332 - AP332 + DZ332*1E3/(8.314*(EB332+273.15)) * AS332/DY332 * AR332) * DY332/(100*DM332) * 1000/(1000 - AQ332)</f>
        <v>0</v>
      </c>
      <c r="AP332">
        <v>21.09130058370286</v>
      </c>
      <c r="AQ332">
        <v>23.03208545454544</v>
      </c>
      <c r="AR332">
        <v>-6.09738921081452E-05</v>
      </c>
      <c r="AS332">
        <v>124.8898448984067</v>
      </c>
      <c r="AT332">
        <v>3</v>
      </c>
      <c r="AU332">
        <v>1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438</v>
      </c>
      <c r="AZ332" t="s">
        <v>438</v>
      </c>
      <c r="BA332">
        <v>0</v>
      </c>
      <c r="BB332">
        <v>0</v>
      </c>
      <c r="BC332">
        <f>1-BA332/BB332</f>
        <v>0</v>
      </c>
      <c r="BD332">
        <v>0</v>
      </c>
      <c r="BE332" t="s">
        <v>438</v>
      </c>
      <c r="BF332" t="s">
        <v>438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438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1.65</v>
      </c>
      <c r="DN332">
        <v>0.5</v>
      </c>
      <c r="DO332" t="s">
        <v>439</v>
      </c>
      <c r="DP332">
        <v>2</v>
      </c>
      <c r="DQ332" t="b">
        <v>1</v>
      </c>
      <c r="DR332">
        <v>1758481130.6</v>
      </c>
      <c r="DS332">
        <v>412.2858888888889</v>
      </c>
      <c r="DT332">
        <v>430.9624814814815</v>
      </c>
      <c r="DU332">
        <v>23.03872962962962</v>
      </c>
      <c r="DV332">
        <v>21.09058888888889</v>
      </c>
      <c r="DW332">
        <v>411.7461481481481</v>
      </c>
      <c r="DX332">
        <v>22.82183333333333</v>
      </c>
      <c r="DY332">
        <v>500.0132222222222</v>
      </c>
      <c r="DZ332">
        <v>90.16366296296297</v>
      </c>
      <c r="EA332">
        <v>0.05537198148148148</v>
      </c>
      <c r="EB332">
        <v>29.60095185185185</v>
      </c>
      <c r="EC332">
        <v>29.99303333333333</v>
      </c>
      <c r="ED332">
        <v>999.9000000000001</v>
      </c>
      <c r="EE332">
        <v>0</v>
      </c>
      <c r="EF332">
        <v>0</v>
      </c>
      <c r="EG332">
        <v>10008.47037037037</v>
      </c>
      <c r="EH332">
        <v>0</v>
      </c>
      <c r="EI332">
        <v>11.11539259259259</v>
      </c>
      <c r="EJ332">
        <v>-18.67646666666666</v>
      </c>
      <c r="EK332">
        <v>422.0084814814815</v>
      </c>
      <c r="EL332">
        <v>440.2474814814815</v>
      </c>
      <c r="EM332">
        <v>1.948135185185185</v>
      </c>
      <c r="EN332">
        <v>430.9624814814815</v>
      </c>
      <c r="EO332">
        <v>21.09058888888889</v>
      </c>
      <c r="EP332">
        <v>2.077255925925926</v>
      </c>
      <c r="EQ332">
        <v>1.901605185185185</v>
      </c>
      <c r="ER332">
        <v>18.04584814814815</v>
      </c>
      <c r="ES332">
        <v>16.6480037037037</v>
      </c>
      <c r="ET332">
        <v>1999.985555555555</v>
      </c>
      <c r="EU332">
        <v>0.9799993703703701</v>
      </c>
      <c r="EV332">
        <v>0.02000036296296297</v>
      </c>
      <c r="EW332">
        <v>0</v>
      </c>
      <c r="EX332">
        <v>190.3871851851852</v>
      </c>
      <c r="EY332">
        <v>5.000560000000001</v>
      </c>
      <c r="EZ332">
        <v>3948.221481481482</v>
      </c>
      <c r="FA332">
        <v>17294.75555555556</v>
      </c>
      <c r="FB332">
        <v>41.17566666666666</v>
      </c>
      <c r="FC332">
        <v>41.94866666666666</v>
      </c>
      <c r="FD332">
        <v>41.40485185185184</v>
      </c>
      <c r="FE332">
        <v>41.02518518518517</v>
      </c>
      <c r="FF332">
        <v>42.43955555555554</v>
      </c>
      <c r="FG332">
        <v>1955.085555555555</v>
      </c>
      <c r="FH332">
        <v>39.9</v>
      </c>
      <c r="FI332">
        <v>0</v>
      </c>
      <c r="FJ332">
        <v>1758481139.4</v>
      </c>
      <c r="FK332">
        <v>0</v>
      </c>
      <c r="FL332">
        <v>190.41584</v>
      </c>
      <c r="FM332">
        <v>5.485538460005686</v>
      </c>
      <c r="FN332">
        <v>125.0661536354812</v>
      </c>
      <c r="FO332">
        <v>3948.9196</v>
      </c>
      <c r="FP332">
        <v>15</v>
      </c>
      <c r="FQ332">
        <v>0</v>
      </c>
      <c r="FR332" t="s">
        <v>440</v>
      </c>
      <c r="FS332">
        <v>1747148579.5</v>
      </c>
      <c r="FT332">
        <v>1747148584.5</v>
      </c>
      <c r="FU332">
        <v>0</v>
      </c>
      <c r="FV332">
        <v>0.162</v>
      </c>
      <c r="FW332">
        <v>-0.001</v>
      </c>
      <c r="FX332">
        <v>0.139</v>
      </c>
      <c r="FY332">
        <v>0.058</v>
      </c>
      <c r="FZ332">
        <v>420</v>
      </c>
      <c r="GA332">
        <v>16</v>
      </c>
      <c r="GB332">
        <v>0.19</v>
      </c>
      <c r="GC332">
        <v>0.02</v>
      </c>
      <c r="GD332">
        <v>-16.09679</v>
      </c>
      <c r="GE332">
        <v>-57.60435422138838</v>
      </c>
      <c r="GF332">
        <v>6.004787103961305</v>
      </c>
      <c r="GG332">
        <v>0</v>
      </c>
      <c r="GH332">
        <v>189.9842352941176</v>
      </c>
      <c r="GI332">
        <v>6.321436214275151</v>
      </c>
      <c r="GJ332">
        <v>0.6436510316305197</v>
      </c>
      <c r="GK332">
        <v>0</v>
      </c>
      <c r="GL332">
        <v>1.95241075</v>
      </c>
      <c r="GM332">
        <v>-0.07776168855535119</v>
      </c>
      <c r="GN332">
        <v>0.007523806346358199</v>
      </c>
      <c r="GO332">
        <v>1</v>
      </c>
      <c r="GP332">
        <v>1</v>
      </c>
      <c r="GQ332">
        <v>3</v>
      </c>
      <c r="GR332" t="s">
        <v>447</v>
      </c>
      <c r="GS332">
        <v>3.12776</v>
      </c>
      <c r="GT332">
        <v>2.73263</v>
      </c>
      <c r="GU332">
        <v>0.08574619999999999</v>
      </c>
      <c r="GV332">
        <v>0.0906798</v>
      </c>
      <c r="GW332">
        <v>0.103561</v>
      </c>
      <c r="GX332">
        <v>0.09792380000000001</v>
      </c>
      <c r="GY332">
        <v>27413.1</v>
      </c>
      <c r="GZ332">
        <v>26432.3</v>
      </c>
      <c r="HA332">
        <v>30526.6</v>
      </c>
      <c r="HB332">
        <v>29323.8</v>
      </c>
      <c r="HC332">
        <v>37771.1</v>
      </c>
      <c r="HD332">
        <v>34798.1</v>
      </c>
      <c r="HE332">
        <v>46705.1</v>
      </c>
      <c r="HF332">
        <v>43565.9</v>
      </c>
      <c r="HG332">
        <v>1.82027</v>
      </c>
      <c r="HH332">
        <v>1.86585</v>
      </c>
      <c r="HI332">
        <v>0.104174</v>
      </c>
      <c r="HJ332">
        <v>0</v>
      </c>
      <c r="HK332">
        <v>28.3038</v>
      </c>
      <c r="HL332">
        <v>999.9</v>
      </c>
      <c r="HM332">
        <v>53</v>
      </c>
      <c r="HN332">
        <v>31</v>
      </c>
      <c r="HO332">
        <v>26.5187</v>
      </c>
      <c r="HP332">
        <v>63.5668</v>
      </c>
      <c r="HQ332">
        <v>16.9231</v>
      </c>
      <c r="HR332">
        <v>1</v>
      </c>
      <c r="HS332">
        <v>0.16343</v>
      </c>
      <c r="HT332">
        <v>-0.35698</v>
      </c>
      <c r="HU332">
        <v>20.1974</v>
      </c>
      <c r="HV332">
        <v>5.22837</v>
      </c>
      <c r="HW332">
        <v>11.974</v>
      </c>
      <c r="HX332">
        <v>4.97</v>
      </c>
      <c r="HY332">
        <v>3.28965</v>
      </c>
      <c r="HZ332">
        <v>9999</v>
      </c>
      <c r="IA332">
        <v>9999</v>
      </c>
      <c r="IB332">
        <v>9999</v>
      </c>
      <c r="IC332">
        <v>999.9</v>
      </c>
      <c r="ID332">
        <v>4.97297</v>
      </c>
      <c r="IE332">
        <v>1.87744</v>
      </c>
      <c r="IF332">
        <v>1.87546</v>
      </c>
      <c r="IG332">
        <v>1.8783</v>
      </c>
      <c r="IH332">
        <v>1.875</v>
      </c>
      <c r="II332">
        <v>1.87858</v>
      </c>
      <c r="IJ332">
        <v>1.87574</v>
      </c>
      <c r="IK332">
        <v>1.87683</v>
      </c>
      <c r="IL332">
        <v>0</v>
      </c>
      <c r="IM332">
        <v>0</v>
      </c>
      <c r="IN332">
        <v>0</v>
      </c>
      <c r="IO332">
        <v>0</v>
      </c>
      <c r="IP332" t="s">
        <v>442</v>
      </c>
      <c r="IQ332" t="s">
        <v>443</v>
      </c>
      <c r="IR332" t="s">
        <v>444</v>
      </c>
      <c r="IS332" t="s">
        <v>444</v>
      </c>
      <c r="IT332" t="s">
        <v>444</v>
      </c>
      <c r="IU332" t="s">
        <v>444</v>
      </c>
      <c r="IV332">
        <v>0</v>
      </c>
      <c r="IW332">
        <v>100</v>
      </c>
      <c r="IX332">
        <v>100</v>
      </c>
      <c r="IY332">
        <v>0.551</v>
      </c>
      <c r="IZ332">
        <v>0.2168</v>
      </c>
      <c r="JA332">
        <v>0.05401698482025668</v>
      </c>
      <c r="JB332">
        <v>0.001251749769105588</v>
      </c>
      <c r="JC332">
        <v>-2.340677956668878E-07</v>
      </c>
      <c r="JD332">
        <v>1.443975168909104E-10</v>
      </c>
      <c r="JE332">
        <v>-0.0473756660369021</v>
      </c>
      <c r="JF332">
        <v>-0.000763777970416037</v>
      </c>
      <c r="JG332">
        <v>0.0006633184790446218</v>
      </c>
      <c r="JH332">
        <v>-5.365384051273601E-06</v>
      </c>
      <c r="JI332">
        <v>1</v>
      </c>
      <c r="JJ332">
        <v>2129</v>
      </c>
      <c r="JK332">
        <v>1</v>
      </c>
      <c r="JL332">
        <v>27</v>
      </c>
      <c r="JM332">
        <v>188876</v>
      </c>
      <c r="JN332">
        <v>188875.9</v>
      </c>
      <c r="JO332">
        <v>1.20605</v>
      </c>
      <c r="JP332">
        <v>2.55981</v>
      </c>
      <c r="JQ332">
        <v>1.39893</v>
      </c>
      <c r="JR332">
        <v>2.34375</v>
      </c>
      <c r="JS332">
        <v>1.44897</v>
      </c>
      <c r="JT332">
        <v>2.47314</v>
      </c>
      <c r="JU332">
        <v>37.5781</v>
      </c>
      <c r="JV332">
        <v>24.1926</v>
      </c>
      <c r="JW332">
        <v>18</v>
      </c>
      <c r="JX332">
        <v>477.936</v>
      </c>
      <c r="JY332">
        <v>476.924</v>
      </c>
      <c r="JZ332">
        <v>28.2714</v>
      </c>
      <c r="KA332">
        <v>29.3052</v>
      </c>
      <c r="KB332">
        <v>29.9998</v>
      </c>
      <c r="KC332">
        <v>29.023</v>
      </c>
      <c r="KD332">
        <v>29.0876</v>
      </c>
      <c r="KE332">
        <v>24.2367</v>
      </c>
      <c r="KF332">
        <v>28.5192</v>
      </c>
      <c r="KG332">
        <v>94.4105</v>
      </c>
      <c r="KH332">
        <v>28.2759</v>
      </c>
      <c r="KI332">
        <v>473.796</v>
      </c>
      <c r="KJ332">
        <v>21.1143</v>
      </c>
      <c r="KK332">
        <v>100.928</v>
      </c>
      <c r="KL332">
        <v>100.216</v>
      </c>
    </row>
    <row r="333" spans="1:298">
      <c r="A333">
        <v>317</v>
      </c>
      <c r="B333">
        <v>1758481143.1</v>
      </c>
      <c r="C333">
        <v>12039.59999990463</v>
      </c>
      <c r="D333" t="s">
        <v>1081</v>
      </c>
      <c r="E333" t="s">
        <v>1082</v>
      </c>
      <c r="F333">
        <v>5</v>
      </c>
      <c r="G333" t="s">
        <v>1026</v>
      </c>
      <c r="H333" t="s">
        <v>436</v>
      </c>
      <c r="I333" t="s">
        <v>437</v>
      </c>
      <c r="J333">
        <v>1758481135.314285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467.8868193953427</v>
      </c>
      <c r="AL333">
        <v>444.6365272727271</v>
      </c>
      <c r="AM333">
        <v>2.713237063685887</v>
      </c>
      <c r="AN333">
        <v>65.51317772315211</v>
      </c>
      <c r="AO333">
        <f>(AQ333 - AP333 + DZ333*1E3/(8.314*(EB333+273.15)) * AS333/DY333 * AR333) * DY333/(100*DM333) * 1000/(1000 - AQ333)</f>
        <v>0</v>
      </c>
      <c r="AP333">
        <v>21.09081756102341</v>
      </c>
      <c r="AQ333">
        <v>23.03049030303029</v>
      </c>
      <c r="AR333">
        <v>-6.920752204107582E-05</v>
      </c>
      <c r="AS333">
        <v>124.8898448984067</v>
      </c>
      <c r="AT333">
        <v>3</v>
      </c>
      <c r="AU333">
        <v>1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438</v>
      </c>
      <c r="AZ333" t="s">
        <v>438</v>
      </c>
      <c r="BA333">
        <v>0</v>
      </c>
      <c r="BB333">
        <v>0</v>
      </c>
      <c r="BC333">
        <f>1-BA333/BB333</f>
        <v>0</v>
      </c>
      <c r="BD333">
        <v>0</v>
      </c>
      <c r="BE333" t="s">
        <v>438</v>
      </c>
      <c r="BF333" t="s">
        <v>438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438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1.65</v>
      </c>
      <c r="DN333">
        <v>0.5</v>
      </c>
      <c r="DO333" t="s">
        <v>439</v>
      </c>
      <c r="DP333">
        <v>2</v>
      </c>
      <c r="DQ333" t="b">
        <v>1</v>
      </c>
      <c r="DR333">
        <v>1758481135.314285</v>
      </c>
      <c r="DS333">
        <v>418.5959642857143</v>
      </c>
      <c r="DT333">
        <v>443.2942142857143</v>
      </c>
      <c r="DU333">
        <v>23.03483928571429</v>
      </c>
      <c r="DV333">
        <v>21.09095357142857</v>
      </c>
      <c r="DW333">
        <v>418.0490714285714</v>
      </c>
      <c r="DX333">
        <v>22.81801785714286</v>
      </c>
      <c r="DY333">
        <v>500.0036428571428</v>
      </c>
      <c r="DZ333">
        <v>90.16406785714285</v>
      </c>
      <c r="EA333">
        <v>0.05522201428571429</v>
      </c>
      <c r="EB333">
        <v>29.600525</v>
      </c>
      <c r="EC333">
        <v>29.99174285714285</v>
      </c>
      <c r="ED333">
        <v>999.9000000000002</v>
      </c>
      <c r="EE333">
        <v>0</v>
      </c>
      <c r="EF333">
        <v>0</v>
      </c>
      <c r="EG333">
        <v>10010.51428571429</v>
      </c>
      <c r="EH333">
        <v>0</v>
      </c>
      <c r="EI333">
        <v>11.1156</v>
      </c>
      <c r="EJ333">
        <v>-24.69816785714286</v>
      </c>
      <c r="EK333">
        <v>428.4656428571428</v>
      </c>
      <c r="EL333">
        <v>452.8451428571429</v>
      </c>
      <c r="EM333">
        <v>1.943892857142857</v>
      </c>
      <c r="EN333">
        <v>443.2942142857143</v>
      </c>
      <c r="EO333">
        <v>21.09095357142857</v>
      </c>
      <c r="EP333">
        <v>2.076914285714285</v>
      </c>
      <c r="EQ333">
        <v>1.901644642857143</v>
      </c>
      <c r="ER333">
        <v>18.04322857142857</v>
      </c>
      <c r="ES333">
        <v>16.64833214285714</v>
      </c>
      <c r="ET333">
        <v>1999.988928571429</v>
      </c>
      <c r="EU333">
        <v>0.9799993214285713</v>
      </c>
      <c r="EV333">
        <v>0.020000375</v>
      </c>
      <c r="EW333">
        <v>0</v>
      </c>
      <c r="EX333">
        <v>190.8227857142857</v>
      </c>
      <c r="EY333">
        <v>5.000560000000001</v>
      </c>
      <c r="EZ333">
        <v>3958.001071428571</v>
      </c>
      <c r="FA333">
        <v>17294.78214285714</v>
      </c>
      <c r="FB333">
        <v>41.18278571428571</v>
      </c>
      <c r="FC333">
        <v>41.95499999999998</v>
      </c>
      <c r="FD333">
        <v>41.39485714285713</v>
      </c>
      <c r="FE333">
        <v>41.01764285714285</v>
      </c>
      <c r="FF333">
        <v>42.44842857142856</v>
      </c>
      <c r="FG333">
        <v>1955.088928571429</v>
      </c>
      <c r="FH333">
        <v>39.9</v>
      </c>
      <c r="FI333">
        <v>0</v>
      </c>
      <c r="FJ333">
        <v>1758481144.2</v>
      </c>
      <c r="FK333">
        <v>0</v>
      </c>
      <c r="FL333">
        <v>190.87672</v>
      </c>
      <c r="FM333">
        <v>6.219923092249096</v>
      </c>
      <c r="FN333">
        <v>122.0569230562501</v>
      </c>
      <c r="FO333">
        <v>3958.862</v>
      </c>
      <c r="FP333">
        <v>15</v>
      </c>
      <c r="FQ333">
        <v>0</v>
      </c>
      <c r="FR333" t="s">
        <v>440</v>
      </c>
      <c r="FS333">
        <v>1747148579.5</v>
      </c>
      <c r="FT333">
        <v>1747148584.5</v>
      </c>
      <c r="FU333">
        <v>0</v>
      </c>
      <c r="FV333">
        <v>0.162</v>
      </c>
      <c r="FW333">
        <v>-0.001</v>
      </c>
      <c r="FX333">
        <v>0.139</v>
      </c>
      <c r="FY333">
        <v>0.058</v>
      </c>
      <c r="FZ333">
        <v>420</v>
      </c>
      <c r="GA333">
        <v>16</v>
      </c>
      <c r="GB333">
        <v>0.19</v>
      </c>
      <c r="GC333">
        <v>0.02</v>
      </c>
      <c r="GD333">
        <v>-20.946405</v>
      </c>
      <c r="GE333">
        <v>-77.79809155722327</v>
      </c>
      <c r="GF333">
        <v>7.572646507792042</v>
      </c>
      <c r="GG333">
        <v>0</v>
      </c>
      <c r="GH333">
        <v>190.5555882352941</v>
      </c>
      <c r="GI333">
        <v>5.812956461907719</v>
      </c>
      <c r="GJ333">
        <v>0.5959626477461918</v>
      </c>
      <c r="GK333">
        <v>0</v>
      </c>
      <c r="GL333">
        <v>1.94706825</v>
      </c>
      <c r="GM333">
        <v>-0.0585916322701693</v>
      </c>
      <c r="GN333">
        <v>0.005878740463526193</v>
      </c>
      <c r="GO333">
        <v>1</v>
      </c>
      <c r="GP333">
        <v>1</v>
      </c>
      <c r="GQ333">
        <v>3</v>
      </c>
      <c r="GR333" t="s">
        <v>447</v>
      </c>
      <c r="GS333">
        <v>3.12776</v>
      </c>
      <c r="GT333">
        <v>2.73306</v>
      </c>
      <c r="GU333">
        <v>0.08775090000000001</v>
      </c>
      <c r="GV333">
        <v>0.0931536</v>
      </c>
      <c r="GW333">
        <v>0.103552</v>
      </c>
      <c r="GX333">
        <v>0.0979154</v>
      </c>
      <c r="GY333">
        <v>27353.2</v>
      </c>
      <c r="GZ333">
        <v>26360.8</v>
      </c>
      <c r="HA333">
        <v>30526.9</v>
      </c>
      <c r="HB333">
        <v>29324.2</v>
      </c>
      <c r="HC333">
        <v>37772.1</v>
      </c>
      <c r="HD333">
        <v>34798.7</v>
      </c>
      <c r="HE333">
        <v>46705.6</v>
      </c>
      <c r="HF333">
        <v>43566.1</v>
      </c>
      <c r="HG333">
        <v>1.82035</v>
      </c>
      <c r="HH333">
        <v>1.86593</v>
      </c>
      <c r="HI333">
        <v>0.103757</v>
      </c>
      <c r="HJ333">
        <v>0</v>
      </c>
      <c r="HK333">
        <v>28.2966</v>
      </c>
      <c r="HL333">
        <v>999.9</v>
      </c>
      <c r="HM333">
        <v>53</v>
      </c>
      <c r="HN333">
        <v>31</v>
      </c>
      <c r="HO333">
        <v>26.5177</v>
      </c>
      <c r="HP333">
        <v>63.7268</v>
      </c>
      <c r="HQ333">
        <v>16.9471</v>
      </c>
      <c r="HR333">
        <v>1</v>
      </c>
      <c r="HS333">
        <v>0.16328</v>
      </c>
      <c r="HT333">
        <v>-0.365896</v>
      </c>
      <c r="HU333">
        <v>20.1972</v>
      </c>
      <c r="HV333">
        <v>5.22852</v>
      </c>
      <c r="HW333">
        <v>11.974</v>
      </c>
      <c r="HX333">
        <v>4.97</v>
      </c>
      <c r="HY333">
        <v>3.28965</v>
      </c>
      <c r="HZ333">
        <v>9999</v>
      </c>
      <c r="IA333">
        <v>9999</v>
      </c>
      <c r="IB333">
        <v>9999</v>
      </c>
      <c r="IC333">
        <v>999.9</v>
      </c>
      <c r="ID333">
        <v>4.97295</v>
      </c>
      <c r="IE333">
        <v>1.87742</v>
      </c>
      <c r="IF333">
        <v>1.87546</v>
      </c>
      <c r="IG333">
        <v>1.8783</v>
      </c>
      <c r="IH333">
        <v>1.875</v>
      </c>
      <c r="II333">
        <v>1.87858</v>
      </c>
      <c r="IJ333">
        <v>1.87574</v>
      </c>
      <c r="IK333">
        <v>1.87683</v>
      </c>
      <c r="IL333">
        <v>0</v>
      </c>
      <c r="IM333">
        <v>0</v>
      </c>
      <c r="IN333">
        <v>0</v>
      </c>
      <c r="IO333">
        <v>0</v>
      </c>
      <c r="IP333" t="s">
        <v>442</v>
      </c>
      <c r="IQ333" t="s">
        <v>443</v>
      </c>
      <c r="IR333" t="s">
        <v>444</v>
      </c>
      <c r="IS333" t="s">
        <v>444</v>
      </c>
      <c r="IT333" t="s">
        <v>444</v>
      </c>
      <c r="IU333" t="s">
        <v>444</v>
      </c>
      <c r="IV333">
        <v>0</v>
      </c>
      <c r="IW333">
        <v>100</v>
      </c>
      <c r="IX333">
        <v>100</v>
      </c>
      <c r="IY333">
        <v>0.5659999999999999</v>
      </c>
      <c r="IZ333">
        <v>0.2167</v>
      </c>
      <c r="JA333">
        <v>0.05401698482025668</v>
      </c>
      <c r="JB333">
        <v>0.001251749769105588</v>
      </c>
      <c r="JC333">
        <v>-2.340677956668878E-07</v>
      </c>
      <c r="JD333">
        <v>1.443975168909104E-10</v>
      </c>
      <c r="JE333">
        <v>-0.0473756660369021</v>
      </c>
      <c r="JF333">
        <v>-0.000763777970416037</v>
      </c>
      <c r="JG333">
        <v>0.0006633184790446218</v>
      </c>
      <c r="JH333">
        <v>-5.365384051273601E-06</v>
      </c>
      <c r="JI333">
        <v>1</v>
      </c>
      <c r="JJ333">
        <v>2129</v>
      </c>
      <c r="JK333">
        <v>1</v>
      </c>
      <c r="JL333">
        <v>27</v>
      </c>
      <c r="JM333">
        <v>188876.1</v>
      </c>
      <c r="JN333">
        <v>188876</v>
      </c>
      <c r="JO333">
        <v>1.23901</v>
      </c>
      <c r="JP333">
        <v>2.56226</v>
      </c>
      <c r="JQ333">
        <v>1.39893</v>
      </c>
      <c r="JR333">
        <v>2.34375</v>
      </c>
      <c r="JS333">
        <v>1.44897</v>
      </c>
      <c r="JT333">
        <v>2.48047</v>
      </c>
      <c r="JU333">
        <v>37.5781</v>
      </c>
      <c r="JV333">
        <v>24.1926</v>
      </c>
      <c r="JW333">
        <v>18</v>
      </c>
      <c r="JX333">
        <v>477.957</v>
      </c>
      <c r="JY333">
        <v>476.949</v>
      </c>
      <c r="JZ333">
        <v>28.2758</v>
      </c>
      <c r="KA333">
        <v>29.3008</v>
      </c>
      <c r="KB333">
        <v>29.9998</v>
      </c>
      <c r="KC333">
        <v>29.0199</v>
      </c>
      <c r="KD333">
        <v>29.0845</v>
      </c>
      <c r="KE333">
        <v>24.9522</v>
      </c>
      <c r="KF333">
        <v>28.5192</v>
      </c>
      <c r="KG333">
        <v>94.4105</v>
      </c>
      <c r="KH333">
        <v>28.2865</v>
      </c>
      <c r="KI333">
        <v>493.832</v>
      </c>
      <c r="KJ333">
        <v>21.1143</v>
      </c>
      <c r="KK333">
        <v>100.929</v>
      </c>
      <c r="KL333">
        <v>100.217</v>
      </c>
    </row>
    <row r="334" spans="1:298">
      <c r="A334">
        <v>318</v>
      </c>
      <c r="B334">
        <v>1758481148.1</v>
      </c>
      <c r="C334">
        <v>12044.59999990463</v>
      </c>
      <c r="D334" t="s">
        <v>1083</v>
      </c>
      <c r="E334" t="s">
        <v>1084</v>
      </c>
      <c r="F334">
        <v>5</v>
      </c>
      <c r="G334" t="s">
        <v>1026</v>
      </c>
      <c r="H334" t="s">
        <v>436</v>
      </c>
      <c r="I334" t="s">
        <v>437</v>
      </c>
      <c r="J334">
        <v>1758481140.6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484.9899067511548</v>
      </c>
      <c r="AL334">
        <v>459.9109454545455</v>
      </c>
      <c r="AM334">
        <v>3.092676367625642</v>
      </c>
      <c r="AN334">
        <v>65.51317772315211</v>
      </c>
      <c r="AO334">
        <f>(AQ334 - AP334 + DZ334*1E3/(8.314*(EB334+273.15)) * AS334/DY334 * AR334) * DY334/(100*DM334) * 1000/(1000 - AQ334)</f>
        <v>0</v>
      </c>
      <c r="AP334">
        <v>21.09226770158748</v>
      </c>
      <c r="AQ334">
        <v>23.02462363636363</v>
      </c>
      <c r="AR334">
        <v>-5.674932822384916E-05</v>
      </c>
      <c r="AS334">
        <v>124.8898448984067</v>
      </c>
      <c r="AT334">
        <v>3</v>
      </c>
      <c r="AU334">
        <v>1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438</v>
      </c>
      <c r="AZ334" t="s">
        <v>438</v>
      </c>
      <c r="BA334">
        <v>0</v>
      </c>
      <c r="BB334">
        <v>0</v>
      </c>
      <c r="BC334">
        <f>1-BA334/BB334</f>
        <v>0</v>
      </c>
      <c r="BD334">
        <v>0</v>
      </c>
      <c r="BE334" t="s">
        <v>438</v>
      </c>
      <c r="BF334" t="s">
        <v>438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438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1.65</v>
      </c>
      <c r="DN334">
        <v>0.5</v>
      </c>
      <c r="DO334" t="s">
        <v>439</v>
      </c>
      <c r="DP334">
        <v>2</v>
      </c>
      <c r="DQ334" t="b">
        <v>1</v>
      </c>
      <c r="DR334">
        <v>1758481140.6</v>
      </c>
      <c r="DS334">
        <v>429.8583703703703</v>
      </c>
      <c r="DT334">
        <v>460.0753333333334</v>
      </c>
      <c r="DU334">
        <v>23.03098888888889</v>
      </c>
      <c r="DV334">
        <v>21.09126296296296</v>
      </c>
      <c r="DW334">
        <v>429.2988148148149</v>
      </c>
      <c r="DX334">
        <v>22.81425185185185</v>
      </c>
      <c r="DY334">
        <v>500.0254074074074</v>
      </c>
      <c r="DZ334">
        <v>90.16395185185183</v>
      </c>
      <c r="EA334">
        <v>0.05514247037037039</v>
      </c>
      <c r="EB334">
        <v>29.59798888888889</v>
      </c>
      <c r="EC334">
        <v>29.98827037037037</v>
      </c>
      <c r="ED334">
        <v>999.9000000000001</v>
      </c>
      <c r="EE334">
        <v>0</v>
      </c>
      <c r="EF334">
        <v>0</v>
      </c>
      <c r="EG334">
        <v>10010.09444444444</v>
      </c>
      <c r="EH334">
        <v>0</v>
      </c>
      <c r="EI334">
        <v>11.1156</v>
      </c>
      <c r="EJ334">
        <v>-30.21688148148148</v>
      </c>
      <c r="EK334">
        <v>439.9919259259259</v>
      </c>
      <c r="EL334">
        <v>469.988037037037</v>
      </c>
      <c r="EM334">
        <v>1.939736666666667</v>
      </c>
      <c r="EN334">
        <v>460.0753333333334</v>
      </c>
      <c r="EO334">
        <v>21.09126296296296</v>
      </c>
      <c r="EP334">
        <v>2.076564814814815</v>
      </c>
      <c r="EQ334">
        <v>1.901669259259259</v>
      </c>
      <c r="ER334">
        <v>18.04055185185185</v>
      </c>
      <c r="ES334">
        <v>16.64854074074074</v>
      </c>
      <c r="ET334">
        <v>1999.993333333333</v>
      </c>
      <c r="EU334">
        <v>0.9799992962962962</v>
      </c>
      <c r="EV334">
        <v>0.02000037037037037</v>
      </c>
      <c r="EW334">
        <v>0</v>
      </c>
      <c r="EX334">
        <v>191.3661111111111</v>
      </c>
      <c r="EY334">
        <v>5.000560000000001</v>
      </c>
      <c r="EZ334">
        <v>3968.587037037037</v>
      </c>
      <c r="FA334">
        <v>17294.82592592592</v>
      </c>
      <c r="FB334">
        <v>41.19655555555556</v>
      </c>
      <c r="FC334">
        <v>41.95799999999999</v>
      </c>
      <c r="FD334">
        <v>41.39551851851851</v>
      </c>
      <c r="FE334">
        <v>41.01829629629628</v>
      </c>
      <c r="FF334">
        <v>42.45807407407407</v>
      </c>
      <c r="FG334">
        <v>1955.093333333333</v>
      </c>
      <c r="FH334">
        <v>39.9</v>
      </c>
      <c r="FI334">
        <v>0</v>
      </c>
      <c r="FJ334">
        <v>1758481149.6</v>
      </c>
      <c r="FK334">
        <v>0</v>
      </c>
      <c r="FL334">
        <v>191.4172692307693</v>
      </c>
      <c r="FM334">
        <v>6.603316249583682</v>
      </c>
      <c r="FN334">
        <v>119.6372649388565</v>
      </c>
      <c r="FO334">
        <v>3969.091923076924</v>
      </c>
      <c r="FP334">
        <v>15</v>
      </c>
      <c r="FQ334">
        <v>0</v>
      </c>
      <c r="FR334" t="s">
        <v>440</v>
      </c>
      <c r="FS334">
        <v>1747148579.5</v>
      </c>
      <c r="FT334">
        <v>1747148584.5</v>
      </c>
      <c r="FU334">
        <v>0</v>
      </c>
      <c r="FV334">
        <v>0.162</v>
      </c>
      <c r="FW334">
        <v>-0.001</v>
      </c>
      <c r="FX334">
        <v>0.139</v>
      </c>
      <c r="FY334">
        <v>0.058</v>
      </c>
      <c r="FZ334">
        <v>420</v>
      </c>
      <c r="GA334">
        <v>16</v>
      </c>
      <c r="GB334">
        <v>0.19</v>
      </c>
      <c r="GC334">
        <v>0.02</v>
      </c>
      <c r="GD334">
        <v>-26.4098925</v>
      </c>
      <c r="GE334">
        <v>-64.93287467166977</v>
      </c>
      <c r="GF334">
        <v>6.454098072015466</v>
      </c>
      <c r="GG334">
        <v>0</v>
      </c>
      <c r="GH334">
        <v>191.0429705882353</v>
      </c>
      <c r="GI334">
        <v>6.222475172295479</v>
      </c>
      <c r="GJ334">
        <v>0.6425493565521131</v>
      </c>
      <c r="GK334">
        <v>0</v>
      </c>
      <c r="GL334">
        <v>1.94234825</v>
      </c>
      <c r="GM334">
        <v>-0.04442262664165594</v>
      </c>
      <c r="GN334">
        <v>0.004454436489332869</v>
      </c>
      <c r="GO334">
        <v>1</v>
      </c>
      <c r="GP334">
        <v>1</v>
      </c>
      <c r="GQ334">
        <v>3</v>
      </c>
      <c r="GR334" t="s">
        <v>447</v>
      </c>
      <c r="GS334">
        <v>3.1278</v>
      </c>
      <c r="GT334">
        <v>2.73297</v>
      </c>
      <c r="GU334">
        <v>0.0900087</v>
      </c>
      <c r="GV334">
        <v>0.09558510000000001</v>
      </c>
      <c r="GW334">
        <v>0.103538</v>
      </c>
      <c r="GX334">
        <v>0.0979289</v>
      </c>
      <c r="GY334">
        <v>27285.6</v>
      </c>
      <c r="GZ334">
        <v>26290.6</v>
      </c>
      <c r="HA334">
        <v>30526.9</v>
      </c>
      <c r="HB334">
        <v>29324.7</v>
      </c>
      <c r="HC334">
        <v>37772.8</v>
      </c>
      <c r="HD334">
        <v>34799.1</v>
      </c>
      <c r="HE334">
        <v>46705.6</v>
      </c>
      <c r="HF334">
        <v>43567</v>
      </c>
      <c r="HG334">
        <v>1.8207</v>
      </c>
      <c r="HH334">
        <v>1.866</v>
      </c>
      <c r="HI334">
        <v>0.103921</v>
      </c>
      <c r="HJ334">
        <v>0</v>
      </c>
      <c r="HK334">
        <v>28.2905</v>
      </c>
      <c r="HL334">
        <v>999.9</v>
      </c>
      <c r="HM334">
        <v>53</v>
      </c>
      <c r="HN334">
        <v>31</v>
      </c>
      <c r="HO334">
        <v>26.5181</v>
      </c>
      <c r="HP334">
        <v>63.6768</v>
      </c>
      <c r="HQ334">
        <v>16.9591</v>
      </c>
      <c r="HR334">
        <v>1</v>
      </c>
      <c r="HS334">
        <v>0.162706</v>
      </c>
      <c r="HT334">
        <v>-0.392176</v>
      </c>
      <c r="HU334">
        <v>20.1973</v>
      </c>
      <c r="HV334">
        <v>5.22777</v>
      </c>
      <c r="HW334">
        <v>11.974</v>
      </c>
      <c r="HX334">
        <v>4.9698</v>
      </c>
      <c r="HY334">
        <v>3.28958</v>
      </c>
      <c r="HZ334">
        <v>9999</v>
      </c>
      <c r="IA334">
        <v>9999</v>
      </c>
      <c r="IB334">
        <v>9999</v>
      </c>
      <c r="IC334">
        <v>999.9</v>
      </c>
      <c r="ID334">
        <v>4.97296</v>
      </c>
      <c r="IE334">
        <v>1.8774</v>
      </c>
      <c r="IF334">
        <v>1.87546</v>
      </c>
      <c r="IG334">
        <v>1.87825</v>
      </c>
      <c r="IH334">
        <v>1.875</v>
      </c>
      <c r="II334">
        <v>1.87856</v>
      </c>
      <c r="IJ334">
        <v>1.87571</v>
      </c>
      <c r="IK334">
        <v>1.87683</v>
      </c>
      <c r="IL334">
        <v>0</v>
      </c>
      <c r="IM334">
        <v>0</v>
      </c>
      <c r="IN334">
        <v>0</v>
      </c>
      <c r="IO334">
        <v>0</v>
      </c>
      <c r="IP334" t="s">
        <v>442</v>
      </c>
      <c r="IQ334" t="s">
        <v>443</v>
      </c>
      <c r="IR334" t="s">
        <v>444</v>
      </c>
      <c r="IS334" t="s">
        <v>444</v>
      </c>
      <c r="IT334" t="s">
        <v>444</v>
      </c>
      <c r="IU334" t="s">
        <v>444</v>
      </c>
      <c r="IV334">
        <v>0</v>
      </c>
      <c r="IW334">
        <v>100</v>
      </c>
      <c r="IX334">
        <v>100</v>
      </c>
      <c r="IY334">
        <v>0.583</v>
      </c>
      <c r="IZ334">
        <v>0.2166</v>
      </c>
      <c r="JA334">
        <v>0.05401698482025668</v>
      </c>
      <c r="JB334">
        <v>0.001251749769105588</v>
      </c>
      <c r="JC334">
        <v>-2.340677956668878E-07</v>
      </c>
      <c r="JD334">
        <v>1.443975168909104E-10</v>
      </c>
      <c r="JE334">
        <v>-0.0473756660369021</v>
      </c>
      <c r="JF334">
        <v>-0.000763777970416037</v>
      </c>
      <c r="JG334">
        <v>0.0006633184790446218</v>
      </c>
      <c r="JH334">
        <v>-5.365384051273601E-06</v>
      </c>
      <c r="JI334">
        <v>1</v>
      </c>
      <c r="JJ334">
        <v>2129</v>
      </c>
      <c r="JK334">
        <v>1</v>
      </c>
      <c r="JL334">
        <v>27</v>
      </c>
      <c r="JM334">
        <v>188876.1</v>
      </c>
      <c r="JN334">
        <v>188876.1</v>
      </c>
      <c r="JO334">
        <v>1.27563</v>
      </c>
      <c r="JP334">
        <v>2.56104</v>
      </c>
      <c r="JQ334">
        <v>1.39893</v>
      </c>
      <c r="JR334">
        <v>2.34375</v>
      </c>
      <c r="JS334">
        <v>1.44897</v>
      </c>
      <c r="JT334">
        <v>2.45605</v>
      </c>
      <c r="JU334">
        <v>37.554</v>
      </c>
      <c r="JV334">
        <v>24.1926</v>
      </c>
      <c r="JW334">
        <v>18</v>
      </c>
      <c r="JX334">
        <v>478.129</v>
      </c>
      <c r="JY334">
        <v>476.979</v>
      </c>
      <c r="JZ334">
        <v>28.2837</v>
      </c>
      <c r="KA334">
        <v>29.2968</v>
      </c>
      <c r="KB334">
        <v>29.9997</v>
      </c>
      <c r="KC334">
        <v>29.0168</v>
      </c>
      <c r="KD334">
        <v>29.082</v>
      </c>
      <c r="KE334">
        <v>25.6129</v>
      </c>
      <c r="KF334">
        <v>28.5192</v>
      </c>
      <c r="KG334">
        <v>94.039</v>
      </c>
      <c r="KH334">
        <v>28.2939</v>
      </c>
      <c r="KI334">
        <v>507.2</v>
      </c>
      <c r="KJ334">
        <v>21.1143</v>
      </c>
      <c r="KK334">
        <v>100.929</v>
      </c>
      <c r="KL334">
        <v>100.219</v>
      </c>
    </row>
    <row r="335" spans="1:298">
      <c r="A335">
        <v>319</v>
      </c>
      <c r="B335">
        <v>1758481153.1</v>
      </c>
      <c r="C335">
        <v>12049.59999990463</v>
      </c>
      <c r="D335" t="s">
        <v>1085</v>
      </c>
      <c r="E335" t="s">
        <v>1086</v>
      </c>
      <c r="F335">
        <v>5</v>
      </c>
      <c r="G335" t="s">
        <v>1026</v>
      </c>
      <c r="H335" t="s">
        <v>436</v>
      </c>
      <c r="I335" t="s">
        <v>437</v>
      </c>
      <c r="J335">
        <v>1758481145.314285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502.0121195734728</v>
      </c>
      <c r="AL335">
        <v>476.1282909090908</v>
      </c>
      <c r="AM335">
        <v>3.261210455284932</v>
      </c>
      <c r="AN335">
        <v>65.51317772315211</v>
      </c>
      <c r="AO335">
        <f>(AQ335 - AP335 + DZ335*1E3/(8.314*(EB335+273.15)) * AS335/DY335 * AR335) * DY335/(100*DM335) * 1000/(1000 - AQ335)</f>
        <v>0</v>
      </c>
      <c r="AP335">
        <v>21.0877755985755</v>
      </c>
      <c r="AQ335">
        <v>23.02176121212121</v>
      </c>
      <c r="AR335">
        <v>-4.550872767629227E-05</v>
      </c>
      <c r="AS335">
        <v>124.8898448984067</v>
      </c>
      <c r="AT335">
        <v>3</v>
      </c>
      <c r="AU335">
        <v>1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438</v>
      </c>
      <c r="AZ335" t="s">
        <v>438</v>
      </c>
      <c r="BA335">
        <v>0</v>
      </c>
      <c r="BB335">
        <v>0</v>
      </c>
      <c r="BC335">
        <f>1-BA335/BB335</f>
        <v>0</v>
      </c>
      <c r="BD335">
        <v>0</v>
      </c>
      <c r="BE335" t="s">
        <v>438</v>
      </c>
      <c r="BF335" t="s">
        <v>438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438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1.65</v>
      </c>
      <c r="DN335">
        <v>0.5</v>
      </c>
      <c r="DO335" t="s">
        <v>439</v>
      </c>
      <c r="DP335">
        <v>2</v>
      </c>
      <c r="DQ335" t="b">
        <v>1</v>
      </c>
      <c r="DR335">
        <v>1758481145.314285</v>
      </c>
      <c r="DS335">
        <v>442.8669642857143</v>
      </c>
      <c r="DT335">
        <v>475.7006785714285</v>
      </c>
      <c r="DU335">
        <v>23.02774642857143</v>
      </c>
      <c r="DV335">
        <v>21.09104285714286</v>
      </c>
      <c r="DW335">
        <v>442.2926428571428</v>
      </c>
      <c r="DX335">
        <v>22.81108214285714</v>
      </c>
      <c r="DY335">
        <v>499.9776428571428</v>
      </c>
      <c r="DZ335">
        <v>90.163825</v>
      </c>
      <c r="EA335">
        <v>0.05530162857142858</v>
      </c>
      <c r="EB335">
        <v>29.59879999999999</v>
      </c>
      <c r="EC335">
        <v>29.98777142857143</v>
      </c>
      <c r="ED335">
        <v>999.9000000000002</v>
      </c>
      <c r="EE335">
        <v>0</v>
      </c>
      <c r="EF335">
        <v>0</v>
      </c>
      <c r="EG335">
        <v>9994.156428571427</v>
      </c>
      <c r="EH335">
        <v>0</v>
      </c>
      <c r="EI335">
        <v>11.11106428571429</v>
      </c>
      <c r="EJ335">
        <v>-32.83378571428572</v>
      </c>
      <c r="EK335">
        <v>453.3056071428572</v>
      </c>
      <c r="EL335">
        <v>485.9499642857143</v>
      </c>
      <c r="EM335">
        <v>1.936708571428572</v>
      </c>
      <c r="EN335">
        <v>475.7006785714285</v>
      </c>
      <c r="EO335">
        <v>21.09104285714286</v>
      </c>
      <c r="EP335">
        <v>2.076269285714285</v>
      </c>
      <c r="EQ335">
        <v>1.901647857142857</v>
      </c>
      <c r="ER335">
        <v>18.03828928571428</v>
      </c>
      <c r="ES335">
        <v>16.64836428571429</v>
      </c>
      <c r="ET335">
        <v>1999.991785714285</v>
      </c>
      <c r="EU335">
        <v>0.9799991428571427</v>
      </c>
      <c r="EV335">
        <v>0.02000048928571429</v>
      </c>
      <c r="EW335">
        <v>0</v>
      </c>
      <c r="EX335">
        <v>191.8637142857143</v>
      </c>
      <c r="EY335">
        <v>5.000560000000001</v>
      </c>
      <c r="EZ335">
        <v>3977.955714285714</v>
      </c>
      <c r="FA335">
        <v>17294.80357142857</v>
      </c>
      <c r="FB335">
        <v>41.20517857142857</v>
      </c>
      <c r="FC335">
        <v>41.9685</v>
      </c>
      <c r="FD335">
        <v>41.39928571428571</v>
      </c>
      <c r="FE335">
        <v>41.02878571428571</v>
      </c>
      <c r="FF335">
        <v>42.45949999999999</v>
      </c>
      <c r="FG335">
        <v>1955.091785714285</v>
      </c>
      <c r="FH335">
        <v>39.9</v>
      </c>
      <c r="FI335">
        <v>0</v>
      </c>
      <c r="FJ335">
        <v>1758481154.4</v>
      </c>
      <c r="FK335">
        <v>0</v>
      </c>
      <c r="FL335">
        <v>191.9137692307692</v>
      </c>
      <c r="FM335">
        <v>6.15685470227071</v>
      </c>
      <c r="FN335">
        <v>118.967521372677</v>
      </c>
      <c r="FO335">
        <v>3978.68</v>
      </c>
      <c r="FP335">
        <v>15</v>
      </c>
      <c r="FQ335">
        <v>0</v>
      </c>
      <c r="FR335" t="s">
        <v>440</v>
      </c>
      <c r="FS335">
        <v>1747148579.5</v>
      </c>
      <c r="FT335">
        <v>1747148584.5</v>
      </c>
      <c r="FU335">
        <v>0</v>
      </c>
      <c r="FV335">
        <v>0.162</v>
      </c>
      <c r="FW335">
        <v>-0.001</v>
      </c>
      <c r="FX335">
        <v>0.139</v>
      </c>
      <c r="FY335">
        <v>0.058</v>
      </c>
      <c r="FZ335">
        <v>420</v>
      </c>
      <c r="GA335">
        <v>16</v>
      </c>
      <c r="GB335">
        <v>0.19</v>
      </c>
      <c r="GC335">
        <v>0.02</v>
      </c>
      <c r="GD335">
        <v>-30.91250731707317</v>
      </c>
      <c r="GE335">
        <v>-35.85192752613239</v>
      </c>
      <c r="GF335">
        <v>3.736648849841209</v>
      </c>
      <c r="GG335">
        <v>0</v>
      </c>
      <c r="GH335">
        <v>191.604205882353</v>
      </c>
      <c r="GI335">
        <v>6.324262799940693</v>
      </c>
      <c r="GJ335">
        <v>0.6563807081892679</v>
      </c>
      <c r="GK335">
        <v>0</v>
      </c>
      <c r="GL335">
        <v>1.938339268292683</v>
      </c>
      <c r="GM335">
        <v>-0.0402520557491273</v>
      </c>
      <c r="GN335">
        <v>0.00442580315998642</v>
      </c>
      <c r="GO335">
        <v>1</v>
      </c>
      <c r="GP335">
        <v>1</v>
      </c>
      <c r="GQ335">
        <v>3</v>
      </c>
      <c r="GR335" t="s">
        <v>447</v>
      </c>
      <c r="GS335">
        <v>3.12773</v>
      </c>
      <c r="GT335">
        <v>2.73321</v>
      </c>
      <c r="GU335">
        <v>0.0923585</v>
      </c>
      <c r="GV335">
        <v>0.09800059999999999</v>
      </c>
      <c r="GW335">
        <v>0.103526</v>
      </c>
      <c r="GX335">
        <v>0.0978953</v>
      </c>
      <c r="GY335">
        <v>27215.3</v>
      </c>
      <c r="GZ335">
        <v>26220.4</v>
      </c>
      <c r="HA335">
        <v>30527.1</v>
      </c>
      <c r="HB335">
        <v>29324.6</v>
      </c>
      <c r="HC335">
        <v>37773.9</v>
      </c>
      <c r="HD335">
        <v>34800.4</v>
      </c>
      <c r="HE335">
        <v>46706.1</v>
      </c>
      <c r="HF335">
        <v>43566.8</v>
      </c>
      <c r="HG335">
        <v>1.82045</v>
      </c>
      <c r="HH335">
        <v>1.86605</v>
      </c>
      <c r="HI335">
        <v>0.104718</v>
      </c>
      <c r="HJ335">
        <v>0</v>
      </c>
      <c r="HK335">
        <v>28.2855</v>
      </c>
      <c r="HL335">
        <v>999.9</v>
      </c>
      <c r="HM335">
        <v>53</v>
      </c>
      <c r="HN335">
        <v>31</v>
      </c>
      <c r="HO335">
        <v>26.5188</v>
      </c>
      <c r="HP335">
        <v>63.8968</v>
      </c>
      <c r="HQ335">
        <v>17.0473</v>
      </c>
      <c r="HR335">
        <v>1</v>
      </c>
      <c r="HS335">
        <v>0.162604</v>
      </c>
      <c r="HT335">
        <v>-0.394499</v>
      </c>
      <c r="HU335">
        <v>20.1972</v>
      </c>
      <c r="HV335">
        <v>5.22747</v>
      </c>
      <c r="HW335">
        <v>11.974</v>
      </c>
      <c r="HX335">
        <v>4.9698</v>
      </c>
      <c r="HY335">
        <v>3.28953</v>
      </c>
      <c r="HZ335">
        <v>9999</v>
      </c>
      <c r="IA335">
        <v>9999</v>
      </c>
      <c r="IB335">
        <v>9999</v>
      </c>
      <c r="IC335">
        <v>999.9</v>
      </c>
      <c r="ID335">
        <v>4.97294</v>
      </c>
      <c r="IE335">
        <v>1.8774</v>
      </c>
      <c r="IF335">
        <v>1.87546</v>
      </c>
      <c r="IG335">
        <v>1.87822</v>
      </c>
      <c r="IH335">
        <v>1.87499</v>
      </c>
      <c r="II335">
        <v>1.87852</v>
      </c>
      <c r="IJ335">
        <v>1.87568</v>
      </c>
      <c r="IK335">
        <v>1.87683</v>
      </c>
      <c r="IL335">
        <v>0</v>
      </c>
      <c r="IM335">
        <v>0</v>
      </c>
      <c r="IN335">
        <v>0</v>
      </c>
      <c r="IO335">
        <v>0</v>
      </c>
      <c r="IP335" t="s">
        <v>442</v>
      </c>
      <c r="IQ335" t="s">
        <v>443</v>
      </c>
      <c r="IR335" t="s">
        <v>444</v>
      </c>
      <c r="IS335" t="s">
        <v>444</v>
      </c>
      <c r="IT335" t="s">
        <v>444</v>
      </c>
      <c r="IU335" t="s">
        <v>444</v>
      </c>
      <c r="IV335">
        <v>0</v>
      </c>
      <c r="IW335">
        <v>100</v>
      </c>
      <c r="IX335">
        <v>100</v>
      </c>
      <c r="IY335">
        <v>0.601</v>
      </c>
      <c r="IZ335">
        <v>0.2165</v>
      </c>
      <c r="JA335">
        <v>0.05401698482025668</v>
      </c>
      <c r="JB335">
        <v>0.001251749769105588</v>
      </c>
      <c r="JC335">
        <v>-2.340677956668878E-07</v>
      </c>
      <c r="JD335">
        <v>1.443975168909104E-10</v>
      </c>
      <c r="JE335">
        <v>-0.0473756660369021</v>
      </c>
      <c r="JF335">
        <v>-0.000763777970416037</v>
      </c>
      <c r="JG335">
        <v>0.0006633184790446218</v>
      </c>
      <c r="JH335">
        <v>-5.365384051273601E-06</v>
      </c>
      <c r="JI335">
        <v>1</v>
      </c>
      <c r="JJ335">
        <v>2129</v>
      </c>
      <c r="JK335">
        <v>1</v>
      </c>
      <c r="JL335">
        <v>27</v>
      </c>
      <c r="JM335">
        <v>188876.2</v>
      </c>
      <c r="JN335">
        <v>188876.1</v>
      </c>
      <c r="JO335">
        <v>1.30859</v>
      </c>
      <c r="JP335">
        <v>2.55981</v>
      </c>
      <c r="JQ335">
        <v>1.39893</v>
      </c>
      <c r="JR335">
        <v>2.34375</v>
      </c>
      <c r="JS335">
        <v>1.44897</v>
      </c>
      <c r="JT335">
        <v>2.44507</v>
      </c>
      <c r="JU335">
        <v>37.5781</v>
      </c>
      <c r="JV335">
        <v>24.1926</v>
      </c>
      <c r="JW335">
        <v>18</v>
      </c>
      <c r="JX335">
        <v>477.973</v>
      </c>
      <c r="JY335">
        <v>476.993</v>
      </c>
      <c r="JZ335">
        <v>28.2929</v>
      </c>
      <c r="KA335">
        <v>29.2928</v>
      </c>
      <c r="KB335">
        <v>29.9998</v>
      </c>
      <c r="KC335">
        <v>29.0139</v>
      </c>
      <c r="KD335">
        <v>29.0797</v>
      </c>
      <c r="KE335">
        <v>26.3246</v>
      </c>
      <c r="KF335">
        <v>28.5192</v>
      </c>
      <c r="KG335">
        <v>94.039</v>
      </c>
      <c r="KH335">
        <v>28.3026</v>
      </c>
      <c r="KI335">
        <v>527.252</v>
      </c>
      <c r="KJ335">
        <v>21.1143</v>
      </c>
      <c r="KK335">
        <v>100.93</v>
      </c>
      <c r="KL335">
        <v>100.218</v>
      </c>
    </row>
    <row r="336" spans="1:298">
      <c r="A336">
        <v>320</v>
      </c>
      <c r="B336">
        <v>1758481158.1</v>
      </c>
      <c r="C336">
        <v>12054.59999990463</v>
      </c>
      <c r="D336" t="s">
        <v>1087</v>
      </c>
      <c r="E336" t="s">
        <v>1088</v>
      </c>
      <c r="F336">
        <v>5</v>
      </c>
      <c r="G336" t="s">
        <v>1026</v>
      </c>
      <c r="H336" t="s">
        <v>436</v>
      </c>
      <c r="I336" t="s">
        <v>437</v>
      </c>
      <c r="J336">
        <v>1758481150.6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519.2012938936383</v>
      </c>
      <c r="AL336">
        <v>492.8711515151517</v>
      </c>
      <c r="AM336">
        <v>3.349140844457749</v>
      </c>
      <c r="AN336">
        <v>65.51317772315211</v>
      </c>
      <c r="AO336">
        <f>(AQ336 - AP336 + DZ336*1E3/(8.314*(EB336+273.15)) * AS336/DY336 * AR336) * DY336/(100*DM336) * 1000/(1000 - AQ336)</f>
        <v>0</v>
      </c>
      <c r="AP336">
        <v>21.07900084323731</v>
      </c>
      <c r="AQ336">
        <v>23.01277333333334</v>
      </c>
      <c r="AR336">
        <v>-8.100138720269403E-05</v>
      </c>
      <c r="AS336">
        <v>124.8898448984067</v>
      </c>
      <c r="AT336">
        <v>3</v>
      </c>
      <c r="AU336">
        <v>1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438</v>
      </c>
      <c r="AZ336" t="s">
        <v>438</v>
      </c>
      <c r="BA336">
        <v>0</v>
      </c>
      <c r="BB336">
        <v>0</v>
      </c>
      <c r="BC336">
        <f>1-BA336/BB336</f>
        <v>0</v>
      </c>
      <c r="BD336">
        <v>0</v>
      </c>
      <c r="BE336" t="s">
        <v>438</v>
      </c>
      <c r="BF336" t="s">
        <v>438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438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1.65</v>
      </c>
      <c r="DN336">
        <v>0.5</v>
      </c>
      <c r="DO336" t="s">
        <v>439</v>
      </c>
      <c r="DP336">
        <v>2</v>
      </c>
      <c r="DQ336" t="b">
        <v>1</v>
      </c>
      <c r="DR336">
        <v>1758481150.6</v>
      </c>
      <c r="DS336">
        <v>458.988</v>
      </c>
      <c r="DT336">
        <v>493.399962962963</v>
      </c>
      <c r="DU336">
        <v>23.02230740740741</v>
      </c>
      <c r="DV336">
        <v>21.08704444444444</v>
      </c>
      <c r="DW336">
        <v>458.3955185185186</v>
      </c>
      <c r="DX336">
        <v>22.80576296296297</v>
      </c>
      <c r="DY336">
        <v>499.9805555555555</v>
      </c>
      <c r="DZ336">
        <v>90.16332222222223</v>
      </c>
      <c r="EA336">
        <v>0.05545318148148148</v>
      </c>
      <c r="EB336">
        <v>29.60058518518518</v>
      </c>
      <c r="EC336">
        <v>29.99205925925926</v>
      </c>
      <c r="ED336">
        <v>999.9000000000001</v>
      </c>
      <c r="EE336">
        <v>0</v>
      </c>
      <c r="EF336">
        <v>0</v>
      </c>
      <c r="EG336">
        <v>9986.092222222222</v>
      </c>
      <c r="EH336">
        <v>0</v>
      </c>
      <c r="EI336">
        <v>11.11178888888889</v>
      </c>
      <c r="EJ336">
        <v>-34.41202592592592</v>
      </c>
      <c r="EK336">
        <v>469.804</v>
      </c>
      <c r="EL336">
        <v>504.0284074074074</v>
      </c>
      <c r="EM336">
        <v>1.935264444444445</v>
      </c>
      <c r="EN336">
        <v>493.399962962963</v>
      </c>
      <c r="EO336">
        <v>21.08704444444444</v>
      </c>
      <c r="EP336">
        <v>2.075767777777778</v>
      </c>
      <c r="EQ336">
        <v>1.901277777777778</v>
      </c>
      <c r="ER336">
        <v>18.03444814814815</v>
      </c>
      <c r="ES336">
        <v>16.6453037037037</v>
      </c>
      <c r="ET336">
        <v>1999.995925925926</v>
      </c>
      <c r="EU336">
        <v>0.979999</v>
      </c>
      <c r="EV336">
        <v>0.0200006</v>
      </c>
      <c r="EW336">
        <v>0</v>
      </c>
      <c r="EX336">
        <v>192.3742962962963</v>
      </c>
      <c r="EY336">
        <v>5.000560000000001</v>
      </c>
      <c r="EZ336">
        <v>3988.415185185185</v>
      </c>
      <c r="FA336">
        <v>17294.84074074074</v>
      </c>
      <c r="FB336">
        <v>41.20581481481481</v>
      </c>
      <c r="FC336">
        <v>41.96733333333332</v>
      </c>
      <c r="FD336">
        <v>41.40485185185184</v>
      </c>
      <c r="FE336">
        <v>41.02977777777777</v>
      </c>
      <c r="FF336">
        <v>42.46492592592591</v>
      </c>
      <c r="FG336">
        <v>1955.095925925926</v>
      </c>
      <c r="FH336">
        <v>39.9</v>
      </c>
      <c r="FI336">
        <v>0</v>
      </c>
      <c r="FJ336">
        <v>1758481159.2</v>
      </c>
      <c r="FK336">
        <v>0</v>
      </c>
      <c r="FL336">
        <v>192.4023461538461</v>
      </c>
      <c r="FM336">
        <v>5.42847863681365</v>
      </c>
      <c r="FN336">
        <v>119.6707693230283</v>
      </c>
      <c r="FO336">
        <v>3988.171153846154</v>
      </c>
      <c r="FP336">
        <v>15</v>
      </c>
      <c r="FQ336">
        <v>0</v>
      </c>
      <c r="FR336" t="s">
        <v>440</v>
      </c>
      <c r="FS336">
        <v>1747148579.5</v>
      </c>
      <c r="FT336">
        <v>1747148584.5</v>
      </c>
      <c r="FU336">
        <v>0</v>
      </c>
      <c r="FV336">
        <v>0.162</v>
      </c>
      <c r="FW336">
        <v>-0.001</v>
      </c>
      <c r="FX336">
        <v>0.139</v>
      </c>
      <c r="FY336">
        <v>0.058</v>
      </c>
      <c r="FZ336">
        <v>420</v>
      </c>
      <c r="GA336">
        <v>16</v>
      </c>
      <c r="GB336">
        <v>0.19</v>
      </c>
      <c r="GC336">
        <v>0.02</v>
      </c>
      <c r="GD336">
        <v>-32.9704243902439</v>
      </c>
      <c r="GE336">
        <v>-20.99994773519163</v>
      </c>
      <c r="GF336">
        <v>2.202431038512923</v>
      </c>
      <c r="GG336">
        <v>0</v>
      </c>
      <c r="GH336">
        <v>192.0295588235294</v>
      </c>
      <c r="GI336">
        <v>5.922154316396123</v>
      </c>
      <c r="GJ336">
        <v>0.6127911644644316</v>
      </c>
      <c r="GK336">
        <v>0</v>
      </c>
      <c r="GL336">
        <v>1.937242926829269</v>
      </c>
      <c r="GM336">
        <v>-0.01972724738675597</v>
      </c>
      <c r="GN336">
        <v>0.003629444117823288</v>
      </c>
      <c r="GO336">
        <v>1</v>
      </c>
      <c r="GP336">
        <v>1</v>
      </c>
      <c r="GQ336">
        <v>3</v>
      </c>
      <c r="GR336" t="s">
        <v>447</v>
      </c>
      <c r="GS336">
        <v>3.12765</v>
      </c>
      <c r="GT336">
        <v>2.73331</v>
      </c>
      <c r="GU336">
        <v>0.0947331</v>
      </c>
      <c r="GV336">
        <v>0.10037</v>
      </c>
      <c r="GW336">
        <v>0.103492</v>
      </c>
      <c r="GX336">
        <v>0.0978793</v>
      </c>
      <c r="GY336">
        <v>27144.7</v>
      </c>
      <c r="GZ336">
        <v>26151.7</v>
      </c>
      <c r="HA336">
        <v>30527.8</v>
      </c>
      <c r="HB336">
        <v>29324.9</v>
      </c>
      <c r="HC336">
        <v>37776.1</v>
      </c>
      <c r="HD336">
        <v>34801.8</v>
      </c>
      <c r="HE336">
        <v>46706.9</v>
      </c>
      <c r="HF336">
        <v>43567.5</v>
      </c>
      <c r="HG336">
        <v>1.8206</v>
      </c>
      <c r="HH336">
        <v>1.86635</v>
      </c>
      <c r="HI336">
        <v>0.105448</v>
      </c>
      <c r="HJ336">
        <v>0</v>
      </c>
      <c r="HK336">
        <v>28.2803</v>
      </c>
      <c r="HL336">
        <v>999.9</v>
      </c>
      <c r="HM336">
        <v>53</v>
      </c>
      <c r="HN336">
        <v>31</v>
      </c>
      <c r="HO336">
        <v>26.5219</v>
      </c>
      <c r="HP336">
        <v>63.2468</v>
      </c>
      <c r="HQ336">
        <v>17.0112</v>
      </c>
      <c r="HR336">
        <v>1</v>
      </c>
      <c r="HS336">
        <v>0.162068</v>
      </c>
      <c r="HT336">
        <v>-0.39933</v>
      </c>
      <c r="HU336">
        <v>20.1973</v>
      </c>
      <c r="HV336">
        <v>5.22732</v>
      </c>
      <c r="HW336">
        <v>11.974</v>
      </c>
      <c r="HX336">
        <v>4.9698</v>
      </c>
      <c r="HY336">
        <v>3.2895</v>
      </c>
      <c r="HZ336">
        <v>9999</v>
      </c>
      <c r="IA336">
        <v>9999</v>
      </c>
      <c r="IB336">
        <v>9999</v>
      </c>
      <c r="IC336">
        <v>999.9</v>
      </c>
      <c r="ID336">
        <v>4.97293</v>
      </c>
      <c r="IE336">
        <v>1.87743</v>
      </c>
      <c r="IF336">
        <v>1.87546</v>
      </c>
      <c r="IG336">
        <v>1.87828</v>
      </c>
      <c r="IH336">
        <v>1.875</v>
      </c>
      <c r="II336">
        <v>1.87858</v>
      </c>
      <c r="IJ336">
        <v>1.87572</v>
      </c>
      <c r="IK336">
        <v>1.87683</v>
      </c>
      <c r="IL336">
        <v>0</v>
      </c>
      <c r="IM336">
        <v>0</v>
      </c>
      <c r="IN336">
        <v>0</v>
      </c>
      <c r="IO336">
        <v>0</v>
      </c>
      <c r="IP336" t="s">
        <v>442</v>
      </c>
      <c r="IQ336" t="s">
        <v>443</v>
      </c>
      <c r="IR336" t="s">
        <v>444</v>
      </c>
      <c r="IS336" t="s">
        <v>444</v>
      </c>
      <c r="IT336" t="s">
        <v>444</v>
      </c>
      <c r="IU336" t="s">
        <v>444</v>
      </c>
      <c r="IV336">
        <v>0</v>
      </c>
      <c r="IW336">
        <v>100</v>
      </c>
      <c r="IX336">
        <v>100</v>
      </c>
      <c r="IY336">
        <v>0.62</v>
      </c>
      <c r="IZ336">
        <v>0.2164</v>
      </c>
      <c r="JA336">
        <v>0.05401698482025668</v>
      </c>
      <c r="JB336">
        <v>0.001251749769105588</v>
      </c>
      <c r="JC336">
        <v>-2.340677956668878E-07</v>
      </c>
      <c r="JD336">
        <v>1.443975168909104E-10</v>
      </c>
      <c r="JE336">
        <v>-0.0473756660369021</v>
      </c>
      <c r="JF336">
        <v>-0.000763777970416037</v>
      </c>
      <c r="JG336">
        <v>0.0006633184790446218</v>
      </c>
      <c r="JH336">
        <v>-5.365384051273601E-06</v>
      </c>
      <c r="JI336">
        <v>1</v>
      </c>
      <c r="JJ336">
        <v>2129</v>
      </c>
      <c r="JK336">
        <v>1</v>
      </c>
      <c r="JL336">
        <v>27</v>
      </c>
      <c r="JM336">
        <v>188876.3</v>
      </c>
      <c r="JN336">
        <v>188876.2</v>
      </c>
      <c r="JO336">
        <v>1.34399</v>
      </c>
      <c r="JP336">
        <v>2.56226</v>
      </c>
      <c r="JQ336">
        <v>1.39893</v>
      </c>
      <c r="JR336">
        <v>2.34375</v>
      </c>
      <c r="JS336">
        <v>1.44897</v>
      </c>
      <c r="JT336">
        <v>2.46338</v>
      </c>
      <c r="JU336">
        <v>37.5781</v>
      </c>
      <c r="JV336">
        <v>24.2013</v>
      </c>
      <c r="JW336">
        <v>18</v>
      </c>
      <c r="JX336">
        <v>478.038</v>
      </c>
      <c r="JY336">
        <v>477.165</v>
      </c>
      <c r="JZ336">
        <v>28.3022</v>
      </c>
      <c r="KA336">
        <v>29.2893</v>
      </c>
      <c r="KB336">
        <v>29.9998</v>
      </c>
      <c r="KC336">
        <v>29.0112</v>
      </c>
      <c r="KD336">
        <v>29.0765</v>
      </c>
      <c r="KE336">
        <v>26.975</v>
      </c>
      <c r="KF336">
        <v>28.5192</v>
      </c>
      <c r="KG336">
        <v>94.039</v>
      </c>
      <c r="KH336">
        <v>28.3032</v>
      </c>
      <c r="KI336">
        <v>540.631</v>
      </c>
      <c r="KJ336">
        <v>21.1186</v>
      </c>
      <c r="KK336">
        <v>100.932</v>
      </c>
      <c r="KL336">
        <v>100.22</v>
      </c>
    </row>
    <row r="337" spans="1:298">
      <c r="A337">
        <v>321</v>
      </c>
      <c r="B337">
        <v>1758481163.1</v>
      </c>
      <c r="C337">
        <v>12059.59999990463</v>
      </c>
      <c r="D337" t="s">
        <v>1089</v>
      </c>
      <c r="E337" t="s">
        <v>1090</v>
      </c>
      <c r="F337">
        <v>5</v>
      </c>
      <c r="G337" t="s">
        <v>1026</v>
      </c>
      <c r="H337" t="s">
        <v>436</v>
      </c>
      <c r="I337" t="s">
        <v>437</v>
      </c>
      <c r="J337">
        <v>1758481155.314285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536.4189804006579</v>
      </c>
      <c r="AL337">
        <v>509.8523696969698</v>
      </c>
      <c r="AM337">
        <v>3.397770470162078</v>
      </c>
      <c r="AN337">
        <v>65.51317772315211</v>
      </c>
      <c r="AO337">
        <f>(AQ337 - AP337 + DZ337*1E3/(8.314*(EB337+273.15)) * AS337/DY337 * AR337) * DY337/(100*DM337) * 1000/(1000 - AQ337)</f>
        <v>0</v>
      </c>
      <c r="AP337">
        <v>21.07887946008179</v>
      </c>
      <c r="AQ337">
        <v>22.99886848484848</v>
      </c>
      <c r="AR337">
        <v>-0.0001012575516498501</v>
      </c>
      <c r="AS337">
        <v>124.8898448984067</v>
      </c>
      <c r="AT337">
        <v>3</v>
      </c>
      <c r="AU337">
        <v>1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438</v>
      </c>
      <c r="AZ337" t="s">
        <v>438</v>
      </c>
      <c r="BA337">
        <v>0</v>
      </c>
      <c r="BB337">
        <v>0</v>
      </c>
      <c r="BC337">
        <f>1-BA337/BB337</f>
        <v>0</v>
      </c>
      <c r="BD337">
        <v>0</v>
      </c>
      <c r="BE337" t="s">
        <v>438</v>
      </c>
      <c r="BF337" t="s">
        <v>438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438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1.65</v>
      </c>
      <c r="DN337">
        <v>0.5</v>
      </c>
      <c r="DO337" t="s">
        <v>439</v>
      </c>
      <c r="DP337">
        <v>2</v>
      </c>
      <c r="DQ337" t="b">
        <v>1</v>
      </c>
      <c r="DR337">
        <v>1758481155.314285</v>
      </c>
      <c r="DS337">
        <v>474.1557142857143</v>
      </c>
      <c r="DT337">
        <v>509.2233214285714</v>
      </c>
      <c r="DU337">
        <v>23.01514642857143</v>
      </c>
      <c r="DV337">
        <v>21.08333571428571</v>
      </c>
      <c r="DW337">
        <v>473.5461071428572</v>
      </c>
      <c r="DX337">
        <v>22.79875000000001</v>
      </c>
      <c r="DY337">
        <v>500.0269642857143</v>
      </c>
      <c r="DZ337">
        <v>90.16236071428571</v>
      </c>
      <c r="EA337">
        <v>0.05535175</v>
      </c>
      <c r="EB337">
        <v>29.60252142857143</v>
      </c>
      <c r="EC337">
        <v>29.992425</v>
      </c>
      <c r="ED337">
        <v>999.9000000000002</v>
      </c>
      <c r="EE337">
        <v>0</v>
      </c>
      <c r="EF337">
        <v>0</v>
      </c>
      <c r="EG337">
        <v>9993.4625</v>
      </c>
      <c r="EH337">
        <v>0</v>
      </c>
      <c r="EI337">
        <v>11.11216785714285</v>
      </c>
      <c r="EJ337">
        <v>-35.06765357142857</v>
      </c>
      <c r="EK337">
        <v>485.3253928571429</v>
      </c>
      <c r="EL337">
        <v>520.1905714285714</v>
      </c>
      <c r="EM337">
        <v>1.931815714285714</v>
      </c>
      <c r="EN337">
        <v>509.2233214285714</v>
      </c>
      <c r="EO337">
        <v>21.08333571428571</v>
      </c>
      <c r="EP337">
        <v>2.075100357142857</v>
      </c>
      <c r="EQ337">
        <v>1.900923928571428</v>
      </c>
      <c r="ER337">
        <v>18.02932857142857</v>
      </c>
      <c r="ES337">
        <v>16.64237142857143</v>
      </c>
      <c r="ET337">
        <v>2000.000714285714</v>
      </c>
      <c r="EU337">
        <v>0.979999</v>
      </c>
      <c r="EV337">
        <v>0.0200006</v>
      </c>
      <c r="EW337">
        <v>0</v>
      </c>
      <c r="EX337">
        <v>192.855</v>
      </c>
      <c r="EY337">
        <v>5.000560000000001</v>
      </c>
      <c r="EZ337">
        <v>3997.748571428572</v>
      </c>
      <c r="FA337">
        <v>17294.87857142857</v>
      </c>
      <c r="FB337">
        <v>41.20510714285713</v>
      </c>
      <c r="FC337">
        <v>41.95724999999999</v>
      </c>
      <c r="FD337">
        <v>41.39935714285713</v>
      </c>
      <c r="FE337">
        <v>41.0197857142857</v>
      </c>
      <c r="FF337">
        <v>42.46617857142856</v>
      </c>
      <c r="FG337">
        <v>1955.100714285714</v>
      </c>
      <c r="FH337">
        <v>39.9</v>
      </c>
      <c r="FI337">
        <v>0</v>
      </c>
      <c r="FJ337">
        <v>1758481164.6</v>
      </c>
      <c r="FK337">
        <v>0</v>
      </c>
      <c r="FL337">
        <v>192.96256</v>
      </c>
      <c r="FM337">
        <v>5.986000007030019</v>
      </c>
      <c r="FN337">
        <v>117.2084617504926</v>
      </c>
      <c r="FO337">
        <v>3999.379999999999</v>
      </c>
      <c r="FP337">
        <v>15</v>
      </c>
      <c r="FQ337">
        <v>0</v>
      </c>
      <c r="FR337" t="s">
        <v>440</v>
      </c>
      <c r="FS337">
        <v>1747148579.5</v>
      </c>
      <c r="FT337">
        <v>1747148584.5</v>
      </c>
      <c r="FU337">
        <v>0</v>
      </c>
      <c r="FV337">
        <v>0.162</v>
      </c>
      <c r="FW337">
        <v>-0.001</v>
      </c>
      <c r="FX337">
        <v>0.139</v>
      </c>
      <c r="FY337">
        <v>0.058</v>
      </c>
      <c r="FZ337">
        <v>420</v>
      </c>
      <c r="GA337">
        <v>16</v>
      </c>
      <c r="GB337">
        <v>0.19</v>
      </c>
      <c r="GC337">
        <v>0.02</v>
      </c>
      <c r="GD337">
        <v>-34.5874</v>
      </c>
      <c r="GE337">
        <v>-9.004691289198645</v>
      </c>
      <c r="GF337">
        <v>0.9399094229842757</v>
      </c>
      <c r="GG337">
        <v>0</v>
      </c>
      <c r="GH337">
        <v>192.6402647058824</v>
      </c>
      <c r="GI337">
        <v>5.655019098707974</v>
      </c>
      <c r="GJ337">
        <v>0.5935606569342413</v>
      </c>
      <c r="GK337">
        <v>0</v>
      </c>
      <c r="GL337">
        <v>1.933188048780488</v>
      </c>
      <c r="GM337">
        <v>-0.03377811846690069</v>
      </c>
      <c r="GN337">
        <v>0.005235206902758821</v>
      </c>
      <c r="GO337">
        <v>1</v>
      </c>
      <c r="GP337">
        <v>1</v>
      </c>
      <c r="GQ337">
        <v>3</v>
      </c>
      <c r="GR337" t="s">
        <v>447</v>
      </c>
      <c r="GS337">
        <v>3.12776</v>
      </c>
      <c r="GT337">
        <v>2.73264</v>
      </c>
      <c r="GU337">
        <v>0.0971062</v>
      </c>
      <c r="GV337">
        <v>0.1027</v>
      </c>
      <c r="GW337">
        <v>0.103455</v>
      </c>
      <c r="GX337">
        <v>0.0978813</v>
      </c>
      <c r="GY337">
        <v>27074.2</v>
      </c>
      <c r="GZ337">
        <v>26084.1</v>
      </c>
      <c r="HA337">
        <v>30528.4</v>
      </c>
      <c r="HB337">
        <v>29325</v>
      </c>
      <c r="HC337">
        <v>37778.5</v>
      </c>
      <c r="HD337">
        <v>34802</v>
      </c>
      <c r="HE337">
        <v>46707.6</v>
      </c>
      <c r="HF337">
        <v>43567.7</v>
      </c>
      <c r="HG337">
        <v>1.82045</v>
      </c>
      <c r="HH337">
        <v>1.8663</v>
      </c>
      <c r="HI337">
        <v>0.104979</v>
      </c>
      <c r="HJ337">
        <v>0</v>
      </c>
      <c r="HK337">
        <v>28.2768</v>
      </c>
      <c r="HL337">
        <v>999.9</v>
      </c>
      <c r="HM337">
        <v>53</v>
      </c>
      <c r="HN337">
        <v>31</v>
      </c>
      <c r="HO337">
        <v>26.5192</v>
      </c>
      <c r="HP337">
        <v>63.5568</v>
      </c>
      <c r="HQ337">
        <v>16.855</v>
      </c>
      <c r="HR337">
        <v>1</v>
      </c>
      <c r="HS337">
        <v>0.161832</v>
      </c>
      <c r="HT337">
        <v>-0.379118</v>
      </c>
      <c r="HU337">
        <v>20.1973</v>
      </c>
      <c r="HV337">
        <v>5.22822</v>
      </c>
      <c r="HW337">
        <v>11.974</v>
      </c>
      <c r="HX337">
        <v>4.9698</v>
      </c>
      <c r="HY337">
        <v>3.28948</v>
      </c>
      <c r="HZ337">
        <v>9999</v>
      </c>
      <c r="IA337">
        <v>9999</v>
      </c>
      <c r="IB337">
        <v>9999</v>
      </c>
      <c r="IC337">
        <v>999.9</v>
      </c>
      <c r="ID337">
        <v>4.97293</v>
      </c>
      <c r="IE337">
        <v>1.87741</v>
      </c>
      <c r="IF337">
        <v>1.87546</v>
      </c>
      <c r="IG337">
        <v>1.87826</v>
      </c>
      <c r="IH337">
        <v>1.875</v>
      </c>
      <c r="II337">
        <v>1.87855</v>
      </c>
      <c r="IJ337">
        <v>1.87569</v>
      </c>
      <c r="IK337">
        <v>1.87683</v>
      </c>
      <c r="IL337">
        <v>0</v>
      </c>
      <c r="IM337">
        <v>0</v>
      </c>
      <c r="IN337">
        <v>0</v>
      </c>
      <c r="IO337">
        <v>0</v>
      </c>
      <c r="IP337" t="s">
        <v>442</v>
      </c>
      <c r="IQ337" t="s">
        <v>443</v>
      </c>
      <c r="IR337" t="s">
        <v>444</v>
      </c>
      <c r="IS337" t="s">
        <v>444</v>
      </c>
      <c r="IT337" t="s">
        <v>444</v>
      </c>
      <c r="IU337" t="s">
        <v>444</v>
      </c>
      <c r="IV337">
        <v>0</v>
      </c>
      <c r="IW337">
        <v>100</v>
      </c>
      <c r="IX337">
        <v>100</v>
      </c>
      <c r="IY337">
        <v>0.639</v>
      </c>
      <c r="IZ337">
        <v>0.2161</v>
      </c>
      <c r="JA337">
        <v>0.05401698482025668</v>
      </c>
      <c r="JB337">
        <v>0.001251749769105588</v>
      </c>
      <c r="JC337">
        <v>-2.340677956668878E-07</v>
      </c>
      <c r="JD337">
        <v>1.443975168909104E-10</v>
      </c>
      <c r="JE337">
        <v>-0.0473756660369021</v>
      </c>
      <c r="JF337">
        <v>-0.000763777970416037</v>
      </c>
      <c r="JG337">
        <v>0.0006633184790446218</v>
      </c>
      <c r="JH337">
        <v>-5.365384051273601E-06</v>
      </c>
      <c r="JI337">
        <v>1</v>
      </c>
      <c r="JJ337">
        <v>2129</v>
      </c>
      <c r="JK337">
        <v>1</v>
      </c>
      <c r="JL337">
        <v>27</v>
      </c>
      <c r="JM337">
        <v>188876.4</v>
      </c>
      <c r="JN337">
        <v>188876.3</v>
      </c>
      <c r="JO337">
        <v>1.37573</v>
      </c>
      <c r="JP337">
        <v>2.55981</v>
      </c>
      <c r="JQ337">
        <v>1.39893</v>
      </c>
      <c r="JR337">
        <v>2.34375</v>
      </c>
      <c r="JS337">
        <v>1.44897</v>
      </c>
      <c r="JT337">
        <v>2.4585</v>
      </c>
      <c r="JU337">
        <v>37.5781</v>
      </c>
      <c r="JV337">
        <v>24.1926</v>
      </c>
      <c r="JW337">
        <v>18</v>
      </c>
      <c r="JX337">
        <v>477.936</v>
      </c>
      <c r="JY337">
        <v>477.113</v>
      </c>
      <c r="JZ337">
        <v>28.3055</v>
      </c>
      <c r="KA337">
        <v>29.2852</v>
      </c>
      <c r="KB337">
        <v>29.9998</v>
      </c>
      <c r="KC337">
        <v>29.0082</v>
      </c>
      <c r="KD337">
        <v>29.0741</v>
      </c>
      <c r="KE337">
        <v>27.685</v>
      </c>
      <c r="KF337">
        <v>28.5192</v>
      </c>
      <c r="KG337">
        <v>94.039</v>
      </c>
      <c r="KH337">
        <v>28.3091</v>
      </c>
      <c r="KI337">
        <v>560.671</v>
      </c>
      <c r="KJ337">
        <v>21.1308</v>
      </c>
      <c r="KK337">
        <v>100.933</v>
      </c>
      <c r="KL337">
        <v>100.22</v>
      </c>
    </row>
    <row r="338" spans="1:298">
      <c r="A338">
        <v>322</v>
      </c>
      <c r="B338">
        <v>1758481168.1</v>
      </c>
      <c r="C338">
        <v>12064.59999990463</v>
      </c>
      <c r="D338" t="s">
        <v>1091</v>
      </c>
      <c r="E338" t="s">
        <v>1092</v>
      </c>
      <c r="F338">
        <v>5</v>
      </c>
      <c r="G338" t="s">
        <v>1026</v>
      </c>
      <c r="H338" t="s">
        <v>436</v>
      </c>
      <c r="I338" t="s">
        <v>437</v>
      </c>
      <c r="J338">
        <v>1758481160.6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553.5377604268905</v>
      </c>
      <c r="AL338">
        <v>526.8635999999999</v>
      </c>
      <c r="AM338">
        <v>3.401514151552223</v>
      </c>
      <c r="AN338">
        <v>65.51317772315211</v>
      </c>
      <c r="AO338">
        <f>(AQ338 - AP338 + DZ338*1E3/(8.314*(EB338+273.15)) * AS338/DY338 * AR338) * DY338/(100*DM338) * 1000/(1000 - AQ338)</f>
        <v>0</v>
      </c>
      <c r="AP338">
        <v>21.0809269689709</v>
      </c>
      <c r="AQ338">
        <v>22.99075636363635</v>
      </c>
      <c r="AR338">
        <v>-6.34330702610353E-05</v>
      </c>
      <c r="AS338">
        <v>124.8898448984067</v>
      </c>
      <c r="AT338">
        <v>3</v>
      </c>
      <c r="AU338">
        <v>1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438</v>
      </c>
      <c r="AZ338" t="s">
        <v>438</v>
      </c>
      <c r="BA338">
        <v>0</v>
      </c>
      <c r="BB338">
        <v>0</v>
      </c>
      <c r="BC338">
        <f>1-BA338/BB338</f>
        <v>0</v>
      </c>
      <c r="BD338">
        <v>0</v>
      </c>
      <c r="BE338" t="s">
        <v>438</v>
      </c>
      <c r="BF338" t="s">
        <v>438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438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1.65</v>
      </c>
      <c r="DN338">
        <v>0.5</v>
      </c>
      <c r="DO338" t="s">
        <v>439</v>
      </c>
      <c r="DP338">
        <v>2</v>
      </c>
      <c r="DQ338" t="b">
        <v>1</v>
      </c>
      <c r="DR338">
        <v>1758481160.6</v>
      </c>
      <c r="DS338">
        <v>491.5255185185186</v>
      </c>
      <c r="DT338">
        <v>527.0007407407408</v>
      </c>
      <c r="DU338">
        <v>23.00504814814814</v>
      </c>
      <c r="DV338">
        <v>21.07957037037037</v>
      </c>
      <c r="DW338">
        <v>490.8962962962963</v>
      </c>
      <c r="DX338">
        <v>22.78884444444445</v>
      </c>
      <c r="DY338">
        <v>500.0368148148148</v>
      </c>
      <c r="DZ338">
        <v>90.16138518518518</v>
      </c>
      <c r="EA338">
        <v>0.05515641851851852</v>
      </c>
      <c r="EB338">
        <v>29.6061074074074</v>
      </c>
      <c r="EC338">
        <v>29.9961</v>
      </c>
      <c r="ED338">
        <v>999.9000000000001</v>
      </c>
      <c r="EE338">
        <v>0</v>
      </c>
      <c r="EF338">
        <v>0</v>
      </c>
      <c r="EG338">
        <v>9996.667037037038</v>
      </c>
      <c r="EH338">
        <v>0</v>
      </c>
      <c r="EI338">
        <v>11.11674444444444</v>
      </c>
      <c r="EJ338">
        <v>-35.47531851851852</v>
      </c>
      <c r="EK338">
        <v>503.0991481481482</v>
      </c>
      <c r="EL338">
        <v>538.348962962963</v>
      </c>
      <c r="EM338">
        <v>1.925470740740741</v>
      </c>
      <c r="EN338">
        <v>527.0007407407408</v>
      </c>
      <c r="EO338">
        <v>21.07957037037037</v>
      </c>
      <c r="EP338">
        <v>2.074166296296297</v>
      </c>
      <c r="EQ338">
        <v>1.900564074074074</v>
      </c>
      <c r="ER338">
        <v>18.02217037037037</v>
      </c>
      <c r="ES338">
        <v>16.63939259259259</v>
      </c>
      <c r="ET338">
        <v>2000.000740740741</v>
      </c>
      <c r="EU338">
        <v>0.979999</v>
      </c>
      <c r="EV338">
        <v>0.0200006</v>
      </c>
      <c r="EW338">
        <v>0</v>
      </c>
      <c r="EX338">
        <v>193.3753703703704</v>
      </c>
      <c r="EY338">
        <v>5.000560000000001</v>
      </c>
      <c r="EZ338">
        <v>4007.984814814815</v>
      </c>
      <c r="FA338">
        <v>17294.87777777778</v>
      </c>
      <c r="FB338">
        <v>41.21033333333332</v>
      </c>
      <c r="FC338">
        <v>41.94633333333333</v>
      </c>
      <c r="FD338">
        <v>41.39562962962962</v>
      </c>
      <c r="FE338">
        <v>41.01362962962963</v>
      </c>
      <c r="FF338">
        <v>42.46966666666666</v>
      </c>
      <c r="FG338">
        <v>1955.100740740741</v>
      </c>
      <c r="FH338">
        <v>39.9</v>
      </c>
      <c r="FI338">
        <v>0</v>
      </c>
      <c r="FJ338">
        <v>1758481169.4</v>
      </c>
      <c r="FK338">
        <v>0</v>
      </c>
      <c r="FL338">
        <v>193.43544</v>
      </c>
      <c r="FM338">
        <v>6.181692296267478</v>
      </c>
      <c r="FN338">
        <v>114.343076755938</v>
      </c>
      <c r="FO338">
        <v>4008.62</v>
      </c>
      <c r="FP338">
        <v>15</v>
      </c>
      <c r="FQ338">
        <v>0</v>
      </c>
      <c r="FR338" t="s">
        <v>440</v>
      </c>
      <c r="FS338">
        <v>1747148579.5</v>
      </c>
      <c r="FT338">
        <v>1747148584.5</v>
      </c>
      <c r="FU338">
        <v>0</v>
      </c>
      <c r="FV338">
        <v>0.162</v>
      </c>
      <c r="FW338">
        <v>-0.001</v>
      </c>
      <c r="FX338">
        <v>0.139</v>
      </c>
      <c r="FY338">
        <v>0.058</v>
      </c>
      <c r="FZ338">
        <v>420</v>
      </c>
      <c r="GA338">
        <v>16</v>
      </c>
      <c r="GB338">
        <v>0.19</v>
      </c>
      <c r="GC338">
        <v>0.02</v>
      </c>
      <c r="GD338">
        <v>-35.10316341463415</v>
      </c>
      <c r="GE338">
        <v>-5.29330243902442</v>
      </c>
      <c r="GF338">
        <v>0.5553947384435498</v>
      </c>
      <c r="GG338">
        <v>0</v>
      </c>
      <c r="GH338">
        <v>192.9788529411765</v>
      </c>
      <c r="GI338">
        <v>5.75833460389121</v>
      </c>
      <c r="GJ338">
        <v>0.6000697573347773</v>
      </c>
      <c r="GK338">
        <v>0</v>
      </c>
      <c r="GL338">
        <v>1.92885756097561</v>
      </c>
      <c r="GM338">
        <v>-0.06332571428571704</v>
      </c>
      <c r="GN338">
        <v>0.008058796369757024</v>
      </c>
      <c r="GO338">
        <v>1</v>
      </c>
      <c r="GP338">
        <v>1</v>
      </c>
      <c r="GQ338">
        <v>3</v>
      </c>
      <c r="GR338" t="s">
        <v>447</v>
      </c>
      <c r="GS338">
        <v>3.1277</v>
      </c>
      <c r="GT338">
        <v>2.73262</v>
      </c>
      <c r="GU338">
        <v>0.0994382</v>
      </c>
      <c r="GV338">
        <v>0.105017</v>
      </c>
      <c r="GW338">
        <v>0.103428</v>
      </c>
      <c r="GX338">
        <v>0.0978895</v>
      </c>
      <c r="GY338">
        <v>27004.8</v>
      </c>
      <c r="GZ338">
        <v>26017.1</v>
      </c>
      <c r="HA338">
        <v>30529.1</v>
      </c>
      <c r="HB338">
        <v>29325.4</v>
      </c>
      <c r="HC338">
        <v>37780.7</v>
      </c>
      <c r="HD338">
        <v>34802.3</v>
      </c>
      <c r="HE338">
        <v>46708.8</v>
      </c>
      <c r="HF338">
        <v>43568.3</v>
      </c>
      <c r="HG338">
        <v>1.82047</v>
      </c>
      <c r="HH338">
        <v>1.86625</v>
      </c>
      <c r="HI338">
        <v>0.105966</v>
      </c>
      <c r="HJ338">
        <v>0</v>
      </c>
      <c r="HK338">
        <v>28.2737</v>
      </c>
      <c r="HL338">
        <v>999.9</v>
      </c>
      <c r="HM338">
        <v>53</v>
      </c>
      <c r="HN338">
        <v>31</v>
      </c>
      <c r="HO338">
        <v>26.5192</v>
      </c>
      <c r="HP338">
        <v>63.3868</v>
      </c>
      <c r="HQ338">
        <v>16.9832</v>
      </c>
      <c r="HR338">
        <v>1</v>
      </c>
      <c r="HS338">
        <v>0.161502</v>
      </c>
      <c r="HT338">
        <v>-0.389483</v>
      </c>
      <c r="HU338">
        <v>20.1973</v>
      </c>
      <c r="HV338">
        <v>5.22777</v>
      </c>
      <c r="HW338">
        <v>11.974</v>
      </c>
      <c r="HX338">
        <v>4.9697</v>
      </c>
      <c r="HY338">
        <v>3.2895</v>
      </c>
      <c r="HZ338">
        <v>9999</v>
      </c>
      <c r="IA338">
        <v>9999</v>
      </c>
      <c r="IB338">
        <v>9999</v>
      </c>
      <c r="IC338">
        <v>999.9</v>
      </c>
      <c r="ID338">
        <v>4.97293</v>
      </c>
      <c r="IE338">
        <v>1.87743</v>
      </c>
      <c r="IF338">
        <v>1.87546</v>
      </c>
      <c r="IG338">
        <v>1.87826</v>
      </c>
      <c r="IH338">
        <v>1.875</v>
      </c>
      <c r="II338">
        <v>1.87855</v>
      </c>
      <c r="IJ338">
        <v>1.87568</v>
      </c>
      <c r="IK338">
        <v>1.87683</v>
      </c>
      <c r="IL338">
        <v>0</v>
      </c>
      <c r="IM338">
        <v>0</v>
      </c>
      <c r="IN338">
        <v>0</v>
      </c>
      <c r="IO338">
        <v>0</v>
      </c>
      <c r="IP338" t="s">
        <v>442</v>
      </c>
      <c r="IQ338" t="s">
        <v>443</v>
      </c>
      <c r="IR338" t="s">
        <v>444</v>
      </c>
      <c r="IS338" t="s">
        <v>444</v>
      </c>
      <c r="IT338" t="s">
        <v>444</v>
      </c>
      <c r="IU338" t="s">
        <v>444</v>
      </c>
      <c r="IV338">
        <v>0</v>
      </c>
      <c r="IW338">
        <v>100</v>
      </c>
      <c r="IX338">
        <v>100</v>
      </c>
      <c r="IY338">
        <v>0.657</v>
      </c>
      <c r="IZ338">
        <v>0.2158</v>
      </c>
      <c r="JA338">
        <v>0.05401698482025668</v>
      </c>
      <c r="JB338">
        <v>0.001251749769105588</v>
      </c>
      <c r="JC338">
        <v>-2.340677956668878E-07</v>
      </c>
      <c r="JD338">
        <v>1.443975168909104E-10</v>
      </c>
      <c r="JE338">
        <v>-0.0473756660369021</v>
      </c>
      <c r="JF338">
        <v>-0.000763777970416037</v>
      </c>
      <c r="JG338">
        <v>0.0006633184790446218</v>
      </c>
      <c r="JH338">
        <v>-5.365384051273601E-06</v>
      </c>
      <c r="JI338">
        <v>1</v>
      </c>
      <c r="JJ338">
        <v>2129</v>
      </c>
      <c r="JK338">
        <v>1</v>
      </c>
      <c r="JL338">
        <v>27</v>
      </c>
      <c r="JM338">
        <v>188876.5</v>
      </c>
      <c r="JN338">
        <v>188876.4</v>
      </c>
      <c r="JO338">
        <v>1.41235</v>
      </c>
      <c r="JP338">
        <v>2.55859</v>
      </c>
      <c r="JQ338">
        <v>1.39893</v>
      </c>
      <c r="JR338">
        <v>2.34375</v>
      </c>
      <c r="JS338">
        <v>1.44897</v>
      </c>
      <c r="JT338">
        <v>2.46826</v>
      </c>
      <c r="JU338">
        <v>37.5781</v>
      </c>
      <c r="JV338">
        <v>24.1926</v>
      </c>
      <c r="JW338">
        <v>18</v>
      </c>
      <c r="JX338">
        <v>477.929</v>
      </c>
      <c r="JY338">
        <v>477.059</v>
      </c>
      <c r="JZ338">
        <v>28.3092</v>
      </c>
      <c r="KA338">
        <v>29.2806</v>
      </c>
      <c r="KB338">
        <v>29.9998</v>
      </c>
      <c r="KC338">
        <v>29.005</v>
      </c>
      <c r="KD338">
        <v>29.0714</v>
      </c>
      <c r="KE338">
        <v>28.3224</v>
      </c>
      <c r="KF338">
        <v>28.5192</v>
      </c>
      <c r="KG338">
        <v>94.039</v>
      </c>
      <c r="KH338">
        <v>28.3109</v>
      </c>
      <c r="KI338">
        <v>574.04</v>
      </c>
      <c r="KJ338">
        <v>21.1455</v>
      </c>
      <c r="KK338">
        <v>100.936</v>
      </c>
      <c r="KL338">
        <v>100.222</v>
      </c>
    </row>
    <row r="339" spans="1:298">
      <c r="A339">
        <v>323</v>
      </c>
      <c r="B339">
        <v>1758481173.1</v>
      </c>
      <c r="C339">
        <v>12069.59999990463</v>
      </c>
      <c r="D339" t="s">
        <v>1093</v>
      </c>
      <c r="E339" t="s">
        <v>1094</v>
      </c>
      <c r="F339">
        <v>5</v>
      </c>
      <c r="G339" t="s">
        <v>1026</v>
      </c>
      <c r="H339" t="s">
        <v>436</v>
      </c>
      <c r="I339" t="s">
        <v>437</v>
      </c>
      <c r="J339">
        <v>1758481165.314285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570.8118153005715</v>
      </c>
      <c r="AL339">
        <v>544.0366242424244</v>
      </c>
      <c r="AM339">
        <v>3.437726923428669</v>
      </c>
      <c r="AN339">
        <v>65.51317772315211</v>
      </c>
      <c r="AO339">
        <f>(AQ339 - AP339 + DZ339*1E3/(8.314*(EB339+273.15)) * AS339/DY339 * AR339) * DY339/(100*DM339) * 1000/(1000 - AQ339)</f>
        <v>0</v>
      </c>
      <c r="AP339">
        <v>21.08203103171796</v>
      </c>
      <c r="AQ339">
        <v>22.98007454545454</v>
      </c>
      <c r="AR339">
        <v>-6.266410210940568E-05</v>
      </c>
      <c r="AS339">
        <v>124.8898448984067</v>
      </c>
      <c r="AT339">
        <v>3</v>
      </c>
      <c r="AU339">
        <v>1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438</v>
      </c>
      <c r="AZ339" t="s">
        <v>438</v>
      </c>
      <c r="BA339">
        <v>0</v>
      </c>
      <c r="BB339">
        <v>0</v>
      </c>
      <c r="BC339">
        <f>1-BA339/BB339</f>
        <v>0</v>
      </c>
      <c r="BD339">
        <v>0</v>
      </c>
      <c r="BE339" t="s">
        <v>438</v>
      </c>
      <c r="BF339" t="s">
        <v>438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438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1.65</v>
      </c>
      <c r="DN339">
        <v>0.5</v>
      </c>
      <c r="DO339" t="s">
        <v>439</v>
      </c>
      <c r="DP339">
        <v>2</v>
      </c>
      <c r="DQ339" t="b">
        <v>1</v>
      </c>
      <c r="DR339">
        <v>1758481165.314285</v>
      </c>
      <c r="DS339">
        <v>507.1871071428571</v>
      </c>
      <c r="DT339">
        <v>542.8728928571428</v>
      </c>
      <c r="DU339">
        <v>22.99490714285714</v>
      </c>
      <c r="DV339">
        <v>21.08033214285715</v>
      </c>
      <c r="DW339">
        <v>506.5401785714286</v>
      </c>
      <c r="DX339">
        <v>22.77891071428572</v>
      </c>
      <c r="DY339">
        <v>500.0300357142857</v>
      </c>
      <c r="DZ339">
        <v>90.16085714285715</v>
      </c>
      <c r="EA339">
        <v>0.05508470714285715</v>
      </c>
      <c r="EB339">
        <v>29.60890714285714</v>
      </c>
      <c r="EC339">
        <v>29.99689642857143</v>
      </c>
      <c r="ED339">
        <v>999.9000000000002</v>
      </c>
      <c r="EE339">
        <v>0</v>
      </c>
      <c r="EF339">
        <v>0</v>
      </c>
      <c r="EG339">
        <v>9992.297857142856</v>
      </c>
      <c r="EH339">
        <v>0</v>
      </c>
      <c r="EI339">
        <v>11.12049285714286</v>
      </c>
      <c r="EJ339">
        <v>-35.68597857142858</v>
      </c>
      <c r="EK339">
        <v>519.1240357142857</v>
      </c>
      <c r="EL339">
        <v>554.5633928571428</v>
      </c>
      <c r="EM339">
        <v>1.914561785714286</v>
      </c>
      <c r="EN339">
        <v>542.8728928571428</v>
      </c>
      <c r="EO339">
        <v>21.08033214285715</v>
      </c>
      <c r="EP339">
        <v>2.073239285714286</v>
      </c>
      <c r="EQ339">
        <v>1.900622142857143</v>
      </c>
      <c r="ER339">
        <v>18.01506071428572</v>
      </c>
      <c r="ES339">
        <v>16.63986785714286</v>
      </c>
      <c r="ET339">
        <v>1999.998928571429</v>
      </c>
      <c r="EU339">
        <v>0.979999</v>
      </c>
      <c r="EV339">
        <v>0.0200006</v>
      </c>
      <c r="EW339">
        <v>0</v>
      </c>
      <c r="EX339">
        <v>193.8343214285714</v>
      </c>
      <c r="EY339">
        <v>5.000560000000001</v>
      </c>
      <c r="EZ339">
        <v>4016.658928571428</v>
      </c>
      <c r="FA339">
        <v>17294.85714285714</v>
      </c>
      <c r="FB339">
        <v>41.23857142857143</v>
      </c>
      <c r="FC339">
        <v>41.94374999999998</v>
      </c>
      <c r="FD339">
        <v>41.38592857142856</v>
      </c>
      <c r="FE339">
        <v>41.00878571428571</v>
      </c>
      <c r="FF339">
        <v>42.46178571428571</v>
      </c>
      <c r="FG339">
        <v>1955.098928571428</v>
      </c>
      <c r="FH339">
        <v>39.9</v>
      </c>
      <c r="FI339">
        <v>0</v>
      </c>
      <c r="FJ339">
        <v>1758481174.2</v>
      </c>
      <c r="FK339">
        <v>0</v>
      </c>
      <c r="FL339">
        <v>193.8874</v>
      </c>
      <c r="FM339">
        <v>5.225923067453653</v>
      </c>
      <c r="FN339">
        <v>108.9369231053006</v>
      </c>
      <c r="FO339">
        <v>4017.4864</v>
      </c>
      <c r="FP339">
        <v>15</v>
      </c>
      <c r="FQ339">
        <v>0</v>
      </c>
      <c r="FR339" t="s">
        <v>440</v>
      </c>
      <c r="FS339">
        <v>1747148579.5</v>
      </c>
      <c r="FT339">
        <v>1747148584.5</v>
      </c>
      <c r="FU339">
        <v>0</v>
      </c>
      <c r="FV339">
        <v>0.162</v>
      </c>
      <c r="FW339">
        <v>-0.001</v>
      </c>
      <c r="FX339">
        <v>0.139</v>
      </c>
      <c r="FY339">
        <v>0.058</v>
      </c>
      <c r="FZ339">
        <v>420</v>
      </c>
      <c r="GA339">
        <v>16</v>
      </c>
      <c r="GB339">
        <v>0.19</v>
      </c>
      <c r="GC339">
        <v>0.02</v>
      </c>
      <c r="GD339">
        <v>-35.54615609756097</v>
      </c>
      <c r="GE339">
        <v>-2.737434146341526</v>
      </c>
      <c r="GF339">
        <v>0.2787123896086364</v>
      </c>
      <c r="GG339">
        <v>0</v>
      </c>
      <c r="GH339">
        <v>193.5557647058824</v>
      </c>
      <c r="GI339">
        <v>5.72061115345526</v>
      </c>
      <c r="GJ339">
        <v>0.5923991132189166</v>
      </c>
      <c r="GK339">
        <v>0</v>
      </c>
      <c r="GL339">
        <v>1.920556097560976</v>
      </c>
      <c r="GM339">
        <v>-0.1337632055749106</v>
      </c>
      <c r="GN339">
        <v>0.01326185008578362</v>
      </c>
      <c r="GO339">
        <v>0</v>
      </c>
      <c r="GP339">
        <v>0</v>
      </c>
      <c r="GQ339">
        <v>3</v>
      </c>
      <c r="GR339" t="s">
        <v>480</v>
      </c>
      <c r="GS339">
        <v>3.12765</v>
      </c>
      <c r="GT339">
        <v>2.73292</v>
      </c>
      <c r="GU339">
        <v>0.101755</v>
      </c>
      <c r="GV339">
        <v>0.10728</v>
      </c>
      <c r="GW339">
        <v>0.103396</v>
      </c>
      <c r="GX339">
        <v>0.0978895</v>
      </c>
      <c r="GY339">
        <v>26935.4</v>
      </c>
      <c r="GZ339">
        <v>25951.1</v>
      </c>
      <c r="HA339">
        <v>30529.2</v>
      </c>
      <c r="HB339">
        <v>29325.1</v>
      </c>
      <c r="HC339">
        <v>37782.4</v>
      </c>
      <c r="HD339">
        <v>34801.9</v>
      </c>
      <c r="HE339">
        <v>46708.9</v>
      </c>
      <c r="HF339">
        <v>43567.7</v>
      </c>
      <c r="HG339">
        <v>1.82047</v>
      </c>
      <c r="HH339">
        <v>1.8664</v>
      </c>
      <c r="HI339">
        <v>0.106331</v>
      </c>
      <c r="HJ339">
        <v>0</v>
      </c>
      <c r="HK339">
        <v>28.2714</v>
      </c>
      <c r="HL339">
        <v>999.9</v>
      </c>
      <c r="HM339">
        <v>53</v>
      </c>
      <c r="HN339">
        <v>31</v>
      </c>
      <c r="HO339">
        <v>26.5181</v>
      </c>
      <c r="HP339">
        <v>63.9068</v>
      </c>
      <c r="HQ339">
        <v>17.0272</v>
      </c>
      <c r="HR339">
        <v>1</v>
      </c>
      <c r="HS339">
        <v>0.161148</v>
      </c>
      <c r="HT339">
        <v>-0.383254</v>
      </c>
      <c r="HU339">
        <v>20.1971</v>
      </c>
      <c r="HV339">
        <v>5.22702</v>
      </c>
      <c r="HW339">
        <v>11.974</v>
      </c>
      <c r="HX339">
        <v>4.96975</v>
      </c>
      <c r="HY339">
        <v>3.28948</v>
      </c>
      <c r="HZ339">
        <v>9999</v>
      </c>
      <c r="IA339">
        <v>9999</v>
      </c>
      <c r="IB339">
        <v>9999</v>
      </c>
      <c r="IC339">
        <v>999.9</v>
      </c>
      <c r="ID339">
        <v>4.97295</v>
      </c>
      <c r="IE339">
        <v>1.8774</v>
      </c>
      <c r="IF339">
        <v>1.87546</v>
      </c>
      <c r="IG339">
        <v>1.87828</v>
      </c>
      <c r="IH339">
        <v>1.875</v>
      </c>
      <c r="II339">
        <v>1.87855</v>
      </c>
      <c r="IJ339">
        <v>1.87569</v>
      </c>
      <c r="IK339">
        <v>1.87683</v>
      </c>
      <c r="IL339">
        <v>0</v>
      </c>
      <c r="IM339">
        <v>0</v>
      </c>
      <c r="IN339">
        <v>0</v>
      </c>
      <c r="IO339">
        <v>0</v>
      </c>
      <c r="IP339" t="s">
        <v>442</v>
      </c>
      <c r="IQ339" t="s">
        <v>443</v>
      </c>
      <c r="IR339" t="s">
        <v>444</v>
      </c>
      <c r="IS339" t="s">
        <v>444</v>
      </c>
      <c r="IT339" t="s">
        <v>444</v>
      </c>
      <c r="IU339" t="s">
        <v>444</v>
      </c>
      <c r="IV339">
        <v>0</v>
      </c>
      <c r="IW339">
        <v>100</v>
      </c>
      <c r="IX339">
        <v>100</v>
      </c>
      <c r="IY339">
        <v>0.676</v>
      </c>
      <c r="IZ339">
        <v>0.2156</v>
      </c>
      <c r="JA339">
        <v>0.05401698482025668</v>
      </c>
      <c r="JB339">
        <v>0.001251749769105588</v>
      </c>
      <c r="JC339">
        <v>-2.340677956668878E-07</v>
      </c>
      <c r="JD339">
        <v>1.443975168909104E-10</v>
      </c>
      <c r="JE339">
        <v>-0.0473756660369021</v>
      </c>
      <c r="JF339">
        <v>-0.000763777970416037</v>
      </c>
      <c r="JG339">
        <v>0.0006633184790446218</v>
      </c>
      <c r="JH339">
        <v>-5.365384051273601E-06</v>
      </c>
      <c r="JI339">
        <v>1</v>
      </c>
      <c r="JJ339">
        <v>2129</v>
      </c>
      <c r="JK339">
        <v>1</v>
      </c>
      <c r="JL339">
        <v>27</v>
      </c>
      <c r="JM339">
        <v>188876.6</v>
      </c>
      <c r="JN339">
        <v>188876.5</v>
      </c>
      <c r="JO339">
        <v>1.44287</v>
      </c>
      <c r="JP339">
        <v>2.55737</v>
      </c>
      <c r="JQ339">
        <v>1.39893</v>
      </c>
      <c r="JR339">
        <v>2.34375</v>
      </c>
      <c r="JS339">
        <v>1.44897</v>
      </c>
      <c r="JT339">
        <v>2.4646</v>
      </c>
      <c r="JU339">
        <v>37.6022</v>
      </c>
      <c r="JV339">
        <v>24.1926</v>
      </c>
      <c r="JW339">
        <v>18</v>
      </c>
      <c r="JX339">
        <v>477.91</v>
      </c>
      <c r="JY339">
        <v>477.134</v>
      </c>
      <c r="JZ339">
        <v>28.3117</v>
      </c>
      <c r="KA339">
        <v>29.2776</v>
      </c>
      <c r="KB339">
        <v>29.9997</v>
      </c>
      <c r="KC339">
        <v>29.0019</v>
      </c>
      <c r="KD339">
        <v>29.0685</v>
      </c>
      <c r="KE339">
        <v>29.0216</v>
      </c>
      <c r="KF339">
        <v>28.5192</v>
      </c>
      <c r="KG339">
        <v>94.039</v>
      </c>
      <c r="KH339">
        <v>28.0612</v>
      </c>
      <c r="KI339">
        <v>594.088</v>
      </c>
      <c r="KJ339">
        <v>21.162</v>
      </c>
      <c r="KK339">
        <v>100.936</v>
      </c>
      <c r="KL339">
        <v>100.22</v>
      </c>
    </row>
    <row r="340" spans="1:298">
      <c r="A340">
        <v>324</v>
      </c>
      <c r="B340">
        <v>1758481178.1</v>
      </c>
      <c r="C340">
        <v>12074.59999990463</v>
      </c>
      <c r="D340" t="s">
        <v>1095</v>
      </c>
      <c r="E340" t="s">
        <v>1096</v>
      </c>
      <c r="F340">
        <v>5</v>
      </c>
      <c r="G340" t="s">
        <v>1026</v>
      </c>
      <c r="H340" t="s">
        <v>436</v>
      </c>
      <c r="I340" t="s">
        <v>437</v>
      </c>
      <c r="J340">
        <v>1758481170.6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587.85918552908</v>
      </c>
      <c r="AL340">
        <v>561.1186424242425</v>
      </c>
      <c r="AM340">
        <v>3.416233539889709</v>
      </c>
      <c r="AN340">
        <v>65.51317772315211</v>
      </c>
      <c r="AO340">
        <f>(AQ340 - AP340 + DZ340*1E3/(8.314*(EB340+273.15)) * AS340/DY340 * AR340) * DY340/(100*DM340) * 1000/(1000 - AQ340)</f>
        <v>0</v>
      </c>
      <c r="AP340">
        <v>21.08353554970459</v>
      </c>
      <c r="AQ340">
        <v>22.96666121212121</v>
      </c>
      <c r="AR340">
        <v>-9.041183672410882E-05</v>
      </c>
      <c r="AS340">
        <v>124.8898448984067</v>
      </c>
      <c r="AT340">
        <v>3</v>
      </c>
      <c r="AU340">
        <v>1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438</v>
      </c>
      <c r="AZ340" t="s">
        <v>438</v>
      </c>
      <c r="BA340">
        <v>0</v>
      </c>
      <c r="BB340">
        <v>0</v>
      </c>
      <c r="BC340">
        <f>1-BA340/BB340</f>
        <v>0</v>
      </c>
      <c r="BD340">
        <v>0</v>
      </c>
      <c r="BE340" t="s">
        <v>438</v>
      </c>
      <c r="BF340" t="s">
        <v>438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438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1.65</v>
      </c>
      <c r="DN340">
        <v>0.5</v>
      </c>
      <c r="DO340" t="s">
        <v>439</v>
      </c>
      <c r="DP340">
        <v>2</v>
      </c>
      <c r="DQ340" t="b">
        <v>1</v>
      </c>
      <c r="DR340">
        <v>1758481170.6</v>
      </c>
      <c r="DS340">
        <v>524.8272592592593</v>
      </c>
      <c r="DT340">
        <v>560.6304074074075</v>
      </c>
      <c r="DU340">
        <v>22.98364444444445</v>
      </c>
      <c r="DV340">
        <v>21.08164444444445</v>
      </c>
      <c r="DW340">
        <v>524.1605555555556</v>
      </c>
      <c r="DX340">
        <v>22.76788148148148</v>
      </c>
      <c r="DY340">
        <v>499.9461851851851</v>
      </c>
      <c r="DZ340">
        <v>90.1605888888889</v>
      </c>
      <c r="EA340">
        <v>0.05529317037037038</v>
      </c>
      <c r="EB340">
        <v>29.61117777777778</v>
      </c>
      <c r="EC340">
        <v>30.00082592592592</v>
      </c>
      <c r="ED340">
        <v>999.9000000000001</v>
      </c>
      <c r="EE340">
        <v>0</v>
      </c>
      <c r="EF340">
        <v>0</v>
      </c>
      <c r="EG340">
        <v>9984.397037037035</v>
      </c>
      <c r="EH340">
        <v>0</v>
      </c>
      <c r="EI340">
        <v>11.12081481481481</v>
      </c>
      <c r="EJ340">
        <v>-35.80325925925926</v>
      </c>
      <c r="EK340">
        <v>537.1732962962963</v>
      </c>
      <c r="EL340">
        <v>572.704037037037</v>
      </c>
      <c r="EM340">
        <v>1.901979259259259</v>
      </c>
      <c r="EN340">
        <v>560.6304074074075</v>
      </c>
      <c r="EO340">
        <v>21.08164444444445</v>
      </c>
      <c r="EP340">
        <v>2.072217407407407</v>
      </c>
      <c r="EQ340">
        <v>1.900734814814815</v>
      </c>
      <c r="ER340">
        <v>18.00722592592593</v>
      </c>
      <c r="ES340">
        <v>16.6408</v>
      </c>
      <c r="ET340">
        <v>1999.999629629629</v>
      </c>
      <c r="EU340">
        <v>0.979999</v>
      </c>
      <c r="EV340">
        <v>0.0200006</v>
      </c>
      <c r="EW340">
        <v>0</v>
      </c>
      <c r="EX340">
        <v>194.3518888888889</v>
      </c>
      <c r="EY340">
        <v>5.000560000000001</v>
      </c>
      <c r="EZ340">
        <v>4026.108888888889</v>
      </c>
      <c r="FA340">
        <v>17294.86296296296</v>
      </c>
      <c r="FB340">
        <v>41.25433333333332</v>
      </c>
      <c r="FC340">
        <v>41.94874074074074</v>
      </c>
      <c r="FD340">
        <v>41.38629629629628</v>
      </c>
      <c r="FE340">
        <v>41.00451851851852</v>
      </c>
      <c r="FF340">
        <v>42.4627037037037</v>
      </c>
      <c r="FG340">
        <v>1955.099629629629</v>
      </c>
      <c r="FH340">
        <v>39.9</v>
      </c>
      <c r="FI340">
        <v>0</v>
      </c>
      <c r="FJ340">
        <v>1758481179.6</v>
      </c>
      <c r="FK340">
        <v>0</v>
      </c>
      <c r="FL340">
        <v>194.3833461538462</v>
      </c>
      <c r="FM340">
        <v>5.791008536224823</v>
      </c>
      <c r="FN340">
        <v>103.929572665172</v>
      </c>
      <c r="FO340">
        <v>4026.530769230769</v>
      </c>
      <c r="FP340">
        <v>15</v>
      </c>
      <c r="FQ340">
        <v>0</v>
      </c>
      <c r="FR340" t="s">
        <v>440</v>
      </c>
      <c r="FS340">
        <v>1747148579.5</v>
      </c>
      <c r="FT340">
        <v>1747148584.5</v>
      </c>
      <c r="FU340">
        <v>0</v>
      </c>
      <c r="FV340">
        <v>0.162</v>
      </c>
      <c r="FW340">
        <v>-0.001</v>
      </c>
      <c r="FX340">
        <v>0.139</v>
      </c>
      <c r="FY340">
        <v>0.058</v>
      </c>
      <c r="FZ340">
        <v>420</v>
      </c>
      <c r="GA340">
        <v>16</v>
      </c>
      <c r="GB340">
        <v>0.19</v>
      </c>
      <c r="GC340">
        <v>0.02</v>
      </c>
      <c r="GD340">
        <v>-35.69040487804878</v>
      </c>
      <c r="GE340">
        <v>-1.618490592334611</v>
      </c>
      <c r="GF340">
        <v>0.1751316632947899</v>
      </c>
      <c r="GG340">
        <v>0</v>
      </c>
      <c r="GH340">
        <v>193.9753235294118</v>
      </c>
      <c r="GI340">
        <v>5.667669975171924</v>
      </c>
      <c r="GJ340">
        <v>0.5873174670426757</v>
      </c>
      <c r="GK340">
        <v>0</v>
      </c>
      <c r="GL340">
        <v>1.911559024390244</v>
      </c>
      <c r="GM340">
        <v>-0.141571986062719</v>
      </c>
      <c r="GN340">
        <v>0.01397348565989209</v>
      </c>
      <c r="GO340">
        <v>0</v>
      </c>
      <c r="GP340">
        <v>0</v>
      </c>
      <c r="GQ340">
        <v>3</v>
      </c>
      <c r="GR340" t="s">
        <v>480</v>
      </c>
      <c r="GS340">
        <v>3.12791</v>
      </c>
      <c r="GT340">
        <v>2.73351</v>
      </c>
      <c r="GU340">
        <v>0.104032</v>
      </c>
      <c r="GV340">
        <v>0.109509</v>
      </c>
      <c r="GW340">
        <v>0.103352</v>
      </c>
      <c r="GX340">
        <v>0.0978952</v>
      </c>
      <c r="GY340">
        <v>26867.2</v>
      </c>
      <c r="GZ340">
        <v>25886.9</v>
      </c>
      <c r="HA340">
        <v>30529.2</v>
      </c>
      <c r="HB340">
        <v>29325.7</v>
      </c>
      <c r="HC340">
        <v>37784.4</v>
      </c>
      <c r="HD340">
        <v>34802.9</v>
      </c>
      <c r="HE340">
        <v>46708.9</v>
      </c>
      <c r="HF340">
        <v>43568.9</v>
      </c>
      <c r="HG340">
        <v>1.82052</v>
      </c>
      <c r="HH340">
        <v>1.86645</v>
      </c>
      <c r="HI340">
        <v>0.106063</v>
      </c>
      <c r="HJ340">
        <v>0</v>
      </c>
      <c r="HK340">
        <v>28.2689</v>
      </c>
      <c r="HL340">
        <v>999.9</v>
      </c>
      <c r="HM340">
        <v>53</v>
      </c>
      <c r="HN340">
        <v>31</v>
      </c>
      <c r="HO340">
        <v>26.5209</v>
      </c>
      <c r="HP340">
        <v>63.1668</v>
      </c>
      <c r="HQ340">
        <v>16.9471</v>
      </c>
      <c r="HR340">
        <v>1</v>
      </c>
      <c r="HS340">
        <v>0.161979</v>
      </c>
      <c r="HT340">
        <v>0.500746</v>
      </c>
      <c r="HU340">
        <v>20.1962</v>
      </c>
      <c r="HV340">
        <v>5.22792</v>
      </c>
      <c r="HW340">
        <v>11.974</v>
      </c>
      <c r="HX340">
        <v>4.96985</v>
      </c>
      <c r="HY340">
        <v>3.28965</v>
      </c>
      <c r="HZ340">
        <v>9999</v>
      </c>
      <c r="IA340">
        <v>9999</v>
      </c>
      <c r="IB340">
        <v>9999</v>
      </c>
      <c r="IC340">
        <v>999.9</v>
      </c>
      <c r="ID340">
        <v>4.97295</v>
      </c>
      <c r="IE340">
        <v>1.8774</v>
      </c>
      <c r="IF340">
        <v>1.87546</v>
      </c>
      <c r="IG340">
        <v>1.87826</v>
      </c>
      <c r="IH340">
        <v>1.875</v>
      </c>
      <c r="II340">
        <v>1.87854</v>
      </c>
      <c r="IJ340">
        <v>1.87568</v>
      </c>
      <c r="IK340">
        <v>1.87683</v>
      </c>
      <c r="IL340">
        <v>0</v>
      </c>
      <c r="IM340">
        <v>0</v>
      </c>
      <c r="IN340">
        <v>0</v>
      </c>
      <c r="IO340">
        <v>0</v>
      </c>
      <c r="IP340" t="s">
        <v>442</v>
      </c>
      <c r="IQ340" t="s">
        <v>443</v>
      </c>
      <c r="IR340" t="s">
        <v>444</v>
      </c>
      <c r="IS340" t="s">
        <v>444</v>
      </c>
      <c r="IT340" t="s">
        <v>444</v>
      </c>
      <c r="IU340" t="s">
        <v>444</v>
      </c>
      <c r="IV340">
        <v>0</v>
      </c>
      <c r="IW340">
        <v>100</v>
      </c>
      <c r="IX340">
        <v>100</v>
      </c>
      <c r="IY340">
        <v>0.695</v>
      </c>
      <c r="IZ340">
        <v>0.2153</v>
      </c>
      <c r="JA340">
        <v>0.05401698482025668</v>
      </c>
      <c r="JB340">
        <v>0.001251749769105588</v>
      </c>
      <c r="JC340">
        <v>-2.340677956668878E-07</v>
      </c>
      <c r="JD340">
        <v>1.443975168909104E-10</v>
      </c>
      <c r="JE340">
        <v>-0.0473756660369021</v>
      </c>
      <c r="JF340">
        <v>-0.000763777970416037</v>
      </c>
      <c r="JG340">
        <v>0.0006633184790446218</v>
      </c>
      <c r="JH340">
        <v>-5.365384051273601E-06</v>
      </c>
      <c r="JI340">
        <v>1</v>
      </c>
      <c r="JJ340">
        <v>2129</v>
      </c>
      <c r="JK340">
        <v>1</v>
      </c>
      <c r="JL340">
        <v>27</v>
      </c>
      <c r="JM340">
        <v>188876.6</v>
      </c>
      <c r="JN340">
        <v>188876.6</v>
      </c>
      <c r="JO340">
        <v>1.47827</v>
      </c>
      <c r="JP340">
        <v>2.55737</v>
      </c>
      <c r="JQ340">
        <v>1.39893</v>
      </c>
      <c r="JR340">
        <v>2.34375</v>
      </c>
      <c r="JS340">
        <v>1.44897</v>
      </c>
      <c r="JT340">
        <v>2.47314</v>
      </c>
      <c r="JU340">
        <v>37.5781</v>
      </c>
      <c r="JV340">
        <v>24.1926</v>
      </c>
      <c r="JW340">
        <v>18</v>
      </c>
      <c r="JX340">
        <v>477.921</v>
      </c>
      <c r="JY340">
        <v>477.146</v>
      </c>
      <c r="JZ340">
        <v>28.1554</v>
      </c>
      <c r="KA340">
        <v>29.2731</v>
      </c>
      <c r="KB340">
        <v>30.0006</v>
      </c>
      <c r="KC340">
        <v>28.9993</v>
      </c>
      <c r="KD340">
        <v>29.0659</v>
      </c>
      <c r="KE340">
        <v>29.6565</v>
      </c>
      <c r="KF340">
        <v>28.2269</v>
      </c>
      <c r="KG340">
        <v>94.039</v>
      </c>
      <c r="KH340">
        <v>28.0578</v>
      </c>
      <c r="KI340">
        <v>607.463</v>
      </c>
      <c r="KJ340">
        <v>21.1917</v>
      </c>
      <c r="KK340">
        <v>100.936</v>
      </c>
      <c r="KL340">
        <v>100.223</v>
      </c>
    </row>
    <row r="341" spans="1:298">
      <c r="A341">
        <v>325</v>
      </c>
      <c r="B341">
        <v>1758481183.1</v>
      </c>
      <c r="C341">
        <v>12079.59999990463</v>
      </c>
      <c r="D341" t="s">
        <v>1097</v>
      </c>
      <c r="E341" t="s">
        <v>1098</v>
      </c>
      <c r="F341">
        <v>5</v>
      </c>
      <c r="G341" t="s">
        <v>1026</v>
      </c>
      <c r="H341" t="s">
        <v>436</v>
      </c>
      <c r="I341" t="s">
        <v>437</v>
      </c>
      <c r="J341">
        <v>1758481175.314285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605.0709926605751</v>
      </c>
      <c r="AL341">
        <v>578.2586000000001</v>
      </c>
      <c r="AM341">
        <v>3.425094383211306</v>
      </c>
      <c r="AN341">
        <v>65.51317772315211</v>
      </c>
      <c r="AO341">
        <f>(AQ341 - AP341 + DZ341*1E3/(8.314*(EB341+273.15)) * AS341/DY341 * AR341) * DY341/(100*DM341) * 1000/(1000 - AQ341)</f>
        <v>0</v>
      </c>
      <c r="AP341">
        <v>21.11382704305128</v>
      </c>
      <c r="AQ341">
        <v>22.94837333333332</v>
      </c>
      <c r="AR341">
        <v>-9.099269738996182E-05</v>
      </c>
      <c r="AS341">
        <v>124.8898448984067</v>
      </c>
      <c r="AT341">
        <v>3</v>
      </c>
      <c r="AU341">
        <v>1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438</v>
      </c>
      <c r="AZ341" t="s">
        <v>438</v>
      </c>
      <c r="BA341">
        <v>0</v>
      </c>
      <c r="BB341">
        <v>0</v>
      </c>
      <c r="BC341">
        <f>1-BA341/BB341</f>
        <v>0</v>
      </c>
      <c r="BD341">
        <v>0</v>
      </c>
      <c r="BE341" t="s">
        <v>438</v>
      </c>
      <c r="BF341" t="s">
        <v>438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438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1.65</v>
      </c>
      <c r="DN341">
        <v>0.5</v>
      </c>
      <c r="DO341" t="s">
        <v>439</v>
      </c>
      <c r="DP341">
        <v>2</v>
      </c>
      <c r="DQ341" t="b">
        <v>1</v>
      </c>
      <c r="DR341">
        <v>1758481175.314285</v>
      </c>
      <c r="DS341">
        <v>540.6007142857144</v>
      </c>
      <c r="DT341">
        <v>576.48</v>
      </c>
      <c r="DU341">
        <v>22.97140357142857</v>
      </c>
      <c r="DV341">
        <v>21.08791428571428</v>
      </c>
      <c r="DW341">
        <v>539.9162857142857</v>
      </c>
      <c r="DX341">
        <v>22.75590357142857</v>
      </c>
      <c r="DY341">
        <v>500.0019285714286</v>
      </c>
      <c r="DZ341">
        <v>90.15998214285715</v>
      </c>
      <c r="EA341">
        <v>0.05535553214285714</v>
      </c>
      <c r="EB341">
        <v>29.60923571428571</v>
      </c>
      <c r="EC341">
        <v>29.99816071428571</v>
      </c>
      <c r="ED341">
        <v>999.9000000000002</v>
      </c>
      <c r="EE341">
        <v>0</v>
      </c>
      <c r="EF341">
        <v>0</v>
      </c>
      <c r="EG341">
        <v>9988.324285714287</v>
      </c>
      <c r="EH341">
        <v>0</v>
      </c>
      <c r="EI341">
        <v>11.11909642857143</v>
      </c>
      <c r="EJ341">
        <v>-35.87931785714285</v>
      </c>
      <c r="EK341">
        <v>553.3107857142857</v>
      </c>
      <c r="EL341">
        <v>588.8987499999999</v>
      </c>
      <c r="EM341">
        <v>1.883484642857143</v>
      </c>
      <c r="EN341">
        <v>576.48</v>
      </c>
      <c r="EO341">
        <v>21.08791428571428</v>
      </c>
      <c r="EP341">
        <v>2.071100714285714</v>
      </c>
      <c r="EQ341">
        <v>1.901286428571428</v>
      </c>
      <c r="ER341">
        <v>17.99865</v>
      </c>
      <c r="ES341">
        <v>16.64536071428572</v>
      </c>
      <c r="ET341">
        <v>2000.002142857143</v>
      </c>
      <c r="EU341">
        <v>0.979999</v>
      </c>
      <c r="EV341">
        <v>0.0200006</v>
      </c>
      <c r="EW341">
        <v>0</v>
      </c>
      <c r="EX341">
        <v>194.7551428571429</v>
      </c>
      <c r="EY341">
        <v>5.000560000000001</v>
      </c>
      <c r="EZ341">
        <v>4034.177142857142</v>
      </c>
      <c r="FA341">
        <v>17294.89285714286</v>
      </c>
      <c r="FB341">
        <v>41.24303571428571</v>
      </c>
      <c r="FC341">
        <v>41.94839285714285</v>
      </c>
      <c r="FD341">
        <v>41.39696428571428</v>
      </c>
      <c r="FE341">
        <v>40.99992857142858</v>
      </c>
      <c r="FF341">
        <v>42.45503571428571</v>
      </c>
      <c r="FG341">
        <v>1955.102142857143</v>
      </c>
      <c r="FH341">
        <v>39.9</v>
      </c>
      <c r="FI341">
        <v>0</v>
      </c>
      <c r="FJ341">
        <v>1758481184.4</v>
      </c>
      <c r="FK341">
        <v>0</v>
      </c>
      <c r="FL341">
        <v>194.7951538461539</v>
      </c>
      <c r="FM341">
        <v>5.315213673733894</v>
      </c>
      <c r="FN341">
        <v>101.5931624125989</v>
      </c>
      <c r="FO341">
        <v>4034.771538461539</v>
      </c>
      <c r="FP341">
        <v>15</v>
      </c>
      <c r="FQ341">
        <v>0</v>
      </c>
      <c r="FR341" t="s">
        <v>440</v>
      </c>
      <c r="FS341">
        <v>1747148579.5</v>
      </c>
      <c r="FT341">
        <v>1747148584.5</v>
      </c>
      <c r="FU341">
        <v>0</v>
      </c>
      <c r="FV341">
        <v>0.162</v>
      </c>
      <c r="FW341">
        <v>-0.001</v>
      </c>
      <c r="FX341">
        <v>0.139</v>
      </c>
      <c r="FY341">
        <v>0.058</v>
      </c>
      <c r="FZ341">
        <v>420</v>
      </c>
      <c r="GA341">
        <v>16</v>
      </c>
      <c r="GB341">
        <v>0.19</v>
      </c>
      <c r="GC341">
        <v>0.02</v>
      </c>
      <c r="GD341">
        <v>-35.82399268292683</v>
      </c>
      <c r="GE341">
        <v>-0.9420878048780945</v>
      </c>
      <c r="GF341">
        <v>0.112870295494417</v>
      </c>
      <c r="GG341">
        <v>0</v>
      </c>
      <c r="GH341">
        <v>194.5195588235294</v>
      </c>
      <c r="GI341">
        <v>5.39686783373167</v>
      </c>
      <c r="GJ341">
        <v>0.5515880384733259</v>
      </c>
      <c r="GK341">
        <v>0</v>
      </c>
      <c r="GL341">
        <v>1.892224390243902</v>
      </c>
      <c r="GM341">
        <v>-0.2207956097560972</v>
      </c>
      <c r="GN341">
        <v>0.02399529009158707</v>
      </c>
      <c r="GO341">
        <v>0</v>
      </c>
      <c r="GP341">
        <v>0</v>
      </c>
      <c r="GQ341">
        <v>3</v>
      </c>
      <c r="GR341" t="s">
        <v>480</v>
      </c>
      <c r="GS341">
        <v>3.1274</v>
      </c>
      <c r="GT341">
        <v>2.7332</v>
      </c>
      <c r="GU341">
        <v>0.106276</v>
      </c>
      <c r="GV341">
        <v>0.111713</v>
      </c>
      <c r="GW341">
        <v>0.103301</v>
      </c>
      <c r="GX341">
        <v>0.09807979999999999</v>
      </c>
      <c r="GY341">
        <v>26799.8</v>
      </c>
      <c r="GZ341">
        <v>25822.8</v>
      </c>
      <c r="HA341">
        <v>30529.1</v>
      </c>
      <c r="HB341">
        <v>29325.7</v>
      </c>
      <c r="HC341">
        <v>37786.8</v>
      </c>
      <c r="HD341">
        <v>34795.9</v>
      </c>
      <c r="HE341">
        <v>46708.9</v>
      </c>
      <c r="HF341">
        <v>43569</v>
      </c>
      <c r="HG341">
        <v>1.8202</v>
      </c>
      <c r="HH341">
        <v>1.867</v>
      </c>
      <c r="HI341">
        <v>0.105925</v>
      </c>
      <c r="HJ341">
        <v>0</v>
      </c>
      <c r="HK341">
        <v>28.2654</v>
      </c>
      <c r="HL341">
        <v>999.9</v>
      </c>
      <c r="HM341">
        <v>53</v>
      </c>
      <c r="HN341">
        <v>31</v>
      </c>
      <c r="HO341">
        <v>26.5186</v>
      </c>
      <c r="HP341">
        <v>63.0568</v>
      </c>
      <c r="HQ341">
        <v>16.9671</v>
      </c>
      <c r="HR341">
        <v>1</v>
      </c>
      <c r="HS341">
        <v>0.161258</v>
      </c>
      <c r="HT341">
        <v>0.0546814</v>
      </c>
      <c r="HU341">
        <v>20.1977</v>
      </c>
      <c r="HV341">
        <v>5.22837</v>
      </c>
      <c r="HW341">
        <v>11.974</v>
      </c>
      <c r="HX341">
        <v>4.96995</v>
      </c>
      <c r="HY341">
        <v>3.28965</v>
      </c>
      <c r="HZ341">
        <v>9999</v>
      </c>
      <c r="IA341">
        <v>9999</v>
      </c>
      <c r="IB341">
        <v>9999</v>
      </c>
      <c r="IC341">
        <v>999.9</v>
      </c>
      <c r="ID341">
        <v>4.97294</v>
      </c>
      <c r="IE341">
        <v>1.8774</v>
      </c>
      <c r="IF341">
        <v>1.87546</v>
      </c>
      <c r="IG341">
        <v>1.87824</v>
      </c>
      <c r="IH341">
        <v>1.875</v>
      </c>
      <c r="II341">
        <v>1.87855</v>
      </c>
      <c r="IJ341">
        <v>1.87569</v>
      </c>
      <c r="IK341">
        <v>1.87683</v>
      </c>
      <c r="IL341">
        <v>0</v>
      </c>
      <c r="IM341">
        <v>0</v>
      </c>
      <c r="IN341">
        <v>0</v>
      </c>
      <c r="IO341">
        <v>0</v>
      </c>
      <c r="IP341" t="s">
        <v>442</v>
      </c>
      <c r="IQ341" t="s">
        <v>443</v>
      </c>
      <c r="IR341" t="s">
        <v>444</v>
      </c>
      <c r="IS341" t="s">
        <v>444</v>
      </c>
      <c r="IT341" t="s">
        <v>444</v>
      </c>
      <c r="IU341" t="s">
        <v>444</v>
      </c>
      <c r="IV341">
        <v>0</v>
      </c>
      <c r="IW341">
        <v>100</v>
      </c>
      <c r="IX341">
        <v>100</v>
      </c>
      <c r="IY341">
        <v>0.714</v>
      </c>
      <c r="IZ341">
        <v>0.215</v>
      </c>
      <c r="JA341">
        <v>0.05401698482025668</v>
      </c>
      <c r="JB341">
        <v>0.001251749769105588</v>
      </c>
      <c r="JC341">
        <v>-2.340677956668878E-07</v>
      </c>
      <c r="JD341">
        <v>1.443975168909104E-10</v>
      </c>
      <c r="JE341">
        <v>-0.0473756660369021</v>
      </c>
      <c r="JF341">
        <v>-0.000763777970416037</v>
      </c>
      <c r="JG341">
        <v>0.0006633184790446218</v>
      </c>
      <c r="JH341">
        <v>-5.365384051273601E-06</v>
      </c>
      <c r="JI341">
        <v>1</v>
      </c>
      <c r="JJ341">
        <v>2129</v>
      </c>
      <c r="JK341">
        <v>1</v>
      </c>
      <c r="JL341">
        <v>27</v>
      </c>
      <c r="JM341">
        <v>188876.7</v>
      </c>
      <c r="JN341">
        <v>188876.6</v>
      </c>
      <c r="JO341">
        <v>1.51001</v>
      </c>
      <c r="JP341">
        <v>2.55371</v>
      </c>
      <c r="JQ341">
        <v>1.39893</v>
      </c>
      <c r="JR341">
        <v>2.34375</v>
      </c>
      <c r="JS341">
        <v>1.44897</v>
      </c>
      <c r="JT341">
        <v>2.4939</v>
      </c>
      <c r="JU341">
        <v>37.5781</v>
      </c>
      <c r="JV341">
        <v>24.1926</v>
      </c>
      <c r="JW341">
        <v>18</v>
      </c>
      <c r="JX341">
        <v>477.723</v>
      </c>
      <c r="JY341">
        <v>477.491</v>
      </c>
      <c r="JZ341">
        <v>28.0378</v>
      </c>
      <c r="KA341">
        <v>29.2694</v>
      </c>
      <c r="KB341">
        <v>29.9997</v>
      </c>
      <c r="KC341">
        <v>28.9964</v>
      </c>
      <c r="KD341">
        <v>29.0635</v>
      </c>
      <c r="KE341">
        <v>30.345</v>
      </c>
      <c r="KF341">
        <v>28.2269</v>
      </c>
      <c r="KG341">
        <v>94.039</v>
      </c>
      <c r="KH341">
        <v>28.0495</v>
      </c>
      <c r="KI341">
        <v>627.502</v>
      </c>
      <c r="KJ341">
        <v>21.2165</v>
      </c>
      <c r="KK341">
        <v>100.936</v>
      </c>
      <c r="KL341">
        <v>100.223</v>
      </c>
    </row>
    <row r="342" spans="1:298">
      <c r="A342">
        <v>326</v>
      </c>
      <c r="B342">
        <v>1758481188.1</v>
      </c>
      <c r="C342">
        <v>12084.59999990463</v>
      </c>
      <c r="D342" t="s">
        <v>1099</v>
      </c>
      <c r="E342" t="s">
        <v>1100</v>
      </c>
      <c r="F342">
        <v>5</v>
      </c>
      <c r="G342" t="s">
        <v>1026</v>
      </c>
      <c r="H342" t="s">
        <v>436</v>
      </c>
      <c r="I342" t="s">
        <v>437</v>
      </c>
      <c r="J342">
        <v>1758481180.6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622.3188550461859</v>
      </c>
      <c r="AL342">
        <v>595.4704606060606</v>
      </c>
      <c r="AM342">
        <v>3.449803890218919</v>
      </c>
      <c r="AN342">
        <v>65.51317772315211</v>
      </c>
      <c r="AO342">
        <f>(AQ342 - AP342 + DZ342*1E3/(8.314*(EB342+273.15)) * AS342/DY342 * AR342) * DY342/(100*DM342) * 1000/(1000 - AQ342)</f>
        <v>0</v>
      </c>
      <c r="AP342">
        <v>21.16943410035317</v>
      </c>
      <c r="AQ342">
        <v>22.95739575757576</v>
      </c>
      <c r="AR342">
        <v>6.510988783207258E-05</v>
      </c>
      <c r="AS342">
        <v>124.8898448984067</v>
      </c>
      <c r="AT342">
        <v>3</v>
      </c>
      <c r="AU342">
        <v>1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438</v>
      </c>
      <c r="AZ342" t="s">
        <v>438</v>
      </c>
      <c r="BA342">
        <v>0</v>
      </c>
      <c r="BB342">
        <v>0</v>
      </c>
      <c r="BC342">
        <f>1-BA342/BB342</f>
        <v>0</v>
      </c>
      <c r="BD342">
        <v>0</v>
      </c>
      <c r="BE342" t="s">
        <v>438</v>
      </c>
      <c r="BF342" t="s">
        <v>438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438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1.65</v>
      </c>
      <c r="DN342">
        <v>0.5</v>
      </c>
      <c r="DO342" t="s">
        <v>439</v>
      </c>
      <c r="DP342">
        <v>2</v>
      </c>
      <c r="DQ342" t="b">
        <v>1</v>
      </c>
      <c r="DR342">
        <v>1758481180.6</v>
      </c>
      <c r="DS342">
        <v>558.3063333333333</v>
      </c>
      <c r="DT342">
        <v>594.2267037037037</v>
      </c>
      <c r="DU342">
        <v>22.96016296296296</v>
      </c>
      <c r="DV342">
        <v>21.1153037037037</v>
      </c>
      <c r="DW342">
        <v>557.6021481481482</v>
      </c>
      <c r="DX342">
        <v>22.74489629629629</v>
      </c>
      <c r="DY342">
        <v>500.0139629629629</v>
      </c>
      <c r="DZ342">
        <v>90.15976666666666</v>
      </c>
      <c r="EA342">
        <v>0.0554430962962963</v>
      </c>
      <c r="EB342">
        <v>29.60305555555555</v>
      </c>
      <c r="EC342">
        <v>29.99406296296296</v>
      </c>
      <c r="ED342">
        <v>999.9000000000001</v>
      </c>
      <c r="EE342">
        <v>0</v>
      </c>
      <c r="EF342">
        <v>0</v>
      </c>
      <c r="EG342">
        <v>9994.604444444447</v>
      </c>
      <c r="EH342">
        <v>0</v>
      </c>
      <c r="EI342">
        <v>11.11367777777777</v>
      </c>
      <c r="EJ342">
        <v>-35.92032592592592</v>
      </c>
      <c r="EK342">
        <v>571.4262592592593</v>
      </c>
      <c r="EL342">
        <v>607.0450740740741</v>
      </c>
      <c r="EM342">
        <v>1.844863703703704</v>
      </c>
      <c r="EN342">
        <v>594.2267037037037</v>
      </c>
      <c r="EO342">
        <v>21.1153037037037</v>
      </c>
      <c r="EP342">
        <v>2.070082962962963</v>
      </c>
      <c r="EQ342">
        <v>1.903751111111111</v>
      </c>
      <c r="ER342">
        <v>17.99084444444444</v>
      </c>
      <c r="ES342">
        <v>16.66572962962963</v>
      </c>
      <c r="ET342">
        <v>2000.004444444445</v>
      </c>
      <c r="EU342">
        <v>0.979999</v>
      </c>
      <c r="EV342">
        <v>0.0200006</v>
      </c>
      <c r="EW342">
        <v>0</v>
      </c>
      <c r="EX342">
        <v>195.193037037037</v>
      </c>
      <c r="EY342">
        <v>5.000560000000001</v>
      </c>
      <c r="EZ342">
        <v>4042.995555555556</v>
      </c>
      <c r="FA342">
        <v>17294.91481481482</v>
      </c>
      <c r="FB342">
        <v>41.22888888888888</v>
      </c>
      <c r="FC342">
        <v>41.95114814814814</v>
      </c>
      <c r="FD342">
        <v>41.40018518518518</v>
      </c>
      <c r="FE342">
        <v>40.99992592592593</v>
      </c>
      <c r="FF342">
        <v>42.46966666666667</v>
      </c>
      <c r="FG342">
        <v>1955.104444444444</v>
      </c>
      <c r="FH342">
        <v>39.9</v>
      </c>
      <c r="FI342">
        <v>0</v>
      </c>
      <c r="FJ342">
        <v>1758481189.2</v>
      </c>
      <c r="FK342">
        <v>0</v>
      </c>
      <c r="FL342">
        <v>195.1879230769231</v>
      </c>
      <c r="FM342">
        <v>4.17791452504313</v>
      </c>
      <c r="FN342">
        <v>97.91794878628141</v>
      </c>
      <c r="FO342">
        <v>4042.723846153846</v>
      </c>
      <c r="FP342">
        <v>15</v>
      </c>
      <c r="FQ342">
        <v>0</v>
      </c>
      <c r="FR342" t="s">
        <v>440</v>
      </c>
      <c r="FS342">
        <v>1747148579.5</v>
      </c>
      <c r="FT342">
        <v>1747148584.5</v>
      </c>
      <c r="FU342">
        <v>0</v>
      </c>
      <c r="FV342">
        <v>0.162</v>
      </c>
      <c r="FW342">
        <v>-0.001</v>
      </c>
      <c r="FX342">
        <v>0.139</v>
      </c>
      <c r="FY342">
        <v>0.058</v>
      </c>
      <c r="FZ342">
        <v>420</v>
      </c>
      <c r="GA342">
        <v>16</v>
      </c>
      <c r="GB342">
        <v>0.19</v>
      </c>
      <c r="GC342">
        <v>0.02</v>
      </c>
      <c r="GD342">
        <v>-35.89796097560976</v>
      </c>
      <c r="GE342">
        <v>-0.5651560975609363</v>
      </c>
      <c r="GF342">
        <v>0.06821255831035337</v>
      </c>
      <c r="GG342">
        <v>0</v>
      </c>
      <c r="GH342">
        <v>194.8726470588235</v>
      </c>
      <c r="GI342">
        <v>4.620473639837805</v>
      </c>
      <c r="GJ342">
        <v>0.4905311576332307</v>
      </c>
      <c r="GK342">
        <v>0</v>
      </c>
      <c r="GL342">
        <v>1.867965853658537</v>
      </c>
      <c r="GM342">
        <v>-0.3974728222996457</v>
      </c>
      <c r="GN342">
        <v>0.04270621020560037</v>
      </c>
      <c r="GO342">
        <v>0</v>
      </c>
      <c r="GP342">
        <v>0</v>
      </c>
      <c r="GQ342">
        <v>3</v>
      </c>
      <c r="GR342" t="s">
        <v>480</v>
      </c>
      <c r="GS342">
        <v>3.12771</v>
      </c>
      <c r="GT342">
        <v>2.73298</v>
      </c>
      <c r="GU342">
        <v>0.108499</v>
      </c>
      <c r="GV342">
        <v>0.113878</v>
      </c>
      <c r="GW342">
        <v>0.103331</v>
      </c>
      <c r="GX342">
        <v>0.0981798</v>
      </c>
      <c r="GY342">
        <v>26733.3</v>
      </c>
      <c r="GZ342">
        <v>25760.1</v>
      </c>
      <c r="HA342">
        <v>30529.3</v>
      </c>
      <c r="HB342">
        <v>29325.9</v>
      </c>
      <c r="HC342">
        <v>37785.6</v>
      </c>
      <c r="HD342">
        <v>34792.3</v>
      </c>
      <c r="HE342">
        <v>46708.9</v>
      </c>
      <c r="HF342">
        <v>43569.2</v>
      </c>
      <c r="HG342">
        <v>1.82045</v>
      </c>
      <c r="HH342">
        <v>1.86683</v>
      </c>
      <c r="HI342">
        <v>0.105813</v>
      </c>
      <c r="HJ342">
        <v>0</v>
      </c>
      <c r="HK342">
        <v>28.2603</v>
      </c>
      <c r="HL342">
        <v>999.9</v>
      </c>
      <c r="HM342">
        <v>53</v>
      </c>
      <c r="HN342">
        <v>31</v>
      </c>
      <c r="HO342">
        <v>26.5188</v>
      </c>
      <c r="HP342">
        <v>63.6668</v>
      </c>
      <c r="HQ342">
        <v>17.0232</v>
      </c>
      <c r="HR342">
        <v>1</v>
      </c>
      <c r="HS342">
        <v>0.160109</v>
      </c>
      <c r="HT342">
        <v>-0.111288</v>
      </c>
      <c r="HU342">
        <v>20.1977</v>
      </c>
      <c r="HV342">
        <v>5.22732</v>
      </c>
      <c r="HW342">
        <v>11.974</v>
      </c>
      <c r="HX342">
        <v>4.9697</v>
      </c>
      <c r="HY342">
        <v>3.2895</v>
      </c>
      <c r="HZ342">
        <v>9999</v>
      </c>
      <c r="IA342">
        <v>9999</v>
      </c>
      <c r="IB342">
        <v>9999</v>
      </c>
      <c r="IC342">
        <v>999.9</v>
      </c>
      <c r="ID342">
        <v>4.97295</v>
      </c>
      <c r="IE342">
        <v>1.87739</v>
      </c>
      <c r="IF342">
        <v>1.87546</v>
      </c>
      <c r="IG342">
        <v>1.87825</v>
      </c>
      <c r="IH342">
        <v>1.875</v>
      </c>
      <c r="II342">
        <v>1.87859</v>
      </c>
      <c r="IJ342">
        <v>1.87573</v>
      </c>
      <c r="IK342">
        <v>1.87683</v>
      </c>
      <c r="IL342">
        <v>0</v>
      </c>
      <c r="IM342">
        <v>0</v>
      </c>
      <c r="IN342">
        <v>0</v>
      </c>
      <c r="IO342">
        <v>0</v>
      </c>
      <c r="IP342" t="s">
        <v>442</v>
      </c>
      <c r="IQ342" t="s">
        <v>443</v>
      </c>
      <c r="IR342" t="s">
        <v>444</v>
      </c>
      <c r="IS342" t="s">
        <v>444</v>
      </c>
      <c r="IT342" t="s">
        <v>444</v>
      </c>
      <c r="IU342" t="s">
        <v>444</v>
      </c>
      <c r="IV342">
        <v>0</v>
      </c>
      <c r="IW342">
        <v>100</v>
      </c>
      <c r="IX342">
        <v>100</v>
      </c>
      <c r="IY342">
        <v>0.732</v>
      </c>
      <c r="IZ342">
        <v>0.2152</v>
      </c>
      <c r="JA342">
        <v>0.05401698482025668</v>
      </c>
      <c r="JB342">
        <v>0.001251749769105588</v>
      </c>
      <c r="JC342">
        <v>-2.340677956668878E-07</v>
      </c>
      <c r="JD342">
        <v>1.443975168909104E-10</v>
      </c>
      <c r="JE342">
        <v>-0.0473756660369021</v>
      </c>
      <c r="JF342">
        <v>-0.000763777970416037</v>
      </c>
      <c r="JG342">
        <v>0.0006633184790446218</v>
      </c>
      <c r="JH342">
        <v>-5.365384051273601E-06</v>
      </c>
      <c r="JI342">
        <v>1</v>
      </c>
      <c r="JJ342">
        <v>2129</v>
      </c>
      <c r="JK342">
        <v>1</v>
      </c>
      <c r="JL342">
        <v>27</v>
      </c>
      <c r="JM342">
        <v>188876.8</v>
      </c>
      <c r="JN342">
        <v>188876.7</v>
      </c>
      <c r="JO342">
        <v>1.54419</v>
      </c>
      <c r="JP342">
        <v>2.55737</v>
      </c>
      <c r="JQ342">
        <v>1.39893</v>
      </c>
      <c r="JR342">
        <v>2.34375</v>
      </c>
      <c r="JS342">
        <v>1.44897</v>
      </c>
      <c r="JT342">
        <v>2.46582</v>
      </c>
      <c r="JU342">
        <v>37.5781</v>
      </c>
      <c r="JV342">
        <v>24.1926</v>
      </c>
      <c r="JW342">
        <v>18</v>
      </c>
      <c r="JX342">
        <v>477.839</v>
      </c>
      <c r="JY342">
        <v>477.349</v>
      </c>
      <c r="JZ342">
        <v>28.0195</v>
      </c>
      <c r="KA342">
        <v>29.2649</v>
      </c>
      <c r="KB342">
        <v>29.9995</v>
      </c>
      <c r="KC342">
        <v>28.9931</v>
      </c>
      <c r="KD342">
        <v>29.0603</v>
      </c>
      <c r="KE342">
        <v>30.9755</v>
      </c>
      <c r="KF342">
        <v>28.2269</v>
      </c>
      <c r="KG342">
        <v>94.039</v>
      </c>
      <c r="KH342">
        <v>28.0572</v>
      </c>
      <c r="KI342">
        <v>640.873</v>
      </c>
      <c r="KJ342">
        <v>21.2282</v>
      </c>
      <c r="KK342">
        <v>100.936</v>
      </c>
      <c r="KL342">
        <v>100.223</v>
      </c>
    </row>
    <row r="343" spans="1:298">
      <c r="A343">
        <v>327</v>
      </c>
      <c r="B343">
        <v>1758481193.1</v>
      </c>
      <c r="C343">
        <v>12089.59999990463</v>
      </c>
      <c r="D343" t="s">
        <v>1101</v>
      </c>
      <c r="E343" t="s">
        <v>1102</v>
      </c>
      <c r="F343">
        <v>5</v>
      </c>
      <c r="G343" t="s">
        <v>1026</v>
      </c>
      <c r="H343" t="s">
        <v>436</v>
      </c>
      <c r="I343" t="s">
        <v>437</v>
      </c>
      <c r="J343">
        <v>1758481185.314285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639.3905190240694</v>
      </c>
      <c r="AL343">
        <v>612.4451757575753</v>
      </c>
      <c r="AM343">
        <v>3.397095514078458</v>
      </c>
      <c r="AN343">
        <v>65.51317772315211</v>
      </c>
      <c r="AO343">
        <f>(AQ343 - AP343 + DZ343*1E3/(8.314*(EB343+273.15)) * AS343/DY343 * AR343) * DY343/(100*DM343) * 1000/(1000 - AQ343)</f>
        <v>0</v>
      </c>
      <c r="AP343">
        <v>21.17228851004574</v>
      </c>
      <c r="AQ343">
        <v>22.96152545454545</v>
      </c>
      <c r="AR343">
        <v>7.241696264976492E-06</v>
      </c>
      <c r="AS343">
        <v>124.8898448984067</v>
      </c>
      <c r="AT343">
        <v>3</v>
      </c>
      <c r="AU343">
        <v>1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438</v>
      </c>
      <c r="AZ343" t="s">
        <v>438</v>
      </c>
      <c r="BA343">
        <v>0</v>
      </c>
      <c r="BB343">
        <v>0</v>
      </c>
      <c r="BC343">
        <f>1-BA343/BB343</f>
        <v>0</v>
      </c>
      <c r="BD343">
        <v>0</v>
      </c>
      <c r="BE343" t="s">
        <v>438</v>
      </c>
      <c r="BF343" t="s">
        <v>438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438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1.65</v>
      </c>
      <c r="DN343">
        <v>0.5</v>
      </c>
      <c r="DO343" t="s">
        <v>439</v>
      </c>
      <c r="DP343">
        <v>2</v>
      </c>
      <c r="DQ343" t="b">
        <v>1</v>
      </c>
      <c r="DR343">
        <v>1758481185.314285</v>
      </c>
      <c r="DS343">
        <v>574.0733214285715</v>
      </c>
      <c r="DT343">
        <v>610.0641071428571</v>
      </c>
      <c r="DU343">
        <v>22.95657857142857</v>
      </c>
      <c r="DV343">
        <v>21.14274642857143</v>
      </c>
      <c r="DW343">
        <v>573.3513571428572</v>
      </c>
      <c r="DX343">
        <v>22.74137857142857</v>
      </c>
      <c r="DY343">
        <v>500.0354642857143</v>
      </c>
      <c r="DZ343">
        <v>90.16003214285715</v>
      </c>
      <c r="EA343">
        <v>0.05525704285714285</v>
      </c>
      <c r="EB343">
        <v>29.59637857142858</v>
      </c>
      <c r="EC343">
        <v>29.98354285714286</v>
      </c>
      <c r="ED343">
        <v>999.9000000000002</v>
      </c>
      <c r="EE343">
        <v>0</v>
      </c>
      <c r="EF343">
        <v>0</v>
      </c>
      <c r="EG343">
        <v>9996.848214285716</v>
      </c>
      <c r="EH343">
        <v>0</v>
      </c>
      <c r="EI343">
        <v>11.11561428571429</v>
      </c>
      <c r="EJ343">
        <v>-35.99078571428571</v>
      </c>
      <c r="EK343">
        <v>587.5617142857143</v>
      </c>
      <c r="EL343">
        <v>623.2415357142858</v>
      </c>
      <c r="EM343">
        <v>1.813842857142857</v>
      </c>
      <c r="EN343">
        <v>610.0641071428571</v>
      </c>
      <c r="EO343">
        <v>21.14274642857143</v>
      </c>
      <c r="EP343">
        <v>2.069766428571429</v>
      </c>
      <c r="EQ343">
        <v>1.906230714285714</v>
      </c>
      <c r="ER343">
        <v>17.9884</v>
      </c>
      <c r="ES343">
        <v>16.68621785714286</v>
      </c>
      <c r="ET343">
        <v>2000.004642857143</v>
      </c>
      <c r="EU343">
        <v>0.979999</v>
      </c>
      <c r="EV343">
        <v>0.0200006</v>
      </c>
      <c r="EW343">
        <v>0</v>
      </c>
      <c r="EX343">
        <v>195.5309285714286</v>
      </c>
      <c r="EY343">
        <v>5.000560000000001</v>
      </c>
      <c r="EZ343">
        <v>4050.232857142857</v>
      </c>
      <c r="FA343">
        <v>17294.92142857143</v>
      </c>
      <c r="FB343">
        <v>41.24978571428572</v>
      </c>
      <c r="FC343">
        <v>41.94832142857142</v>
      </c>
      <c r="FD343">
        <v>41.41271428571428</v>
      </c>
      <c r="FE343">
        <v>41.00442857142857</v>
      </c>
      <c r="FF343">
        <v>42.46399999999999</v>
      </c>
      <c r="FG343">
        <v>1955.104642857143</v>
      </c>
      <c r="FH343">
        <v>39.9</v>
      </c>
      <c r="FI343">
        <v>0</v>
      </c>
      <c r="FJ343">
        <v>1758481194.6</v>
      </c>
      <c r="FK343">
        <v>0</v>
      </c>
      <c r="FL343">
        <v>195.57552</v>
      </c>
      <c r="FM343">
        <v>4.023538470712888</v>
      </c>
      <c r="FN343">
        <v>87.82230782014689</v>
      </c>
      <c r="FO343">
        <v>4051.5596</v>
      </c>
      <c r="FP343">
        <v>15</v>
      </c>
      <c r="FQ343">
        <v>0</v>
      </c>
      <c r="FR343" t="s">
        <v>440</v>
      </c>
      <c r="FS343">
        <v>1747148579.5</v>
      </c>
      <c r="FT343">
        <v>1747148584.5</v>
      </c>
      <c r="FU343">
        <v>0</v>
      </c>
      <c r="FV343">
        <v>0.162</v>
      </c>
      <c r="FW343">
        <v>-0.001</v>
      </c>
      <c r="FX343">
        <v>0.139</v>
      </c>
      <c r="FY343">
        <v>0.058</v>
      </c>
      <c r="FZ343">
        <v>420</v>
      </c>
      <c r="GA343">
        <v>16</v>
      </c>
      <c r="GB343">
        <v>0.19</v>
      </c>
      <c r="GC343">
        <v>0.02</v>
      </c>
      <c r="GD343">
        <v>-35.94960975609756</v>
      </c>
      <c r="GE343">
        <v>-0.7986439024390213</v>
      </c>
      <c r="GF343">
        <v>0.09389068840003824</v>
      </c>
      <c r="GG343">
        <v>0</v>
      </c>
      <c r="GH343">
        <v>195.3627647058823</v>
      </c>
      <c r="GI343">
        <v>4.245622610813151</v>
      </c>
      <c r="GJ343">
        <v>0.4597477606908025</v>
      </c>
      <c r="GK343">
        <v>0</v>
      </c>
      <c r="GL343">
        <v>1.83373243902439</v>
      </c>
      <c r="GM343">
        <v>-0.4353418118466901</v>
      </c>
      <c r="GN343">
        <v>0.0458251665748433</v>
      </c>
      <c r="GO343">
        <v>0</v>
      </c>
      <c r="GP343">
        <v>0</v>
      </c>
      <c r="GQ343">
        <v>3</v>
      </c>
      <c r="GR343" t="s">
        <v>480</v>
      </c>
      <c r="GS343">
        <v>3.12769</v>
      </c>
      <c r="GT343">
        <v>2.73288</v>
      </c>
      <c r="GU343">
        <v>0.110663</v>
      </c>
      <c r="GV343">
        <v>0.116031</v>
      </c>
      <c r="GW343">
        <v>0.103342</v>
      </c>
      <c r="GX343">
        <v>0.0981871</v>
      </c>
      <c r="GY343">
        <v>26668.6</v>
      </c>
      <c r="GZ343">
        <v>25697.5</v>
      </c>
      <c r="HA343">
        <v>30529.5</v>
      </c>
      <c r="HB343">
        <v>29326</v>
      </c>
      <c r="HC343">
        <v>37785.5</v>
      </c>
      <c r="HD343">
        <v>34792.4</v>
      </c>
      <c r="HE343">
        <v>46709.2</v>
      </c>
      <c r="HF343">
        <v>43569.5</v>
      </c>
      <c r="HG343">
        <v>1.8204</v>
      </c>
      <c r="HH343">
        <v>1.86707</v>
      </c>
      <c r="HI343">
        <v>0.104625</v>
      </c>
      <c r="HJ343">
        <v>0</v>
      </c>
      <c r="HK343">
        <v>28.2557</v>
      </c>
      <c r="HL343">
        <v>999.9</v>
      </c>
      <c r="HM343">
        <v>52.9</v>
      </c>
      <c r="HN343">
        <v>31</v>
      </c>
      <c r="HO343">
        <v>26.4662</v>
      </c>
      <c r="HP343">
        <v>63.1668</v>
      </c>
      <c r="HQ343">
        <v>16.847</v>
      </c>
      <c r="HR343">
        <v>1</v>
      </c>
      <c r="HS343">
        <v>0.160216</v>
      </c>
      <c r="HT343">
        <v>-0.232179</v>
      </c>
      <c r="HU343">
        <v>20.1975</v>
      </c>
      <c r="HV343">
        <v>5.22777</v>
      </c>
      <c r="HW343">
        <v>11.974</v>
      </c>
      <c r="HX343">
        <v>4.9698</v>
      </c>
      <c r="HY343">
        <v>3.28955</v>
      </c>
      <c r="HZ343">
        <v>9999</v>
      </c>
      <c r="IA343">
        <v>9999</v>
      </c>
      <c r="IB343">
        <v>9999</v>
      </c>
      <c r="IC343">
        <v>999.9</v>
      </c>
      <c r="ID343">
        <v>4.97292</v>
      </c>
      <c r="IE343">
        <v>1.87736</v>
      </c>
      <c r="IF343">
        <v>1.87546</v>
      </c>
      <c r="IG343">
        <v>1.87825</v>
      </c>
      <c r="IH343">
        <v>1.875</v>
      </c>
      <c r="II343">
        <v>1.87858</v>
      </c>
      <c r="IJ343">
        <v>1.8757</v>
      </c>
      <c r="IK343">
        <v>1.87683</v>
      </c>
      <c r="IL343">
        <v>0</v>
      </c>
      <c r="IM343">
        <v>0</v>
      </c>
      <c r="IN343">
        <v>0</v>
      </c>
      <c r="IO343">
        <v>0</v>
      </c>
      <c r="IP343" t="s">
        <v>442</v>
      </c>
      <c r="IQ343" t="s">
        <v>443</v>
      </c>
      <c r="IR343" t="s">
        <v>444</v>
      </c>
      <c r="IS343" t="s">
        <v>444</v>
      </c>
      <c r="IT343" t="s">
        <v>444</v>
      </c>
      <c r="IU343" t="s">
        <v>444</v>
      </c>
      <c r="IV343">
        <v>0</v>
      </c>
      <c r="IW343">
        <v>100</v>
      </c>
      <c r="IX343">
        <v>100</v>
      </c>
      <c r="IY343">
        <v>0.751</v>
      </c>
      <c r="IZ343">
        <v>0.2152</v>
      </c>
      <c r="JA343">
        <v>0.05401698482025668</v>
      </c>
      <c r="JB343">
        <v>0.001251749769105588</v>
      </c>
      <c r="JC343">
        <v>-2.340677956668878E-07</v>
      </c>
      <c r="JD343">
        <v>1.443975168909104E-10</v>
      </c>
      <c r="JE343">
        <v>-0.0473756660369021</v>
      </c>
      <c r="JF343">
        <v>-0.000763777970416037</v>
      </c>
      <c r="JG343">
        <v>0.0006633184790446218</v>
      </c>
      <c r="JH343">
        <v>-5.365384051273601E-06</v>
      </c>
      <c r="JI343">
        <v>1</v>
      </c>
      <c r="JJ343">
        <v>2129</v>
      </c>
      <c r="JK343">
        <v>1</v>
      </c>
      <c r="JL343">
        <v>27</v>
      </c>
      <c r="JM343">
        <v>188876.9</v>
      </c>
      <c r="JN343">
        <v>188876.8</v>
      </c>
      <c r="JO343">
        <v>1.57471</v>
      </c>
      <c r="JP343">
        <v>2.55981</v>
      </c>
      <c r="JQ343">
        <v>1.39893</v>
      </c>
      <c r="JR343">
        <v>2.34375</v>
      </c>
      <c r="JS343">
        <v>1.44897</v>
      </c>
      <c r="JT343">
        <v>2.48169</v>
      </c>
      <c r="JU343">
        <v>37.5781</v>
      </c>
      <c r="JV343">
        <v>24.1926</v>
      </c>
      <c r="JW343">
        <v>18</v>
      </c>
      <c r="JX343">
        <v>477.792</v>
      </c>
      <c r="JY343">
        <v>477.491</v>
      </c>
      <c r="JZ343">
        <v>28.0307</v>
      </c>
      <c r="KA343">
        <v>29.2619</v>
      </c>
      <c r="KB343">
        <v>29.9998</v>
      </c>
      <c r="KC343">
        <v>28.9901</v>
      </c>
      <c r="KD343">
        <v>29.0573</v>
      </c>
      <c r="KE343">
        <v>31.6565</v>
      </c>
      <c r="KF343">
        <v>28.2269</v>
      </c>
      <c r="KG343">
        <v>94.039</v>
      </c>
      <c r="KH343">
        <v>28.0784</v>
      </c>
      <c r="KI343">
        <v>660.909</v>
      </c>
      <c r="KJ343">
        <v>21.2476</v>
      </c>
      <c r="KK343">
        <v>100.937</v>
      </c>
      <c r="KL343">
        <v>100.224</v>
      </c>
    </row>
    <row r="344" spans="1:298">
      <c r="A344">
        <v>328</v>
      </c>
      <c r="B344">
        <v>1758481198.1</v>
      </c>
      <c r="C344">
        <v>12094.59999990463</v>
      </c>
      <c r="D344" t="s">
        <v>1103</v>
      </c>
      <c r="E344" t="s">
        <v>1104</v>
      </c>
      <c r="F344">
        <v>5</v>
      </c>
      <c r="G344" t="s">
        <v>1026</v>
      </c>
      <c r="H344" t="s">
        <v>436</v>
      </c>
      <c r="I344" t="s">
        <v>437</v>
      </c>
      <c r="J344">
        <v>1758481190.6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656.6020414074811</v>
      </c>
      <c r="AL344">
        <v>629.6211818181819</v>
      </c>
      <c r="AM344">
        <v>3.431838214081878</v>
      </c>
      <c r="AN344">
        <v>65.51317772315211</v>
      </c>
      <c r="AO344">
        <f>(AQ344 - AP344 + DZ344*1E3/(8.314*(EB344+273.15)) * AS344/DY344 * AR344) * DY344/(100*DM344) * 1000/(1000 - AQ344)</f>
        <v>0</v>
      </c>
      <c r="AP344">
        <v>21.17358264753452</v>
      </c>
      <c r="AQ344">
        <v>22.95425454545455</v>
      </c>
      <c r="AR344">
        <v>-3.455940061749672E-05</v>
      </c>
      <c r="AS344">
        <v>124.8898448984067</v>
      </c>
      <c r="AT344">
        <v>3</v>
      </c>
      <c r="AU344">
        <v>1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438</v>
      </c>
      <c r="AZ344" t="s">
        <v>438</v>
      </c>
      <c r="BA344">
        <v>0</v>
      </c>
      <c r="BB344">
        <v>0</v>
      </c>
      <c r="BC344">
        <f>1-BA344/BB344</f>
        <v>0</v>
      </c>
      <c r="BD344">
        <v>0</v>
      </c>
      <c r="BE344" t="s">
        <v>438</v>
      </c>
      <c r="BF344" t="s">
        <v>438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438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1.65</v>
      </c>
      <c r="DN344">
        <v>0.5</v>
      </c>
      <c r="DO344" t="s">
        <v>439</v>
      </c>
      <c r="DP344">
        <v>2</v>
      </c>
      <c r="DQ344" t="b">
        <v>1</v>
      </c>
      <c r="DR344">
        <v>1758481190.6</v>
      </c>
      <c r="DS344">
        <v>591.7506666666667</v>
      </c>
      <c r="DT344">
        <v>627.8157037037038</v>
      </c>
      <c r="DU344">
        <v>22.95680740740741</v>
      </c>
      <c r="DV344">
        <v>21.16938148148148</v>
      </c>
      <c r="DW344">
        <v>591.0088518518519</v>
      </c>
      <c r="DX344">
        <v>22.74159259259259</v>
      </c>
      <c r="DY344">
        <v>500.0048518518518</v>
      </c>
      <c r="DZ344">
        <v>90.1605148148148</v>
      </c>
      <c r="EA344">
        <v>0.05521739999999999</v>
      </c>
      <c r="EB344">
        <v>29.58747037037037</v>
      </c>
      <c r="EC344">
        <v>29.97214444444444</v>
      </c>
      <c r="ED344">
        <v>999.9000000000001</v>
      </c>
      <c r="EE344">
        <v>0</v>
      </c>
      <c r="EF344">
        <v>0</v>
      </c>
      <c r="EG344">
        <v>9990.806666666665</v>
      </c>
      <c r="EH344">
        <v>0</v>
      </c>
      <c r="EI344">
        <v>11.12025185185185</v>
      </c>
      <c r="EJ344">
        <v>-36.06497777777778</v>
      </c>
      <c r="EK344">
        <v>605.6546296296297</v>
      </c>
      <c r="EL344">
        <v>641.3935555555555</v>
      </c>
      <c r="EM344">
        <v>1.787431851851852</v>
      </c>
      <c r="EN344">
        <v>627.8157037037038</v>
      </c>
      <c r="EO344">
        <v>21.16938148148148</v>
      </c>
      <c r="EP344">
        <v>2.069798148148148</v>
      </c>
      <c r="EQ344">
        <v>1.908641111111111</v>
      </c>
      <c r="ER344">
        <v>17.98863333333333</v>
      </c>
      <c r="ES344">
        <v>16.70614814814815</v>
      </c>
      <c r="ET344">
        <v>2000.009629629629</v>
      </c>
      <c r="EU344">
        <v>0.979999</v>
      </c>
      <c r="EV344">
        <v>0.0200006</v>
      </c>
      <c r="EW344">
        <v>0</v>
      </c>
      <c r="EX344">
        <v>195.8250740740741</v>
      </c>
      <c r="EY344">
        <v>5.000560000000001</v>
      </c>
      <c r="EZ344">
        <v>4057.761481481482</v>
      </c>
      <c r="FA344">
        <v>17294.97037037037</v>
      </c>
      <c r="FB344">
        <v>41.28222222222222</v>
      </c>
      <c r="FC344">
        <v>41.9394074074074</v>
      </c>
      <c r="FD344">
        <v>41.41877777777778</v>
      </c>
      <c r="FE344">
        <v>40.99299999999999</v>
      </c>
      <c r="FF344">
        <v>42.47659259259259</v>
      </c>
      <c r="FG344">
        <v>1955.10962962963</v>
      </c>
      <c r="FH344">
        <v>39.9</v>
      </c>
      <c r="FI344">
        <v>0</v>
      </c>
      <c r="FJ344">
        <v>1758481199.4</v>
      </c>
      <c r="FK344">
        <v>0</v>
      </c>
      <c r="FL344">
        <v>195.8574</v>
      </c>
      <c r="FM344">
        <v>3.206538461396596</v>
      </c>
      <c r="FN344">
        <v>78.09999987175725</v>
      </c>
      <c r="FO344">
        <v>4058.1988</v>
      </c>
      <c r="FP344">
        <v>15</v>
      </c>
      <c r="FQ344">
        <v>0</v>
      </c>
      <c r="FR344" t="s">
        <v>440</v>
      </c>
      <c r="FS344">
        <v>1747148579.5</v>
      </c>
      <c r="FT344">
        <v>1747148584.5</v>
      </c>
      <c r="FU344">
        <v>0</v>
      </c>
      <c r="FV344">
        <v>0.162</v>
      </c>
      <c r="FW344">
        <v>-0.001</v>
      </c>
      <c r="FX344">
        <v>0.139</v>
      </c>
      <c r="FY344">
        <v>0.058</v>
      </c>
      <c r="FZ344">
        <v>420</v>
      </c>
      <c r="GA344">
        <v>16</v>
      </c>
      <c r="GB344">
        <v>0.19</v>
      </c>
      <c r="GC344">
        <v>0.02</v>
      </c>
      <c r="GD344">
        <v>-36.01380731707317</v>
      </c>
      <c r="GE344">
        <v>-0.8843393728223384</v>
      </c>
      <c r="GF344">
        <v>0.1017659902704665</v>
      </c>
      <c r="GG344">
        <v>0</v>
      </c>
      <c r="GH344">
        <v>195.5841764705882</v>
      </c>
      <c r="GI344">
        <v>3.420993126646071</v>
      </c>
      <c r="GJ344">
        <v>0.3933555098043313</v>
      </c>
      <c r="GK344">
        <v>0</v>
      </c>
      <c r="GL344">
        <v>1.812659268292683</v>
      </c>
      <c r="GM344">
        <v>-0.3225813240418129</v>
      </c>
      <c r="GN344">
        <v>0.0375343002410669</v>
      </c>
      <c r="GO344">
        <v>0</v>
      </c>
      <c r="GP344">
        <v>0</v>
      </c>
      <c r="GQ344">
        <v>3</v>
      </c>
      <c r="GR344" t="s">
        <v>480</v>
      </c>
      <c r="GS344">
        <v>3.12777</v>
      </c>
      <c r="GT344">
        <v>2.73266</v>
      </c>
      <c r="GU344">
        <v>0.112817</v>
      </c>
      <c r="GV344">
        <v>0.118134</v>
      </c>
      <c r="GW344">
        <v>0.103319</v>
      </c>
      <c r="GX344">
        <v>0.0981918</v>
      </c>
      <c r="GY344">
        <v>26604.2</v>
      </c>
      <c r="GZ344">
        <v>25636.6</v>
      </c>
      <c r="HA344">
        <v>30529.7</v>
      </c>
      <c r="HB344">
        <v>29326.3</v>
      </c>
      <c r="HC344">
        <v>37787</v>
      </c>
      <c r="HD344">
        <v>34792.3</v>
      </c>
      <c r="HE344">
        <v>46709.6</v>
      </c>
      <c r="HF344">
        <v>43569.4</v>
      </c>
      <c r="HG344">
        <v>1.82068</v>
      </c>
      <c r="HH344">
        <v>1.86693</v>
      </c>
      <c r="HI344">
        <v>0.104558</v>
      </c>
      <c r="HJ344">
        <v>0</v>
      </c>
      <c r="HK344">
        <v>28.2495</v>
      </c>
      <c r="HL344">
        <v>999.9</v>
      </c>
      <c r="HM344">
        <v>52.9</v>
      </c>
      <c r="HN344">
        <v>31</v>
      </c>
      <c r="HO344">
        <v>26.4701</v>
      </c>
      <c r="HP344">
        <v>64.0468</v>
      </c>
      <c r="HQ344">
        <v>17.0032</v>
      </c>
      <c r="HR344">
        <v>1</v>
      </c>
      <c r="HS344">
        <v>0.159576</v>
      </c>
      <c r="HT344">
        <v>-0.325335</v>
      </c>
      <c r="HU344">
        <v>20.1972</v>
      </c>
      <c r="HV344">
        <v>5.22762</v>
      </c>
      <c r="HW344">
        <v>11.974</v>
      </c>
      <c r="HX344">
        <v>4.96965</v>
      </c>
      <c r="HY344">
        <v>3.28958</v>
      </c>
      <c r="HZ344">
        <v>9999</v>
      </c>
      <c r="IA344">
        <v>9999</v>
      </c>
      <c r="IB344">
        <v>9999</v>
      </c>
      <c r="IC344">
        <v>999.9</v>
      </c>
      <c r="ID344">
        <v>4.97293</v>
      </c>
      <c r="IE344">
        <v>1.8774</v>
      </c>
      <c r="IF344">
        <v>1.87547</v>
      </c>
      <c r="IG344">
        <v>1.87828</v>
      </c>
      <c r="IH344">
        <v>1.875</v>
      </c>
      <c r="II344">
        <v>1.87858</v>
      </c>
      <c r="IJ344">
        <v>1.87574</v>
      </c>
      <c r="IK344">
        <v>1.87683</v>
      </c>
      <c r="IL344">
        <v>0</v>
      </c>
      <c r="IM344">
        <v>0</v>
      </c>
      <c r="IN344">
        <v>0</v>
      </c>
      <c r="IO344">
        <v>0</v>
      </c>
      <c r="IP344" t="s">
        <v>442</v>
      </c>
      <c r="IQ344" t="s">
        <v>443</v>
      </c>
      <c r="IR344" t="s">
        <v>444</v>
      </c>
      <c r="IS344" t="s">
        <v>444</v>
      </c>
      <c r="IT344" t="s">
        <v>444</v>
      </c>
      <c r="IU344" t="s">
        <v>444</v>
      </c>
      <c r="IV344">
        <v>0</v>
      </c>
      <c r="IW344">
        <v>100</v>
      </c>
      <c r="IX344">
        <v>100</v>
      </c>
      <c r="IY344">
        <v>0.77</v>
      </c>
      <c r="IZ344">
        <v>0.2151</v>
      </c>
      <c r="JA344">
        <v>0.05401698482025668</v>
      </c>
      <c r="JB344">
        <v>0.001251749769105588</v>
      </c>
      <c r="JC344">
        <v>-2.340677956668878E-07</v>
      </c>
      <c r="JD344">
        <v>1.443975168909104E-10</v>
      </c>
      <c r="JE344">
        <v>-0.0473756660369021</v>
      </c>
      <c r="JF344">
        <v>-0.000763777970416037</v>
      </c>
      <c r="JG344">
        <v>0.0006633184790446218</v>
      </c>
      <c r="JH344">
        <v>-5.365384051273601E-06</v>
      </c>
      <c r="JI344">
        <v>1</v>
      </c>
      <c r="JJ344">
        <v>2129</v>
      </c>
      <c r="JK344">
        <v>1</v>
      </c>
      <c r="JL344">
        <v>27</v>
      </c>
      <c r="JM344">
        <v>188877</v>
      </c>
      <c r="JN344">
        <v>188876.9</v>
      </c>
      <c r="JO344">
        <v>1.61011</v>
      </c>
      <c r="JP344">
        <v>2.55737</v>
      </c>
      <c r="JQ344">
        <v>1.39893</v>
      </c>
      <c r="JR344">
        <v>2.34375</v>
      </c>
      <c r="JS344">
        <v>1.44897</v>
      </c>
      <c r="JT344">
        <v>2.50122</v>
      </c>
      <c r="JU344">
        <v>37.5781</v>
      </c>
      <c r="JV344">
        <v>24.1926</v>
      </c>
      <c r="JW344">
        <v>18</v>
      </c>
      <c r="JX344">
        <v>477.922</v>
      </c>
      <c r="JY344">
        <v>477.366</v>
      </c>
      <c r="JZ344">
        <v>28.0586</v>
      </c>
      <c r="KA344">
        <v>29.2574</v>
      </c>
      <c r="KB344">
        <v>29.9996</v>
      </c>
      <c r="KC344">
        <v>28.9869</v>
      </c>
      <c r="KD344">
        <v>29.0541</v>
      </c>
      <c r="KE344">
        <v>32.2793</v>
      </c>
      <c r="KF344">
        <v>27.9485</v>
      </c>
      <c r="KG344">
        <v>94.039</v>
      </c>
      <c r="KH344">
        <v>28.1092</v>
      </c>
      <c r="KI344">
        <v>674.283</v>
      </c>
      <c r="KJ344">
        <v>21.2692</v>
      </c>
      <c r="KK344">
        <v>100.938</v>
      </c>
      <c r="KL344">
        <v>100.224</v>
      </c>
    </row>
    <row r="345" spans="1:298">
      <c r="A345">
        <v>329</v>
      </c>
      <c r="B345">
        <v>1758481203.1</v>
      </c>
      <c r="C345">
        <v>12099.59999990463</v>
      </c>
      <c r="D345" t="s">
        <v>1105</v>
      </c>
      <c r="E345" t="s">
        <v>1106</v>
      </c>
      <c r="F345">
        <v>5</v>
      </c>
      <c r="G345" t="s">
        <v>1026</v>
      </c>
      <c r="H345" t="s">
        <v>436</v>
      </c>
      <c r="I345" t="s">
        <v>437</v>
      </c>
      <c r="J345">
        <v>1758481195.314285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673.6575444137078</v>
      </c>
      <c r="AL345">
        <v>646.7390848484847</v>
      </c>
      <c r="AM345">
        <v>3.419482125994905</v>
      </c>
      <c r="AN345">
        <v>65.51317772315211</v>
      </c>
      <c r="AO345">
        <f>(AQ345 - AP345 + DZ345*1E3/(8.314*(EB345+273.15)) * AS345/DY345 * AR345) * DY345/(100*DM345) * 1000/(1000 - AQ345)</f>
        <v>0</v>
      </c>
      <c r="AP345">
        <v>21.19467620474973</v>
      </c>
      <c r="AQ345">
        <v>22.94639212121213</v>
      </c>
      <c r="AR345">
        <v>-3.342997386531536E-05</v>
      </c>
      <c r="AS345">
        <v>124.8898448984067</v>
      </c>
      <c r="AT345">
        <v>3</v>
      </c>
      <c r="AU345">
        <v>1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438</v>
      </c>
      <c r="AZ345" t="s">
        <v>438</v>
      </c>
      <c r="BA345">
        <v>0</v>
      </c>
      <c r="BB345">
        <v>0</v>
      </c>
      <c r="BC345">
        <f>1-BA345/BB345</f>
        <v>0</v>
      </c>
      <c r="BD345">
        <v>0</v>
      </c>
      <c r="BE345" t="s">
        <v>438</v>
      </c>
      <c r="BF345" t="s">
        <v>438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438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1.65</v>
      </c>
      <c r="DN345">
        <v>0.5</v>
      </c>
      <c r="DO345" t="s">
        <v>439</v>
      </c>
      <c r="DP345">
        <v>2</v>
      </c>
      <c r="DQ345" t="b">
        <v>1</v>
      </c>
      <c r="DR345">
        <v>1758481195.314285</v>
      </c>
      <c r="DS345">
        <v>607.5194285714285</v>
      </c>
      <c r="DT345">
        <v>643.6116428571429</v>
      </c>
      <c r="DU345">
        <v>22.95586071428571</v>
      </c>
      <c r="DV345">
        <v>21.1767</v>
      </c>
      <c r="DW345">
        <v>606.7598571428571</v>
      </c>
      <c r="DX345">
        <v>22.74066428571428</v>
      </c>
      <c r="DY345">
        <v>500.0276428571428</v>
      </c>
      <c r="DZ345">
        <v>90.16054285714286</v>
      </c>
      <c r="EA345">
        <v>0.05513283928571428</v>
      </c>
      <c r="EB345">
        <v>29.58133928571428</v>
      </c>
      <c r="EC345">
        <v>29.96231785714286</v>
      </c>
      <c r="ED345">
        <v>999.9000000000002</v>
      </c>
      <c r="EE345">
        <v>0</v>
      </c>
      <c r="EF345">
        <v>0</v>
      </c>
      <c r="EG345">
        <v>9991.760357142857</v>
      </c>
      <c r="EH345">
        <v>0</v>
      </c>
      <c r="EI345">
        <v>11.12210357142857</v>
      </c>
      <c r="EJ345">
        <v>-36.09215714285715</v>
      </c>
      <c r="EK345">
        <v>621.7931785714285</v>
      </c>
      <c r="EL345">
        <v>657.5361071428571</v>
      </c>
      <c r="EM345">
        <v>1.779166785714286</v>
      </c>
      <c r="EN345">
        <v>643.6116428571429</v>
      </c>
      <c r="EO345">
        <v>21.1767</v>
      </c>
      <c r="EP345">
        <v>2.069712857142858</v>
      </c>
      <c r="EQ345">
        <v>1.909301785714286</v>
      </c>
      <c r="ER345">
        <v>17.987975</v>
      </c>
      <c r="ES345">
        <v>16.71159285714286</v>
      </c>
      <c r="ET345">
        <v>2000.014285714286</v>
      </c>
      <c r="EU345">
        <v>0.979999</v>
      </c>
      <c r="EV345">
        <v>0.0200006</v>
      </c>
      <c r="EW345">
        <v>0</v>
      </c>
      <c r="EX345">
        <v>196.1813214285714</v>
      </c>
      <c r="EY345">
        <v>5.000560000000001</v>
      </c>
      <c r="EZ345">
        <v>4063.404285714286</v>
      </c>
      <c r="FA345">
        <v>17295.00357142857</v>
      </c>
      <c r="FB345">
        <v>41.32132142857143</v>
      </c>
      <c r="FC345">
        <v>41.92814285714285</v>
      </c>
      <c r="FD345">
        <v>41.4395</v>
      </c>
      <c r="FE345">
        <v>40.99767857142857</v>
      </c>
      <c r="FF345">
        <v>42.49524999999999</v>
      </c>
      <c r="FG345">
        <v>1955.114285714286</v>
      </c>
      <c r="FH345">
        <v>39.9</v>
      </c>
      <c r="FI345">
        <v>0</v>
      </c>
      <c r="FJ345">
        <v>1758481204.2</v>
      </c>
      <c r="FK345">
        <v>0</v>
      </c>
      <c r="FL345">
        <v>196.21016</v>
      </c>
      <c r="FM345">
        <v>4.138461549037358</v>
      </c>
      <c r="FN345">
        <v>68.06461539115045</v>
      </c>
      <c r="FO345">
        <v>4063.9652</v>
      </c>
      <c r="FP345">
        <v>15</v>
      </c>
      <c r="FQ345">
        <v>0</v>
      </c>
      <c r="FR345" t="s">
        <v>440</v>
      </c>
      <c r="FS345">
        <v>1747148579.5</v>
      </c>
      <c r="FT345">
        <v>1747148584.5</v>
      </c>
      <c r="FU345">
        <v>0</v>
      </c>
      <c r="FV345">
        <v>0.162</v>
      </c>
      <c r="FW345">
        <v>-0.001</v>
      </c>
      <c r="FX345">
        <v>0.139</v>
      </c>
      <c r="FY345">
        <v>0.058</v>
      </c>
      <c r="FZ345">
        <v>420</v>
      </c>
      <c r="GA345">
        <v>16</v>
      </c>
      <c r="GB345">
        <v>0.19</v>
      </c>
      <c r="GC345">
        <v>0.02</v>
      </c>
      <c r="GD345">
        <v>-36.06739268292683</v>
      </c>
      <c r="GE345">
        <v>-0.5010104529616526</v>
      </c>
      <c r="GF345">
        <v>0.0815995647712084</v>
      </c>
      <c r="GG345">
        <v>0</v>
      </c>
      <c r="GH345">
        <v>195.9963529411765</v>
      </c>
      <c r="GI345">
        <v>4.022612685285787</v>
      </c>
      <c r="GJ345">
        <v>0.454599881107677</v>
      </c>
      <c r="GK345">
        <v>0</v>
      </c>
      <c r="GL345">
        <v>1.783292682926829</v>
      </c>
      <c r="GM345">
        <v>-0.1124876655052225</v>
      </c>
      <c r="GN345">
        <v>0.01350111558613571</v>
      </c>
      <c r="GO345">
        <v>0</v>
      </c>
      <c r="GP345">
        <v>0</v>
      </c>
      <c r="GQ345">
        <v>3</v>
      </c>
      <c r="GR345" t="s">
        <v>480</v>
      </c>
      <c r="GS345">
        <v>3.12778</v>
      </c>
      <c r="GT345">
        <v>2.73262</v>
      </c>
      <c r="GU345">
        <v>0.114937</v>
      </c>
      <c r="GV345">
        <v>0.12022</v>
      </c>
      <c r="GW345">
        <v>0.103296</v>
      </c>
      <c r="GX345">
        <v>0.0983019</v>
      </c>
      <c r="GY345">
        <v>26541.1</v>
      </c>
      <c r="GZ345">
        <v>25576.5</v>
      </c>
      <c r="HA345">
        <v>30530.3</v>
      </c>
      <c r="HB345">
        <v>29326.9</v>
      </c>
      <c r="HC345">
        <v>37788.6</v>
      </c>
      <c r="HD345">
        <v>34788.8</v>
      </c>
      <c r="HE345">
        <v>46710.3</v>
      </c>
      <c r="HF345">
        <v>43570.2</v>
      </c>
      <c r="HG345">
        <v>1.8206</v>
      </c>
      <c r="HH345">
        <v>1.86703</v>
      </c>
      <c r="HI345">
        <v>0.105336</v>
      </c>
      <c r="HJ345">
        <v>0</v>
      </c>
      <c r="HK345">
        <v>28.2424</v>
      </c>
      <c r="HL345">
        <v>999.9</v>
      </c>
      <c r="HM345">
        <v>52.9</v>
      </c>
      <c r="HN345">
        <v>31</v>
      </c>
      <c r="HO345">
        <v>26.4708</v>
      </c>
      <c r="HP345">
        <v>63.7268</v>
      </c>
      <c r="HQ345">
        <v>16.9712</v>
      </c>
      <c r="HR345">
        <v>1</v>
      </c>
      <c r="HS345">
        <v>0.159139</v>
      </c>
      <c r="HT345">
        <v>-0.391601</v>
      </c>
      <c r="HU345">
        <v>20.1971</v>
      </c>
      <c r="HV345">
        <v>5.22792</v>
      </c>
      <c r="HW345">
        <v>11.974</v>
      </c>
      <c r="HX345">
        <v>4.96995</v>
      </c>
      <c r="HY345">
        <v>3.28955</v>
      </c>
      <c r="HZ345">
        <v>9999</v>
      </c>
      <c r="IA345">
        <v>9999</v>
      </c>
      <c r="IB345">
        <v>9999</v>
      </c>
      <c r="IC345">
        <v>999.9</v>
      </c>
      <c r="ID345">
        <v>4.97294</v>
      </c>
      <c r="IE345">
        <v>1.87732</v>
      </c>
      <c r="IF345">
        <v>1.87546</v>
      </c>
      <c r="IG345">
        <v>1.87825</v>
      </c>
      <c r="IH345">
        <v>1.875</v>
      </c>
      <c r="II345">
        <v>1.87854</v>
      </c>
      <c r="IJ345">
        <v>1.87568</v>
      </c>
      <c r="IK345">
        <v>1.87683</v>
      </c>
      <c r="IL345">
        <v>0</v>
      </c>
      <c r="IM345">
        <v>0</v>
      </c>
      <c r="IN345">
        <v>0</v>
      </c>
      <c r="IO345">
        <v>0</v>
      </c>
      <c r="IP345" t="s">
        <v>442</v>
      </c>
      <c r="IQ345" t="s">
        <v>443</v>
      </c>
      <c r="IR345" t="s">
        <v>444</v>
      </c>
      <c r="IS345" t="s">
        <v>444</v>
      </c>
      <c r="IT345" t="s">
        <v>444</v>
      </c>
      <c r="IU345" t="s">
        <v>444</v>
      </c>
      <c r="IV345">
        <v>0</v>
      </c>
      <c r="IW345">
        <v>100</v>
      </c>
      <c r="IX345">
        <v>100</v>
      </c>
      <c r="IY345">
        <v>0.789</v>
      </c>
      <c r="IZ345">
        <v>0.215</v>
      </c>
      <c r="JA345">
        <v>0.05401698482025668</v>
      </c>
      <c r="JB345">
        <v>0.001251749769105588</v>
      </c>
      <c r="JC345">
        <v>-2.340677956668878E-07</v>
      </c>
      <c r="JD345">
        <v>1.443975168909104E-10</v>
      </c>
      <c r="JE345">
        <v>-0.0473756660369021</v>
      </c>
      <c r="JF345">
        <v>-0.000763777970416037</v>
      </c>
      <c r="JG345">
        <v>0.0006633184790446218</v>
      </c>
      <c r="JH345">
        <v>-5.365384051273601E-06</v>
      </c>
      <c r="JI345">
        <v>1</v>
      </c>
      <c r="JJ345">
        <v>2129</v>
      </c>
      <c r="JK345">
        <v>1</v>
      </c>
      <c r="JL345">
        <v>27</v>
      </c>
      <c r="JM345">
        <v>188877.1</v>
      </c>
      <c r="JN345">
        <v>188877</v>
      </c>
      <c r="JO345">
        <v>1.64062</v>
      </c>
      <c r="JP345">
        <v>2.55615</v>
      </c>
      <c r="JQ345">
        <v>1.39893</v>
      </c>
      <c r="JR345">
        <v>2.34375</v>
      </c>
      <c r="JS345">
        <v>1.44897</v>
      </c>
      <c r="JT345">
        <v>2.51099</v>
      </c>
      <c r="JU345">
        <v>37.5781</v>
      </c>
      <c r="JV345">
        <v>24.1926</v>
      </c>
      <c r="JW345">
        <v>18</v>
      </c>
      <c r="JX345">
        <v>477.858</v>
      </c>
      <c r="JY345">
        <v>477.408</v>
      </c>
      <c r="JZ345">
        <v>28.0951</v>
      </c>
      <c r="KA345">
        <v>29.2537</v>
      </c>
      <c r="KB345">
        <v>29.9997</v>
      </c>
      <c r="KC345">
        <v>28.9832</v>
      </c>
      <c r="KD345">
        <v>29.051</v>
      </c>
      <c r="KE345">
        <v>32.9553</v>
      </c>
      <c r="KF345">
        <v>27.9485</v>
      </c>
      <c r="KG345">
        <v>94.039</v>
      </c>
      <c r="KH345">
        <v>28.1389</v>
      </c>
      <c r="KI345">
        <v>694.325</v>
      </c>
      <c r="KJ345">
        <v>21.2976</v>
      </c>
      <c r="KK345">
        <v>100.939</v>
      </c>
      <c r="KL345">
        <v>100.226</v>
      </c>
    </row>
    <row r="346" spans="1:298">
      <c r="A346">
        <v>330</v>
      </c>
      <c r="B346">
        <v>1758481208.1</v>
      </c>
      <c r="C346">
        <v>12104.59999990463</v>
      </c>
      <c r="D346" t="s">
        <v>1107</v>
      </c>
      <c r="E346" t="s">
        <v>1108</v>
      </c>
      <c r="F346">
        <v>5</v>
      </c>
      <c r="G346" t="s">
        <v>1026</v>
      </c>
      <c r="H346" t="s">
        <v>436</v>
      </c>
      <c r="I346" t="s">
        <v>437</v>
      </c>
      <c r="J346">
        <v>1758481200.6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690.9330567394527</v>
      </c>
      <c r="AL346">
        <v>663.8959818181817</v>
      </c>
      <c r="AM346">
        <v>3.430574216581399</v>
      </c>
      <c r="AN346">
        <v>65.51317772315211</v>
      </c>
      <c r="AO346">
        <f>(AQ346 - AP346 + DZ346*1E3/(8.314*(EB346+273.15)) * AS346/DY346 * AR346) * DY346/(100*DM346) * 1000/(1000 - AQ346)</f>
        <v>0</v>
      </c>
      <c r="AP346">
        <v>21.21883271146159</v>
      </c>
      <c r="AQ346">
        <v>22.94708484848485</v>
      </c>
      <c r="AR346">
        <v>9.5565958146781E-06</v>
      </c>
      <c r="AS346">
        <v>124.8898448984067</v>
      </c>
      <c r="AT346">
        <v>3</v>
      </c>
      <c r="AU346">
        <v>1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438</v>
      </c>
      <c r="AZ346" t="s">
        <v>438</v>
      </c>
      <c r="BA346">
        <v>0</v>
      </c>
      <c r="BB346">
        <v>0</v>
      </c>
      <c r="BC346">
        <f>1-BA346/BB346</f>
        <v>0</v>
      </c>
      <c r="BD346">
        <v>0</v>
      </c>
      <c r="BE346" t="s">
        <v>438</v>
      </c>
      <c r="BF346" t="s">
        <v>438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438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1.65</v>
      </c>
      <c r="DN346">
        <v>0.5</v>
      </c>
      <c r="DO346" t="s">
        <v>439</v>
      </c>
      <c r="DP346">
        <v>2</v>
      </c>
      <c r="DQ346" t="b">
        <v>1</v>
      </c>
      <c r="DR346">
        <v>1758481200.6</v>
      </c>
      <c r="DS346">
        <v>625.2110740740741</v>
      </c>
      <c r="DT346">
        <v>661.3641111111111</v>
      </c>
      <c r="DU346">
        <v>22.95102592592592</v>
      </c>
      <c r="DV346">
        <v>21.19188148148148</v>
      </c>
      <c r="DW346">
        <v>624.4315185185186</v>
      </c>
      <c r="DX346">
        <v>22.73592962962963</v>
      </c>
      <c r="DY346">
        <v>500.0023703703704</v>
      </c>
      <c r="DZ346">
        <v>90.1608148148148</v>
      </c>
      <c r="EA346">
        <v>0.05513948518518519</v>
      </c>
      <c r="EB346">
        <v>29.57684444444445</v>
      </c>
      <c r="EC346">
        <v>29.95587407407407</v>
      </c>
      <c r="ED346">
        <v>999.9000000000001</v>
      </c>
      <c r="EE346">
        <v>0</v>
      </c>
      <c r="EF346">
        <v>0</v>
      </c>
      <c r="EG346">
        <v>9994.003333333332</v>
      </c>
      <c r="EH346">
        <v>0</v>
      </c>
      <c r="EI346">
        <v>11.11234814814815</v>
      </c>
      <c r="EJ346">
        <v>-36.15300000000001</v>
      </c>
      <c r="EK346">
        <v>639.8973703703704</v>
      </c>
      <c r="EL346">
        <v>675.6833703703703</v>
      </c>
      <c r="EM346">
        <v>1.759147777777778</v>
      </c>
      <c r="EN346">
        <v>661.3641111111111</v>
      </c>
      <c r="EO346">
        <v>21.19188148148148</v>
      </c>
      <c r="EP346">
        <v>2.069282962962963</v>
      </c>
      <c r="EQ346">
        <v>1.910676666666667</v>
      </c>
      <c r="ER346">
        <v>17.98467777777778</v>
      </c>
      <c r="ES346">
        <v>16.72291851851852</v>
      </c>
      <c r="ET346">
        <v>2000.023333333333</v>
      </c>
      <c r="EU346">
        <v>0.979999</v>
      </c>
      <c r="EV346">
        <v>0.0200006</v>
      </c>
      <c r="EW346">
        <v>0</v>
      </c>
      <c r="EX346">
        <v>196.4816666666666</v>
      </c>
      <c r="EY346">
        <v>5.000560000000001</v>
      </c>
      <c r="EZ346">
        <v>4069.318518518519</v>
      </c>
      <c r="FA346">
        <v>17295.08148148148</v>
      </c>
      <c r="FB346">
        <v>41.33314814814815</v>
      </c>
      <c r="FC346">
        <v>41.93248148148147</v>
      </c>
      <c r="FD346">
        <v>41.43951851851851</v>
      </c>
      <c r="FE346">
        <v>41.00218518518518</v>
      </c>
      <c r="FF346">
        <v>42.49048148148148</v>
      </c>
      <c r="FG346">
        <v>1955.123333333333</v>
      </c>
      <c r="FH346">
        <v>39.9</v>
      </c>
      <c r="FI346">
        <v>0</v>
      </c>
      <c r="FJ346">
        <v>1758481209.6</v>
      </c>
      <c r="FK346">
        <v>0</v>
      </c>
      <c r="FL346">
        <v>196.4902692307692</v>
      </c>
      <c r="FM346">
        <v>4.052752140004643</v>
      </c>
      <c r="FN346">
        <v>60.37811968509559</v>
      </c>
      <c r="FO346">
        <v>4069.508461538462</v>
      </c>
      <c r="FP346">
        <v>15</v>
      </c>
      <c r="FQ346">
        <v>0</v>
      </c>
      <c r="FR346" t="s">
        <v>440</v>
      </c>
      <c r="FS346">
        <v>1747148579.5</v>
      </c>
      <c r="FT346">
        <v>1747148584.5</v>
      </c>
      <c r="FU346">
        <v>0</v>
      </c>
      <c r="FV346">
        <v>0.162</v>
      </c>
      <c r="FW346">
        <v>-0.001</v>
      </c>
      <c r="FX346">
        <v>0.139</v>
      </c>
      <c r="FY346">
        <v>0.058</v>
      </c>
      <c r="FZ346">
        <v>420</v>
      </c>
      <c r="GA346">
        <v>16</v>
      </c>
      <c r="GB346">
        <v>0.19</v>
      </c>
      <c r="GC346">
        <v>0.02</v>
      </c>
      <c r="GD346">
        <v>-36.12362195121951</v>
      </c>
      <c r="GE346">
        <v>-0.615848780487769</v>
      </c>
      <c r="GF346">
        <v>0.09035469270466068</v>
      </c>
      <c r="GG346">
        <v>0</v>
      </c>
      <c r="GH346">
        <v>196.3319705882353</v>
      </c>
      <c r="GI346">
        <v>3.469778460589688</v>
      </c>
      <c r="GJ346">
        <v>0.391150977718633</v>
      </c>
      <c r="GK346">
        <v>0</v>
      </c>
      <c r="GL346">
        <v>1.767690975609756</v>
      </c>
      <c r="GM346">
        <v>-0.2209618118466883</v>
      </c>
      <c r="GN346">
        <v>0.02381224022249986</v>
      </c>
      <c r="GO346">
        <v>0</v>
      </c>
      <c r="GP346">
        <v>0</v>
      </c>
      <c r="GQ346">
        <v>3</v>
      </c>
      <c r="GR346" t="s">
        <v>480</v>
      </c>
      <c r="GS346">
        <v>3.12774</v>
      </c>
      <c r="GT346">
        <v>2.73325</v>
      </c>
      <c r="GU346">
        <v>0.117035</v>
      </c>
      <c r="GV346">
        <v>0.122282</v>
      </c>
      <c r="GW346">
        <v>0.1033</v>
      </c>
      <c r="GX346">
        <v>0.0983436</v>
      </c>
      <c r="GY346">
        <v>26478.5</v>
      </c>
      <c r="GZ346">
        <v>25516.8</v>
      </c>
      <c r="HA346">
        <v>30530.6</v>
      </c>
      <c r="HB346">
        <v>29327.1</v>
      </c>
      <c r="HC346">
        <v>37789.1</v>
      </c>
      <c r="HD346">
        <v>34787.7</v>
      </c>
      <c r="HE346">
        <v>46710.9</v>
      </c>
      <c r="HF346">
        <v>43570.8</v>
      </c>
      <c r="HG346">
        <v>1.82055</v>
      </c>
      <c r="HH346">
        <v>1.86723</v>
      </c>
      <c r="HI346">
        <v>0.105374</v>
      </c>
      <c r="HJ346">
        <v>0</v>
      </c>
      <c r="HK346">
        <v>28.2362</v>
      </c>
      <c r="HL346">
        <v>999.9</v>
      </c>
      <c r="HM346">
        <v>52.9</v>
      </c>
      <c r="HN346">
        <v>31</v>
      </c>
      <c r="HO346">
        <v>26.4708</v>
      </c>
      <c r="HP346">
        <v>63.3768</v>
      </c>
      <c r="HQ346">
        <v>17.0753</v>
      </c>
      <c r="HR346">
        <v>1</v>
      </c>
      <c r="HS346">
        <v>0.15904</v>
      </c>
      <c r="HT346">
        <v>-0.410792</v>
      </c>
      <c r="HU346">
        <v>20.1971</v>
      </c>
      <c r="HV346">
        <v>5.22732</v>
      </c>
      <c r="HW346">
        <v>11.974</v>
      </c>
      <c r="HX346">
        <v>4.9694</v>
      </c>
      <c r="HY346">
        <v>3.28948</v>
      </c>
      <c r="HZ346">
        <v>9999</v>
      </c>
      <c r="IA346">
        <v>9999</v>
      </c>
      <c r="IB346">
        <v>9999</v>
      </c>
      <c r="IC346">
        <v>999.9</v>
      </c>
      <c r="ID346">
        <v>4.97294</v>
      </c>
      <c r="IE346">
        <v>1.87735</v>
      </c>
      <c r="IF346">
        <v>1.87546</v>
      </c>
      <c r="IG346">
        <v>1.87826</v>
      </c>
      <c r="IH346">
        <v>1.875</v>
      </c>
      <c r="II346">
        <v>1.87854</v>
      </c>
      <c r="IJ346">
        <v>1.87568</v>
      </c>
      <c r="IK346">
        <v>1.87682</v>
      </c>
      <c r="IL346">
        <v>0</v>
      </c>
      <c r="IM346">
        <v>0</v>
      </c>
      <c r="IN346">
        <v>0</v>
      </c>
      <c r="IO346">
        <v>0</v>
      </c>
      <c r="IP346" t="s">
        <v>442</v>
      </c>
      <c r="IQ346" t="s">
        <v>443</v>
      </c>
      <c r="IR346" t="s">
        <v>444</v>
      </c>
      <c r="IS346" t="s">
        <v>444</v>
      </c>
      <c r="IT346" t="s">
        <v>444</v>
      </c>
      <c r="IU346" t="s">
        <v>444</v>
      </c>
      <c r="IV346">
        <v>0</v>
      </c>
      <c r="IW346">
        <v>100</v>
      </c>
      <c r="IX346">
        <v>100</v>
      </c>
      <c r="IY346">
        <v>0.8080000000000001</v>
      </c>
      <c r="IZ346">
        <v>0.215</v>
      </c>
      <c r="JA346">
        <v>0.05401698482025668</v>
      </c>
      <c r="JB346">
        <v>0.001251749769105588</v>
      </c>
      <c r="JC346">
        <v>-2.340677956668878E-07</v>
      </c>
      <c r="JD346">
        <v>1.443975168909104E-10</v>
      </c>
      <c r="JE346">
        <v>-0.0473756660369021</v>
      </c>
      <c r="JF346">
        <v>-0.000763777970416037</v>
      </c>
      <c r="JG346">
        <v>0.0006633184790446218</v>
      </c>
      <c r="JH346">
        <v>-5.365384051273601E-06</v>
      </c>
      <c r="JI346">
        <v>1</v>
      </c>
      <c r="JJ346">
        <v>2129</v>
      </c>
      <c r="JK346">
        <v>1</v>
      </c>
      <c r="JL346">
        <v>27</v>
      </c>
      <c r="JM346">
        <v>188877.1</v>
      </c>
      <c r="JN346">
        <v>188877.1</v>
      </c>
      <c r="JO346">
        <v>1.67358</v>
      </c>
      <c r="JP346">
        <v>2.55493</v>
      </c>
      <c r="JQ346">
        <v>1.39893</v>
      </c>
      <c r="JR346">
        <v>2.34375</v>
      </c>
      <c r="JS346">
        <v>1.44897</v>
      </c>
      <c r="JT346">
        <v>2.51221</v>
      </c>
      <c r="JU346">
        <v>37.5781</v>
      </c>
      <c r="JV346">
        <v>24.1926</v>
      </c>
      <c r="JW346">
        <v>18</v>
      </c>
      <c r="JX346">
        <v>477.81</v>
      </c>
      <c r="JY346">
        <v>477.514</v>
      </c>
      <c r="JZ346">
        <v>28.1332</v>
      </c>
      <c r="KA346">
        <v>29.2498</v>
      </c>
      <c r="KB346">
        <v>29.9998</v>
      </c>
      <c r="KC346">
        <v>28.98</v>
      </c>
      <c r="KD346">
        <v>29.0479</v>
      </c>
      <c r="KE346">
        <v>33.5689</v>
      </c>
      <c r="KF346">
        <v>27.6712</v>
      </c>
      <c r="KG346">
        <v>94.039</v>
      </c>
      <c r="KH346">
        <v>28.1712</v>
      </c>
      <c r="KI346">
        <v>707.699</v>
      </c>
      <c r="KJ346">
        <v>21.3159</v>
      </c>
      <c r="KK346">
        <v>100.941</v>
      </c>
      <c r="KL346">
        <v>100.227</v>
      </c>
    </row>
    <row r="347" spans="1:298">
      <c r="A347">
        <v>331</v>
      </c>
      <c r="B347">
        <v>1758481213.1</v>
      </c>
      <c r="C347">
        <v>12109.59999990463</v>
      </c>
      <c r="D347" t="s">
        <v>1109</v>
      </c>
      <c r="E347" t="s">
        <v>1110</v>
      </c>
      <c r="F347">
        <v>5</v>
      </c>
      <c r="G347" t="s">
        <v>1026</v>
      </c>
      <c r="H347" t="s">
        <v>436</v>
      </c>
      <c r="I347" t="s">
        <v>437</v>
      </c>
      <c r="J347">
        <v>1758481205.314285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708.0629268033418</v>
      </c>
      <c r="AL347">
        <v>681.036296969697</v>
      </c>
      <c r="AM347">
        <v>3.422136290098539</v>
      </c>
      <c r="AN347">
        <v>65.51317772315211</v>
      </c>
      <c r="AO347">
        <f>(AQ347 - AP347 + DZ347*1E3/(8.314*(EB347+273.15)) * AS347/DY347 * AR347) * DY347/(100*DM347) * 1000/(1000 - AQ347)</f>
        <v>0</v>
      </c>
      <c r="AP347">
        <v>21.25934316225229</v>
      </c>
      <c r="AQ347">
        <v>22.94355454545453</v>
      </c>
      <c r="AR347">
        <v>-1.090965207578398E-05</v>
      </c>
      <c r="AS347">
        <v>124.8898448984067</v>
      </c>
      <c r="AT347">
        <v>3</v>
      </c>
      <c r="AU347">
        <v>1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438</v>
      </c>
      <c r="AZ347" t="s">
        <v>438</v>
      </c>
      <c r="BA347">
        <v>0</v>
      </c>
      <c r="BB347">
        <v>0</v>
      </c>
      <c r="BC347">
        <f>1-BA347/BB347</f>
        <v>0</v>
      </c>
      <c r="BD347">
        <v>0</v>
      </c>
      <c r="BE347" t="s">
        <v>438</v>
      </c>
      <c r="BF347" t="s">
        <v>438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438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1.65</v>
      </c>
      <c r="DN347">
        <v>0.5</v>
      </c>
      <c r="DO347" t="s">
        <v>439</v>
      </c>
      <c r="DP347">
        <v>2</v>
      </c>
      <c r="DQ347" t="b">
        <v>1</v>
      </c>
      <c r="DR347">
        <v>1758481205.314285</v>
      </c>
      <c r="DS347">
        <v>641.0124642857144</v>
      </c>
      <c r="DT347">
        <v>677.1776428571429</v>
      </c>
      <c r="DU347">
        <v>22.94721428571429</v>
      </c>
      <c r="DV347">
        <v>21.21326428571429</v>
      </c>
      <c r="DW347">
        <v>640.2150357142857</v>
      </c>
      <c r="DX347">
        <v>22.73219285714286</v>
      </c>
      <c r="DY347">
        <v>499.9897857142857</v>
      </c>
      <c r="DZ347">
        <v>90.16096785714286</v>
      </c>
      <c r="EA347">
        <v>0.05523496785714286</v>
      </c>
      <c r="EB347">
        <v>29.57553214285715</v>
      </c>
      <c r="EC347">
        <v>29.95562857142857</v>
      </c>
      <c r="ED347">
        <v>999.9000000000002</v>
      </c>
      <c r="EE347">
        <v>0</v>
      </c>
      <c r="EF347">
        <v>0</v>
      </c>
      <c r="EG347">
        <v>9997.505357142856</v>
      </c>
      <c r="EH347">
        <v>0</v>
      </c>
      <c r="EI347">
        <v>11.11030714285714</v>
      </c>
      <c r="EJ347">
        <v>-36.16524642857144</v>
      </c>
      <c r="EK347">
        <v>656.067392857143</v>
      </c>
      <c r="EL347">
        <v>691.8545357142857</v>
      </c>
      <c r="EM347">
        <v>1.733940357142857</v>
      </c>
      <c r="EN347">
        <v>677.1776428571429</v>
      </c>
      <c r="EO347">
        <v>21.21326428571429</v>
      </c>
      <c r="EP347">
        <v>2.068942142857143</v>
      </c>
      <c r="EQ347">
        <v>1.912609285714286</v>
      </c>
      <c r="ER347">
        <v>17.98206071428572</v>
      </c>
      <c r="ES347">
        <v>16.73881785714286</v>
      </c>
      <c r="ET347">
        <v>2000.020357142858</v>
      </c>
      <c r="EU347">
        <v>0.9799988928571428</v>
      </c>
      <c r="EV347">
        <v>0.02000071428571429</v>
      </c>
      <c r="EW347">
        <v>0</v>
      </c>
      <c r="EX347">
        <v>196.8273571428572</v>
      </c>
      <c r="EY347">
        <v>5.000560000000001</v>
      </c>
      <c r="EZ347">
        <v>4074.073928571428</v>
      </c>
      <c r="FA347">
        <v>17295.04642857143</v>
      </c>
      <c r="FB347">
        <v>41.36589285714285</v>
      </c>
      <c r="FC347">
        <v>41.93714285714284</v>
      </c>
      <c r="FD347">
        <v>41.47289285714285</v>
      </c>
      <c r="FE347">
        <v>41.07796428571427</v>
      </c>
      <c r="FF347">
        <v>42.49524999999999</v>
      </c>
      <c r="FG347">
        <v>1955.120357142858</v>
      </c>
      <c r="FH347">
        <v>39.9</v>
      </c>
      <c r="FI347">
        <v>0</v>
      </c>
      <c r="FJ347">
        <v>1758481214.4</v>
      </c>
      <c r="FK347">
        <v>0</v>
      </c>
      <c r="FL347">
        <v>196.8242692307693</v>
      </c>
      <c r="FM347">
        <v>2.640034179896368</v>
      </c>
      <c r="FN347">
        <v>61.03076925154931</v>
      </c>
      <c r="FO347">
        <v>4074.383461538461</v>
      </c>
      <c r="FP347">
        <v>15</v>
      </c>
      <c r="FQ347">
        <v>0</v>
      </c>
      <c r="FR347" t="s">
        <v>440</v>
      </c>
      <c r="FS347">
        <v>1747148579.5</v>
      </c>
      <c r="FT347">
        <v>1747148584.5</v>
      </c>
      <c r="FU347">
        <v>0</v>
      </c>
      <c r="FV347">
        <v>0.162</v>
      </c>
      <c r="FW347">
        <v>-0.001</v>
      </c>
      <c r="FX347">
        <v>0.139</v>
      </c>
      <c r="FY347">
        <v>0.058</v>
      </c>
      <c r="FZ347">
        <v>420</v>
      </c>
      <c r="GA347">
        <v>16</v>
      </c>
      <c r="GB347">
        <v>0.19</v>
      </c>
      <c r="GC347">
        <v>0.02</v>
      </c>
      <c r="GD347">
        <v>-36.16558</v>
      </c>
      <c r="GE347">
        <v>-0.2267842401500796</v>
      </c>
      <c r="GF347">
        <v>0.05718857927943284</v>
      </c>
      <c r="GG347">
        <v>1</v>
      </c>
      <c r="GH347">
        <v>196.5608529411765</v>
      </c>
      <c r="GI347">
        <v>3.845943469460293</v>
      </c>
      <c r="GJ347">
        <v>0.4200878852274577</v>
      </c>
      <c r="GK347">
        <v>0</v>
      </c>
      <c r="GL347">
        <v>1.74963525</v>
      </c>
      <c r="GM347">
        <v>-0.3103003001876205</v>
      </c>
      <c r="GN347">
        <v>0.03092537008569988</v>
      </c>
      <c r="GO347">
        <v>0</v>
      </c>
      <c r="GP347">
        <v>1</v>
      </c>
      <c r="GQ347">
        <v>3</v>
      </c>
      <c r="GR347" t="s">
        <v>447</v>
      </c>
      <c r="GS347">
        <v>3.12759</v>
      </c>
      <c r="GT347">
        <v>2.73314</v>
      </c>
      <c r="GU347">
        <v>0.119101</v>
      </c>
      <c r="GV347">
        <v>0.124306</v>
      </c>
      <c r="GW347">
        <v>0.103297</v>
      </c>
      <c r="GX347">
        <v>0.098583</v>
      </c>
      <c r="GY347">
        <v>26416.8</v>
      </c>
      <c r="GZ347">
        <v>25458.3</v>
      </c>
      <c r="HA347">
        <v>30530.9</v>
      </c>
      <c r="HB347">
        <v>29327.5</v>
      </c>
      <c r="HC347">
        <v>37789.7</v>
      </c>
      <c r="HD347">
        <v>34779</v>
      </c>
      <c r="HE347">
        <v>46711.3</v>
      </c>
      <c r="HF347">
        <v>43571.4</v>
      </c>
      <c r="HG347">
        <v>1.82045</v>
      </c>
      <c r="HH347">
        <v>1.86785</v>
      </c>
      <c r="HI347">
        <v>0.106044</v>
      </c>
      <c r="HJ347">
        <v>0</v>
      </c>
      <c r="HK347">
        <v>28.2303</v>
      </c>
      <c r="HL347">
        <v>999.9</v>
      </c>
      <c r="HM347">
        <v>52.9</v>
      </c>
      <c r="HN347">
        <v>31</v>
      </c>
      <c r="HO347">
        <v>26.4689</v>
      </c>
      <c r="HP347">
        <v>63.3268</v>
      </c>
      <c r="HQ347">
        <v>16.851</v>
      </c>
      <c r="HR347">
        <v>1</v>
      </c>
      <c r="HS347">
        <v>0.158415</v>
      </c>
      <c r="HT347">
        <v>-0.440041</v>
      </c>
      <c r="HU347">
        <v>20.1969</v>
      </c>
      <c r="HV347">
        <v>5.22732</v>
      </c>
      <c r="HW347">
        <v>11.974</v>
      </c>
      <c r="HX347">
        <v>4.96985</v>
      </c>
      <c r="HY347">
        <v>3.28945</v>
      </c>
      <c r="HZ347">
        <v>9999</v>
      </c>
      <c r="IA347">
        <v>9999</v>
      </c>
      <c r="IB347">
        <v>9999</v>
      </c>
      <c r="IC347">
        <v>999.9</v>
      </c>
      <c r="ID347">
        <v>4.97293</v>
      </c>
      <c r="IE347">
        <v>1.87739</v>
      </c>
      <c r="IF347">
        <v>1.87546</v>
      </c>
      <c r="IG347">
        <v>1.87828</v>
      </c>
      <c r="IH347">
        <v>1.87499</v>
      </c>
      <c r="II347">
        <v>1.87855</v>
      </c>
      <c r="IJ347">
        <v>1.87574</v>
      </c>
      <c r="IK347">
        <v>1.87683</v>
      </c>
      <c r="IL347">
        <v>0</v>
      </c>
      <c r="IM347">
        <v>0</v>
      </c>
      <c r="IN347">
        <v>0</v>
      </c>
      <c r="IO347">
        <v>0</v>
      </c>
      <c r="IP347" t="s">
        <v>442</v>
      </c>
      <c r="IQ347" t="s">
        <v>443</v>
      </c>
      <c r="IR347" t="s">
        <v>444</v>
      </c>
      <c r="IS347" t="s">
        <v>444</v>
      </c>
      <c r="IT347" t="s">
        <v>444</v>
      </c>
      <c r="IU347" t="s">
        <v>444</v>
      </c>
      <c r="IV347">
        <v>0</v>
      </c>
      <c r="IW347">
        <v>100</v>
      </c>
      <c r="IX347">
        <v>100</v>
      </c>
      <c r="IY347">
        <v>0.827</v>
      </c>
      <c r="IZ347">
        <v>0.2149</v>
      </c>
      <c r="JA347">
        <v>0.05401698482025668</v>
      </c>
      <c r="JB347">
        <v>0.001251749769105588</v>
      </c>
      <c r="JC347">
        <v>-2.340677956668878E-07</v>
      </c>
      <c r="JD347">
        <v>1.443975168909104E-10</v>
      </c>
      <c r="JE347">
        <v>-0.0473756660369021</v>
      </c>
      <c r="JF347">
        <v>-0.000763777970416037</v>
      </c>
      <c r="JG347">
        <v>0.0006633184790446218</v>
      </c>
      <c r="JH347">
        <v>-5.365384051273601E-06</v>
      </c>
      <c r="JI347">
        <v>1</v>
      </c>
      <c r="JJ347">
        <v>2129</v>
      </c>
      <c r="JK347">
        <v>1</v>
      </c>
      <c r="JL347">
        <v>27</v>
      </c>
      <c r="JM347">
        <v>188877.2</v>
      </c>
      <c r="JN347">
        <v>188877.1</v>
      </c>
      <c r="JO347">
        <v>1.7041</v>
      </c>
      <c r="JP347">
        <v>2.55127</v>
      </c>
      <c r="JQ347">
        <v>1.39893</v>
      </c>
      <c r="JR347">
        <v>2.34375</v>
      </c>
      <c r="JS347">
        <v>1.44897</v>
      </c>
      <c r="JT347">
        <v>2.52197</v>
      </c>
      <c r="JU347">
        <v>37.5781</v>
      </c>
      <c r="JV347">
        <v>24.1926</v>
      </c>
      <c r="JW347">
        <v>18</v>
      </c>
      <c r="JX347">
        <v>477.736</v>
      </c>
      <c r="JY347">
        <v>477.899</v>
      </c>
      <c r="JZ347">
        <v>28.1672</v>
      </c>
      <c r="KA347">
        <v>29.2455</v>
      </c>
      <c r="KB347">
        <v>29.9998</v>
      </c>
      <c r="KC347">
        <v>28.977</v>
      </c>
      <c r="KD347">
        <v>29.0442</v>
      </c>
      <c r="KE347">
        <v>34.2471</v>
      </c>
      <c r="KF347">
        <v>27.6712</v>
      </c>
      <c r="KG347">
        <v>93.66840000000001</v>
      </c>
      <c r="KH347">
        <v>28.2019</v>
      </c>
      <c r="KI347">
        <v>727.7329999999999</v>
      </c>
      <c r="KJ347">
        <v>21.3349</v>
      </c>
      <c r="KK347">
        <v>100.941</v>
      </c>
      <c r="KL347">
        <v>100.229</v>
      </c>
    </row>
    <row r="348" spans="1:298">
      <c r="A348">
        <v>332</v>
      </c>
      <c r="B348">
        <v>1758481218.1</v>
      </c>
      <c r="C348">
        <v>12114.59999990463</v>
      </c>
      <c r="D348" t="s">
        <v>1111</v>
      </c>
      <c r="E348" t="s">
        <v>1112</v>
      </c>
      <c r="F348">
        <v>5</v>
      </c>
      <c r="G348" t="s">
        <v>1026</v>
      </c>
      <c r="H348" t="s">
        <v>436</v>
      </c>
      <c r="I348" t="s">
        <v>437</v>
      </c>
      <c r="J348">
        <v>1758481210.6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725.2610386696322</v>
      </c>
      <c r="AL348">
        <v>698.207715151515</v>
      </c>
      <c r="AM348">
        <v>3.448916407605731</v>
      </c>
      <c r="AN348">
        <v>65.51317772315211</v>
      </c>
      <c r="AO348">
        <f>(AQ348 - AP348 + DZ348*1E3/(8.314*(EB348+273.15)) * AS348/DY348 * AR348) * DY348/(100*DM348) * 1000/(1000 - AQ348)</f>
        <v>0</v>
      </c>
      <c r="AP348">
        <v>21.33218835849578</v>
      </c>
      <c r="AQ348">
        <v>22.97125575757576</v>
      </c>
      <c r="AR348">
        <v>0.006019632040891097</v>
      </c>
      <c r="AS348">
        <v>124.8898448984067</v>
      </c>
      <c r="AT348">
        <v>3</v>
      </c>
      <c r="AU348">
        <v>1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438</v>
      </c>
      <c r="AZ348" t="s">
        <v>438</v>
      </c>
      <c r="BA348">
        <v>0</v>
      </c>
      <c r="BB348">
        <v>0</v>
      </c>
      <c r="BC348">
        <f>1-BA348/BB348</f>
        <v>0</v>
      </c>
      <c r="BD348">
        <v>0</v>
      </c>
      <c r="BE348" t="s">
        <v>438</v>
      </c>
      <c r="BF348" t="s">
        <v>438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438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1.65</v>
      </c>
      <c r="DN348">
        <v>0.5</v>
      </c>
      <c r="DO348" t="s">
        <v>439</v>
      </c>
      <c r="DP348">
        <v>2</v>
      </c>
      <c r="DQ348" t="b">
        <v>1</v>
      </c>
      <c r="DR348">
        <v>1758481210.6</v>
      </c>
      <c r="DS348">
        <v>658.7022592592592</v>
      </c>
      <c r="DT348">
        <v>694.9362962962964</v>
      </c>
      <c r="DU348">
        <v>22.95011481481481</v>
      </c>
      <c r="DV348">
        <v>21.2609</v>
      </c>
      <c r="DW348">
        <v>657.8848148148148</v>
      </c>
      <c r="DX348">
        <v>22.73503333333334</v>
      </c>
      <c r="DY348">
        <v>500.0023333333334</v>
      </c>
      <c r="DZ348">
        <v>90.16112592592592</v>
      </c>
      <c r="EA348">
        <v>0.05523316296296296</v>
      </c>
      <c r="EB348">
        <v>29.57670000000001</v>
      </c>
      <c r="EC348">
        <v>29.95680370370371</v>
      </c>
      <c r="ED348">
        <v>999.9000000000001</v>
      </c>
      <c r="EE348">
        <v>0</v>
      </c>
      <c r="EF348">
        <v>0</v>
      </c>
      <c r="EG348">
        <v>10008.31518518519</v>
      </c>
      <c r="EH348">
        <v>0</v>
      </c>
      <c r="EI348">
        <v>11.10874444444445</v>
      </c>
      <c r="EJ348">
        <v>-36.23414814814815</v>
      </c>
      <c r="EK348">
        <v>674.1747777777776</v>
      </c>
      <c r="EL348">
        <v>710.032962962963</v>
      </c>
      <c r="EM348">
        <v>1.689203333333333</v>
      </c>
      <c r="EN348">
        <v>694.9362962962964</v>
      </c>
      <c r="EO348">
        <v>21.2609</v>
      </c>
      <c r="EP348">
        <v>2.069207777777778</v>
      </c>
      <c r="EQ348">
        <v>1.916907777777778</v>
      </c>
      <c r="ER348">
        <v>17.9841</v>
      </c>
      <c r="ES348">
        <v>16.77414814814815</v>
      </c>
      <c r="ET348">
        <v>1999.994814814815</v>
      </c>
      <c r="EU348">
        <v>0.9799985555555556</v>
      </c>
      <c r="EV348">
        <v>0.02000105925925926</v>
      </c>
      <c r="EW348">
        <v>0</v>
      </c>
      <c r="EX348">
        <v>197.0565185185185</v>
      </c>
      <c r="EY348">
        <v>5.000560000000001</v>
      </c>
      <c r="EZ348">
        <v>4079.296666666667</v>
      </c>
      <c r="FA348">
        <v>17294.82592592592</v>
      </c>
      <c r="FB348">
        <v>41.35155555555556</v>
      </c>
      <c r="FC348">
        <v>41.93714814814815</v>
      </c>
      <c r="FD348">
        <v>41.46492592592592</v>
      </c>
      <c r="FE348">
        <v>41.07625925925926</v>
      </c>
      <c r="FF348">
        <v>42.47418518518517</v>
      </c>
      <c r="FG348">
        <v>1955.094814814815</v>
      </c>
      <c r="FH348">
        <v>39.9</v>
      </c>
      <c r="FI348">
        <v>0</v>
      </c>
      <c r="FJ348">
        <v>1758481219.2</v>
      </c>
      <c r="FK348">
        <v>0</v>
      </c>
      <c r="FL348">
        <v>197.0378461538461</v>
      </c>
      <c r="FM348">
        <v>3.235008544351044</v>
      </c>
      <c r="FN348">
        <v>56.99316244222113</v>
      </c>
      <c r="FO348">
        <v>4079.107307692308</v>
      </c>
      <c r="FP348">
        <v>15</v>
      </c>
      <c r="FQ348">
        <v>0</v>
      </c>
      <c r="FR348" t="s">
        <v>440</v>
      </c>
      <c r="FS348">
        <v>1747148579.5</v>
      </c>
      <c r="FT348">
        <v>1747148584.5</v>
      </c>
      <c r="FU348">
        <v>0</v>
      </c>
      <c r="FV348">
        <v>0.162</v>
      </c>
      <c r="FW348">
        <v>-0.001</v>
      </c>
      <c r="FX348">
        <v>0.139</v>
      </c>
      <c r="FY348">
        <v>0.058</v>
      </c>
      <c r="FZ348">
        <v>420</v>
      </c>
      <c r="GA348">
        <v>16</v>
      </c>
      <c r="GB348">
        <v>0.19</v>
      </c>
      <c r="GC348">
        <v>0.02</v>
      </c>
      <c r="GD348">
        <v>-36.19433</v>
      </c>
      <c r="GE348">
        <v>-0.5863249530956587</v>
      </c>
      <c r="GF348">
        <v>0.07468145753799948</v>
      </c>
      <c r="GG348">
        <v>0</v>
      </c>
      <c r="GH348">
        <v>196.9080882352941</v>
      </c>
      <c r="GI348">
        <v>2.904797554949865</v>
      </c>
      <c r="GJ348">
        <v>0.3287311048157085</v>
      </c>
      <c r="GK348">
        <v>0</v>
      </c>
      <c r="GL348">
        <v>1.71297475</v>
      </c>
      <c r="GM348">
        <v>-0.4860708067542273</v>
      </c>
      <c r="GN348">
        <v>0.04885656250635629</v>
      </c>
      <c r="GO348">
        <v>0</v>
      </c>
      <c r="GP348">
        <v>0</v>
      </c>
      <c r="GQ348">
        <v>3</v>
      </c>
      <c r="GR348" t="s">
        <v>480</v>
      </c>
      <c r="GS348">
        <v>3.12764</v>
      </c>
      <c r="GT348">
        <v>2.7331</v>
      </c>
      <c r="GU348">
        <v>0.121146</v>
      </c>
      <c r="GV348">
        <v>0.12632</v>
      </c>
      <c r="GW348">
        <v>0.103384</v>
      </c>
      <c r="GX348">
        <v>0.09871240000000001</v>
      </c>
      <c r="GY348">
        <v>26355.8</v>
      </c>
      <c r="GZ348">
        <v>25400.3</v>
      </c>
      <c r="HA348">
        <v>30531.3</v>
      </c>
      <c r="HB348">
        <v>29328.2</v>
      </c>
      <c r="HC348">
        <v>37786.7</v>
      </c>
      <c r="HD348">
        <v>34775</v>
      </c>
      <c r="HE348">
        <v>46712</v>
      </c>
      <c r="HF348">
        <v>43572.5</v>
      </c>
      <c r="HG348">
        <v>1.82045</v>
      </c>
      <c r="HH348">
        <v>1.86745</v>
      </c>
      <c r="HI348">
        <v>0.1068</v>
      </c>
      <c r="HJ348">
        <v>0</v>
      </c>
      <c r="HK348">
        <v>28.2248</v>
      </c>
      <c r="HL348">
        <v>999.9</v>
      </c>
      <c r="HM348">
        <v>52.9</v>
      </c>
      <c r="HN348">
        <v>31</v>
      </c>
      <c r="HO348">
        <v>26.4706</v>
      </c>
      <c r="HP348">
        <v>63.7268</v>
      </c>
      <c r="HQ348">
        <v>17.0633</v>
      </c>
      <c r="HR348">
        <v>1</v>
      </c>
      <c r="HS348">
        <v>0.158316</v>
      </c>
      <c r="HT348">
        <v>-0.45299</v>
      </c>
      <c r="HU348">
        <v>20.1969</v>
      </c>
      <c r="HV348">
        <v>5.22792</v>
      </c>
      <c r="HW348">
        <v>11.974</v>
      </c>
      <c r="HX348">
        <v>4.9698</v>
      </c>
      <c r="HY348">
        <v>3.28958</v>
      </c>
      <c r="HZ348">
        <v>9999</v>
      </c>
      <c r="IA348">
        <v>9999</v>
      </c>
      <c r="IB348">
        <v>9999</v>
      </c>
      <c r="IC348">
        <v>999.9</v>
      </c>
      <c r="ID348">
        <v>4.97293</v>
      </c>
      <c r="IE348">
        <v>1.87735</v>
      </c>
      <c r="IF348">
        <v>1.87546</v>
      </c>
      <c r="IG348">
        <v>1.87825</v>
      </c>
      <c r="IH348">
        <v>1.875</v>
      </c>
      <c r="II348">
        <v>1.87853</v>
      </c>
      <c r="IJ348">
        <v>1.87572</v>
      </c>
      <c r="IK348">
        <v>1.87682</v>
      </c>
      <c r="IL348">
        <v>0</v>
      </c>
      <c r="IM348">
        <v>0</v>
      </c>
      <c r="IN348">
        <v>0</v>
      </c>
      <c r="IO348">
        <v>0</v>
      </c>
      <c r="IP348" t="s">
        <v>442</v>
      </c>
      <c r="IQ348" t="s">
        <v>443</v>
      </c>
      <c r="IR348" t="s">
        <v>444</v>
      </c>
      <c r="IS348" t="s">
        <v>444</v>
      </c>
      <c r="IT348" t="s">
        <v>444</v>
      </c>
      <c r="IU348" t="s">
        <v>444</v>
      </c>
      <c r="IV348">
        <v>0</v>
      </c>
      <c r="IW348">
        <v>100</v>
      </c>
      <c r="IX348">
        <v>100</v>
      </c>
      <c r="IY348">
        <v>0.845</v>
      </c>
      <c r="IZ348">
        <v>0.2155</v>
      </c>
      <c r="JA348">
        <v>0.05401698482025668</v>
      </c>
      <c r="JB348">
        <v>0.001251749769105588</v>
      </c>
      <c r="JC348">
        <v>-2.340677956668878E-07</v>
      </c>
      <c r="JD348">
        <v>1.443975168909104E-10</v>
      </c>
      <c r="JE348">
        <v>-0.0473756660369021</v>
      </c>
      <c r="JF348">
        <v>-0.000763777970416037</v>
      </c>
      <c r="JG348">
        <v>0.0006633184790446218</v>
      </c>
      <c r="JH348">
        <v>-5.365384051273601E-06</v>
      </c>
      <c r="JI348">
        <v>1</v>
      </c>
      <c r="JJ348">
        <v>2129</v>
      </c>
      <c r="JK348">
        <v>1</v>
      </c>
      <c r="JL348">
        <v>27</v>
      </c>
      <c r="JM348">
        <v>188877.3</v>
      </c>
      <c r="JN348">
        <v>188877.2</v>
      </c>
      <c r="JO348">
        <v>1.73828</v>
      </c>
      <c r="JP348">
        <v>2.55249</v>
      </c>
      <c r="JQ348">
        <v>1.39893</v>
      </c>
      <c r="JR348">
        <v>2.34375</v>
      </c>
      <c r="JS348">
        <v>1.44897</v>
      </c>
      <c r="JT348">
        <v>2.56226</v>
      </c>
      <c r="JU348">
        <v>37.5781</v>
      </c>
      <c r="JV348">
        <v>24.1926</v>
      </c>
      <c r="JW348">
        <v>18</v>
      </c>
      <c r="JX348">
        <v>477.715</v>
      </c>
      <c r="JY348">
        <v>477.613</v>
      </c>
      <c r="JZ348">
        <v>28.2</v>
      </c>
      <c r="KA348">
        <v>29.2423</v>
      </c>
      <c r="KB348">
        <v>29.9997</v>
      </c>
      <c r="KC348">
        <v>28.9738</v>
      </c>
      <c r="KD348">
        <v>29.0416</v>
      </c>
      <c r="KE348">
        <v>34.8538</v>
      </c>
      <c r="KF348">
        <v>27.6712</v>
      </c>
      <c r="KG348">
        <v>93.66840000000001</v>
      </c>
      <c r="KH348">
        <v>28.2292</v>
      </c>
      <c r="KI348">
        <v>741.092</v>
      </c>
      <c r="KJ348">
        <v>21.3314</v>
      </c>
      <c r="KK348">
        <v>100.943</v>
      </c>
      <c r="KL348">
        <v>100.231</v>
      </c>
    </row>
    <row r="349" spans="1:298">
      <c r="A349">
        <v>333</v>
      </c>
      <c r="B349">
        <v>1758481223.1</v>
      </c>
      <c r="C349">
        <v>12119.59999990463</v>
      </c>
      <c r="D349" t="s">
        <v>1113</v>
      </c>
      <c r="E349" t="s">
        <v>1114</v>
      </c>
      <c r="F349">
        <v>5</v>
      </c>
      <c r="G349" t="s">
        <v>1026</v>
      </c>
      <c r="H349" t="s">
        <v>436</v>
      </c>
      <c r="I349" t="s">
        <v>437</v>
      </c>
      <c r="J349">
        <v>1758481215.314285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742.4248321655283</v>
      </c>
      <c r="AL349">
        <v>715.3653575757571</v>
      </c>
      <c r="AM349">
        <v>3.427264392327362</v>
      </c>
      <c r="AN349">
        <v>65.51317772315211</v>
      </c>
      <c r="AO349">
        <f>(AQ349 - AP349 + DZ349*1E3/(8.314*(EB349+273.15)) * AS349/DY349 * AR349) * DY349/(100*DM349) * 1000/(1000 - AQ349)</f>
        <v>0</v>
      </c>
      <c r="AP349">
        <v>21.33811806707401</v>
      </c>
      <c r="AQ349">
        <v>22.98229575757574</v>
      </c>
      <c r="AR349">
        <v>0.0004952052975627173</v>
      </c>
      <c r="AS349">
        <v>124.8898448984067</v>
      </c>
      <c r="AT349">
        <v>3</v>
      </c>
      <c r="AU349">
        <v>1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438</v>
      </c>
      <c r="AZ349" t="s">
        <v>438</v>
      </c>
      <c r="BA349">
        <v>0</v>
      </c>
      <c r="BB349">
        <v>0</v>
      </c>
      <c r="BC349">
        <f>1-BA349/BB349</f>
        <v>0</v>
      </c>
      <c r="BD349">
        <v>0</v>
      </c>
      <c r="BE349" t="s">
        <v>438</v>
      </c>
      <c r="BF349" t="s">
        <v>438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438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1.65</v>
      </c>
      <c r="DN349">
        <v>0.5</v>
      </c>
      <c r="DO349" t="s">
        <v>439</v>
      </c>
      <c r="DP349">
        <v>2</v>
      </c>
      <c r="DQ349" t="b">
        <v>1</v>
      </c>
      <c r="DR349">
        <v>1758481215.314285</v>
      </c>
      <c r="DS349">
        <v>674.5038571428571</v>
      </c>
      <c r="DT349">
        <v>710.7566071428571</v>
      </c>
      <c r="DU349">
        <v>22.96049285714286</v>
      </c>
      <c r="DV349">
        <v>21.29814285714286</v>
      </c>
      <c r="DW349">
        <v>673.6685714285713</v>
      </c>
      <c r="DX349">
        <v>22.74519642857143</v>
      </c>
      <c r="DY349">
        <v>499.9976428571429</v>
      </c>
      <c r="DZ349">
        <v>90.16147857142857</v>
      </c>
      <c r="EA349">
        <v>0.05536993571428572</v>
      </c>
      <c r="EB349">
        <v>29.57799285714285</v>
      </c>
      <c r="EC349">
        <v>29.96156428571428</v>
      </c>
      <c r="ED349">
        <v>999.9000000000002</v>
      </c>
      <c r="EE349">
        <v>0</v>
      </c>
      <c r="EF349">
        <v>0</v>
      </c>
      <c r="EG349">
        <v>10010.92</v>
      </c>
      <c r="EH349">
        <v>0</v>
      </c>
      <c r="EI349">
        <v>11.11813571428571</v>
      </c>
      <c r="EJ349">
        <v>-36.25290357142858</v>
      </c>
      <c r="EK349">
        <v>690.3549642857141</v>
      </c>
      <c r="EL349">
        <v>726.2245714285715</v>
      </c>
      <c r="EM349">
        <v>1.662339285714286</v>
      </c>
      <c r="EN349">
        <v>710.7566071428571</v>
      </c>
      <c r="EO349">
        <v>21.29814285714286</v>
      </c>
      <c r="EP349">
        <v>2.070151071428571</v>
      </c>
      <c r="EQ349">
        <v>1.920272857142857</v>
      </c>
      <c r="ER349">
        <v>17.99134642857143</v>
      </c>
      <c r="ES349">
        <v>16.80177857142857</v>
      </c>
      <c r="ET349">
        <v>1999.99</v>
      </c>
      <c r="EU349">
        <v>0.9799984642857142</v>
      </c>
      <c r="EV349">
        <v>0.02000115357142858</v>
      </c>
      <c r="EW349">
        <v>0</v>
      </c>
      <c r="EX349">
        <v>197.2427142857143</v>
      </c>
      <c r="EY349">
        <v>5.000560000000001</v>
      </c>
      <c r="EZ349">
        <v>4083.83</v>
      </c>
      <c r="FA349">
        <v>17294.78214285714</v>
      </c>
      <c r="FB349">
        <v>41.35460714285713</v>
      </c>
      <c r="FC349">
        <v>41.93264285714285</v>
      </c>
      <c r="FD349">
        <v>41.45728571428571</v>
      </c>
      <c r="FE349">
        <v>41.07125</v>
      </c>
      <c r="FF349">
        <v>42.48846428571427</v>
      </c>
      <c r="FG349">
        <v>1955.09</v>
      </c>
      <c r="FH349">
        <v>39.9</v>
      </c>
      <c r="FI349">
        <v>0</v>
      </c>
      <c r="FJ349">
        <v>1758481224.6</v>
      </c>
      <c r="FK349">
        <v>0</v>
      </c>
      <c r="FL349">
        <v>197.28412</v>
      </c>
      <c r="FM349">
        <v>1.904076918290323</v>
      </c>
      <c r="FN349">
        <v>55.85769239240903</v>
      </c>
      <c r="FO349">
        <v>4084.6376</v>
      </c>
      <c r="FP349">
        <v>15</v>
      </c>
      <c r="FQ349">
        <v>0</v>
      </c>
      <c r="FR349" t="s">
        <v>440</v>
      </c>
      <c r="FS349">
        <v>1747148579.5</v>
      </c>
      <c r="FT349">
        <v>1747148584.5</v>
      </c>
      <c r="FU349">
        <v>0</v>
      </c>
      <c r="FV349">
        <v>0.162</v>
      </c>
      <c r="FW349">
        <v>-0.001</v>
      </c>
      <c r="FX349">
        <v>0.139</v>
      </c>
      <c r="FY349">
        <v>0.058</v>
      </c>
      <c r="FZ349">
        <v>420</v>
      </c>
      <c r="GA349">
        <v>16</v>
      </c>
      <c r="GB349">
        <v>0.19</v>
      </c>
      <c r="GC349">
        <v>0.02</v>
      </c>
      <c r="GD349">
        <v>-36.24324146341463</v>
      </c>
      <c r="GE349">
        <v>-0.3324752613240698</v>
      </c>
      <c r="GF349">
        <v>0.05286248139580524</v>
      </c>
      <c r="GG349">
        <v>1</v>
      </c>
      <c r="GH349">
        <v>197.1155882352941</v>
      </c>
      <c r="GI349">
        <v>2.510771578212222</v>
      </c>
      <c r="GJ349">
        <v>0.2975899387181938</v>
      </c>
      <c r="GK349">
        <v>0</v>
      </c>
      <c r="GL349">
        <v>1.680041707317073</v>
      </c>
      <c r="GM349">
        <v>-0.3933367944250877</v>
      </c>
      <c r="GN349">
        <v>0.04287728433237364</v>
      </c>
      <c r="GO349">
        <v>0</v>
      </c>
      <c r="GP349">
        <v>1</v>
      </c>
      <c r="GQ349">
        <v>3</v>
      </c>
      <c r="GR349" t="s">
        <v>447</v>
      </c>
      <c r="GS349">
        <v>3.12767</v>
      </c>
      <c r="GT349">
        <v>2.73337</v>
      </c>
      <c r="GU349">
        <v>0.123165</v>
      </c>
      <c r="GV349">
        <v>0.12831</v>
      </c>
      <c r="GW349">
        <v>0.103416</v>
      </c>
      <c r="GX349">
        <v>0.09872889999999999</v>
      </c>
      <c r="GY349">
        <v>26295.7</v>
      </c>
      <c r="GZ349">
        <v>25342.4</v>
      </c>
      <c r="HA349">
        <v>30531.8</v>
      </c>
      <c r="HB349">
        <v>29328.1</v>
      </c>
      <c r="HC349">
        <v>37786</v>
      </c>
      <c r="HD349">
        <v>34774.3</v>
      </c>
      <c r="HE349">
        <v>46712.6</v>
      </c>
      <c r="HF349">
        <v>43572.3</v>
      </c>
      <c r="HG349">
        <v>1.82047</v>
      </c>
      <c r="HH349">
        <v>1.86785</v>
      </c>
      <c r="HI349">
        <v>0.10702</v>
      </c>
      <c r="HJ349">
        <v>0</v>
      </c>
      <c r="HK349">
        <v>28.2207</v>
      </c>
      <c r="HL349">
        <v>999.9</v>
      </c>
      <c r="HM349">
        <v>52.9</v>
      </c>
      <c r="HN349">
        <v>31</v>
      </c>
      <c r="HO349">
        <v>26.4675</v>
      </c>
      <c r="HP349">
        <v>63.5868</v>
      </c>
      <c r="HQ349">
        <v>17.0633</v>
      </c>
      <c r="HR349">
        <v>1</v>
      </c>
      <c r="HS349">
        <v>0.157779</v>
      </c>
      <c r="HT349">
        <v>-0.455098</v>
      </c>
      <c r="HU349">
        <v>20.1968</v>
      </c>
      <c r="HV349">
        <v>5.22837</v>
      </c>
      <c r="HW349">
        <v>11.974</v>
      </c>
      <c r="HX349">
        <v>4.97025</v>
      </c>
      <c r="HY349">
        <v>3.28968</v>
      </c>
      <c r="HZ349">
        <v>9999</v>
      </c>
      <c r="IA349">
        <v>9999</v>
      </c>
      <c r="IB349">
        <v>9999</v>
      </c>
      <c r="IC349">
        <v>999.9</v>
      </c>
      <c r="ID349">
        <v>4.97291</v>
      </c>
      <c r="IE349">
        <v>1.87738</v>
      </c>
      <c r="IF349">
        <v>1.87546</v>
      </c>
      <c r="IG349">
        <v>1.87824</v>
      </c>
      <c r="IH349">
        <v>1.875</v>
      </c>
      <c r="II349">
        <v>1.87853</v>
      </c>
      <c r="IJ349">
        <v>1.87571</v>
      </c>
      <c r="IK349">
        <v>1.87681</v>
      </c>
      <c r="IL349">
        <v>0</v>
      </c>
      <c r="IM349">
        <v>0</v>
      </c>
      <c r="IN349">
        <v>0</v>
      </c>
      <c r="IO349">
        <v>0</v>
      </c>
      <c r="IP349" t="s">
        <v>442</v>
      </c>
      <c r="IQ349" t="s">
        <v>443</v>
      </c>
      <c r="IR349" t="s">
        <v>444</v>
      </c>
      <c r="IS349" t="s">
        <v>444</v>
      </c>
      <c r="IT349" t="s">
        <v>444</v>
      </c>
      <c r="IU349" t="s">
        <v>444</v>
      </c>
      <c r="IV349">
        <v>0</v>
      </c>
      <c r="IW349">
        <v>100</v>
      </c>
      <c r="IX349">
        <v>100</v>
      </c>
      <c r="IY349">
        <v>0.865</v>
      </c>
      <c r="IZ349">
        <v>0.2157</v>
      </c>
      <c r="JA349">
        <v>0.05401698482025668</v>
      </c>
      <c r="JB349">
        <v>0.001251749769105588</v>
      </c>
      <c r="JC349">
        <v>-2.340677956668878E-07</v>
      </c>
      <c r="JD349">
        <v>1.443975168909104E-10</v>
      </c>
      <c r="JE349">
        <v>-0.0473756660369021</v>
      </c>
      <c r="JF349">
        <v>-0.000763777970416037</v>
      </c>
      <c r="JG349">
        <v>0.0006633184790446218</v>
      </c>
      <c r="JH349">
        <v>-5.365384051273601E-06</v>
      </c>
      <c r="JI349">
        <v>1</v>
      </c>
      <c r="JJ349">
        <v>2129</v>
      </c>
      <c r="JK349">
        <v>1</v>
      </c>
      <c r="JL349">
        <v>27</v>
      </c>
      <c r="JM349">
        <v>188877.4</v>
      </c>
      <c r="JN349">
        <v>188877.3</v>
      </c>
      <c r="JO349">
        <v>1.7688</v>
      </c>
      <c r="JP349">
        <v>2.54883</v>
      </c>
      <c r="JQ349">
        <v>1.39893</v>
      </c>
      <c r="JR349">
        <v>2.34375</v>
      </c>
      <c r="JS349">
        <v>1.44897</v>
      </c>
      <c r="JT349">
        <v>2.59155</v>
      </c>
      <c r="JU349">
        <v>37.5781</v>
      </c>
      <c r="JV349">
        <v>24.1926</v>
      </c>
      <c r="JW349">
        <v>18</v>
      </c>
      <c r="JX349">
        <v>477.709</v>
      </c>
      <c r="JY349">
        <v>477.854</v>
      </c>
      <c r="JZ349">
        <v>28.2299</v>
      </c>
      <c r="KA349">
        <v>29.238</v>
      </c>
      <c r="KB349">
        <v>29.9997</v>
      </c>
      <c r="KC349">
        <v>28.9707</v>
      </c>
      <c r="KD349">
        <v>29.0386</v>
      </c>
      <c r="KE349">
        <v>35.5184</v>
      </c>
      <c r="KF349">
        <v>27.6712</v>
      </c>
      <c r="KG349">
        <v>93.66840000000001</v>
      </c>
      <c r="KH349">
        <v>28.251</v>
      </c>
      <c r="KI349">
        <v>761.128</v>
      </c>
      <c r="KJ349">
        <v>21.3409</v>
      </c>
      <c r="KK349">
        <v>100.944</v>
      </c>
      <c r="KL349">
        <v>100.231</v>
      </c>
    </row>
    <row r="350" spans="1:298">
      <c r="A350">
        <v>334</v>
      </c>
      <c r="B350">
        <v>1758481228.1</v>
      </c>
      <c r="C350">
        <v>12124.59999990463</v>
      </c>
      <c r="D350" t="s">
        <v>1115</v>
      </c>
      <c r="E350" t="s">
        <v>1116</v>
      </c>
      <c r="F350">
        <v>5</v>
      </c>
      <c r="G350" t="s">
        <v>1026</v>
      </c>
      <c r="H350" t="s">
        <v>436</v>
      </c>
      <c r="I350" t="s">
        <v>437</v>
      </c>
      <c r="J350">
        <v>1758481220.6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759.5079582161746</v>
      </c>
      <c r="AL350">
        <v>732.4786666666665</v>
      </c>
      <c r="AM350">
        <v>3.423778442332417</v>
      </c>
      <c r="AN350">
        <v>65.51317772315211</v>
      </c>
      <c r="AO350">
        <f>(AQ350 - AP350 + DZ350*1E3/(8.314*(EB350+273.15)) * AS350/DY350 * AR350) * DY350/(100*DM350) * 1000/(1000 - AQ350)</f>
        <v>0</v>
      </c>
      <c r="AP350">
        <v>21.34104959747135</v>
      </c>
      <c r="AQ350">
        <v>22.97858424242424</v>
      </c>
      <c r="AR350">
        <v>-0.000196892838793497</v>
      </c>
      <c r="AS350">
        <v>124.8898448984067</v>
      </c>
      <c r="AT350">
        <v>3</v>
      </c>
      <c r="AU350">
        <v>1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438</v>
      </c>
      <c r="AZ350" t="s">
        <v>438</v>
      </c>
      <c r="BA350">
        <v>0</v>
      </c>
      <c r="BB350">
        <v>0</v>
      </c>
      <c r="BC350">
        <f>1-BA350/BB350</f>
        <v>0</v>
      </c>
      <c r="BD350">
        <v>0</v>
      </c>
      <c r="BE350" t="s">
        <v>438</v>
      </c>
      <c r="BF350" t="s">
        <v>438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438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1.65</v>
      </c>
      <c r="DN350">
        <v>0.5</v>
      </c>
      <c r="DO350" t="s">
        <v>439</v>
      </c>
      <c r="DP350">
        <v>2</v>
      </c>
      <c r="DQ350" t="b">
        <v>1</v>
      </c>
      <c r="DR350">
        <v>1758481220.6</v>
      </c>
      <c r="DS350">
        <v>692.2069259259259</v>
      </c>
      <c r="DT350">
        <v>728.4752592592592</v>
      </c>
      <c r="DU350">
        <v>22.97292592592592</v>
      </c>
      <c r="DV350">
        <v>21.33401111111111</v>
      </c>
      <c r="DW350">
        <v>691.3515555555556</v>
      </c>
      <c r="DX350">
        <v>22.75738148148148</v>
      </c>
      <c r="DY350">
        <v>500.0251851851851</v>
      </c>
      <c r="DZ350">
        <v>90.16161851851851</v>
      </c>
      <c r="EA350">
        <v>0.05532457777777779</v>
      </c>
      <c r="EB350">
        <v>29.5811074074074</v>
      </c>
      <c r="EC350">
        <v>29.96364814814815</v>
      </c>
      <c r="ED350">
        <v>999.9000000000001</v>
      </c>
      <c r="EE350">
        <v>0</v>
      </c>
      <c r="EF350">
        <v>0</v>
      </c>
      <c r="EG350">
        <v>10013.42592592593</v>
      </c>
      <c r="EH350">
        <v>0</v>
      </c>
      <c r="EI350">
        <v>11.11777037037037</v>
      </c>
      <c r="EJ350">
        <v>-36.26845185185185</v>
      </c>
      <c r="EK350">
        <v>708.4830000000001</v>
      </c>
      <c r="EL350">
        <v>744.3556296296296</v>
      </c>
      <c r="EM350">
        <v>1.638918518518518</v>
      </c>
      <c r="EN350">
        <v>728.4752592592592</v>
      </c>
      <c r="EO350">
        <v>21.33401111111111</v>
      </c>
      <c r="EP350">
        <v>2.071277037037037</v>
      </c>
      <c r="EQ350">
        <v>1.92351</v>
      </c>
      <c r="ER350">
        <v>17.99999259259259</v>
      </c>
      <c r="ES350">
        <v>16.82835925925926</v>
      </c>
      <c r="ET350">
        <v>1999.988888888889</v>
      </c>
      <c r="EU350">
        <v>0.9799984444444445</v>
      </c>
      <c r="EV350">
        <v>0.02000117407407408</v>
      </c>
      <c r="EW350">
        <v>0</v>
      </c>
      <c r="EX350">
        <v>197.4363333333333</v>
      </c>
      <c r="EY350">
        <v>5.000560000000001</v>
      </c>
      <c r="EZ350">
        <v>4088.604074074074</v>
      </c>
      <c r="FA350">
        <v>17294.78148148148</v>
      </c>
      <c r="FB350">
        <v>41.34692592592592</v>
      </c>
      <c r="FC350">
        <v>41.93707407407407</v>
      </c>
      <c r="FD350">
        <v>41.42337037037036</v>
      </c>
      <c r="FE350">
        <v>41.03455555555555</v>
      </c>
      <c r="FF350">
        <v>42.47655555555556</v>
      </c>
      <c r="FG350">
        <v>1955.088888888889</v>
      </c>
      <c r="FH350">
        <v>39.9</v>
      </c>
      <c r="FI350">
        <v>0</v>
      </c>
      <c r="FJ350">
        <v>1758481229.4</v>
      </c>
      <c r="FK350">
        <v>0</v>
      </c>
      <c r="FL350">
        <v>197.44516</v>
      </c>
      <c r="FM350">
        <v>1.798923072414805</v>
      </c>
      <c r="FN350">
        <v>53.50846144949859</v>
      </c>
      <c r="FO350">
        <v>4088.8808</v>
      </c>
      <c r="FP350">
        <v>15</v>
      </c>
      <c r="FQ350">
        <v>0</v>
      </c>
      <c r="FR350" t="s">
        <v>440</v>
      </c>
      <c r="FS350">
        <v>1747148579.5</v>
      </c>
      <c r="FT350">
        <v>1747148584.5</v>
      </c>
      <c r="FU350">
        <v>0</v>
      </c>
      <c r="FV350">
        <v>0.162</v>
      </c>
      <c r="FW350">
        <v>-0.001</v>
      </c>
      <c r="FX350">
        <v>0.139</v>
      </c>
      <c r="FY350">
        <v>0.058</v>
      </c>
      <c r="FZ350">
        <v>420</v>
      </c>
      <c r="GA350">
        <v>16</v>
      </c>
      <c r="GB350">
        <v>0.19</v>
      </c>
      <c r="GC350">
        <v>0.02</v>
      </c>
      <c r="GD350">
        <v>-36.24961219512195</v>
      </c>
      <c r="GE350">
        <v>-0.246620905923363</v>
      </c>
      <c r="GF350">
        <v>0.06224575289702938</v>
      </c>
      <c r="GG350">
        <v>1</v>
      </c>
      <c r="GH350">
        <v>197.2721176470588</v>
      </c>
      <c r="GI350">
        <v>2.305026735871873</v>
      </c>
      <c r="GJ350">
        <v>0.2827320249350562</v>
      </c>
      <c r="GK350">
        <v>0</v>
      </c>
      <c r="GL350">
        <v>1.662180243902439</v>
      </c>
      <c r="GM350">
        <v>-0.2820014634146365</v>
      </c>
      <c r="GN350">
        <v>0.03549106390366006</v>
      </c>
      <c r="GO350">
        <v>0</v>
      </c>
      <c r="GP350">
        <v>1</v>
      </c>
      <c r="GQ350">
        <v>3</v>
      </c>
      <c r="GR350" t="s">
        <v>447</v>
      </c>
      <c r="GS350">
        <v>3.12771</v>
      </c>
      <c r="GT350">
        <v>2.7328</v>
      </c>
      <c r="GU350">
        <v>0.125153</v>
      </c>
      <c r="GV350">
        <v>0.13025</v>
      </c>
      <c r="GW350">
        <v>0.103403</v>
      </c>
      <c r="GX350">
        <v>0.09873419999999999</v>
      </c>
      <c r="GY350">
        <v>26235.8</v>
      </c>
      <c r="GZ350">
        <v>25286.2</v>
      </c>
      <c r="HA350">
        <v>30531.5</v>
      </c>
      <c r="HB350">
        <v>29328.4</v>
      </c>
      <c r="HC350">
        <v>37786.4</v>
      </c>
      <c r="HD350">
        <v>34774.6</v>
      </c>
      <c r="HE350">
        <v>46712.3</v>
      </c>
      <c r="HF350">
        <v>43572.8</v>
      </c>
      <c r="HG350">
        <v>1.82092</v>
      </c>
      <c r="HH350">
        <v>1.86777</v>
      </c>
      <c r="HI350">
        <v>0.10737</v>
      </c>
      <c r="HJ350">
        <v>0</v>
      </c>
      <c r="HK350">
        <v>28.2163</v>
      </c>
      <c r="HL350">
        <v>999.9</v>
      </c>
      <c r="HM350">
        <v>52.9</v>
      </c>
      <c r="HN350">
        <v>31</v>
      </c>
      <c r="HO350">
        <v>26.4698</v>
      </c>
      <c r="HP350">
        <v>63.7168</v>
      </c>
      <c r="HQ350">
        <v>17.0152</v>
      </c>
      <c r="HR350">
        <v>1</v>
      </c>
      <c r="HS350">
        <v>0.157475</v>
      </c>
      <c r="HT350">
        <v>-0.446762</v>
      </c>
      <c r="HU350">
        <v>20.1969</v>
      </c>
      <c r="HV350">
        <v>5.22882</v>
      </c>
      <c r="HW350">
        <v>11.974</v>
      </c>
      <c r="HX350">
        <v>4.97</v>
      </c>
      <c r="HY350">
        <v>3.28968</v>
      </c>
      <c r="HZ350">
        <v>9999</v>
      </c>
      <c r="IA350">
        <v>9999</v>
      </c>
      <c r="IB350">
        <v>9999</v>
      </c>
      <c r="IC350">
        <v>999.9</v>
      </c>
      <c r="ID350">
        <v>4.97296</v>
      </c>
      <c r="IE350">
        <v>1.87738</v>
      </c>
      <c r="IF350">
        <v>1.87546</v>
      </c>
      <c r="IG350">
        <v>1.87826</v>
      </c>
      <c r="IH350">
        <v>1.875</v>
      </c>
      <c r="II350">
        <v>1.87854</v>
      </c>
      <c r="IJ350">
        <v>1.87568</v>
      </c>
      <c r="IK350">
        <v>1.87683</v>
      </c>
      <c r="IL350">
        <v>0</v>
      </c>
      <c r="IM350">
        <v>0</v>
      </c>
      <c r="IN350">
        <v>0</v>
      </c>
      <c r="IO350">
        <v>0</v>
      </c>
      <c r="IP350" t="s">
        <v>442</v>
      </c>
      <c r="IQ350" t="s">
        <v>443</v>
      </c>
      <c r="IR350" t="s">
        <v>444</v>
      </c>
      <c r="IS350" t="s">
        <v>444</v>
      </c>
      <c r="IT350" t="s">
        <v>444</v>
      </c>
      <c r="IU350" t="s">
        <v>444</v>
      </c>
      <c r="IV350">
        <v>0</v>
      </c>
      <c r="IW350">
        <v>100</v>
      </c>
      <c r="IX350">
        <v>100</v>
      </c>
      <c r="IY350">
        <v>0.884</v>
      </c>
      <c r="IZ350">
        <v>0.2156</v>
      </c>
      <c r="JA350">
        <v>0.05401698482025668</v>
      </c>
      <c r="JB350">
        <v>0.001251749769105588</v>
      </c>
      <c r="JC350">
        <v>-2.340677956668878E-07</v>
      </c>
      <c r="JD350">
        <v>1.443975168909104E-10</v>
      </c>
      <c r="JE350">
        <v>-0.0473756660369021</v>
      </c>
      <c r="JF350">
        <v>-0.000763777970416037</v>
      </c>
      <c r="JG350">
        <v>0.0006633184790446218</v>
      </c>
      <c r="JH350">
        <v>-5.365384051273601E-06</v>
      </c>
      <c r="JI350">
        <v>1</v>
      </c>
      <c r="JJ350">
        <v>2129</v>
      </c>
      <c r="JK350">
        <v>1</v>
      </c>
      <c r="JL350">
        <v>27</v>
      </c>
      <c r="JM350">
        <v>188877.5</v>
      </c>
      <c r="JN350">
        <v>188877.4</v>
      </c>
      <c r="JO350">
        <v>1.80176</v>
      </c>
      <c r="JP350">
        <v>2.54272</v>
      </c>
      <c r="JQ350">
        <v>1.39893</v>
      </c>
      <c r="JR350">
        <v>2.34375</v>
      </c>
      <c r="JS350">
        <v>1.44897</v>
      </c>
      <c r="JT350">
        <v>2.57568</v>
      </c>
      <c r="JU350">
        <v>37.5781</v>
      </c>
      <c r="JV350">
        <v>24.2013</v>
      </c>
      <c r="JW350">
        <v>18</v>
      </c>
      <c r="JX350">
        <v>477.931</v>
      </c>
      <c r="JY350">
        <v>477.778</v>
      </c>
      <c r="JZ350">
        <v>28.2531</v>
      </c>
      <c r="KA350">
        <v>29.234</v>
      </c>
      <c r="KB350">
        <v>29.9997</v>
      </c>
      <c r="KC350">
        <v>28.9669</v>
      </c>
      <c r="KD350">
        <v>29.0354</v>
      </c>
      <c r="KE350">
        <v>36.1225</v>
      </c>
      <c r="KF350">
        <v>27.6712</v>
      </c>
      <c r="KG350">
        <v>93.66840000000001</v>
      </c>
      <c r="KH350">
        <v>28.2778</v>
      </c>
      <c r="KI350">
        <v>774.502</v>
      </c>
      <c r="KJ350">
        <v>21.3526</v>
      </c>
      <c r="KK350">
        <v>100.944</v>
      </c>
      <c r="KL350">
        <v>100.232</v>
      </c>
    </row>
    <row r="351" spans="1:298">
      <c r="A351">
        <v>335</v>
      </c>
      <c r="B351">
        <v>1758481232.6</v>
      </c>
      <c r="C351">
        <v>12129.09999990463</v>
      </c>
      <c r="D351" t="s">
        <v>1117</v>
      </c>
      <c r="E351" t="s">
        <v>1118</v>
      </c>
      <c r="F351">
        <v>5</v>
      </c>
      <c r="G351" t="s">
        <v>1026</v>
      </c>
      <c r="H351" t="s">
        <v>436</v>
      </c>
      <c r="I351" t="s">
        <v>437</v>
      </c>
      <c r="J351">
        <v>1758481225.044444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774.9476238721498</v>
      </c>
      <c r="AL351">
        <v>747.9516545454543</v>
      </c>
      <c r="AM351">
        <v>3.439489522967369</v>
      </c>
      <c r="AN351">
        <v>65.51317772315211</v>
      </c>
      <c r="AO351">
        <f>(AQ351 - AP351 + DZ351*1E3/(8.314*(EB351+273.15)) * AS351/DY351 * AR351) * DY351/(100*DM351) * 1000/(1000 - AQ351)</f>
        <v>0</v>
      </c>
      <c r="AP351">
        <v>21.34031365727261</v>
      </c>
      <c r="AQ351">
        <v>22.96955696969696</v>
      </c>
      <c r="AR351">
        <v>-0.0003966386511176636</v>
      </c>
      <c r="AS351">
        <v>124.8898448984067</v>
      </c>
      <c r="AT351">
        <v>3</v>
      </c>
      <c r="AU351">
        <v>1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438</v>
      </c>
      <c r="AZ351" t="s">
        <v>438</v>
      </c>
      <c r="BA351">
        <v>0</v>
      </c>
      <c r="BB351">
        <v>0</v>
      </c>
      <c r="BC351">
        <f>1-BA351/BB351</f>
        <v>0</v>
      </c>
      <c r="BD351">
        <v>0</v>
      </c>
      <c r="BE351" t="s">
        <v>438</v>
      </c>
      <c r="BF351" t="s">
        <v>438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438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1.65</v>
      </c>
      <c r="DN351">
        <v>0.5</v>
      </c>
      <c r="DO351" t="s">
        <v>439</v>
      </c>
      <c r="DP351">
        <v>2</v>
      </c>
      <c r="DQ351" t="b">
        <v>1</v>
      </c>
      <c r="DR351">
        <v>1758481225.044444</v>
      </c>
      <c r="DS351">
        <v>707.104</v>
      </c>
      <c r="DT351">
        <v>743.3659259259259</v>
      </c>
      <c r="DU351">
        <v>22.97802962962963</v>
      </c>
      <c r="DV351">
        <v>21.33902592592592</v>
      </c>
      <c r="DW351">
        <v>706.2317777777777</v>
      </c>
      <c r="DX351">
        <v>22.76237777777778</v>
      </c>
      <c r="DY351">
        <v>500.0091851851852</v>
      </c>
      <c r="DZ351">
        <v>90.16189629629628</v>
      </c>
      <c r="EA351">
        <v>0.05528747777777777</v>
      </c>
      <c r="EB351">
        <v>29.58287777777778</v>
      </c>
      <c r="EC351">
        <v>29.96716296296297</v>
      </c>
      <c r="ED351">
        <v>999.9000000000001</v>
      </c>
      <c r="EE351">
        <v>0</v>
      </c>
      <c r="EF351">
        <v>0</v>
      </c>
      <c r="EG351">
        <v>10007.38259259259</v>
      </c>
      <c r="EH351">
        <v>0</v>
      </c>
      <c r="EI351">
        <v>11.11556666666666</v>
      </c>
      <c r="EJ351">
        <v>-36.26196666666667</v>
      </c>
      <c r="EK351">
        <v>723.7339999999999</v>
      </c>
      <c r="EL351">
        <v>759.5746666666666</v>
      </c>
      <c r="EM351">
        <v>1.638998148148148</v>
      </c>
      <c r="EN351">
        <v>743.3659259259259</v>
      </c>
      <c r="EO351">
        <v>21.33902592592592</v>
      </c>
      <c r="EP351">
        <v>2.071742962962963</v>
      </c>
      <c r="EQ351">
        <v>1.923968148148148</v>
      </c>
      <c r="ER351">
        <v>18.00357407407407</v>
      </c>
      <c r="ES351">
        <v>16.83211851851852</v>
      </c>
      <c r="ET351">
        <v>2000.001851851852</v>
      </c>
      <c r="EU351">
        <v>0.9799985555555556</v>
      </c>
      <c r="EV351">
        <v>0.02000105925925926</v>
      </c>
      <c r="EW351">
        <v>0</v>
      </c>
      <c r="EX351">
        <v>197.5849259259259</v>
      </c>
      <c r="EY351">
        <v>5.000560000000001</v>
      </c>
      <c r="EZ351">
        <v>4092.461111111111</v>
      </c>
      <c r="FA351">
        <v>17294.88518518519</v>
      </c>
      <c r="FB351">
        <v>41.39096296296294</v>
      </c>
      <c r="FC351">
        <v>41.93018518518519</v>
      </c>
      <c r="FD351">
        <v>41.41644444444444</v>
      </c>
      <c r="FE351">
        <v>41.03455555555556</v>
      </c>
      <c r="FF351">
        <v>42.48359259259259</v>
      </c>
      <c r="FG351">
        <v>1955.101851851852</v>
      </c>
      <c r="FH351">
        <v>39.9</v>
      </c>
      <c r="FI351">
        <v>0</v>
      </c>
      <c r="FJ351">
        <v>1758481233.6</v>
      </c>
      <c r="FK351">
        <v>0</v>
      </c>
      <c r="FL351">
        <v>197.5676923076923</v>
      </c>
      <c r="FM351">
        <v>2.443555553552202</v>
      </c>
      <c r="FN351">
        <v>48.82598289833403</v>
      </c>
      <c r="FO351">
        <v>4092.256923076923</v>
      </c>
      <c r="FP351">
        <v>15</v>
      </c>
      <c r="FQ351">
        <v>0</v>
      </c>
      <c r="FR351" t="s">
        <v>440</v>
      </c>
      <c r="FS351">
        <v>1747148579.5</v>
      </c>
      <c r="FT351">
        <v>1747148584.5</v>
      </c>
      <c r="FU351">
        <v>0</v>
      </c>
      <c r="FV351">
        <v>0.162</v>
      </c>
      <c r="FW351">
        <v>-0.001</v>
      </c>
      <c r="FX351">
        <v>0.139</v>
      </c>
      <c r="FY351">
        <v>0.058</v>
      </c>
      <c r="FZ351">
        <v>420</v>
      </c>
      <c r="GA351">
        <v>16</v>
      </c>
      <c r="GB351">
        <v>0.19</v>
      </c>
      <c r="GC351">
        <v>0.02</v>
      </c>
      <c r="GD351">
        <v>-36.2661025</v>
      </c>
      <c r="GE351">
        <v>0.1051846153845868</v>
      </c>
      <c r="GF351">
        <v>0.06105166864017698</v>
      </c>
      <c r="GG351">
        <v>1</v>
      </c>
      <c r="GH351">
        <v>197.5033235294117</v>
      </c>
      <c r="GI351">
        <v>1.990664629983272</v>
      </c>
      <c r="GJ351">
        <v>0.2429947615736806</v>
      </c>
      <c r="GK351">
        <v>0</v>
      </c>
      <c r="GL351">
        <v>1.63903775</v>
      </c>
      <c r="GM351">
        <v>-0.01816671669794049</v>
      </c>
      <c r="GN351">
        <v>0.005883656383364019</v>
      </c>
      <c r="GO351">
        <v>1</v>
      </c>
      <c r="GP351">
        <v>2</v>
      </c>
      <c r="GQ351">
        <v>3</v>
      </c>
      <c r="GR351" t="s">
        <v>441</v>
      </c>
      <c r="GS351">
        <v>3.1278</v>
      </c>
      <c r="GT351">
        <v>2.73277</v>
      </c>
      <c r="GU351">
        <v>0.126929</v>
      </c>
      <c r="GV351">
        <v>0.131994</v>
      </c>
      <c r="GW351">
        <v>0.103369</v>
      </c>
      <c r="GX351">
        <v>0.0987364</v>
      </c>
      <c r="GY351">
        <v>26183</v>
      </c>
      <c r="GZ351">
        <v>25236.3</v>
      </c>
      <c r="HA351">
        <v>30532.1</v>
      </c>
      <c r="HB351">
        <v>29329.3</v>
      </c>
      <c r="HC351">
        <v>37788.6</v>
      </c>
      <c r="HD351">
        <v>34775.6</v>
      </c>
      <c r="HE351">
        <v>46713.1</v>
      </c>
      <c r="HF351">
        <v>43574</v>
      </c>
      <c r="HG351">
        <v>1.82082</v>
      </c>
      <c r="HH351">
        <v>1.8679</v>
      </c>
      <c r="HI351">
        <v>0.108056</v>
      </c>
      <c r="HJ351">
        <v>0</v>
      </c>
      <c r="HK351">
        <v>28.2125</v>
      </c>
      <c r="HL351">
        <v>999.9</v>
      </c>
      <c r="HM351">
        <v>52.9</v>
      </c>
      <c r="HN351">
        <v>31</v>
      </c>
      <c r="HO351">
        <v>26.4683</v>
      </c>
      <c r="HP351">
        <v>63.8268</v>
      </c>
      <c r="HQ351">
        <v>16.9752</v>
      </c>
      <c r="HR351">
        <v>1</v>
      </c>
      <c r="HS351">
        <v>0.157231</v>
      </c>
      <c r="HT351">
        <v>-0.482157</v>
      </c>
      <c r="HU351">
        <v>20.1968</v>
      </c>
      <c r="HV351">
        <v>5.22852</v>
      </c>
      <c r="HW351">
        <v>11.974</v>
      </c>
      <c r="HX351">
        <v>4.96985</v>
      </c>
      <c r="HY351">
        <v>3.28968</v>
      </c>
      <c r="HZ351">
        <v>9999</v>
      </c>
      <c r="IA351">
        <v>9999</v>
      </c>
      <c r="IB351">
        <v>9999</v>
      </c>
      <c r="IC351">
        <v>999.9</v>
      </c>
      <c r="ID351">
        <v>4.97293</v>
      </c>
      <c r="IE351">
        <v>1.87733</v>
      </c>
      <c r="IF351">
        <v>1.87546</v>
      </c>
      <c r="IG351">
        <v>1.87825</v>
      </c>
      <c r="IH351">
        <v>1.87499</v>
      </c>
      <c r="II351">
        <v>1.87853</v>
      </c>
      <c r="IJ351">
        <v>1.87567</v>
      </c>
      <c r="IK351">
        <v>1.87683</v>
      </c>
      <c r="IL351">
        <v>0</v>
      </c>
      <c r="IM351">
        <v>0</v>
      </c>
      <c r="IN351">
        <v>0</v>
      </c>
      <c r="IO351">
        <v>0</v>
      </c>
      <c r="IP351" t="s">
        <v>442</v>
      </c>
      <c r="IQ351" t="s">
        <v>443</v>
      </c>
      <c r="IR351" t="s">
        <v>444</v>
      </c>
      <c r="IS351" t="s">
        <v>444</v>
      </c>
      <c r="IT351" t="s">
        <v>444</v>
      </c>
      <c r="IU351" t="s">
        <v>444</v>
      </c>
      <c r="IV351">
        <v>0</v>
      </c>
      <c r="IW351">
        <v>100</v>
      </c>
      <c r="IX351">
        <v>100</v>
      </c>
      <c r="IY351">
        <v>0.901</v>
      </c>
      <c r="IZ351">
        <v>0.2154</v>
      </c>
      <c r="JA351">
        <v>0.05401698482025668</v>
      </c>
      <c r="JB351">
        <v>0.001251749769105588</v>
      </c>
      <c r="JC351">
        <v>-2.340677956668878E-07</v>
      </c>
      <c r="JD351">
        <v>1.443975168909104E-10</v>
      </c>
      <c r="JE351">
        <v>-0.0473756660369021</v>
      </c>
      <c r="JF351">
        <v>-0.000763777970416037</v>
      </c>
      <c r="JG351">
        <v>0.0006633184790446218</v>
      </c>
      <c r="JH351">
        <v>-5.365384051273601E-06</v>
      </c>
      <c r="JI351">
        <v>1</v>
      </c>
      <c r="JJ351">
        <v>2129</v>
      </c>
      <c r="JK351">
        <v>1</v>
      </c>
      <c r="JL351">
        <v>27</v>
      </c>
      <c r="JM351">
        <v>188877.6</v>
      </c>
      <c r="JN351">
        <v>188877.5</v>
      </c>
      <c r="JO351">
        <v>1.82983</v>
      </c>
      <c r="JP351">
        <v>2.55005</v>
      </c>
      <c r="JQ351">
        <v>1.39893</v>
      </c>
      <c r="JR351">
        <v>2.34375</v>
      </c>
      <c r="JS351">
        <v>1.44897</v>
      </c>
      <c r="JT351">
        <v>2.56714</v>
      </c>
      <c r="JU351">
        <v>37.5781</v>
      </c>
      <c r="JV351">
        <v>24.2013</v>
      </c>
      <c r="JW351">
        <v>18</v>
      </c>
      <c r="JX351">
        <v>477.858</v>
      </c>
      <c r="JY351">
        <v>477.839</v>
      </c>
      <c r="JZ351">
        <v>28.2745</v>
      </c>
      <c r="KA351">
        <v>29.2307</v>
      </c>
      <c r="KB351">
        <v>29.9998</v>
      </c>
      <c r="KC351">
        <v>28.9641</v>
      </c>
      <c r="KD351">
        <v>29.0326</v>
      </c>
      <c r="KE351">
        <v>36.6736</v>
      </c>
      <c r="KF351">
        <v>27.6712</v>
      </c>
      <c r="KG351">
        <v>93.66840000000001</v>
      </c>
      <c r="KH351">
        <v>28.2778</v>
      </c>
      <c r="KI351">
        <v>787.8579999999999</v>
      </c>
      <c r="KJ351">
        <v>21.3763</v>
      </c>
      <c r="KK351">
        <v>100.945</v>
      </c>
      <c r="KL351">
        <v>100.235</v>
      </c>
    </row>
    <row r="352" spans="1:298">
      <c r="A352">
        <v>336</v>
      </c>
      <c r="B352">
        <v>1758481237.6</v>
      </c>
      <c r="C352">
        <v>12134.09999990463</v>
      </c>
      <c r="D352" t="s">
        <v>1119</v>
      </c>
      <c r="E352" t="s">
        <v>1120</v>
      </c>
      <c r="F352">
        <v>5</v>
      </c>
      <c r="G352" t="s">
        <v>1026</v>
      </c>
      <c r="H352" t="s">
        <v>436</v>
      </c>
      <c r="I352" t="s">
        <v>437</v>
      </c>
      <c r="J352">
        <v>1758481230.062963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792.1250582491119</v>
      </c>
      <c r="AL352">
        <v>765.150109090909</v>
      </c>
      <c r="AM352">
        <v>3.44268343030907</v>
      </c>
      <c r="AN352">
        <v>65.51317772315211</v>
      </c>
      <c r="AO352">
        <f>(AQ352 - AP352 + DZ352*1E3/(8.314*(EB352+273.15)) * AS352/DY352 * AR352) * DY352/(100*DM352) * 1000/(1000 - AQ352)</f>
        <v>0</v>
      </c>
      <c r="AP352">
        <v>21.34196917763571</v>
      </c>
      <c r="AQ352">
        <v>22.95682909090909</v>
      </c>
      <c r="AR352">
        <v>-0.0001680632795477358</v>
      </c>
      <c r="AS352">
        <v>124.8898448984067</v>
      </c>
      <c r="AT352">
        <v>3</v>
      </c>
      <c r="AU352">
        <v>1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438</v>
      </c>
      <c r="AZ352" t="s">
        <v>438</v>
      </c>
      <c r="BA352">
        <v>0</v>
      </c>
      <c r="BB352">
        <v>0</v>
      </c>
      <c r="BC352">
        <f>1-BA352/BB352</f>
        <v>0</v>
      </c>
      <c r="BD352">
        <v>0</v>
      </c>
      <c r="BE352" t="s">
        <v>438</v>
      </c>
      <c r="BF352" t="s">
        <v>438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438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1.65</v>
      </c>
      <c r="DN352">
        <v>0.5</v>
      </c>
      <c r="DO352" t="s">
        <v>439</v>
      </c>
      <c r="DP352">
        <v>2</v>
      </c>
      <c r="DQ352" t="b">
        <v>1</v>
      </c>
      <c r="DR352">
        <v>1758481230.062963</v>
      </c>
      <c r="DS352">
        <v>723.9270370370368</v>
      </c>
      <c r="DT352">
        <v>760.1795925925927</v>
      </c>
      <c r="DU352">
        <v>22.97239259259259</v>
      </c>
      <c r="DV352">
        <v>21.34067777777778</v>
      </c>
      <c r="DW352">
        <v>723.0357407407406</v>
      </c>
      <c r="DX352">
        <v>22.75686666666666</v>
      </c>
      <c r="DY352">
        <v>500.0285185185186</v>
      </c>
      <c r="DZ352">
        <v>90.16203333333333</v>
      </c>
      <c r="EA352">
        <v>0.05516418888888888</v>
      </c>
      <c r="EB352">
        <v>29.58439259259259</v>
      </c>
      <c r="EC352">
        <v>29.96827037037037</v>
      </c>
      <c r="ED352">
        <v>999.9000000000001</v>
      </c>
      <c r="EE352">
        <v>0</v>
      </c>
      <c r="EF352">
        <v>0</v>
      </c>
      <c r="EG352">
        <v>10005.09037037037</v>
      </c>
      <c r="EH352">
        <v>0</v>
      </c>
      <c r="EI352">
        <v>11.11658148148148</v>
      </c>
      <c r="EJ352">
        <v>-36.25250370370371</v>
      </c>
      <c r="EK352">
        <v>740.9483333333333</v>
      </c>
      <c r="EL352">
        <v>776.7561481481482</v>
      </c>
      <c r="EM352">
        <v>1.631715555555556</v>
      </c>
      <c r="EN352">
        <v>760.1795925925927</v>
      </c>
      <c r="EO352">
        <v>21.34067777777778</v>
      </c>
      <c r="EP352">
        <v>2.071238148148148</v>
      </c>
      <c r="EQ352">
        <v>1.92411962962963</v>
      </c>
      <c r="ER352">
        <v>17.9997</v>
      </c>
      <c r="ES352">
        <v>16.83335925925926</v>
      </c>
      <c r="ET352">
        <v>2000.007407407408</v>
      </c>
      <c r="EU352">
        <v>0.9799985555555556</v>
      </c>
      <c r="EV352">
        <v>0.02000106666666667</v>
      </c>
      <c r="EW352">
        <v>0</v>
      </c>
      <c r="EX352">
        <v>197.8128148148149</v>
      </c>
      <c r="EY352">
        <v>5.000560000000001</v>
      </c>
      <c r="EZ352">
        <v>4096.618148148148</v>
      </c>
      <c r="FA352">
        <v>17294.93333333333</v>
      </c>
      <c r="FB352">
        <v>41.39099999999999</v>
      </c>
      <c r="FC352">
        <v>41.92099999999999</v>
      </c>
      <c r="FD352">
        <v>41.42337037037036</v>
      </c>
      <c r="FE352">
        <v>41.01362962962962</v>
      </c>
      <c r="FF352">
        <v>42.46048148148148</v>
      </c>
      <c r="FG352">
        <v>1955.107407407407</v>
      </c>
      <c r="FH352">
        <v>39.9</v>
      </c>
      <c r="FI352">
        <v>0</v>
      </c>
      <c r="FJ352">
        <v>1758481239</v>
      </c>
      <c r="FK352">
        <v>0</v>
      </c>
      <c r="FL352">
        <v>197.8122</v>
      </c>
      <c r="FM352">
        <v>2.424615381146404</v>
      </c>
      <c r="FN352">
        <v>50.68307682602799</v>
      </c>
      <c r="FO352">
        <v>4096.9288</v>
      </c>
      <c r="FP352">
        <v>15</v>
      </c>
      <c r="FQ352">
        <v>0</v>
      </c>
      <c r="FR352" t="s">
        <v>440</v>
      </c>
      <c r="FS352">
        <v>1747148579.5</v>
      </c>
      <c r="FT352">
        <v>1747148584.5</v>
      </c>
      <c r="FU352">
        <v>0</v>
      </c>
      <c r="FV352">
        <v>0.162</v>
      </c>
      <c r="FW352">
        <v>-0.001</v>
      </c>
      <c r="FX352">
        <v>0.139</v>
      </c>
      <c r="FY352">
        <v>0.058</v>
      </c>
      <c r="FZ352">
        <v>420</v>
      </c>
      <c r="GA352">
        <v>16</v>
      </c>
      <c r="GB352">
        <v>0.19</v>
      </c>
      <c r="GC352">
        <v>0.02</v>
      </c>
      <c r="GD352">
        <v>-36.2594825</v>
      </c>
      <c r="GE352">
        <v>0.1469797373358778</v>
      </c>
      <c r="GF352">
        <v>0.06788670667921616</v>
      </c>
      <c r="GG352">
        <v>1</v>
      </c>
      <c r="GH352">
        <v>197.6749117647059</v>
      </c>
      <c r="GI352">
        <v>2.569304810151972</v>
      </c>
      <c r="GJ352">
        <v>0.3037277580960669</v>
      </c>
      <c r="GK352">
        <v>0</v>
      </c>
      <c r="GL352">
        <v>1.634334</v>
      </c>
      <c r="GM352">
        <v>-0.08210769230769378</v>
      </c>
      <c r="GN352">
        <v>0.009100068626114866</v>
      </c>
      <c r="GO352">
        <v>1</v>
      </c>
      <c r="GP352">
        <v>2</v>
      </c>
      <c r="GQ352">
        <v>3</v>
      </c>
      <c r="GR352" t="s">
        <v>441</v>
      </c>
      <c r="GS352">
        <v>3.1279</v>
      </c>
      <c r="GT352">
        <v>2.73264</v>
      </c>
      <c r="GU352">
        <v>0.128886</v>
      </c>
      <c r="GV352">
        <v>0.133906</v>
      </c>
      <c r="GW352">
        <v>0.103335</v>
      </c>
      <c r="GX352">
        <v>0.098744</v>
      </c>
      <c r="GY352">
        <v>26124.6</v>
      </c>
      <c r="GZ352">
        <v>25180.3</v>
      </c>
      <c r="HA352">
        <v>30532.4</v>
      </c>
      <c r="HB352">
        <v>29328.9</v>
      </c>
      <c r="HC352">
        <v>37790.6</v>
      </c>
      <c r="HD352">
        <v>34775.3</v>
      </c>
      <c r="HE352">
        <v>46713.5</v>
      </c>
      <c r="HF352">
        <v>43573.9</v>
      </c>
      <c r="HG352">
        <v>1.82105</v>
      </c>
      <c r="HH352">
        <v>1.8679</v>
      </c>
      <c r="HI352">
        <v>0.107847</v>
      </c>
      <c r="HJ352">
        <v>0</v>
      </c>
      <c r="HK352">
        <v>28.2067</v>
      </c>
      <c r="HL352">
        <v>999.9</v>
      </c>
      <c r="HM352">
        <v>52.9</v>
      </c>
      <c r="HN352">
        <v>31</v>
      </c>
      <c r="HO352">
        <v>26.4692</v>
      </c>
      <c r="HP352">
        <v>63.2968</v>
      </c>
      <c r="HQ352">
        <v>16.9151</v>
      </c>
      <c r="HR352">
        <v>1</v>
      </c>
      <c r="HS352">
        <v>0.156913</v>
      </c>
      <c r="HT352">
        <v>-0.481307</v>
      </c>
      <c r="HU352">
        <v>20.1969</v>
      </c>
      <c r="HV352">
        <v>5.22747</v>
      </c>
      <c r="HW352">
        <v>11.974</v>
      </c>
      <c r="HX352">
        <v>4.96985</v>
      </c>
      <c r="HY352">
        <v>3.28953</v>
      </c>
      <c r="HZ352">
        <v>9999</v>
      </c>
      <c r="IA352">
        <v>9999</v>
      </c>
      <c r="IB352">
        <v>9999</v>
      </c>
      <c r="IC352">
        <v>999.9</v>
      </c>
      <c r="ID352">
        <v>4.97296</v>
      </c>
      <c r="IE352">
        <v>1.87739</v>
      </c>
      <c r="IF352">
        <v>1.87546</v>
      </c>
      <c r="IG352">
        <v>1.87829</v>
      </c>
      <c r="IH352">
        <v>1.875</v>
      </c>
      <c r="II352">
        <v>1.87858</v>
      </c>
      <c r="IJ352">
        <v>1.87573</v>
      </c>
      <c r="IK352">
        <v>1.87683</v>
      </c>
      <c r="IL352">
        <v>0</v>
      </c>
      <c r="IM352">
        <v>0</v>
      </c>
      <c r="IN352">
        <v>0</v>
      </c>
      <c r="IO352">
        <v>0</v>
      </c>
      <c r="IP352" t="s">
        <v>442</v>
      </c>
      <c r="IQ352" t="s">
        <v>443</v>
      </c>
      <c r="IR352" t="s">
        <v>444</v>
      </c>
      <c r="IS352" t="s">
        <v>444</v>
      </c>
      <c r="IT352" t="s">
        <v>444</v>
      </c>
      <c r="IU352" t="s">
        <v>444</v>
      </c>
      <c r="IV352">
        <v>0</v>
      </c>
      <c r="IW352">
        <v>100</v>
      </c>
      <c r="IX352">
        <v>100</v>
      </c>
      <c r="IY352">
        <v>0.92</v>
      </c>
      <c r="IZ352">
        <v>0.2152</v>
      </c>
      <c r="JA352">
        <v>0.05401698482025668</v>
      </c>
      <c r="JB352">
        <v>0.001251749769105588</v>
      </c>
      <c r="JC352">
        <v>-2.340677956668878E-07</v>
      </c>
      <c r="JD352">
        <v>1.443975168909104E-10</v>
      </c>
      <c r="JE352">
        <v>-0.0473756660369021</v>
      </c>
      <c r="JF352">
        <v>-0.000763777970416037</v>
      </c>
      <c r="JG352">
        <v>0.0006633184790446218</v>
      </c>
      <c r="JH352">
        <v>-5.365384051273601E-06</v>
      </c>
      <c r="JI352">
        <v>1</v>
      </c>
      <c r="JJ352">
        <v>2129</v>
      </c>
      <c r="JK352">
        <v>1</v>
      </c>
      <c r="JL352">
        <v>27</v>
      </c>
      <c r="JM352">
        <v>188877.6</v>
      </c>
      <c r="JN352">
        <v>188877.6</v>
      </c>
      <c r="JO352">
        <v>1.86279</v>
      </c>
      <c r="JP352">
        <v>2.54517</v>
      </c>
      <c r="JQ352">
        <v>1.39893</v>
      </c>
      <c r="JR352">
        <v>2.34375</v>
      </c>
      <c r="JS352">
        <v>1.44897</v>
      </c>
      <c r="JT352">
        <v>2.58789</v>
      </c>
      <c r="JU352">
        <v>37.5781</v>
      </c>
      <c r="JV352">
        <v>24.2013</v>
      </c>
      <c r="JW352">
        <v>18</v>
      </c>
      <c r="JX352">
        <v>477.962</v>
      </c>
      <c r="JY352">
        <v>477.814</v>
      </c>
      <c r="JZ352">
        <v>28.2955</v>
      </c>
      <c r="KA352">
        <v>29.227</v>
      </c>
      <c r="KB352">
        <v>29.9997</v>
      </c>
      <c r="KC352">
        <v>28.961</v>
      </c>
      <c r="KD352">
        <v>29.0296</v>
      </c>
      <c r="KE352">
        <v>37.3492</v>
      </c>
      <c r="KF352">
        <v>27.6712</v>
      </c>
      <c r="KG352">
        <v>93.66840000000001</v>
      </c>
      <c r="KH352">
        <v>28.2971</v>
      </c>
      <c r="KI352">
        <v>807.894</v>
      </c>
      <c r="KJ352">
        <v>21.4025</v>
      </c>
      <c r="KK352">
        <v>100.946</v>
      </c>
      <c r="KL352">
        <v>100.234</v>
      </c>
    </row>
    <row r="353" spans="1:298">
      <c r="A353">
        <v>337</v>
      </c>
      <c r="B353">
        <v>1758481242.6</v>
      </c>
      <c r="C353">
        <v>12139.09999990463</v>
      </c>
      <c r="D353" t="s">
        <v>1121</v>
      </c>
      <c r="E353" t="s">
        <v>1122</v>
      </c>
      <c r="F353">
        <v>5</v>
      </c>
      <c r="G353" t="s">
        <v>1026</v>
      </c>
      <c r="H353" t="s">
        <v>436</v>
      </c>
      <c r="I353" t="s">
        <v>437</v>
      </c>
      <c r="J353">
        <v>1758481235.081481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809.1244166518377</v>
      </c>
      <c r="AL353">
        <v>782.2301575757573</v>
      </c>
      <c r="AM353">
        <v>3.41510216932999</v>
      </c>
      <c r="AN353">
        <v>65.51317772315211</v>
      </c>
      <c r="AO353">
        <f>(AQ353 - AP353 + DZ353*1E3/(8.314*(EB353+273.15)) * AS353/DY353 * AR353) * DY353/(100*DM353) * 1000/(1000 - AQ353)</f>
        <v>0</v>
      </c>
      <c r="AP353">
        <v>21.34269863077733</v>
      </c>
      <c r="AQ353">
        <v>22.94121393939393</v>
      </c>
      <c r="AR353">
        <v>-0.0002704031552130985</v>
      </c>
      <c r="AS353">
        <v>124.8898448984067</v>
      </c>
      <c r="AT353">
        <v>3</v>
      </c>
      <c r="AU353">
        <v>1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438</v>
      </c>
      <c r="AZ353" t="s">
        <v>438</v>
      </c>
      <c r="BA353">
        <v>0</v>
      </c>
      <c r="BB353">
        <v>0</v>
      </c>
      <c r="BC353">
        <f>1-BA353/BB353</f>
        <v>0</v>
      </c>
      <c r="BD353">
        <v>0</v>
      </c>
      <c r="BE353" t="s">
        <v>438</v>
      </c>
      <c r="BF353" t="s">
        <v>438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438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1.65</v>
      </c>
      <c r="DN353">
        <v>0.5</v>
      </c>
      <c r="DO353" t="s">
        <v>439</v>
      </c>
      <c r="DP353">
        <v>2</v>
      </c>
      <c r="DQ353" t="b">
        <v>1</v>
      </c>
      <c r="DR353">
        <v>1758481235.081481</v>
      </c>
      <c r="DS353">
        <v>740.7521481481481</v>
      </c>
      <c r="DT353">
        <v>776.9974444444443</v>
      </c>
      <c r="DU353">
        <v>22.96135185185185</v>
      </c>
      <c r="DV353">
        <v>21.34157777777778</v>
      </c>
      <c r="DW353">
        <v>739.8417037037038</v>
      </c>
      <c r="DX353">
        <v>22.74605925925926</v>
      </c>
      <c r="DY353">
        <v>500.0085925925926</v>
      </c>
      <c r="DZ353">
        <v>90.16263333333335</v>
      </c>
      <c r="EA353">
        <v>0.0550831925925926</v>
      </c>
      <c r="EB353">
        <v>29.58613703703703</v>
      </c>
      <c r="EC353">
        <v>29.97021851851852</v>
      </c>
      <c r="ED353">
        <v>999.9000000000001</v>
      </c>
      <c r="EE353">
        <v>0</v>
      </c>
      <c r="EF353">
        <v>0</v>
      </c>
      <c r="EG353">
        <v>9994.415555555557</v>
      </c>
      <c r="EH353">
        <v>0</v>
      </c>
      <c r="EI353">
        <v>11.11674074074074</v>
      </c>
      <c r="EJ353">
        <v>-36.24528148148148</v>
      </c>
      <c r="EK353">
        <v>758.1604074074074</v>
      </c>
      <c r="EL353">
        <v>793.9414444444444</v>
      </c>
      <c r="EM353">
        <v>1.619771111111111</v>
      </c>
      <c r="EN353">
        <v>776.9974444444443</v>
      </c>
      <c r="EO353">
        <v>21.34157777777778</v>
      </c>
      <c r="EP353">
        <v>2.070256666666667</v>
      </c>
      <c r="EQ353">
        <v>1.924213703703704</v>
      </c>
      <c r="ER353">
        <v>17.99216296296296</v>
      </c>
      <c r="ES353">
        <v>16.83412962962963</v>
      </c>
      <c r="ET353">
        <v>2000.015925925926</v>
      </c>
      <c r="EU353">
        <v>0.9799985555555556</v>
      </c>
      <c r="EV353">
        <v>0.02000106296296296</v>
      </c>
      <c r="EW353">
        <v>0</v>
      </c>
      <c r="EX353">
        <v>197.9777777777777</v>
      </c>
      <c r="EY353">
        <v>5.000560000000001</v>
      </c>
      <c r="EZ353">
        <v>4100.708888888889</v>
      </c>
      <c r="FA353">
        <v>17295.00740740741</v>
      </c>
      <c r="FB353">
        <v>41.35166666666666</v>
      </c>
      <c r="FC353">
        <v>41.90948148148147</v>
      </c>
      <c r="FD353">
        <v>41.40474074074073</v>
      </c>
      <c r="FE353">
        <v>40.99285185185185</v>
      </c>
      <c r="FF353">
        <v>42.43962962962963</v>
      </c>
      <c r="FG353">
        <v>1955.115925925926</v>
      </c>
      <c r="FH353">
        <v>39.9</v>
      </c>
      <c r="FI353">
        <v>0</v>
      </c>
      <c r="FJ353">
        <v>1758481243.8</v>
      </c>
      <c r="FK353">
        <v>0</v>
      </c>
      <c r="FL353">
        <v>198.01676</v>
      </c>
      <c r="FM353">
        <v>2.486538471597099</v>
      </c>
      <c r="FN353">
        <v>46.51230775145787</v>
      </c>
      <c r="FO353">
        <v>4100.745199999999</v>
      </c>
      <c r="FP353">
        <v>15</v>
      </c>
      <c r="FQ353">
        <v>0</v>
      </c>
      <c r="FR353" t="s">
        <v>440</v>
      </c>
      <c r="FS353">
        <v>1747148579.5</v>
      </c>
      <c r="FT353">
        <v>1747148584.5</v>
      </c>
      <c r="FU353">
        <v>0</v>
      </c>
      <c r="FV353">
        <v>0.162</v>
      </c>
      <c r="FW353">
        <v>-0.001</v>
      </c>
      <c r="FX353">
        <v>0.139</v>
      </c>
      <c r="FY353">
        <v>0.058</v>
      </c>
      <c r="FZ353">
        <v>420</v>
      </c>
      <c r="GA353">
        <v>16</v>
      </c>
      <c r="GB353">
        <v>0.19</v>
      </c>
      <c r="GC353">
        <v>0.02</v>
      </c>
      <c r="GD353">
        <v>-36.2411225</v>
      </c>
      <c r="GE353">
        <v>0.3368634146341807</v>
      </c>
      <c r="GF353">
        <v>0.08644070652042328</v>
      </c>
      <c r="GG353">
        <v>1</v>
      </c>
      <c r="GH353">
        <v>197.8281176470588</v>
      </c>
      <c r="GI353">
        <v>2.53692895568186</v>
      </c>
      <c r="GJ353">
        <v>0.3018192646470896</v>
      </c>
      <c r="GK353">
        <v>0</v>
      </c>
      <c r="GL353">
        <v>1.6277845</v>
      </c>
      <c r="GM353">
        <v>-0.135487204502817</v>
      </c>
      <c r="GN353">
        <v>0.01335021178670962</v>
      </c>
      <c r="GO353">
        <v>0</v>
      </c>
      <c r="GP353">
        <v>1</v>
      </c>
      <c r="GQ353">
        <v>3</v>
      </c>
      <c r="GR353" t="s">
        <v>447</v>
      </c>
      <c r="GS353">
        <v>3.12759</v>
      </c>
      <c r="GT353">
        <v>2.73313</v>
      </c>
      <c r="GU353">
        <v>0.130808</v>
      </c>
      <c r="GV353">
        <v>0.135826</v>
      </c>
      <c r="GW353">
        <v>0.10329</v>
      </c>
      <c r="GX353">
        <v>0.098746</v>
      </c>
      <c r="GY353">
        <v>26067.4</v>
      </c>
      <c r="GZ353">
        <v>25124.6</v>
      </c>
      <c r="HA353">
        <v>30532.9</v>
      </c>
      <c r="HB353">
        <v>29328.9</v>
      </c>
      <c r="HC353">
        <v>37793.3</v>
      </c>
      <c r="HD353">
        <v>34775.2</v>
      </c>
      <c r="HE353">
        <v>46714.4</v>
      </c>
      <c r="HF353">
        <v>43573.7</v>
      </c>
      <c r="HG353">
        <v>1.82065</v>
      </c>
      <c r="HH353">
        <v>1.86845</v>
      </c>
      <c r="HI353">
        <v>0.108384</v>
      </c>
      <c r="HJ353">
        <v>0</v>
      </c>
      <c r="HK353">
        <v>28.2019</v>
      </c>
      <c r="HL353">
        <v>999.9</v>
      </c>
      <c r="HM353">
        <v>52.9</v>
      </c>
      <c r="HN353">
        <v>31</v>
      </c>
      <c r="HO353">
        <v>26.4686</v>
      </c>
      <c r="HP353">
        <v>63.2468</v>
      </c>
      <c r="HQ353">
        <v>16.9071</v>
      </c>
      <c r="HR353">
        <v>1</v>
      </c>
      <c r="HS353">
        <v>0.156568</v>
      </c>
      <c r="HT353">
        <v>-0.489028</v>
      </c>
      <c r="HU353">
        <v>20.1967</v>
      </c>
      <c r="HV353">
        <v>5.22657</v>
      </c>
      <c r="HW353">
        <v>11.974</v>
      </c>
      <c r="HX353">
        <v>4.96955</v>
      </c>
      <c r="HY353">
        <v>3.28953</v>
      </c>
      <c r="HZ353">
        <v>9999</v>
      </c>
      <c r="IA353">
        <v>9999</v>
      </c>
      <c r="IB353">
        <v>9999</v>
      </c>
      <c r="IC353">
        <v>999.9</v>
      </c>
      <c r="ID353">
        <v>4.97295</v>
      </c>
      <c r="IE353">
        <v>1.8774</v>
      </c>
      <c r="IF353">
        <v>1.87547</v>
      </c>
      <c r="IG353">
        <v>1.87829</v>
      </c>
      <c r="IH353">
        <v>1.87501</v>
      </c>
      <c r="II353">
        <v>1.87862</v>
      </c>
      <c r="IJ353">
        <v>1.87574</v>
      </c>
      <c r="IK353">
        <v>1.87684</v>
      </c>
      <c r="IL353">
        <v>0</v>
      </c>
      <c r="IM353">
        <v>0</v>
      </c>
      <c r="IN353">
        <v>0</v>
      </c>
      <c r="IO353">
        <v>0</v>
      </c>
      <c r="IP353" t="s">
        <v>442</v>
      </c>
      <c r="IQ353" t="s">
        <v>443</v>
      </c>
      <c r="IR353" t="s">
        <v>444</v>
      </c>
      <c r="IS353" t="s">
        <v>444</v>
      </c>
      <c r="IT353" t="s">
        <v>444</v>
      </c>
      <c r="IU353" t="s">
        <v>444</v>
      </c>
      <c r="IV353">
        <v>0</v>
      </c>
      <c r="IW353">
        <v>100</v>
      </c>
      <c r="IX353">
        <v>100</v>
      </c>
      <c r="IY353">
        <v>0.9399999999999999</v>
      </c>
      <c r="IZ353">
        <v>0.2148</v>
      </c>
      <c r="JA353">
        <v>0.05401698482025668</v>
      </c>
      <c r="JB353">
        <v>0.001251749769105588</v>
      </c>
      <c r="JC353">
        <v>-2.340677956668878E-07</v>
      </c>
      <c r="JD353">
        <v>1.443975168909104E-10</v>
      </c>
      <c r="JE353">
        <v>-0.0473756660369021</v>
      </c>
      <c r="JF353">
        <v>-0.000763777970416037</v>
      </c>
      <c r="JG353">
        <v>0.0006633184790446218</v>
      </c>
      <c r="JH353">
        <v>-5.365384051273601E-06</v>
      </c>
      <c r="JI353">
        <v>1</v>
      </c>
      <c r="JJ353">
        <v>2129</v>
      </c>
      <c r="JK353">
        <v>1</v>
      </c>
      <c r="JL353">
        <v>27</v>
      </c>
      <c r="JM353">
        <v>188877.7</v>
      </c>
      <c r="JN353">
        <v>188877.6</v>
      </c>
      <c r="JO353">
        <v>1.89209</v>
      </c>
      <c r="JP353">
        <v>2.54883</v>
      </c>
      <c r="JQ353">
        <v>1.39893</v>
      </c>
      <c r="JR353">
        <v>2.34375</v>
      </c>
      <c r="JS353">
        <v>1.44897</v>
      </c>
      <c r="JT353">
        <v>2.60132</v>
      </c>
      <c r="JU353">
        <v>37.6022</v>
      </c>
      <c r="JV353">
        <v>24.2013</v>
      </c>
      <c r="JW353">
        <v>18</v>
      </c>
      <c r="JX353">
        <v>477.718</v>
      </c>
      <c r="JY353">
        <v>478.153</v>
      </c>
      <c r="JZ353">
        <v>28.3162</v>
      </c>
      <c r="KA353">
        <v>29.2226</v>
      </c>
      <c r="KB353">
        <v>29.9998</v>
      </c>
      <c r="KC353">
        <v>28.9573</v>
      </c>
      <c r="KD353">
        <v>29.0264</v>
      </c>
      <c r="KE353">
        <v>37.9297</v>
      </c>
      <c r="KF353">
        <v>27.6712</v>
      </c>
      <c r="KG353">
        <v>93.66840000000001</v>
      </c>
      <c r="KH353">
        <v>28.3178</v>
      </c>
      <c r="KI353">
        <v>821.251</v>
      </c>
      <c r="KJ353">
        <v>21.4374</v>
      </c>
      <c r="KK353">
        <v>100.948</v>
      </c>
      <c r="KL353">
        <v>100.234</v>
      </c>
    </row>
    <row r="354" spans="1:298">
      <c r="A354">
        <v>338</v>
      </c>
      <c r="B354">
        <v>1758481247.6</v>
      </c>
      <c r="C354">
        <v>12144.09999990463</v>
      </c>
      <c r="D354" t="s">
        <v>1123</v>
      </c>
      <c r="E354" t="s">
        <v>1124</v>
      </c>
      <c r="F354">
        <v>5</v>
      </c>
      <c r="G354" t="s">
        <v>1026</v>
      </c>
      <c r="H354" t="s">
        <v>436</v>
      </c>
      <c r="I354" t="s">
        <v>437</v>
      </c>
      <c r="J354">
        <v>1758481240.1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826.3982500542024</v>
      </c>
      <c r="AL354">
        <v>799.4759696969696</v>
      </c>
      <c r="AM354">
        <v>3.440196720307367</v>
      </c>
      <c r="AN354">
        <v>65.51317772315211</v>
      </c>
      <c r="AO354">
        <f>(AQ354 - AP354 + DZ354*1E3/(8.314*(EB354+273.15)) * AS354/DY354 * AR354) * DY354/(100*DM354) * 1000/(1000 - AQ354)</f>
        <v>0</v>
      </c>
      <c r="AP354">
        <v>21.34866651952022</v>
      </c>
      <c r="AQ354">
        <v>22.92885393939394</v>
      </c>
      <c r="AR354">
        <v>-0.000129033718041014</v>
      </c>
      <c r="AS354">
        <v>124.8898448984067</v>
      </c>
      <c r="AT354">
        <v>3</v>
      </c>
      <c r="AU354">
        <v>1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438</v>
      </c>
      <c r="AZ354" t="s">
        <v>438</v>
      </c>
      <c r="BA354">
        <v>0</v>
      </c>
      <c r="BB354">
        <v>0</v>
      </c>
      <c r="BC354">
        <f>1-BA354/BB354</f>
        <v>0</v>
      </c>
      <c r="BD354">
        <v>0</v>
      </c>
      <c r="BE354" t="s">
        <v>438</v>
      </c>
      <c r="BF354" t="s">
        <v>438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438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1.65</v>
      </c>
      <c r="DN354">
        <v>0.5</v>
      </c>
      <c r="DO354" t="s">
        <v>439</v>
      </c>
      <c r="DP354">
        <v>2</v>
      </c>
      <c r="DQ354" t="b">
        <v>1</v>
      </c>
      <c r="DR354">
        <v>1758481240.1</v>
      </c>
      <c r="DS354">
        <v>757.6155185185185</v>
      </c>
      <c r="DT354">
        <v>793.855111111111</v>
      </c>
      <c r="DU354">
        <v>22.9472962962963</v>
      </c>
      <c r="DV354">
        <v>21.34334814814815</v>
      </c>
      <c r="DW354">
        <v>756.6857777777777</v>
      </c>
      <c r="DX354">
        <v>22.73229259259259</v>
      </c>
      <c r="DY354">
        <v>500.017962962963</v>
      </c>
      <c r="DZ354">
        <v>90.16284444444445</v>
      </c>
      <c r="EA354">
        <v>0.05515038518518518</v>
      </c>
      <c r="EB354">
        <v>29.58863333333334</v>
      </c>
      <c r="EC354">
        <v>29.97321111111111</v>
      </c>
      <c r="ED354">
        <v>999.9000000000001</v>
      </c>
      <c r="EE354">
        <v>0</v>
      </c>
      <c r="EF354">
        <v>0</v>
      </c>
      <c r="EG354">
        <v>9987.474444444444</v>
      </c>
      <c r="EH354">
        <v>0</v>
      </c>
      <c r="EI354">
        <v>11.12331111111111</v>
      </c>
      <c r="EJ354">
        <v>-36.23966666666666</v>
      </c>
      <c r="EK354">
        <v>775.4089259259259</v>
      </c>
      <c r="EL354">
        <v>811.168148148148</v>
      </c>
      <c r="EM354">
        <v>1.603949259259259</v>
      </c>
      <c r="EN354">
        <v>793.855111111111</v>
      </c>
      <c r="EO354">
        <v>21.34334814814815</v>
      </c>
      <c r="EP354">
        <v>2.068994074074074</v>
      </c>
      <c r="EQ354">
        <v>1.924377407407407</v>
      </c>
      <c r="ER354">
        <v>17.98245925925926</v>
      </c>
      <c r="ES354">
        <v>16.83546666666667</v>
      </c>
      <c r="ET354">
        <v>2000.022222222222</v>
      </c>
      <c r="EU354">
        <v>0.9799985555555556</v>
      </c>
      <c r="EV354">
        <v>0.02000106666666667</v>
      </c>
      <c r="EW354">
        <v>0</v>
      </c>
      <c r="EX354">
        <v>198.2224074074074</v>
      </c>
      <c r="EY354">
        <v>5.000560000000001</v>
      </c>
      <c r="EZ354">
        <v>4104.382222222223</v>
      </c>
      <c r="FA354">
        <v>17295.06296296297</v>
      </c>
      <c r="FB354">
        <v>41.3077037037037</v>
      </c>
      <c r="FC354">
        <v>41.91403703703703</v>
      </c>
      <c r="FD354">
        <v>41.38618518518518</v>
      </c>
      <c r="FE354">
        <v>40.96733333333332</v>
      </c>
      <c r="FF354">
        <v>42.41411111111111</v>
      </c>
      <c r="FG354">
        <v>1955.122222222222</v>
      </c>
      <c r="FH354">
        <v>39.9</v>
      </c>
      <c r="FI354">
        <v>0</v>
      </c>
      <c r="FJ354">
        <v>1758481248.6</v>
      </c>
      <c r="FK354">
        <v>0</v>
      </c>
      <c r="FL354">
        <v>198.22564</v>
      </c>
      <c r="FM354">
        <v>2.67423076971448</v>
      </c>
      <c r="FN354">
        <v>39.83153850350022</v>
      </c>
      <c r="FO354">
        <v>4104.2304</v>
      </c>
      <c r="FP354">
        <v>15</v>
      </c>
      <c r="FQ354">
        <v>0</v>
      </c>
      <c r="FR354" t="s">
        <v>440</v>
      </c>
      <c r="FS354">
        <v>1747148579.5</v>
      </c>
      <c r="FT354">
        <v>1747148584.5</v>
      </c>
      <c r="FU354">
        <v>0</v>
      </c>
      <c r="FV354">
        <v>0.162</v>
      </c>
      <c r="FW354">
        <v>-0.001</v>
      </c>
      <c r="FX354">
        <v>0.139</v>
      </c>
      <c r="FY354">
        <v>0.058</v>
      </c>
      <c r="FZ354">
        <v>420</v>
      </c>
      <c r="GA354">
        <v>16</v>
      </c>
      <c r="GB354">
        <v>0.19</v>
      </c>
      <c r="GC354">
        <v>0.02</v>
      </c>
      <c r="GD354">
        <v>-36.23974390243902</v>
      </c>
      <c r="GE354">
        <v>-0.06980696864107426</v>
      </c>
      <c r="GF354">
        <v>0.08020537677001258</v>
      </c>
      <c r="GG354">
        <v>1</v>
      </c>
      <c r="GH354">
        <v>198.0817352941177</v>
      </c>
      <c r="GI354">
        <v>2.784125285476848</v>
      </c>
      <c r="GJ354">
        <v>0.3370122452674509</v>
      </c>
      <c r="GK354">
        <v>0</v>
      </c>
      <c r="GL354">
        <v>1.614613902439024</v>
      </c>
      <c r="GM354">
        <v>-0.1760609059233466</v>
      </c>
      <c r="GN354">
        <v>0.01745822356761486</v>
      </c>
      <c r="GO354">
        <v>0</v>
      </c>
      <c r="GP354">
        <v>1</v>
      </c>
      <c r="GQ354">
        <v>3</v>
      </c>
      <c r="GR354" t="s">
        <v>447</v>
      </c>
      <c r="GS354">
        <v>3.12763</v>
      </c>
      <c r="GT354">
        <v>2.73263</v>
      </c>
      <c r="GU354">
        <v>0.132714</v>
      </c>
      <c r="GV354">
        <v>0.137686</v>
      </c>
      <c r="GW354">
        <v>0.103248</v>
      </c>
      <c r="GX354">
        <v>0.0988097</v>
      </c>
      <c r="GY354">
        <v>26010.1</v>
      </c>
      <c r="GZ354">
        <v>25070.7</v>
      </c>
      <c r="HA354">
        <v>30532.7</v>
      </c>
      <c r="HB354">
        <v>29329.2</v>
      </c>
      <c r="HC354">
        <v>37795</v>
      </c>
      <c r="HD354">
        <v>34773.2</v>
      </c>
      <c r="HE354">
        <v>46714.1</v>
      </c>
      <c r="HF354">
        <v>43574</v>
      </c>
      <c r="HG354">
        <v>1.82055</v>
      </c>
      <c r="HH354">
        <v>1.86882</v>
      </c>
      <c r="HI354">
        <v>0.110194</v>
      </c>
      <c r="HJ354">
        <v>0</v>
      </c>
      <c r="HK354">
        <v>28.1965</v>
      </c>
      <c r="HL354">
        <v>999.9</v>
      </c>
      <c r="HM354">
        <v>52.9</v>
      </c>
      <c r="HN354">
        <v>31</v>
      </c>
      <c r="HO354">
        <v>26.4684</v>
      </c>
      <c r="HP354">
        <v>63.1968</v>
      </c>
      <c r="HQ354">
        <v>16.887</v>
      </c>
      <c r="HR354">
        <v>1</v>
      </c>
      <c r="HS354">
        <v>0.156113</v>
      </c>
      <c r="HT354">
        <v>-0.51781</v>
      </c>
      <c r="HU354">
        <v>20.1968</v>
      </c>
      <c r="HV354">
        <v>5.22598</v>
      </c>
      <c r="HW354">
        <v>11.974</v>
      </c>
      <c r="HX354">
        <v>4.96975</v>
      </c>
      <c r="HY354">
        <v>3.2895</v>
      </c>
      <c r="HZ354">
        <v>9999</v>
      </c>
      <c r="IA354">
        <v>9999</v>
      </c>
      <c r="IB354">
        <v>9999</v>
      </c>
      <c r="IC354">
        <v>999.9</v>
      </c>
      <c r="ID354">
        <v>4.97294</v>
      </c>
      <c r="IE354">
        <v>1.87743</v>
      </c>
      <c r="IF354">
        <v>1.87546</v>
      </c>
      <c r="IG354">
        <v>1.8783</v>
      </c>
      <c r="IH354">
        <v>1.875</v>
      </c>
      <c r="II354">
        <v>1.87858</v>
      </c>
      <c r="IJ354">
        <v>1.87575</v>
      </c>
      <c r="IK354">
        <v>1.87683</v>
      </c>
      <c r="IL354">
        <v>0</v>
      </c>
      <c r="IM354">
        <v>0</v>
      </c>
      <c r="IN354">
        <v>0</v>
      </c>
      <c r="IO354">
        <v>0</v>
      </c>
      <c r="IP354" t="s">
        <v>442</v>
      </c>
      <c r="IQ354" t="s">
        <v>443</v>
      </c>
      <c r="IR354" t="s">
        <v>444</v>
      </c>
      <c r="IS354" t="s">
        <v>444</v>
      </c>
      <c r="IT354" t="s">
        <v>444</v>
      </c>
      <c r="IU354" t="s">
        <v>444</v>
      </c>
      <c r="IV354">
        <v>0</v>
      </c>
      <c r="IW354">
        <v>100</v>
      </c>
      <c r="IX354">
        <v>100</v>
      </c>
      <c r="IY354">
        <v>0.958</v>
      </c>
      <c r="IZ354">
        <v>0.2147</v>
      </c>
      <c r="JA354">
        <v>0.05401698482025668</v>
      </c>
      <c r="JB354">
        <v>0.001251749769105588</v>
      </c>
      <c r="JC354">
        <v>-2.340677956668878E-07</v>
      </c>
      <c r="JD354">
        <v>1.443975168909104E-10</v>
      </c>
      <c r="JE354">
        <v>-0.0473756660369021</v>
      </c>
      <c r="JF354">
        <v>-0.000763777970416037</v>
      </c>
      <c r="JG354">
        <v>0.0006633184790446218</v>
      </c>
      <c r="JH354">
        <v>-5.365384051273601E-06</v>
      </c>
      <c r="JI354">
        <v>1</v>
      </c>
      <c r="JJ354">
        <v>2129</v>
      </c>
      <c r="JK354">
        <v>1</v>
      </c>
      <c r="JL354">
        <v>27</v>
      </c>
      <c r="JM354">
        <v>188877.8</v>
      </c>
      <c r="JN354">
        <v>188877.7</v>
      </c>
      <c r="JO354">
        <v>1.92505</v>
      </c>
      <c r="JP354">
        <v>2.54272</v>
      </c>
      <c r="JQ354">
        <v>1.39893</v>
      </c>
      <c r="JR354">
        <v>2.34375</v>
      </c>
      <c r="JS354">
        <v>1.44897</v>
      </c>
      <c r="JT354">
        <v>2.58301</v>
      </c>
      <c r="JU354">
        <v>37.6022</v>
      </c>
      <c r="JV354">
        <v>24.2013</v>
      </c>
      <c r="JW354">
        <v>18</v>
      </c>
      <c r="JX354">
        <v>477.644</v>
      </c>
      <c r="JY354">
        <v>478.372</v>
      </c>
      <c r="JZ354">
        <v>28.3351</v>
      </c>
      <c r="KA354">
        <v>29.2183</v>
      </c>
      <c r="KB354">
        <v>29.9998</v>
      </c>
      <c r="KC354">
        <v>28.9542</v>
      </c>
      <c r="KD354">
        <v>29.0227</v>
      </c>
      <c r="KE354">
        <v>38.5969</v>
      </c>
      <c r="KF354">
        <v>27.3999</v>
      </c>
      <c r="KG354">
        <v>93.66840000000001</v>
      </c>
      <c r="KH354">
        <v>28.3403</v>
      </c>
      <c r="KI354">
        <v>841.287</v>
      </c>
      <c r="KJ354">
        <v>21.4739</v>
      </c>
      <c r="KK354">
        <v>100.947</v>
      </c>
      <c r="KL354">
        <v>100.235</v>
      </c>
    </row>
    <row r="355" spans="1:298">
      <c r="A355">
        <v>339</v>
      </c>
      <c r="B355">
        <v>1758481252.6</v>
      </c>
      <c r="C355">
        <v>12149.09999990463</v>
      </c>
      <c r="D355" t="s">
        <v>1125</v>
      </c>
      <c r="E355" t="s">
        <v>1126</v>
      </c>
      <c r="F355">
        <v>5</v>
      </c>
      <c r="G355" t="s">
        <v>1026</v>
      </c>
      <c r="H355" t="s">
        <v>436</v>
      </c>
      <c r="I355" t="s">
        <v>437</v>
      </c>
      <c r="J355">
        <v>1758481244.814285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843.4593220337642</v>
      </c>
      <c r="AL355">
        <v>816.5563151515152</v>
      </c>
      <c r="AM355">
        <v>3.419582751344921</v>
      </c>
      <c r="AN355">
        <v>65.51317772315211</v>
      </c>
      <c r="AO355">
        <f>(AQ355 - AP355 + DZ355*1E3/(8.314*(EB355+273.15)) * AS355/DY355 * AR355) * DY355/(100*DM355) * 1000/(1000 - AQ355)</f>
        <v>0</v>
      </c>
      <c r="AP355">
        <v>21.4148871499934</v>
      </c>
      <c r="AQ355">
        <v>22.93171878787878</v>
      </c>
      <c r="AR355">
        <v>0.0001049821238009217</v>
      </c>
      <c r="AS355">
        <v>124.8898448984067</v>
      </c>
      <c r="AT355">
        <v>3</v>
      </c>
      <c r="AU355">
        <v>1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438</v>
      </c>
      <c r="AZ355" t="s">
        <v>438</v>
      </c>
      <c r="BA355">
        <v>0</v>
      </c>
      <c r="BB355">
        <v>0</v>
      </c>
      <c r="BC355">
        <f>1-BA355/BB355</f>
        <v>0</v>
      </c>
      <c r="BD355">
        <v>0</v>
      </c>
      <c r="BE355" t="s">
        <v>438</v>
      </c>
      <c r="BF355" t="s">
        <v>438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438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1.65</v>
      </c>
      <c r="DN355">
        <v>0.5</v>
      </c>
      <c r="DO355" t="s">
        <v>439</v>
      </c>
      <c r="DP355">
        <v>2</v>
      </c>
      <c r="DQ355" t="b">
        <v>1</v>
      </c>
      <c r="DR355">
        <v>1758481244.814285</v>
      </c>
      <c r="DS355">
        <v>773.4322142857144</v>
      </c>
      <c r="DT355">
        <v>809.6440357142857</v>
      </c>
      <c r="DU355">
        <v>22.93731071428571</v>
      </c>
      <c r="DV355">
        <v>21.36219285714285</v>
      </c>
      <c r="DW355">
        <v>772.4842857142858</v>
      </c>
      <c r="DX355">
        <v>22.72251071428571</v>
      </c>
      <c r="DY355">
        <v>500.0065</v>
      </c>
      <c r="DZ355">
        <v>90.16233571428572</v>
      </c>
      <c r="EA355">
        <v>0.05517388214285714</v>
      </c>
      <c r="EB355">
        <v>29.59222142857143</v>
      </c>
      <c r="EC355">
        <v>29.97811785714286</v>
      </c>
      <c r="ED355">
        <v>999.9000000000002</v>
      </c>
      <c r="EE355">
        <v>0</v>
      </c>
      <c r="EF355">
        <v>0</v>
      </c>
      <c r="EG355">
        <v>9984.016071428572</v>
      </c>
      <c r="EH355">
        <v>0</v>
      </c>
      <c r="EI355">
        <v>11.11975714285714</v>
      </c>
      <c r="EJ355">
        <v>-36.21188214285714</v>
      </c>
      <c r="EK355">
        <v>791.5889642857143</v>
      </c>
      <c r="EL355">
        <v>827.3176071428572</v>
      </c>
      <c r="EM355">
        <v>1.575116785714286</v>
      </c>
      <c r="EN355">
        <v>809.6440357142857</v>
      </c>
      <c r="EO355">
        <v>21.36219285714285</v>
      </c>
      <c r="EP355">
        <v>2.068081785714285</v>
      </c>
      <c r="EQ355">
        <v>1.926065</v>
      </c>
      <c r="ER355">
        <v>17.97544642857143</v>
      </c>
      <c r="ES355">
        <v>16.849275</v>
      </c>
      <c r="ET355">
        <v>2000.015714285714</v>
      </c>
      <c r="EU355">
        <v>0.9799984642857142</v>
      </c>
      <c r="EV355">
        <v>0.02000115</v>
      </c>
      <c r="EW355">
        <v>0</v>
      </c>
      <c r="EX355">
        <v>198.3896785714286</v>
      </c>
      <c r="EY355">
        <v>5.000560000000001</v>
      </c>
      <c r="EZ355">
        <v>4107.509999999999</v>
      </c>
      <c r="FA355">
        <v>17295.00357142857</v>
      </c>
      <c r="FB355">
        <v>41.29446428571428</v>
      </c>
      <c r="FC355">
        <v>41.91042857142857</v>
      </c>
      <c r="FD355">
        <v>41.37692857142857</v>
      </c>
      <c r="FE355">
        <v>40.96182142857141</v>
      </c>
      <c r="FF355">
        <v>42.40157142857142</v>
      </c>
      <c r="FG355">
        <v>1955.115714285714</v>
      </c>
      <c r="FH355">
        <v>39.9</v>
      </c>
      <c r="FI355">
        <v>0</v>
      </c>
      <c r="FJ355">
        <v>1758481254</v>
      </c>
      <c r="FK355">
        <v>0</v>
      </c>
      <c r="FL355">
        <v>198.3973846153846</v>
      </c>
      <c r="FM355">
        <v>2.174974352396682</v>
      </c>
      <c r="FN355">
        <v>40.17367516685673</v>
      </c>
      <c r="FO355">
        <v>4107.666153846154</v>
      </c>
      <c r="FP355">
        <v>15</v>
      </c>
      <c r="FQ355">
        <v>0</v>
      </c>
      <c r="FR355" t="s">
        <v>440</v>
      </c>
      <c r="FS355">
        <v>1747148579.5</v>
      </c>
      <c r="FT355">
        <v>1747148584.5</v>
      </c>
      <c r="FU355">
        <v>0</v>
      </c>
      <c r="FV355">
        <v>0.162</v>
      </c>
      <c r="FW355">
        <v>-0.001</v>
      </c>
      <c r="FX355">
        <v>0.139</v>
      </c>
      <c r="FY355">
        <v>0.058</v>
      </c>
      <c r="FZ355">
        <v>420</v>
      </c>
      <c r="GA355">
        <v>16</v>
      </c>
      <c r="GB355">
        <v>0.19</v>
      </c>
      <c r="GC355">
        <v>0.02</v>
      </c>
      <c r="GD355">
        <v>-36.22246</v>
      </c>
      <c r="GE355">
        <v>0.1256712945591323</v>
      </c>
      <c r="GF355">
        <v>0.07886572386024221</v>
      </c>
      <c r="GG355">
        <v>1</v>
      </c>
      <c r="GH355">
        <v>198.2840882352941</v>
      </c>
      <c r="GI355">
        <v>2.20398777407885</v>
      </c>
      <c r="GJ355">
        <v>0.2935352837441657</v>
      </c>
      <c r="GK355">
        <v>0</v>
      </c>
      <c r="GL355">
        <v>1.5866105</v>
      </c>
      <c r="GM355">
        <v>-0.3375417636022535</v>
      </c>
      <c r="GN355">
        <v>0.03488352411597775</v>
      </c>
      <c r="GO355">
        <v>0</v>
      </c>
      <c r="GP355">
        <v>1</v>
      </c>
      <c r="GQ355">
        <v>3</v>
      </c>
      <c r="GR355" t="s">
        <v>447</v>
      </c>
      <c r="GS355">
        <v>3.12751</v>
      </c>
      <c r="GT355">
        <v>2.73353</v>
      </c>
      <c r="GU355">
        <v>0.134595</v>
      </c>
      <c r="GV355">
        <v>0.139549</v>
      </c>
      <c r="GW355">
        <v>0.103265</v>
      </c>
      <c r="GX355">
        <v>0.098992</v>
      </c>
      <c r="GY355">
        <v>25953.9</v>
      </c>
      <c r="GZ355">
        <v>25016.8</v>
      </c>
      <c r="HA355">
        <v>30533</v>
      </c>
      <c r="HB355">
        <v>29329.5</v>
      </c>
      <c r="HC355">
        <v>37794.7</v>
      </c>
      <c r="HD355">
        <v>34766.6</v>
      </c>
      <c r="HE355">
        <v>46714.5</v>
      </c>
      <c r="HF355">
        <v>43574.5</v>
      </c>
      <c r="HG355">
        <v>1.8204</v>
      </c>
      <c r="HH355">
        <v>1.86895</v>
      </c>
      <c r="HI355">
        <v>0.109926</v>
      </c>
      <c r="HJ355">
        <v>0</v>
      </c>
      <c r="HK355">
        <v>28.1926</v>
      </c>
      <c r="HL355">
        <v>999.9</v>
      </c>
      <c r="HM355">
        <v>52.9</v>
      </c>
      <c r="HN355">
        <v>31</v>
      </c>
      <c r="HO355">
        <v>26.4709</v>
      </c>
      <c r="HP355">
        <v>63.6268</v>
      </c>
      <c r="HQ355">
        <v>16.9271</v>
      </c>
      <c r="HR355">
        <v>1</v>
      </c>
      <c r="HS355">
        <v>0.155976</v>
      </c>
      <c r="HT355">
        <v>-0.489028</v>
      </c>
      <c r="HU355">
        <v>20.1969</v>
      </c>
      <c r="HV355">
        <v>5.22598</v>
      </c>
      <c r="HW355">
        <v>11.974</v>
      </c>
      <c r="HX355">
        <v>4.9698</v>
      </c>
      <c r="HY355">
        <v>3.28953</v>
      </c>
      <c r="HZ355">
        <v>9999</v>
      </c>
      <c r="IA355">
        <v>9999</v>
      </c>
      <c r="IB355">
        <v>9999</v>
      </c>
      <c r="IC355">
        <v>999.9</v>
      </c>
      <c r="ID355">
        <v>4.97293</v>
      </c>
      <c r="IE355">
        <v>1.87741</v>
      </c>
      <c r="IF355">
        <v>1.87546</v>
      </c>
      <c r="IG355">
        <v>1.87829</v>
      </c>
      <c r="IH355">
        <v>1.875</v>
      </c>
      <c r="II355">
        <v>1.87858</v>
      </c>
      <c r="IJ355">
        <v>1.87573</v>
      </c>
      <c r="IK355">
        <v>1.87683</v>
      </c>
      <c r="IL355">
        <v>0</v>
      </c>
      <c r="IM355">
        <v>0</v>
      </c>
      <c r="IN355">
        <v>0</v>
      </c>
      <c r="IO355">
        <v>0</v>
      </c>
      <c r="IP355" t="s">
        <v>442</v>
      </c>
      <c r="IQ355" t="s">
        <v>443</v>
      </c>
      <c r="IR355" t="s">
        <v>444</v>
      </c>
      <c r="IS355" t="s">
        <v>444</v>
      </c>
      <c r="IT355" t="s">
        <v>444</v>
      </c>
      <c r="IU355" t="s">
        <v>444</v>
      </c>
      <c r="IV355">
        <v>0</v>
      </c>
      <c r="IW355">
        <v>100</v>
      </c>
      <c r="IX355">
        <v>100</v>
      </c>
      <c r="IY355">
        <v>0.978</v>
      </c>
      <c r="IZ355">
        <v>0.2147</v>
      </c>
      <c r="JA355">
        <v>0.05401698482025668</v>
      </c>
      <c r="JB355">
        <v>0.001251749769105588</v>
      </c>
      <c r="JC355">
        <v>-2.340677956668878E-07</v>
      </c>
      <c r="JD355">
        <v>1.443975168909104E-10</v>
      </c>
      <c r="JE355">
        <v>-0.0473756660369021</v>
      </c>
      <c r="JF355">
        <v>-0.000763777970416037</v>
      </c>
      <c r="JG355">
        <v>0.0006633184790446218</v>
      </c>
      <c r="JH355">
        <v>-5.365384051273601E-06</v>
      </c>
      <c r="JI355">
        <v>1</v>
      </c>
      <c r="JJ355">
        <v>2129</v>
      </c>
      <c r="JK355">
        <v>1</v>
      </c>
      <c r="JL355">
        <v>27</v>
      </c>
      <c r="JM355">
        <v>188877.9</v>
      </c>
      <c r="JN355">
        <v>188877.8</v>
      </c>
      <c r="JO355">
        <v>1.95435</v>
      </c>
      <c r="JP355">
        <v>2.5415</v>
      </c>
      <c r="JQ355">
        <v>1.39893</v>
      </c>
      <c r="JR355">
        <v>2.34375</v>
      </c>
      <c r="JS355">
        <v>1.44897</v>
      </c>
      <c r="JT355">
        <v>2.58179</v>
      </c>
      <c r="JU355">
        <v>37.5781</v>
      </c>
      <c r="JV355">
        <v>24.2013</v>
      </c>
      <c r="JW355">
        <v>18</v>
      </c>
      <c r="JX355">
        <v>477.537</v>
      </c>
      <c r="JY355">
        <v>478.429</v>
      </c>
      <c r="JZ355">
        <v>28.3534</v>
      </c>
      <c r="KA355">
        <v>29.2144</v>
      </c>
      <c r="KB355">
        <v>29.9998</v>
      </c>
      <c r="KC355">
        <v>28.9505</v>
      </c>
      <c r="KD355">
        <v>29.0196</v>
      </c>
      <c r="KE355">
        <v>39.1756</v>
      </c>
      <c r="KF355">
        <v>27.3999</v>
      </c>
      <c r="KG355">
        <v>93.66840000000001</v>
      </c>
      <c r="KH355">
        <v>28.3517</v>
      </c>
      <c r="KI355">
        <v>854.645</v>
      </c>
      <c r="KJ355">
        <v>21.4911</v>
      </c>
      <c r="KK355">
        <v>100.948</v>
      </c>
      <c r="KL355">
        <v>100.236</v>
      </c>
    </row>
    <row r="356" spans="1:298">
      <c r="A356">
        <v>340</v>
      </c>
      <c r="B356">
        <v>1758481257.6</v>
      </c>
      <c r="C356">
        <v>12154.09999990463</v>
      </c>
      <c r="D356" t="s">
        <v>1127</v>
      </c>
      <c r="E356" t="s">
        <v>1128</v>
      </c>
      <c r="F356">
        <v>5</v>
      </c>
      <c r="G356" t="s">
        <v>1026</v>
      </c>
      <c r="H356" t="s">
        <v>436</v>
      </c>
      <c r="I356" t="s">
        <v>437</v>
      </c>
      <c r="J356">
        <v>1758481250.1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860.6581741458203</v>
      </c>
      <c r="AL356">
        <v>833.8306424242428</v>
      </c>
      <c r="AM356">
        <v>3.450109357527093</v>
      </c>
      <c r="AN356">
        <v>65.51317772315211</v>
      </c>
      <c r="AO356">
        <f>(AQ356 - AP356 + DZ356*1E3/(8.314*(EB356+273.15)) * AS356/DY356 * AR356) * DY356/(100*DM356) * 1000/(1000 - AQ356)</f>
        <v>0</v>
      </c>
      <c r="AP356">
        <v>21.42429790496377</v>
      </c>
      <c r="AQ356">
        <v>22.94132666666666</v>
      </c>
      <c r="AR356">
        <v>7.726585661916289E-05</v>
      </c>
      <c r="AS356">
        <v>124.8898448984067</v>
      </c>
      <c r="AT356">
        <v>3</v>
      </c>
      <c r="AU356">
        <v>1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438</v>
      </c>
      <c r="AZ356" t="s">
        <v>438</v>
      </c>
      <c r="BA356">
        <v>0</v>
      </c>
      <c r="BB356">
        <v>0</v>
      </c>
      <c r="BC356">
        <f>1-BA356/BB356</f>
        <v>0</v>
      </c>
      <c r="BD356">
        <v>0</v>
      </c>
      <c r="BE356" t="s">
        <v>438</v>
      </c>
      <c r="BF356" t="s">
        <v>438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438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1.65</v>
      </c>
      <c r="DN356">
        <v>0.5</v>
      </c>
      <c r="DO356" t="s">
        <v>439</v>
      </c>
      <c r="DP356">
        <v>2</v>
      </c>
      <c r="DQ356" t="b">
        <v>1</v>
      </c>
      <c r="DR356">
        <v>1758481250.1</v>
      </c>
      <c r="DS356">
        <v>791.1811851851853</v>
      </c>
      <c r="DT356">
        <v>827.3797037037037</v>
      </c>
      <c r="DU356">
        <v>22.93322962962963</v>
      </c>
      <c r="DV356">
        <v>21.38965185185184</v>
      </c>
      <c r="DW356">
        <v>790.212851851852</v>
      </c>
      <c r="DX356">
        <v>22.71851111111111</v>
      </c>
      <c r="DY356">
        <v>499.9998888888888</v>
      </c>
      <c r="DZ356">
        <v>90.16111111111113</v>
      </c>
      <c r="EA356">
        <v>0.05536950740740741</v>
      </c>
      <c r="EB356">
        <v>29.59629629629629</v>
      </c>
      <c r="EC356">
        <v>29.98223703703704</v>
      </c>
      <c r="ED356">
        <v>999.9000000000001</v>
      </c>
      <c r="EE356">
        <v>0</v>
      </c>
      <c r="EF356">
        <v>0</v>
      </c>
      <c r="EG356">
        <v>9994.256296296297</v>
      </c>
      <c r="EH356">
        <v>0</v>
      </c>
      <c r="EI356">
        <v>11.11275555555556</v>
      </c>
      <c r="EJ356">
        <v>-36.19855925925927</v>
      </c>
      <c r="EK356">
        <v>809.7513703703703</v>
      </c>
      <c r="EL356">
        <v>845.4642222222222</v>
      </c>
      <c r="EM356">
        <v>1.543579259259259</v>
      </c>
      <c r="EN356">
        <v>827.3797037037037</v>
      </c>
      <c r="EO356">
        <v>21.38965185185184</v>
      </c>
      <c r="EP356">
        <v>2.067685555555556</v>
      </c>
      <c r="EQ356">
        <v>1.928513703703704</v>
      </c>
      <c r="ER356">
        <v>17.9723962962963</v>
      </c>
      <c r="ES356">
        <v>16.8693037037037</v>
      </c>
      <c r="ET356">
        <v>2000.014814814815</v>
      </c>
      <c r="EU356">
        <v>0.9799984444444445</v>
      </c>
      <c r="EV356">
        <v>0.02000117037037037</v>
      </c>
      <c r="EW356">
        <v>0</v>
      </c>
      <c r="EX356">
        <v>198.6185555555556</v>
      </c>
      <c r="EY356">
        <v>5.000560000000001</v>
      </c>
      <c r="EZ356">
        <v>4110.858518518518</v>
      </c>
      <c r="FA356">
        <v>17295</v>
      </c>
      <c r="FB356">
        <v>41.29607407407407</v>
      </c>
      <c r="FC356">
        <v>41.89788888888889</v>
      </c>
      <c r="FD356">
        <v>41.35159259259258</v>
      </c>
      <c r="FE356">
        <v>40.95114814814815</v>
      </c>
      <c r="FF356">
        <v>42.39559259259259</v>
      </c>
      <c r="FG356">
        <v>1955.114814814815</v>
      </c>
      <c r="FH356">
        <v>39.9</v>
      </c>
      <c r="FI356">
        <v>0</v>
      </c>
      <c r="FJ356">
        <v>1758481258.8</v>
      </c>
      <c r="FK356">
        <v>0</v>
      </c>
      <c r="FL356">
        <v>198.6118461538461</v>
      </c>
      <c r="FM356">
        <v>1.69073503883555</v>
      </c>
      <c r="FN356">
        <v>39.90085473419383</v>
      </c>
      <c r="FO356">
        <v>4110.781538461538</v>
      </c>
      <c r="FP356">
        <v>15</v>
      </c>
      <c r="FQ356">
        <v>0</v>
      </c>
      <c r="FR356" t="s">
        <v>440</v>
      </c>
      <c r="FS356">
        <v>1747148579.5</v>
      </c>
      <c r="FT356">
        <v>1747148584.5</v>
      </c>
      <c r="FU356">
        <v>0</v>
      </c>
      <c r="FV356">
        <v>0.162</v>
      </c>
      <c r="FW356">
        <v>-0.001</v>
      </c>
      <c r="FX356">
        <v>0.139</v>
      </c>
      <c r="FY356">
        <v>0.058</v>
      </c>
      <c r="FZ356">
        <v>420</v>
      </c>
      <c r="GA356">
        <v>16</v>
      </c>
      <c r="GB356">
        <v>0.19</v>
      </c>
      <c r="GC356">
        <v>0.02</v>
      </c>
      <c r="GD356">
        <v>-36.206675</v>
      </c>
      <c r="GE356">
        <v>0.1292622889307535</v>
      </c>
      <c r="GF356">
        <v>0.07259171009832989</v>
      </c>
      <c r="GG356">
        <v>1</v>
      </c>
      <c r="GH356">
        <v>198.497</v>
      </c>
      <c r="GI356">
        <v>2.32268907487695</v>
      </c>
      <c r="GJ356">
        <v>0.2843797171554466</v>
      </c>
      <c r="GK356">
        <v>0</v>
      </c>
      <c r="GL356">
        <v>1.5603165</v>
      </c>
      <c r="GM356">
        <v>-0.3890422514071299</v>
      </c>
      <c r="GN356">
        <v>0.03915377405500011</v>
      </c>
      <c r="GO356">
        <v>0</v>
      </c>
      <c r="GP356">
        <v>1</v>
      </c>
      <c r="GQ356">
        <v>3</v>
      </c>
      <c r="GR356" t="s">
        <v>447</v>
      </c>
      <c r="GS356">
        <v>3.12779</v>
      </c>
      <c r="GT356">
        <v>2.73318</v>
      </c>
      <c r="GU356">
        <v>0.136462</v>
      </c>
      <c r="GV356">
        <v>0.141387</v>
      </c>
      <c r="GW356">
        <v>0.103288</v>
      </c>
      <c r="GX356">
        <v>0.09900730000000001</v>
      </c>
      <c r="GY356">
        <v>25897.9</v>
      </c>
      <c r="GZ356">
        <v>24963.5</v>
      </c>
      <c r="HA356">
        <v>30533</v>
      </c>
      <c r="HB356">
        <v>29329.7</v>
      </c>
      <c r="HC356">
        <v>37793.4</v>
      </c>
      <c r="HD356">
        <v>34766.4</v>
      </c>
      <c r="HE356">
        <v>46714</v>
      </c>
      <c r="HF356">
        <v>43574.9</v>
      </c>
      <c r="HG356">
        <v>1.82103</v>
      </c>
      <c r="HH356">
        <v>1.8689</v>
      </c>
      <c r="HI356">
        <v>0.109836</v>
      </c>
      <c r="HJ356">
        <v>0</v>
      </c>
      <c r="HK356">
        <v>28.1896</v>
      </c>
      <c r="HL356">
        <v>999.9</v>
      </c>
      <c r="HM356">
        <v>52.9</v>
      </c>
      <c r="HN356">
        <v>31</v>
      </c>
      <c r="HO356">
        <v>26.4691</v>
      </c>
      <c r="HP356">
        <v>63.6668</v>
      </c>
      <c r="HQ356">
        <v>16.8189</v>
      </c>
      <c r="HR356">
        <v>1</v>
      </c>
      <c r="HS356">
        <v>0.155442</v>
      </c>
      <c r="HT356">
        <v>-0.47781</v>
      </c>
      <c r="HU356">
        <v>20.197</v>
      </c>
      <c r="HV356">
        <v>5.22613</v>
      </c>
      <c r="HW356">
        <v>11.974</v>
      </c>
      <c r="HX356">
        <v>4.96985</v>
      </c>
      <c r="HY356">
        <v>3.28955</v>
      </c>
      <c r="HZ356">
        <v>9999</v>
      </c>
      <c r="IA356">
        <v>9999</v>
      </c>
      <c r="IB356">
        <v>9999</v>
      </c>
      <c r="IC356">
        <v>999.9</v>
      </c>
      <c r="ID356">
        <v>4.97294</v>
      </c>
      <c r="IE356">
        <v>1.87736</v>
      </c>
      <c r="IF356">
        <v>1.87546</v>
      </c>
      <c r="IG356">
        <v>1.87822</v>
      </c>
      <c r="IH356">
        <v>1.875</v>
      </c>
      <c r="II356">
        <v>1.87854</v>
      </c>
      <c r="IJ356">
        <v>1.87569</v>
      </c>
      <c r="IK356">
        <v>1.87683</v>
      </c>
      <c r="IL356">
        <v>0</v>
      </c>
      <c r="IM356">
        <v>0</v>
      </c>
      <c r="IN356">
        <v>0</v>
      </c>
      <c r="IO356">
        <v>0</v>
      </c>
      <c r="IP356" t="s">
        <v>442</v>
      </c>
      <c r="IQ356" t="s">
        <v>443</v>
      </c>
      <c r="IR356" t="s">
        <v>444</v>
      </c>
      <c r="IS356" t="s">
        <v>444</v>
      </c>
      <c r="IT356" t="s">
        <v>444</v>
      </c>
      <c r="IU356" t="s">
        <v>444</v>
      </c>
      <c r="IV356">
        <v>0</v>
      </c>
      <c r="IW356">
        <v>100</v>
      </c>
      <c r="IX356">
        <v>100</v>
      </c>
      <c r="IY356">
        <v>0.998</v>
      </c>
      <c r="IZ356">
        <v>0.2149</v>
      </c>
      <c r="JA356">
        <v>0.05401698482025668</v>
      </c>
      <c r="JB356">
        <v>0.001251749769105588</v>
      </c>
      <c r="JC356">
        <v>-2.340677956668878E-07</v>
      </c>
      <c r="JD356">
        <v>1.443975168909104E-10</v>
      </c>
      <c r="JE356">
        <v>-0.0473756660369021</v>
      </c>
      <c r="JF356">
        <v>-0.000763777970416037</v>
      </c>
      <c r="JG356">
        <v>0.0006633184790446218</v>
      </c>
      <c r="JH356">
        <v>-5.365384051273601E-06</v>
      </c>
      <c r="JI356">
        <v>1</v>
      </c>
      <c r="JJ356">
        <v>2129</v>
      </c>
      <c r="JK356">
        <v>1</v>
      </c>
      <c r="JL356">
        <v>27</v>
      </c>
      <c r="JM356">
        <v>188878</v>
      </c>
      <c r="JN356">
        <v>188877.9</v>
      </c>
      <c r="JO356">
        <v>1.9873</v>
      </c>
      <c r="JP356">
        <v>2.53906</v>
      </c>
      <c r="JQ356">
        <v>1.39893</v>
      </c>
      <c r="JR356">
        <v>2.34375</v>
      </c>
      <c r="JS356">
        <v>1.44897</v>
      </c>
      <c r="JT356">
        <v>2.58911</v>
      </c>
      <c r="JU356">
        <v>37.5781</v>
      </c>
      <c r="JV356">
        <v>24.2013</v>
      </c>
      <c r="JW356">
        <v>18</v>
      </c>
      <c r="JX356">
        <v>477.86</v>
      </c>
      <c r="JY356">
        <v>478.371</v>
      </c>
      <c r="JZ356">
        <v>28.3627</v>
      </c>
      <c r="KA356">
        <v>29.21</v>
      </c>
      <c r="KB356">
        <v>29.9998</v>
      </c>
      <c r="KC356">
        <v>28.9474</v>
      </c>
      <c r="KD356">
        <v>29.0165</v>
      </c>
      <c r="KE356">
        <v>39.8306</v>
      </c>
      <c r="KF356">
        <v>27.1247</v>
      </c>
      <c r="KG356">
        <v>93.66840000000001</v>
      </c>
      <c r="KH356">
        <v>28.361</v>
      </c>
      <c r="KI356">
        <v>874.682</v>
      </c>
      <c r="KJ356">
        <v>21.5134</v>
      </c>
      <c r="KK356">
        <v>100.948</v>
      </c>
      <c r="KL356">
        <v>100.236</v>
      </c>
    </row>
    <row r="357" spans="1:298">
      <c r="A357">
        <v>341</v>
      </c>
      <c r="B357">
        <v>1758481262.6</v>
      </c>
      <c r="C357">
        <v>12159.09999990463</v>
      </c>
      <c r="D357" t="s">
        <v>1129</v>
      </c>
      <c r="E357" t="s">
        <v>1130</v>
      </c>
      <c r="F357">
        <v>5</v>
      </c>
      <c r="G357" t="s">
        <v>1026</v>
      </c>
      <c r="H357" t="s">
        <v>436</v>
      </c>
      <c r="I357" t="s">
        <v>437</v>
      </c>
      <c r="J357">
        <v>1758481254.814285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877.8942758695073</v>
      </c>
      <c r="AL357">
        <v>850.9435333333328</v>
      </c>
      <c r="AM357">
        <v>3.428968147889566</v>
      </c>
      <c r="AN357">
        <v>65.51317772315211</v>
      </c>
      <c r="AO357">
        <f>(AQ357 - AP357 + DZ357*1E3/(8.314*(EB357+273.15)) * AS357/DY357 * AR357) * DY357/(100*DM357) * 1000/(1000 - AQ357)</f>
        <v>0</v>
      </c>
      <c r="AP357">
        <v>21.43559783564847</v>
      </c>
      <c r="AQ357">
        <v>22.93729878787879</v>
      </c>
      <c r="AR357">
        <v>-4.669844074426768E-05</v>
      </c>
      <c r="AS357">
        <v>124.8898448984067</v>
      </c>
      <c r="AT357">
        <v>3</v>
      </c>
      <c r="AU357">
        <v>1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438</v>
      </c>
      <c r="AZ357" t="s">
        <v>438</v>
      </c>
      <c r="BA357">
        <v>0</v>
      </c>
      <c r="BB357">
        <v>0</v>
      </c>
      <c r="BC357">
        <f>1-BA357/BB357</f>
        <v>0</v>
      </c>
      <c r="BD357">
        <v>0</v>
      </c>
      <c r="BE357" t="s">
        <v>438</v>
      </c>
      <c r="BF357" t="s">
        <v>438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438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1.65</v>
      </c>
      <c r="DN357">
        <v>0.5</v>
      </c>
      <c r="DO357" t="s">
        <v>439</v>
      </c>
      <c r="DP357">
        <v>2</v>
      </c>
      <c r="DQ357" t="b">
        <v>1</v>
      </c>
      <c r="DR357">
        <v>1758481254.814285</v>
      </c>
      <c r="DS357">
        <v>806.9886785714286</v>
      </c>
      <c r="DT357">
        <v>843.1956071428571</v>
      </c>
      <c r="DU357">
        <v>22.93512857142857</v>
      </c>
      <c r="DV357">
        <v>21.41563214285714</v>
      </c>
      <c r="DW357">
        <v>806.0021428571429</v>
      </c>
      <c r="DX357">
        <v>22.72036785714286</v>
      </c>
      <c r="DY357">
        <v>500.0164642857143</v>
      </c>
      <c r="DZ357">
        <v>90.15999285714285</v>
      </c>
      <c r="EA357">
        <v>0.05529428571428572</v>
      </c>
      <c r="EB357">
        <v>29.59943571428571</v>
      </c>
      <c r="EC357">
        <v>29.98437142857143</v>
      </c>
      <c r="ED357">
        <v>999.9000000000002</v>
      </c>
      <c r="EE357">
        <v>0</v>
      </c>
      <c r="EF357">
        <v>0</v>
      </c>
      <c r="EG357">
        <v>10004.66285714286</v>
      </c>
      <c r="EH357">
        <v>0</v>
      </c>
      <c r="EI357">
        <v>11.10898214285714</v>
      </c>
      <c r="EJ357">
        <v>-36.20695</v>
      </c>
      <c r="EK357">
        <v>825.9314642857142</v>
      </c>
      <c r="EL357">
        <v>861.6485000000001</v>
      </c>
      <c r="EM357">
        <v>1.519494285714286</v>
      </c>
      <c r="EN357">
        <v>843.1956071428571</v>
      </c>
      <c r="EO357">
        <v>21.41563214285714</v>
      </c>
      <c r="EP357">
        <v>2.067831071428571</v>
      </c>
      <c r="EQ357">
        <v>1.9308325</v>
      </c>
      <c r="ER357">
        <v>17.97350714285714</v>
      </c>
      <c r="ES357">
        <v>16.88826071428571</v>
      </c>
      <c r="ET357">
        <v>2000.008214285714</v>
      </c>
      <c r="EU357">
        <v>0.9799983571428571</v>
      </c>
      <c r="EV357">
        <v>0.02000126428571428</v>
      </c>
      <c r="EW357">
        <v>0</v>
      </c>
      <c r="EX357">
        <v>198.7471428571428</v>
      </c>
      <c r="EY357">
        <v>5.000560000000001</v>
      </c>
      <c r="EZ357">
        <v>4113.798571428572</v>
      </c>
      <c r="FA357">
        <v>17294.94642857143</v>
      </c>
      <c r="FB357">
        <v>41.29657142857143</v>
      </c>
      <c r="FC357">
        <v>41.88821428571428</v>
      </c>
      <c r="FD357">
        <v>41.33689285714286</v>
      </c>
      <c r="FE357">
        <v>40.94614285714285</v>
      </c>
      <c r="FF357">
        <v>42.38142857142856</v>
      </c>
      <c r="FG357">
        <v>1955.108214285715</v>
      </c>
      <c r="FH357">
        <v>39.9</v>
      </c>
      <c r="FI357">
        <v>0</v>
      </c>
      <c r="FJ357">
        <v>1758481263.6</v>
      </c>
      <c r="FK357">
        <v>0</v>
      </c>
      <c r="FL357">
        <v>198.7534615384616</v>
      </c>
      <c r="FM357">
        <v>2.4374700969947</v>
      </c>
      <c r="FN357">
        <v>35.52000002152474</v>
      </c>
      <c r="FO357">
        <v>4113.811538461538</v>
      </c>
      <c r="FP357">
        <v>15</v>
      </c>
      <c r="FQ357">
        <v>0</v>
      </c>
      <c r="FR357" t="s">
        <v>440</v>
      </c>
      <c r="FS357">
        <v>1747148579.5</v>
      </c>
      <c r="FT357">
        <v>1747148584.5</v>
      </c>
      <c r="FU357">
        <v>0</v>
      </c>
      <c r="FV357">
        <v>0.162</v>
      </c>
      <c r="FW357">
        <v>-0.001</v>
      </c>
      <c r="FX357">
        <v>0.139</v>
      </c>
      <c r="FY357">
        <v>0.058</v>
      </c>
      <c r="FZ357">
        <v>420</v>
      </c>
      <c r="GA357">
        <v>16</v>
      </c>
      <c r="GB357">
        <v>0.19</v>
      </c>
      <c r="GC357">
        <v>0.02</v>
      </c>
      <c r="GD357">
        <v>-36.22833</v>
      </c>
      <c r="GE357">
        <v>0.09663489681060435</v>
      </c>
      <c r="GF357">
        <v>0.06231610626475269</v>
      </c>
      <c r="GG357">
        <v>1</v>
      </c>
      <c r="GH357">
        <v>198.6509411764706</v>
      </c>
      <c r="GI357">
        <v>2.243819708745785</v>
      </c>
      <c r="GJ357">
        <v>0.286644475549977</v>
      </c>
      <c r="GK357">
        <v>0</v>
      </c>
      <c r="GL357">
        <v>1.5414925</v>
      </c>
      <c r="GM357">
        <v>-0.3198562851782402</v>
      </c>
      <c r="GN357">
        <v>0.03423879150539633</v>
      </c>
      <c r="GO357">
        <v>0</v>
      </c>
      <c r="GP357">
        <v>1</v>
      </c>
      <c r="GQ357">
        <v>3</v>
      </c>
      <c r="GR357" t="s">
        <v>447</v>
      </c>
      <c r="GS357">
        <v>3.12791</v>
      </c>
      <c r="GT357">
        <v>2.73257</v>
      </c>
      <c r="GU357">
        <v>0.138308</v>
      </c>
      <c r="GV357">
        <v>0.143201</v>
      </c>
      <c r="GW357">
        <v>0.103278</v>
      </c>
      <c r="GX357">
        <v>0.0990949</v>
      </c>
      <c r="GY357">
        <v>25842.5</v>
      </c>
      <c r="GZ357">
        <v>24910.6</v>
      </c>
      <c r="HA357">
        <v>30533</v>
      </c>
      <c r="HB357">
        <v>29329.5</v>
      </c>
      <c r="HC357">
        <v>37794</v>
      </c>
      <c r="HD357">
        <v>34762.8</v>
      </c>
      <c r="HE357">
        <v>46714.1</v>
      </c>
      <c r="HF357">
        <v>43574.5</v>
      </c>
      <c r="HG357">
        <v>1.8211</v>
      </c>
      <c r="HH357">
        <v>1.8687</v>
      </c>
      <c r="HI357">
        <v>0.11038</v>
      </c>
      <c r="HJ357">
        <v>0</v>
      </c>
      <c r="HK357">
        <v>28.1873</v>
      </c>
      <c r="HL357">
        <v>999.9</v>
      </c>
      <c r="HM357">
        <v>52.9</v>
      </c>
      <c r="HN357">
        <v>31</v>
      </c>
      <c r="HO357">
        <v>26.4709</v>
      </c>
      <c r="HP357">
        <v>63.3168</v>
      </c>
      <c r="HQ357">
        <v>16.7147</v>
      </c>
      <c r="HR357">
        <v>1</v>
      </c>
      <c r="HS357">
        <v>0.155404</v>
      </c>
      <c r="HT357">
        <v>-0.500915</v>
      </c>
      <c r="HU357">
        <v>20.1969</v>
      </c>
      <c r="HV357">
        <v>5.22687</v>
      </c>
      <c r="HW357">
        <v>11.974</v>
      </c>
      <c r="HX357">
        <v>4.9698</v>
      </c>
      <c r="HY357">
        <v>3.2895</v>
      </c>
      <c r="HZ357">
        <v>9999</v>
      </c>
      <c r="IA357">
        <v>9999</v>
      </c>
      <c r="IB357">
        <v>9999</v>
      </c>
      <c r="IC357">
        <v>999.9</v>
      </c>
      <c r="ID357">
        <v>4.97295</v>
      </c>
      <c r="IE357">
        <v>1.87741</v>
      </c>
      <c r="IF357">
        <v>1.87547</v>
      </c>
      <c r="IG357">
        <v>1.87824</v>
      </c>
      <c r="IH357">
        <v>1.875</v>
      </c>
      <c r="II357">
        <v>1.87857</v>
      </c>
      <c r="IJ357">
        <v>1.87572</v>
      </c>
      <c r="IK357">
        <v>1.87683</v>
      </c>
      <c r="IL357">
        <v>0</v>
      </c>
      <c r="IM357">
        <v>0</v>
      </c>
      <c r="IN357">
        <v>0</v>
      </c>
      <c r="IO357">
        <v>0</v>
      </c>
      <c r="IP357" t="s">
        <v>442</v>
      </c>
      <c r="IQ357" t="s">
        <v>443</v>
      </c>
      <c r="IR357" t="s">
        <v>444</v>
      </c>
      <c r="IS357" t="s">
        <v>444</v>
      </c>
      <c r="IT357" t="s">
        <v>444</v>
      </c>
      <c r="IU357" t="s">
        <v>444</v>
      </c>
      <c r="IV357">
        <v>0</v>
      </c>
      <c r="IW357">
        <v>100</v>
      </c>
      <c r="IX357">
        <v>100</v>
      </c>
      <c r="IY357">
        <v>1.017</v>
      </c>
      <c r="IZ357">
        <v>0.2148</v>
      </c>
      <c r="JA357">
        <v>0.05401698482025668</v>
      </c>
      <c r="JB357">
        <v>0.001251749769105588</v>
      </c>
      <c r="JC357">
        <v>-2.340677956668878E-07</v>
      </c>
      <c r="JD357">
        <v>1.443975168909104E-10</v>
      </c>
      <c r="JE357">
        <v>-0.0473756660369021</v>
      </c>
      <c r="JF357">
        <v>-0.000763777970416037</v>
      </c>
      <c r="JG357">
        <v>0.0006633184790446218</v>
      </c>
      <c r="JH357">
        <v>-5.365384051273601E-06</v>
      </c>
      <c r="JI357">
        <v>1</v>
      </c>
      <c r="JJ357">
        <v>2129</v>
      </c>
      <c r="JK357">
        <v>1</v>
      </c>
      <c r="JL357">
        <v>27</v>
      </c>
      <c r="JM357">
        <v>188878.1</v>
      </c>
      <c r="JN357">
        <v>188878</v>
      </c>
      <c r="JO357">
        <v>2.01538</v>
      </c>
      <c r="JP357">
        <v>2.53784</v>
      </c>
      <c r="JQ357">
        <v>1.39893</v>
      </c>
      <c r="JR357">
        <v>2.34375</v>
      </c>
      <c r="JS357">
        <v>1.44897</v>
      </c>
      <c r="JT357">
        <v>2.59033</v>
      </c>
      <c r="JU357">
        <v>37.6022</v>
      </c>
      <c r="JV357">
        <v>24.2013</v>
      </c>
      <c r="JW357">
        <v>18</v>
      </c>
      <c r="JX357">
        <v>477.881</v>
      </c>
      <c r="JY357">
        <v>478.214</v>
      </c>
      <c r="JZ357">
        <v>28.3735</v>
      </c>
      <c r="KA357">
        <v>29.2057</v>
      </c>
      <c r="KB357">
        <v>29.9998</v>
      </c>
      <c r="KC357">
        <v>28.9443</v>
      </c>
      <c r="KD357">
        <v>29.0134</v>
      </c>
      <c r="KE357">
        <v>40.4069</v>
      </c>
      <c r="KF357">
        <v>27.1247</v>
      </c>
      <c r="KG357">
        <v>93.66840000000001</v>
      </c>
      <c r="KH357">
        <v>28.376</v>
      </c>
      <c r="KI357">
        <v>888.0410000000001</v>
      </c>
      <c r="KJ357">
        <v>21.5376</v>
      </c>
      <c r="KK357">
        <v>100.948</v>
      </c>
      <c r="KL357">
        <v>100.236</v>
      </c>
    </row>
    <row r="358" spans="1:298">
      <c r="A358">
        <v>342</v>
      </c>
      <c r="B358">
        <v>1758481267.6</v>
      </c>
      <c r="C358">
        <v>12164.09999990463</v>
      </c>
      <c r="D358" t="s">
        <v>1131</v>
      </c>
      <c r="E358" t="s">
        <v>1132</v>
      </c>
      <c r="F358">
        <v>5</v>
      </c>
      <c r="G358" t="s">
        <v>1026</v>
      </c>
      <c r="H358" t="s">
        <v>436</v>
      </c>
      <c r="I358" t="s">
        <v>437</v>
      </c>
      <c r="J358">
        <v>1758481260.1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895.0970457065771</v>
      </c>
      <c r="AL358">
        <v>868.1255333333332</v>
      </c>
      <c r="AM358">
        <v>3.42680234623874</v>
      </c>
      <c r="AN358">
        <v>65.51317772315211</v>
      </c>
      <c r="AO358">
        <f>(AQ358 - AP358 + DZ358*1E3/(8.314*(EB358+273.15)) * AS358/DY358 * AR358) * DY358/(100*DM358) * 1000/(1000 - AQ358)</f>
        <v>0</v>
      </c>
      <c r="AP358">
        <v>21.48196379559088</v>
      </c>
      <c r="AQ358">
        <v>22.94860606060606</v>
      </c>
      <c r="AR358">
        <v>0.0001260900590539268</v>
      </c>
      <c r="AS358">
        <v>124.8898448984067</v>
      </c>
      <c r="AT358">
        <v>3</v>
      </c>
      <c r="AU358">
        <v>1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438</v>
      </c>
      <c r="AZ358" t="s">
        <v>438</v>
      </c>
      <c r="BA358">
        <v>0</v>
      </c>
      <c r="BB358">
        <v>0</v>
      </c>
      <c r="BC358">
        <f>1-BA358/BB358</f>
        <v>0</v>
      </c>
      <c r="BD358">
        <v>0</v>
      </c>
      <c r="BE358" t="s">
        <v>438</v>
      </c>
      <c r="BF358" t="s">
        <v>438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438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1.65</v>
      </c>
      <c r="DN358">
        <v>0.5</v>
      </c>
      <c r="DO358" t="s">
        <v>439</v>
      </c>
      <c r="DP358">
        <v>2</v>
      </c>
      <c r="DQ358" t="b">
        <v>1</v>
      </c>
      <c r="DR358">
        <v>1758481260.1</v>
      </c>
      <c r="DS358">
        <v>824.7346296296296</v>
      </c>
      <c r="DT358">
        <v>860.9615925925923</v>
      </c>
      <c r="DU358">
        <v>22.9399925925926</v>
      </c>
      <c r="DV358">
        <v>21.44267777777778</v>
      </c>
      <c r="DW358">
        <v>823.7276296296295</v>
      </c>
      <c r="DX358">
        <v>22.72513703703703</v>
      </c>
      <c r="DY358">
        <v>500.0466666666667</v>
      </c>
      <c r="DZ358">
        <v>90.15919629629632</v>
      </c>
      <c r="EA358">
        <v>0.05528131481481481</v>
      </c>
      <c r="EB358">
        <v>29.60345555555556</v>
      </c>
      <c r="EC358">
        <v>29.98605185185185</v>
      </c>
      <c r="ED358">
        <v>999.9000000000001</v>
      </c>
      <c r="EE358">
        <v>0</v>
      </c>
      <c r="EF358">
        <v>0</v>
      </c>
      <c r="EG358">
        <v>9997.867777777778</v>
      </c>
      <c r="EH358">
        <v>0</v>
      </c>
      <c r="EI358">
        <v>11.10828148148148</v>
      </c>
      <c r="EJ358">
        <v>-36.22691481481482</v>
      </c>
      <c r="EK358">
        <v>844.0981481481482</v>
      </c>
      <c r="EL358">
        <v>879.8277037037036</v>
      </c>
      <c r="EM358">
        <v>1.497314074074074</v>
      </c>
      <c r="EN358">
        <v>860.9615925925923</v>
      </c>
      <c r="EO358">
        <v>21.44267777777778</v>
      </c>
      <c r="EP358">
        <v>2.068252592592593</v>
      </c>
      <c r="EQ358">
        <v>1.933254814814815</v>
      </c>
      <c r="ER358">
        <v>17.97674444444444</v>
      </c>
      <c r="ES358">
        <v>16.90802222222223</v>
      </c>
      <c r="ET358">
        <v>2000.00962962963</v>
      </c>
      <c r="EU358">
        <v>0.9799983333333334</v>
      </c>
      <c r="EV358">
        <v>0.0200012925925926</v>
      </c>
      <c r="EW358">
        <v>0</v>
      </c>
      <c r="EX358">
        <v>198.9572592592592</v>
      </c>
      <c r="EY358">
        <v>5.000560000000001</v>
      </c>
      <c r="EZ358">
        <v>4117.211111111112</v>
      </c>
      <c r="FA358">
        <v>17294.95555555556</v>
      </c>
      <c r="FB358">
        <v>41.29137037037036</v>
      </c>
      <c r="FC358">
        <v>41.88862962962962</v>
      </c>
      <c r="FD358">
        <v>41.35392592592592</v>
      </c>
      <c r="FE358">
        <v>40.98818518518518</v>
      </c>
      <c r="FF358">
        <v>42.421</v>
      </c>
      <c r="FG358">
        <v>1955.10962962963</v>
      </c>
      <c r="FH358">
        <v>39.9</v>
      </c>
      <c r="FI358">
        <v>0</v>
      </c>
      <c r="FJ358">
        <v>1758481269</v>
      </c>
      <c r="FK358">
        <v>0</v>
      </c>
      <c r="FL358">
        <v>198.98128</v>
      </c>
      <c r="FM358">
        <v>1.611923087602177</v>
      </c>
      <c r="FN358">
        <v>39.03692304316227</v>
      </c>
      <c r="FO358">
        <v>4117.453600000001</v>
      </c>
      <c r="FP358">
        <v>15</v>
      </c>
      <c r="FQ358">
        <v>0</v>
      </c>
      <c r="FR358" t="s">
        <v>440</v>
      </c>
      <c r="FS358">
        <v>1747148579.5</v>
      </c>
      <c r="FT358">
        <v>1747148584.5</v>
      </c>
      <c r="FU358">
        <v>0</v>
      </c>
      <c r="FV358">
        <v>0.162</v>
      </c>
      <c r="FW358">
        <v>-0.001</v>
      </c>
      <c r="FX358">
        <v>0.139</v>
      </c>
      <c r="FY358">
        <v>0.058</v>
      </c>
      <c r="FZ358">
        <v>420</v>
      </c>
      <c r="GA358">
        <v>16</v>
      </c>
      <c r="GB358">
        <v>0.19</v>
      </c>
      <c r="GC358">
        <v>0.02</v>
      </c>
      <c r="GD358">
        <v>-36.2169756097561</v>
      </c>
      <c r="GE358">
        <v>-0.2635275261323932</v>
      </c>
      <c r="GF358">
        <v>0.04911099812489358</v>
      </c>
      <c r="GG358">
        <v>1</v>
      </c>
      <c r="GH358">
        <v>198.8279705882353</v>
      </c>
      <c r="GI358">
        <v>2.541527890995786</v>
      </c>
      <c r="GJ358">
        <v>0.2864107997156733</v>
      </c>
      <c r="GK358">
        <v>0</v>
      </c>
      <c r="GL358">
        <v>1.510991463414634</v>
      </c>
      <c r="GM358">
        <v>-0.257129477351917</v>
      </c>
      <c r="GN358">
        <v>0.02813522534431688</v>
      </c>
      <c r="GO358">
        <v>0</v>
      </c>
      <c r="GP358">
        <v>1</v>
      </c>
      <c r="GQ358">
        <v>3</v>
      </c>
      <c r="GR358" t="s">
        <v>447</v>
      </c>
      <c r="GS358">
        <v>3.12746</v>
      </c>
      <c r="GT358">
        <v>2.73286</v>
      </c>
      <c r="GU358">
        <v>0.140129</v>
      </c>
      <c r="GV358">
        <v>0.144987</v>
      </c>
      <c r="GW358">
        <v>0.103317</v>
      </c>
      <c r="GX358">
        <v>0.0991954</v>
      </c>
      <c r="GY358">
        <v>25789</v>
      </c>
      <c r="GZ358">
        <v>24859.2</v>
      </c>
      <c r="HA358">
        <v>30534.3</v>
      </c>
      <c r="HB358">
        <v>29330</v>
      </c>
      <c r="HC358">
        <v>37794.1</v>
      </c>
      <c r="HD358">
        <v>34759.6</v>
      </c>
      <c r="HE358">
        <v>46716</v>
      </c>
      <c r="HF358">
        <v>43575.3</v>
      </c>
      <c r="HG358">
        <v>1.82033</v>
      </c>
      <c r="HH358">
        <v>1.86955</v>
      </c>
      <c r="HI358">
        <v>0.111699</v>
      </c>
      <c r="HJ358">
        <v>0</v>
      </c>
      <c r="HK358">
        <v>28.187</v>
      </c>
      <c r="HL358">
        <v>999.9</v>
      </c>
      <c r="HM358">
        <v>52.9</v>
      </c>
      <c r="HN358">
        <v>31</v>
      </c>
      <c r="HO358">
        <v>26.4705</v>
      </c>
      <c r="HP358">
        <v>63.6868</v>
      </c>
      <c r="HQ358">
        <v>16.8229</v>
      </c>
      <c r="HR358">
        <v>1</v>
      </c>
      <c r="HS358">
        <v>0.154911</v>
      </c>
      <c r="HT358">
        <v>-0.49668</v>
      </c>
      <c r="HU358">
        <v>20.1967</v>
      </c>
      <c r="HV358">
        <v>5.22702</v>
      </c>
      <c r="HW358">
        <v>11.974</v>
      </c>
      <c r="HX358">
        <v>4.96945</v>
      </c>
      <c r="HY358">
        <v>3.28953</v>
      </c>
      <c r="HZ358">
        <v>9999</v>
      </c>
      <c r="IA358">
        <v>9999</v>
      </c>
      <c r="IB358">
        <v>9999</v>
      </c>
      <c r="IC358">
        <v>999.9</v>
      </c>
      <c r="ID358">
        <v>4.97293</v>
      </c>
      <c r="IE358">
        <v>1.87742</v>
      </c>
      <c r="IF358">
        <v>1.87546</v>
      </c>
      <c r="IG358">
        <v>1.87825</v>
      </c>
      <c r="IH358">
        <v>1.87499</v>
      </c>
      <c r="II358">
        <v>1.87855</v>
      </c>
      <c r="IJ358">
        <v>1.8757</v>
      </c>
      <c r="IK358">
        <v>1.87683</v>
      </c>
      <c r="IL358">
        <v>0</v>
      </c>
      <c r="IM358">
        <v>0</v>
      </c>
      <c r="IN358">
        <v>0</v>
      </c>
      <c r="IO358">
        <v>0</v>
      </c>
      <c r="IP358" t="s">
        <v>442</v>
      </c>
      <c r="IQ358" t="s">
        <v>443</v>
      </c>
      <c r="IR358" t="s">
        <v>444</v>
      </c>
      <c r="IS358" t="s">
        <v>444</v>
      </c>
      <c r="IT358" t="s">
        <v>444</v>
      </c>
      <c r="IU358" t="s">
        <v>444</v>
      </c>
      <c r="IV358">
        <v>0</v>
      </c>
      <c r="IW358">
        <v>100</v>
      </c>
      <c r="IX358">
        <v>100</v>
      </c>
      <c r="IY358">
        <v>1.036</v>
      </c>
      <c r="IZ358">
        <v>0.2151</v>
      </c>
      <c r="JA358">
        <v>0.05401698482025668</v>
      </c>
      <c r="JB358">
        <v>0.001251749769105588</v>
      </c>
      <c r="JC358">
        <v>-2.340677956668878E-07</v>
      </c>
      <c r="JD358">
        <v>1.443975168909104E-10</v>
      </c>
      <c r="JE358">
        <v>-0.0473756660369021</v>
      </c>
      <c r="JF358">
        <v>-0.000763777970416037</v>
      </c>
      <c r="JG358">
        <v>0.0006633184790446218</v>
      </c>
      <c r="JH358">
        <v>-5.365384051273601E-06</v>
      </c>
      <c r="JI358">
        <v>1</v>
      </c>
      <c r="JJ358">
        <v>2129</v>
      </c>
      <c r="JK358">
        <v>1</v>
      </c>
      <c r="JL358">
        <v>27</v>
      </c>
      <c r="JM358">
        <v>188878.1</v>
      </c>
      <c r="JN358">
        <v>188878.1</v>
      </c>
      <c r="JO358">
        <v>2.04834</v>
      </c>
      <c r="JP358">
        <v>2.53784</v>
      </c>
      <c r="JQ358">
        <v>1.39893</v>
      </c>
      <c r="JR358">
        <v>2.34375</v>
      </c>
      <c r="JS358">
        <v>1.44897</v>
      </c>
      <c r="JT358">
        <v>2.58179</v>
      </c>
      <c r="JU358">
        <v>37.6022</v>
      </c>
      <c r="JV358">
        <v>24.2013</v>
      </c>
      <c r="JW358">
        <v>18</v>
      </c>
      <c r="JX358">
        <v>477.432</v>
      </c>
      <c r="JY358">
        <v>478.752</v>
      </c>
      <c r="JZ358">
        <v>28.3849</v>
      </c>
      <c r="KA358">
        <v>29.2019</v>
      </c>
      <c r="KB358">
        <v>29.9998</v>
      </c>
      <c r="KC358">
        <v>28.9405</v>
      </c>
      <c r="KD358">
        <v>29.0103</v>
      </c>
      <c r="KE358">
        <v>41.0655</v>
      </c>
      <c r="KF358">
        <v>27.1247</v>
      </c>
      <c r="KG358">
        <v>93.66840000000001</v>
      </c>
      <c r="KH358">
        <v>28.3857</v>
      </c>
      <c r="KI358">
        <v>908.081</v>
      </c>
      <c r="KJ358">
        <v>21.5486</v>
      </c>
      <c r="KK358">
        <v>100.952</v>
      </c>
      <c r="KL358">
        <v>100.237</v>
      </c>
    </row>
    <row r="359" spans="1:298">
      <c r="A359">
        <v>343</v>
      </c>
      <c r="B359">
        <v>1758481272.6</v>
      </c>
      <c r="C359">
        <v>12169.09999990463</v>
      </c>
      <c r="D359" t="s">
        <v>1133</v>
      </c>
      <c r="E359" t="s">
        <v>1134</v>
      </c>
      <c r="F359">
        <v>5</v>
      </c>
      <c r="G359" t="s">
        <v>1026</v>
      </c>
      <c r="H359" t="s">
        <v>436</v>
      </c>
      <c r="I359" t="s">
        <v>437</v>
      </c>
      <c r="J359">
        <v>1758481264.814285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911.9698963963174</v>
      </c>
      <c r="AL359">
        <v>885.1187939393936</v>
      </c>
      <c r="AM359">
        <v>3.398364383184586</v>
      </c>
      <c r="AN359">
        <v>65.51317772315211</v>
      </c>
      <c r="AO359">
        <f>(AQ359 - AP359 + DZ359*1E3/(8.314*(EB359+273.15)) * AS359/DY359 * AR359) * DY359/(100*DM359) * 1000/(1000 - AQ359)</f>
        <v>0</v>
      </c>
      <c r="AP359">
        <v>21.48326528617266</v>
      </c>
      <c r="AQ359">
        <v>22.95322727272728</v>
      </c>
      <c r="AR359">
        <v>1.467743775820541E-05</v>
      </c>
      <c r="AS359">
        <v>124.8898448984067</v>
      </c>
      <c r="AT359">
        <v>3</v>
      </c>
      <c r="AU359">
        <v>1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438</v>
      </c>
      <c r="AZ359" t="s">
        <v>438</v>
      </c>
      <c r="BA359">
        <v>0</v>
      </c>
      <c r="BB359">
        <v>0</v>
      </c>
      <c r="BC359">
        <f>1-BA359/BB359</f>
        <v>0</v>
      </c>
      <c r="BD359">
        <v>0</v>
      </c>
      <c r="BE359" t="s">
        <v>438</v>
      </c>
      <c r="BF359" t="s">
        <v>438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438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1.65</v>
      </c>
      <c r="DN359">
        <v>0.5</v>
      </c>
      <c r="DO359" t="s">
        <v>439</v>
      </c>
      <c r="DP359">
        <v>2</v>
      </c>
      <c r="DQ359" t="b">
        <v>1</v>
      </c>
      <c r="DR359">
        <v>1758481264.814285</v>
      </c>
      <c r="DS359">
        <v>840.5062857142857</v>
      </c>
      <c r="DT359">
        <v>876.7349999999999</v>
      </c>
      <c r="DU359">
        <v>22.94459285714286</v>
      </c>
      <c r="DV359">
        <v>21.461375</v>
      </c>
      <c r="DW359">
        <v>839.4809642857144</v>
      </c>
      <c r="DX359">
        <v>22.72963571428571</v>
      </c>
      <c r="DY359">
        <v>500.0073571428572</v>
      </c>
      <c r="DZ359">
        <v>90.15902500000001</v>
      </c>
      <c r="EA359">
        <v>0.05517024999999998</v>
      </c>
      <c r="EB359">
        <v>29.60746785714286</v>
      </c>
      <c r="EC359">
        <v>29.99552857142857</v>
      </c>
      <c r="ED359">
        <v>999.9000000000002</v>
      </c>
      <c r="EE359">
        <v>0</v>
      </c>
      <c r="EF359">
        <v>0</v>
      </c>
      <c r="EG359">
        <v>9990.086785714286</v>
      </c>
      <c r="EH359">
        <v>0</v>
      </c>
      <c r="EI359">
        <v>11.11446071428571</v>
      </c>
      <c r="EJ359">
        <v>-36.22867857142857</v>
      </c>
      <c r="EK359">
        <v>860.2442142857143</v>
      </c>
      <c r="EL359">
        <v>895.9639285714286</v>
      </c>
      <c r="EM359">
        <v>1.483215714285714</v>
      </c>
      <c r="EN359">
        <v>876.7349999999999</v>
      </c>
      <c r="EO359">
        <v>21.461375</v>
      </c>
      <c r="EP359">
        <v>2.068662857142857</v>
      </c>
      <c r="EQ359">
        <v>1.934936785714286</v>
      </c>
      <c r="ER359">
        <v>17.97990714285714</v>
      </c>
      <c r="ES359">
        <v>16.92172857142857</v>
      </c>
      <c r="ET359">
        <v>2000.015</v>
      </c>
      <c r="EU359">
        <v>0.9799983571428571</v>
      </c>
      <c r="EV359">
        <v>0.020001275</v>
      </c>
      <c r="EW359">
        <v>0</v>
      </c>
      <c r="EX359">
        <v>199.0673928571429</v>
      </c>
      <c r="EY359">
        <v>5.000560000000001</v>
      </c>
      <c r="EZ359">
        <v>4120.291785714287</v>
      </c>
      <c r="FA359">
        <v>17294.99642857143</v>
      </c>
      <c r="FB359">
        <v>41.34117857142856</v>
      </c>
      <c r="FC359">
        <v>41.89264285714285</v>
      </c>
      <c r="FD359">
        <v>41.37921428571427</v>
      </c>
      <c r="FE359">
        <v>41.03535714285713</v>
      </c>
      <c r="FF359">
        <v>42.42385714285713</v>
      </c>
      <c r="FG359">
        <v>1955.115</v>
      </c>
      <c r="FH359">
        <v>39.9</v>
      </c>
      <c r="FI359">
        <v>0</v>
      </c>
      <c r="FJ359">
        <v>1758481273.8</v>
      </c>
      <c r="FK359">
        <v>0</v>
      </c>
      <c r="FL359">
        <v>199.1204</v>
      </c>
      <c r="FM359">
        <v>1.404000013559343</v>
      </c>
      <c r="FN359">
        <v>40.30461548353452</v>
      </c>
      <c r="FO359">
        <v>4120.53</v>
      </c>
      <c r="FP359">
        <v>15</v>
      </c>
      <c r="FQ359">
        <v>0</v>
      </c>
      <c r="FR359" t="s">
        <v>440</v>
      </c>
      <c r="FS359">
        <v>1747148579.5</v>
      </c>
      <c r="FT359">
        <v>1747148584.5</v>
      </c>
      <c r="FU359">
        <v>0</v>
      </c>
      <c r="FV359">
        <v>0.162</v>
      </c>
      <c r="FW359">
        <v>-0.001</v>
      </c>
      <c r="FX359">
        <v>0.139</v>
      </c>
      <c r="FY359">
        <v>0.058</v>
      </c>
      <c r="FZ359">
        <v>420</v>
      </c>
      <c r="GA359">
        <v>16</v>
      </c>
      <c r="GB359">
        <v>0.19</v>
      </c>
      <c r="GC359">
        <v>0.02</v>
      </c>
      <c r="GD359">
        <v>-36.216435</v>
      </c>
      <c r="GE359">
        <v>0.04609756097571959</v>
      </c>
      <c r="GF359">
        <v>0.06216164633437543</v>
      </c>
      <c r="GG359">
        <v>1</v>
      </c>
      <c r="GH359">
        <v>199.0202352941177</v>
      </c>
      <c r="GI359">
        <v>1.645928195970456</v>
      </c>
      <c r="GJ359">
        <v>0.241977035714445</v>
      </c>
      <c r="GK359">
        <v>0</v>
      </c>
      <c r="GL359">
        <v>1.49075425</v>
      </c>
      <c r="GM359">
        <v>-0.2081663414634219</v>
      </c>
      <c r="GN359">
        <v>0.02234046920808739</v>
      </c>
      <c r="GO359">
        <v>0</v>
      </c>
      <c r="GP359">
        <v>1</v>
      </c>
      <c r="GQ359">
        <v>3</v>
      </c>
      <c r="GR359" t="s">
        <v>447</v>
      </c>
      <c r="GS359">
        <v>3.12764</v>
      </c>
      <c r="GT359">
        <v>2.7329</v>
      </c>
      <c r="GU359">
        <v>0.141918</v>
      </c>
      <c r="GV359">
        <v>0.146778</v>
      </c>
      <c r="GW359">
        <v>0.103328</v>
      </c>
      <c r="GX359">
        <v>0.0991991</v>
      </c>
      <c r="GY359">
        <v>25735.6</v>
      </c>
      <c r="GZ359">
        <v>24807.4</v>
      </c>
      <c r="HA359">
        <v>30534.6</v>
      </c>
      <c r="HB359">
        <v>29330.4</v>
      </c>
      <c r="HC359">
        <v>37794.3</v>
      </c>
      <c r="HD359">
        <v>34760</v>
      </c>
      <c r="HE359">
        <v>46716.8</v>
      </c>
      <c r="HF359">
        <v>43575.8</v>
      </c>
      <c r="HG359">
        <v>1.82082</v>
      </c>
      <c r="HH359">
        <v>1.86935</v>
      </c>
      <c r="HI359">
        <v>0.112139</v>
      </c>
      <c r="HJ359">
        <v>0</v>
      </c>
      <c r="HK359">
        <v>28.1864</v>
      </c>
      <c r="HL359">
        <v>999.9</v>
      </c>
      <c r="HM359">
        <v>52.9</v>
      </c>
      <c r="HN359">
        <v>31</v>
      </c>
      <c r="HO359">
        <v>26.4705</v>
      </c>
      <c r="HP359">
        <v>63.5468</v>
      </c>
      <c r="HQ359">
        <v>16.8069</v>
      </c>
      <c r="HR359">
        <v>1</v>
      </c>
      <c r="HS359">
        <v>0.154751</v>
      </c>
      <c r="HT359">
        <v>-0.467571</v>
      </c>
      <c r="HU359">
        <v>20.1968</v>
      </c>
      <c r="HV359">
        <v>5.22822</v>
      </c>
      <c r="HW359">
        <v>11.974</v>
      </c>
      <c r="HX359">
        <v>4.96975</v>
      </c>
      <c r="HY359">
        <v>3.2896</v>
      </c>
      <c r="HZ359">
        <v>9999</v>
      </c>
      <c r="IA359">
        <v>9999</v>
      </c>
      <c r="IB359">
        <v>9999</v>
      </c>
      <c r="IC359">
        <v>999.9</v>
      </c>
      <c r="ID359">
        <v>4.97293</v>
      </c>
      <c r="IE359">
        <v>1.87741</v>
      </c>
      <c r="IF359">
        <v>1.87546</v>
      </c>
      <c r="IG359">
        <v>1.87823</v>
      </c>
      <c r="IH359">
        <v>1.875</v>
      </c>
      <c r="II359">
        <v>1.87853</v>
      </c>
      <c r="IJ359">
        <v>1.87569</v>
      </c>
      <c r="IK359">
        <v>1.87683</v>
      </c>
      <c r="IL359">
        <v>0</v>
      </c>
      <c r="IM359">
        <v>0</v>
      </c>
      <c r="IN359">
        <v>0</v>
      </c>
      <c r="IO359">
        <v>0</v>
      </c>
      <c r="IP359" t="s">
        <v>442</v>
      </c>
      <c r="IQ359" t="s">
        <v>443</v>
      </c>
      <c r="IR359" t="s">
        <v>444</v>
      </c>
      <c r="IS359" t="s">
        <v>444</v>
      </c>
      <c r="IT359" t="s">
        <v>444</v>
      </c>
      <c r="IU359" t="s">
        <v>444</v>
      </c>
      <c r="IV359">
        <v>0</v>
      </c>
      <c r="IW359">
        <v>100</v>
      </c>
      <c r="IX359">
        <v>100</v>
      </c>
      <c r="IY359">
        <v>1.056</v>
      </c>
      <c r="IZ359">
        <v>0.2151</v>
      </c>
      <c r="JA359">
        <v>0.05401698482025668</v>
      </c>
      <c r="JB359">
        <v>0.001251749769105588</v>
      </c>
      <c r="JC359">
        <v>-2.340677956668878E-07</v>
      </c>
      <c r="JD359">
        <v>1.443975168909104E-10</v>
      </c>
      <c r="JE359">
        <v>-0.0473756660369021</v>
      </c>
      <c r="JF359">
        <v>-0.000763777970416037</v>
      </c>
      <c r="JG359">
        <v>0.0006633184790446218</v>
      </c>
      <c r="JH359">
        <v>-5.365384051273601E-06</v>
      </c>
      <c r="JI359">
        <v>1</v>
      </c>
      <c r="JJ359">
        <v>2129</v>
      </c>
      <c r="JK359">
        <v>1</v>
      </c>
      <c r="JL359">
        <v>27</v>
      </c>
      <c r="JM359">
        <v>188878.2</v>
      </c>
      <c r="JN359">
        <v>188878.1</v>
      </c>
      <c r="JO359">
        <v>2.07642</v>
      </c>
      <c r="JP359">
        <v>2.53418</v>
      </c>
      <c r="JQ359">
        <v>1.39893</v>
      </c>
      <c r="JR359">
        <v>2.34375</v>
      </c>
      <c r="JS359">
        <v>1.44897</v>
      </c>
      <c r="JT359">
        <v>2.5708</v>
      </c>
      <c r="JU359">
        <v>37.5781</v>
      </c>
      <c r="JV359">
        <v>24.2013</v>
      </c>
      <c r="JW359">
        <v>18</v>
      </c>
      <c r="JX359">
        <v>477.686</v>
      </c>
      <c r="JY359">
        <v>478.589</v>
      </c>
      <c r="JZ359">
        <v>28.3907</v>
      </c>
      <c r="KA359">
        <v>29.1975</v>
      </c>
      <c r="KB359">
        <v>29.9998</v>
      </c>
      <c r="KC359">
        <v>28.9374</v>
      </c>
      <c r="KD359">
        <v>29.0066</v>
      </c>
      <c r="KE359">
        <v>41.6326</v>
      </c>
      <c r="KF359">
        <v>27.1247</v>
      </c>
      <c r="KG359">
        <v>93.66840000000001</v>
      </c>
      <c r="KH359">
        <v>28.3874</v>
      </c>
      <c r="KI359">
        <v>921.439</v>
      </c>
      <c r="KJ359">
        <v>21.5694</v>
      </c>
      <c r="KK359">
        <v>100.953</v>
      </c>
      <c r="KL359">
        <v>100.239</v>
      </c>
    </row>
    <row r="360" spans="1:298">
      <c r="A360">
        <v>344</v>
      </c>
      <c r="B360">
        <v>1758481277.6</v>
      </c>
      <c r="C360">
        <v>12174.09999990463</v>
      </c>
      <c r="D360" t="s">
        <v>1135</v>
      </c>
      <c r="E360" t="s">
        <v>1136</v>
      </c>
      <c r="F360">
        <v>5</v>
      </c>
      <c r="G360" t="s">
        <v>1026</v>
      </c>
      <c r="H360" t="s">
        <v>436</v>
      </c>
      <c r="I360" t="s">
        <v>437</v>
      </c>
      <c r="J360">
        <v>1758481270.1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929.2095613909614</v>
      </c>
      <c r="AL360">
        <v>902.3070121212119</v>
      </c>
      <c r="AM360">
        <v>3.430651201657561</v>
      </c>
      <c r="AN360">
        <v>65.51317772315211</v>
      </c>
      <c r="AO360">
        <f>(AQ360 - AP360 + DZ360*1E3/(8.314*(EB360+273.15)) * AS360/DY360 * AR360) * DY360/(100*DM360) * 1000/(1000 - AQ360)</f>
        <v>0</v>
      </c>
      <c r="AP360">
        <v>21.49401912336011</v>
      </c>
      <c r="AQ360">
        <v>22.95112545454546</v>
      </c>
      <c r="AR360">
        <v>-2.788667947676328E-05</v>
      </c>
      <c r="AS360">
        <v>124.8898448984067</v>
      </c>
      <c r="AT360">
        <v>3</v>
      </c>
      <c r="AU360">
        <v>1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438</v>
      </c>
      <c r="AZ360" t="s">
        <v>438</v>
      </c>
      <c r="BA360">
        <v>0</v>
      </c>
      <c r="BB360">
        <v>0</v>
      </c>
      <c r="BC360">
        <f>1-BA360/BB360</f>
        <v>0</v>
      </c>
      <c r="BD360">
        <v>0</v>
      </c>
      <c r="BE360" t="s">
        <v>438</v>
      </c>
      <c r="BF360" t="s">
        <v>438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438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1.65</v>
      </c>
      <c r="DN360">
        <v>0.5</v>
      </c>
      <c r="DO360" t="s">
        <v>439</v>
      </c>
      <c r="DP360">
        <v>2</v>
      </c>
      <c r="DQ360" t="b">
        <v>1</v>
      </c>
      <c r="DR360">
        <v>1758481270.1</v>
      </c>
      <c r="DS360">
        <v>858.1915555555555</v>
      </c>
      <c r="DT360">
        <v>894.414962962963</v>
      </c>
      <c r="DU360">
        <v>22.94914074074074</v>
      </c>
      <c r="DV360">
        <v>21.4823962962963</v>
      </c>
      <c r="DW360">
        <v>857.1455555555556</v>
      </c>
      <c r="DX360">
        <v>22.7340962962963</v>
      </c>
      <c r="DY360">
        <v>499.9732222222223</v>
      </c>
      <c r="DZ360">
        <v>90.15897037037037</v>
      </c>
      <c r="EA360">
        <v>0.05519178148148148</v>
      </c>
      <c r="EB360">
        <v>29.61265185185185</v>
      </c>
      <c r="EC360">
        <v>30.00410370370371</v>
      </c>
      <c r="ED360">
        <v>999.9000000000001</v>
      </c>
      <c r="EE360">
        <v>0</v>
      </c>
      <c r="EF360">
        <v>0</v>
      </c>
      <c r="EG360">
        <v>9986.472962962964</v>
      </c>
      <c r="EH360">
        <v>0</v>
      </c>
      <c r="EI360">
        <v>11.11569259259259</v>
      </c>
      <c r="EJ360">
        <v>-36.22337407407407</v>
      </c>
      <c r="EK360">
        <v>878.3488518518519</v>
      </c>
      <c r="EL360">
        <v>914.051</v>
      </c>
      <c r="EM360">
        <v>1.466750740740741</v>
      </c>
      <c r="EN360">
        <v>894.414962962963</v>
      </c>
      <c r="EO360">
        <v>21.4823962962963</v>
      </c>
      <c r="EP360">
        <v>2.069071481481481</v>
      </c>
      <c r="EQ360">
        <v>1.93683037037037</v>
      </c>
      <c r="ER360">
        <v>17.98305925925926</v>
      </c>
      <c r="ES360">
        <v>16.93716666666667</v>
      </c>
      <c r="ET360">
        <v>2000.000740740741</v>
      </c>
      <c r="EU360">
        <v>0.9799982222222222</v>
      </c>
      <c r="EV360">
        <v>0.02000140740740741</v>
      </c>
      <c r="EW360">
        <v>0</v>
      </c>
      <c r="EX360">
        <v>199.1792592592592</v>
      </c>
      <c r="EY360">
        <v>5.000560000000001</v>
      </c>
      <c r="EZ360">
        <v>4123.588148148147</v>
      </c>
      <c r="FA360">
        <v>17294.87037037037</v>
      </c>
      <c r="FB360">
        <v>41.34925925925926</v>
      </c>
      <c r="FC360">
        <v>41.8887037037037</v>
      </c>
      <c r="FD360">
        <v>41.39088888888888</v>
      </c>
      <c r="FE360">
        <v>41.02974074074073</v>
      </c>
      <c r="FF360">
        <v>42.42114814814815</v>
      </c>
      <c r="FG360">
        <v>1955.100740740741</v>
      </c>
      <c r="FH360">
        <v>39.9</v>
      </c>
      <c r="FI360">
        <v>0</v>
      </c>
      <c r="FJ360">
        <v>1758481278.6</v>
      </c>
      <c r="FK360">
        <v>0</v>
      </c>
      <c r="FL360">
        <v>199.21636</v>
      </c>
      <c r="FM360">
        <v>0.8253846220829473</v>
      </c>
      <c r="FN360">
        <v>33.27076931132094</v>
      </c>
      <c r="FO360">
        <v>4123.531599999999</v>
      </c>
      <c r="FP360">
        <v>15</v>
      </c>
      <c r="FQ360">
        <v>0</v>
      </c>
      <c r="FR360" t="s">
        <v>440</v>
      </c>
      <c r="FS360">
        <v>1747148579.5</v>
      </c>
      <c r="FT360">
        <v>1747148584.5</v>
      </c>
      <c r="FU360">
        <v>0</v>
      </c>
      <c r="FV360">
        <v>0.162</v>
      </c>
      <c r="FW360">
        <v>-0.001</v>
      </c>
      <c r="FX360">
        <v>0.139</v>
      </c>
      <c r="FY360">
        <v>0.058</v>
      </c>
      <c r="FZ360">
        <v>420</v>
      </c>
      <c r="GA360">
        <v>16</v>
      </c>
      <c r="GB360">
        <v>0.19</v>
      </c>
      <c r="GC360">
        <v>0.02</v>
      </c>
      <c r="GD360">
        <v>-36.23632</v>
      </c>
      <c r="GE360">
        <v>0.0977425891181825</v>
      </c>
      <c r="GF360">
        <v>0.0671657286121425</v>
      </c>
      <c r="GG360">
        <v>1</v>
      </c>
      <c r="GH360">
        <v>199.1455882352941</v>
      </c>
      <c r="GI360">
        <v>1.252773115885675</v>
      </c>
      <c r="GJ360">
        <v>0.236604673720318</v>
      </c>
      <c r="GK360">
        <v>0</v>
      </c>
      <c r="GL360">
        <v>1.478085</v>
      </c>
      <c r="GM360">
        <v>-0.1675999249531</v>
      </c>
      <c r="GN360">
        <v>0.01963034003780883</v>
      </c>
      <c r="GO360">
        <v>0</v>
      </c>
      <c r="GP360">
        <v>1</v>
      </c>
      <c r="GQ360">
        <v>3</v>
      </c>
      <c r="GR360" t="s">
        <v>447</v>
      </c>
      <c r="GS360">
        <v>3.12771</v>
      </c>
      <c r="GT360">
        <v>2.733</v>
      </c>
      <c r="GU360">
        <v>0.143706</v>
      </c>
      <c r="GV360">
        <v>0.148535</v>
      </c>
      <c r="GW360">
        <v>0.10332</v>
      </c>
      <c r="GX360">
        <v>0.099305</v>
      </c>
      <c r="GY360">
        <v>25682.1</v>
      </c>
      <c r="GZ360">
        <v>24756.4</v>
      </c>
      <c r="HA360">
        <v>30534.8</v>
      </c>
      <c r="HB360">
        <v>29330.5</v>
      </c>
      <c r="HC360">
        <v>37795</v>
      </c>
      <c r="HD360">
        <v>34756.1</v>
      </c>
      <c r="HE360">
        <v>46717</v>
      </c>
      <c r="HF360">
        <v>43575.9</v>
      </c>
      <c r="HG360">
        <v>1.821</v>
      </c>
      <c r="HH360">
        <v>1.8694</v>
      </c>
      <c r="HI360">
        <v>0.111304</v>
      </c>
      <c r="HJ360">
        <v>0</v>
      </c>
      <c r="HK360">
        <v>28.187</v>
      </c>
      <c r="HL360">
        <v>999.9</v>
      </c>
      <c r="HM360">
        <v>52.9</v>
      </c>
      <c r="HN360">
        <v>31</v>
      </c>
      <c r="HO360">
        <v>26.4701</v>
      </c>
      <c r="HP360">
        <v>63.4668</v>
      </c>
      <c r="HQ360">
        <v>16.7468</v>
      </c>
      <c r="HR360">
        <v>1</v>
      </c>
      <c r="HS360">
        <v>0.154576</v>
      </c>
      <c r="HT360">
        <v>0.208644</v>
      </c>
      <c r="HU360">
        <v>20.1973</v>
      </c>
      <c r="HV360">
        <v>5.22867</v>
      </c>
      <c r="HW360">
        <v>11.974</v>
      </c>
      <c r="HX360">
        <v>4.9701</v>
      </c>
      <c r="HY360">
        <v>3.28965</v>
      </c>
      <c r="HZ360">
        <v>9999</v>
      </c>
      <c r="IA360">
        <v>9999</v>
      </c>
      <c r="IB360">
        <v>9999</v>
      </c>
      <c r="IC360">
        <v>999.9</v>
      </c>
      <c r="ID360">
        <v>4.97293</v>
      </c>
      <c r="IE360">
        <v>1.87739</v>
      </c>
      <c r="IF360">
        <v>1.87546</v>
      </c>
      <c r="IG360">
        <v>1.87827</v>
      </c>
      <c r="IH360">
        <v>1.875</v>
      </c>
      <c r="II360">
        <v>1.87854</v>
      </c>
      <c r="IJ360">
        <v>1.87568</v>
      </c>
      <c r="IK360">
        <v>1.87683</v>
      </c>
      <c r="IL360">
        <v>0</v>
      </c>
      <c r="IM360">
        <v>0</v>
      </c>
      <c r="IN360">
        <v>0</v>
      </c>
      <c r="IO360">
        <v>0</v>
      </c>
      <c r="IP360" t="s">
        <v>442</v>
      </c>
      <c r="IQ360" t="s">
        <v>443</v>
      </c>
      <c r="IR360" t="s">
        <v>444</v>
      </c>
      <c r="IS360" t="s">
        <v>444</v>
      </c>
      <c r="IT360" t="s">
        <v>444</v>
      </c>
      <c r="IU360" t="s">
        <v>444</v>
      </c>
      <c r="IV360">
        <v>0</v>
      </c>
      <c r="IW360">
        <v>100</v>
      </c>
      <c r="IX360">
        <v>100</v>
      </c>
      <c r="IY360">
        <v>1.076</v>
      </c>
      <c r="IZ360">
        <v>0.2151</v>
      </c>
      <c r="JA360">
        <v>0.05401698482025668</v>
      </c>
      <c r="JB360">
        <v>0.001251749769105588</v>
      </c>
      <c r="JC360">
        <v>-2.340677956668878E-07</v>
      </c>
      <c r="JD360">
        <v>1.443975168909104E-10</v>
      </c>
      <c r="JE360">
        <v>-0.0473756660369021</v>
      </c>
      <c r="JF360">
        <v>-0.000763777970416037</v>
      </c>
      <c r="JG360">
        <v>0.0006633184790446218</v>
      </c>
      <c r="JH360">
        <v>-5.365384051273601E-06</v>
      </c>
      <c r="JI360">
        <v>1</v>
      </c>
      <c r="JJ360">
        <v>2129</v>
      </c>
      <c r="JK360">
        <v>1</v>
      </c>
      <c r="JL360">
        <v>27</v>
      </c>
      <c r="JM360">
        <v>188878.3</v>
      </c>
      <c r="JN360">
        <v>188878.2</v>
      </c>
      <c r="JO360">
        <v>2.10938</v>
      </c>
      <c r="JP360">
        <v>2.53296</v>
      </c>
      <c r="JQ360">
        <v>1.39893</v>
      </c>
      <c r="JR360">
        <v>2.34375</v>
      </c>
      <c r="JS360">
        <v>1.44897</v>
      </c>
      <c r="JT360">
        <v>2.56104</v>
      </c>
      <c r="JU360">
        <v>37.6022</v>
      </c>
      <c r="JV360">
        <v>24.1926</v>
      </c>
      <c r="JW360">
        <v>18</v>
      </c>
      <c r="JX360">
        <v>477.759</v>
      </c>
      <c r="JY360">
        <v>478.598</v>
      </c>
      <c r="JZ360">
        <v>28.3126</v>
      </c>
      <c r="KA360">
        <v>29.1932</v>
      </c>
      <c r="KB360">
        <v>30.0001</v>
      </c>
      <c r="KC360">
        <v>28.9338</v>
      </c>
      <c r="KD360">
        <v>29.0035</v>
      </c>
      <c r="KE360">
        <v>42.2847</v>
      </c>
      <c r="KF360">
        <v>26.8389</v>
      </c>
      <c r="KG360">
        <v>93.66840000000001</v>
      </c>
      <c r="KH360">
        <v>28.2202</v>
      </c>
      <c r="KI360">
        <v>941.478</v>
      </c>
      <c r="KJ360">
        <v>21.5937</v>
      </c>
      <c r="KK360">
        <v>100.954</v>
      </c>
      <c r="KL360">
        <v>100.239</v>
      </c>
    </row>
    <row r="361" spans="1:298">
      <c r="A361">
        <v>345</v>
      </c>
      <c r="B361">
        <v>1758481282.6</v>
      </c>
      <c r="C361">
        <v>12179.09999990463</v>
      </c>
      <c r="D361" t="s">
        <v>1137</v>
      </c>
      <c r="E361" t="s">
        <v>1138</v>
      </c>
      <c r="F361">
        <v>5</v>
      </c>
      <c r="G361" t="s">
        <v>1026</v>
      </c>
      <c r="H361" t="s">
        <v>436</v>
      </c>
      <c r="I361" t="s">
        <v>437</v>
      </c>
      <c r="J361">
        <v>1758481274.814285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946.4688729152952</v>
      </c>
      <c r="AL361">
        <v>919.4231515151514</v>
      </c>
      <c r="AM361">
        <v>3.429379208019862</v>
      </c>
      <c r="AN361">
        <v>65.51317772315211</v>
      </c>
      <c r="AO361">
        <f>(AQ361 - AP361 + DZ361*1E3/(8.314*(EB361+273.15)) * AS361/DY361 * AR361) * DY361/(100*DM361) * 1000/(1000 - AQ361)</f>
        <v>0</v>
      </c>
      <c r="AP361">
        <v>21.5874442856528</v>
      </c>
      <c r="AQ361">
        <v>22.96469333333334</v>
      </c>
      <c r="AR361">
        <v>0.00527632737987124</v>
      </c>
      <c r="AS361">
        <v>124.8898448984067</v>
      </c>
      <c r="AT361">
        <v>3</v>
      </c>
      <c r="AU361">
        <v>1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438</v>
      </c>
      <c r="AZ361" t="s">
        <v>438</v>
      </c>
      <c r="BA361">
        <v>0</v>
      </c>
      <c r="BB361">
        <v>0</v>
      </c>
      <c r="BC361">
        <f>1-BA361/BB361</f>
        <v>0</v>
      </c>
      <c r="BD361">
        <v>0</v>
      </c>
      <c r="BE361" t="s">
        <v>438</v>
      </c>
      <c r="BF361" t="s">
        <v>438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438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1.65</v>
      </c>
      <c r="DN361">
        <v>0.5</v>
      </c>
      <c r="DO361" t="s">
        <v>439</v>
      </c>
      <c r="DP361">
        <v>2</v>
      </c>
      <c r="DQ361" t="b">
        <v>1</v>
      </c>
      <c r="DR361">
        <v>1758481274.814285</v>
      </c>
      <c r="DS361">
        <v>873.9321428571428</v>
      </c>
      <c r="DT361">
        <v>910.1993928571428</v>
      </c>
      <c r="DU361">
        <v>22.95322857142856</v>
      </c>
      <c r="DV361">
        <v>21.51209285714285</v>
      </c>
      <c r="DW361">
        <v>872.8676785714287</v>
      </c>
      <c r="DX361">
        <v>22.73809642857143</v>
      </c>
      <c r="DY361">
        <v>499.9577142857143</v>
      </c>
      <c r="DZ361">
        <v>90.15954999999998</v>
      </c>
      <c r="EA361">
        <v>0.05522071428571428</v>
      </c>
      <c r="EB361">
        <v>29.61546071428571</v>
      </c>
      <c r="EC361">
        <v>30.00957142857143</v>
      </c>
      <c r="ED361">
        <v>999.9000000000002</v>
      </c>
      <c r="EE361">
        <v>0</v>
      </c>
      <c r="EF361">
        <v>0</v>
      </c>
      <c r="EG361">
        <v>9998.632857142857</v>
      </c>
      <c r="EH361">
        <v>0</v>
      </c>
      <c r="EI361">
        <v>11.11056071428571</v>
      </c>
      <c r="EJ361">
        <v>-36.26732142857143</v>
      </c>
      <c r="EK361">
        <v>894.4628571428572</v>
      </c>
      <c r="EL361">
        <v>930.2107142857143</v>
      </c>
      <c r="EM361">
        <v>1.441135</v>
      </c>
      <c r="EN361">
        <v>910.1993928571428</v>
      </c>
      <c r="EO361">
        <v>21.51209285714285</v>
      </c>
      <c r="EP361">
        <v>2.0694525</v>
      </c>
      <c r="EQ361">
        <v>1.939520357142857</v>
      </c>
      <c r="ER361">
        <v>17.98598928571428</v>
      </c>
      <c r="ES361">
        <v>16.95903928571428</v>
      </c>
      <c r="ET361">
        <v>2000.003571428571</v>
      </c>
      <c r="EU361">
        <v>0.9799982500000001</v>
      </c>
      <c r="EV361">
        <v>0.02000137857142857</v>
      </c>
      <c r="EW361">
        <v>0</v>
      </c>
      <c r="EX361">
        <v>199.2710357142857</v>
      </c>
      <c r="EY361">
        <v>5.000560000000001</v>
      </c>
      <c r="EZ361">
        <v>4126.291071428571</v>
      </c>
      <c r="FA361">
        <v>17294.9</v>
      </c>
      <c r="FB361">
        <v>41.32342857142856</v>
      </c>
      <c r="FC361">
        <v>41.87492857142858</v>
      </c>
      <c r="FD361">
        <v>41.35464285714284</v>
      </c>
      <c r="FE361">
        <v>40.98399999999999</v>
      </c>
      <c r="FF361">
        <v>42.37935714285715</v>
      </c>
      <c r="FG361">
        <v>1955.103571428571</v>
      </c>
      <c r="FH361">
        <v>39.9</v>
      </c>
      <c r="FI361">
        <v>0</v>
      </c>
      <c r="FJ361">
        <v>1758481284</v>
      </c>
      <c r="FK361">
        <v>0</v>
      </c>
      <c r="FL361">
        <v>199.2963846153846</v>
      </c>
      <c r="FM361">
        <v>0.9365470089701201</v>
      </c>
      <c r="FN361">
        <v>36.1210256260804</v>
      </c>
      <c r="FO361">
        <v>4126.539999999999</v>
      </c>
      <c r="FP361">
        <v>15</v>
      </c>
      <c r="FQ361">
        <v>0</v>
      </c>
      <c r="FR361" t="s">
        <v>440</v>
      </c>
      <c r="FS361">
        <v>1747148579.5</v>
      </c>
      <c r="FT361">
        <v>1747148584.5</v>
      </c>
      <c r="FU361">
        <v>0</v>
      </c>
      <c r="FV361">
        <v>0.162</v>
      </c>
      <c r="FW361">
        <v>-0.001</v>
      </c>
      <c r="FX361">
        <v>0.139</v>
      </c>
      <c r="FY361">
        <v>0.058</v>
      </c>
      <c r="FZ361">
        <v>420</v>
      </c>
      <c r="GA361">
        <v>16</v>
      </c>
      <c r="GB361">
        <v>0.19</v>
      </c>
      <c r="GC361">
        <v>0.02</v>
      </c>
      <c r="GD361">
        <v>-36.25212749999999</v>
      </c>
      <c r="GE361">
        <v>-0.468251031894825</v>
      </c>
      <c r="GF361">
        <v>0.08448681550247975</v>
      </c>
      <c r="GG361">
        <v>1</v>
      </c>
      <c r="GH361">
        <v>199.2317352941176</v>
      </c>
      <c r="GI361">
        <v>1.159373569491533</v>
      </c>
      <c r="GJ361">
        <v>0.2310307222788317</v>
      </c>
      <c r="GK361">
        <v>0</v>
      </c>
      <c r="GL361">
        <v>1.45495</v>
      </c>
      <c r="GM361">
        <v>-0.2534850281425904</v>
      </c>
      <c r="GN361">
        <v>0.03128751132640626</v>
      </c>
      <c r="GO361">
        <v>0</v>
      </c>
      <c r="GP361">
        <v>1</v>
      </c>
      <c r="GQ361">
        <v>3</v>
      </c>
      <c r="GR361" t="s">
        <v>447</v>
      </c>
      <c r="GS361">
        <v>3.12761</v>
      </c>
      <c r="GT361">
        <v>2.73329</v>
      </c>
      <c r="GU361">
        <v>0.145476</v>
      </c>
      <c r="GV361">
        <v>0.150299</v>
      </c>
      <c r="GW361">
        <v>0.103378</v>
      </c>
      <c r="GX361">
        <v>0.0995511</v>
      </c>
      <c r="GY361">
        <v>25629.4</v>
      </c>
      <c r="GZ361">
        <v>24705.3</v>
      </c>
      <c r="HA361">
        <v>30535.2</v>
      </c>
      <c r="HB361">
        <v>29330.8</v>
      </c>
      <c r="HC361">
        <v>37793.3</v>
      </c>
      <c r="HD361">
        <v>34747</v>
      </c>
      <c r="HE361">
        <v>46717.8</v>
      </c>
      <c r="HF361">
        <v>43576.4</v>
      </c>
      <c r="HG361">
        <v>1.82082</v>
      </c>
      <c r="HH361">
        <v>1.86975</v>
      </c>
      <c r="HI361">
        <v>0.112228</v>
      </c>
      <c r="HJ361">
        <v>0</v>
      </c>
      <c r="HK361">
        <v>28.187</v>
      </c>
      <c r="HL361">
        <v>999.9</v>
      </c>
      <c r="HM361">
        <v>52.9</v>
      </c>
      <c r="HN361">
        <v>31</v>
      </c>
      <c r="HO361">
        <v>26.4706</v>
      </c>
      <c r="HP361">
        <v>63.5068</v>
      </c>
      <c r="HQ361">
        <v>16.7909</v>
      </c>
      <c r="HR361">
        <v>1</v>
      </c>
      <c r="HS361">
        <v>0.15422</v>
      </c>
      <c r="HT361">
        <v>-0.127173</v>
      </c>
      <c r="HU361">
        <v>20.1977</v>
      </c>
      <c r="HV361">
        <v>5.22792</v>
      </c>
      <c r="HW361">
        <v>11.974</v>
      </c>
      <c r="HX361">
        <v>4.9697</v>
      </c>
      <c r="HY361">
        <v>3.28965</v>
      </c>
      <c r="HZ361">
        <v>9999</v>
      </c>
      <c r="IA361">
        <v>9999</v>
      </c>
      <c r="IB361">
        <v>9999</v>
      </c>
      <c r="IC361">
        <v>999.9</v>
      </c>
      <c r="ID361">
        <v>4.97296</v>
      </c>
      <c r="IE361">
        <v>1.87743</v>
      </c>
      <c r="IF361">
        <v>1.87547</v>
      </c>
      <c r="IG361">
        <v>1.87832</v>
      </c>
      <c r="IH361">
        <v>1.875</v>
      </c>
      <c r="II361">
        <v>1.87857</v>
      </c>
      <c r="IJ361">
        <v>1.87573</v>
      </c>
      <c r="IK361">
        <v>1.87683</v>
      </c>
      <c r="IL361">
        <v>0</v>
      </c>
      <c r="IM361">
        <v>0</v>
      </c>
      <c r="IN361">
        <v>0</v>
      </c>
      <c r="IO361">
        <v>0</v>
      </c>
      <c r="IP361" t="s">
        <v>442</v>
      </c>
      <c r="IQ361" t="s">
        <v>443</v>
      </c>
      <c r="IR361" t="s">
        <v>444</v>
      </c>
      <c r="IS361" t="s">
        <v>444</v>
      </c>
      <c r="IT361" t="s">
        <v>444</v>
      </c>
      <c r="IU361" t="s">
        <v>444</v>
      </c>
      <c r="IV361">
        <v>0</v>
      </c>
      <c r="IW361">
        <v>100</v>
      </c>
      <c r="IX361">
        <v>100</v>
      </c>
      <c r="IY361">
        <v>1.095</v>
      </c>
      <c r="IZ361">
        <v>0.2155</v>
      </c>
      <c r="JA361">
        <v>0.05401698482025668</v>
      </c>
      <c r="JB361">
        <v>0.001251749769105588</v>
      </c>
      <c r="JC361">
        <v>-2.340677956668878E-07</v>
      </c>
      <c r="JD361">
        <v>1.443975168909104E-10</v>
      </c>
      <c r="JE361">
        <v>-0.0473756660369021</v>
      </c>
      <c r="JF361">
        <v>-0.000763777970416037</v>
      </c>
      <c r="JG361">
        <v>0.0006633184790446218</v>
      </c>
      <c r="JH361">
        <v>-5.365384051273601E-06</v>
      </c>
      <c r="JI361">
        <v>1</v>
      </c>
      <c r="JJ361">
        <v>2129</v>
      </c>
      <c r="JK361">
        <v>1</v>
      </c>
      <c r="JL361">
        <v>27</v>
      </c>
      <c r="JM361">
        <v>188878.4</v>
      </c>
      <c r="JN361">
        <v>188878.3</v>
      </c>
      <c r="JO361">
        <v>2.13745</v>
      </c>
      <c r="JP361">
        <v>2.53296</v>
      </c>
      <c r="JQ361">
        <v>1.39893</v>
      </c>
      <c r="JR361">
        <v>2.34375</v>
      </c>
      <c r="JS361">
        <v>1.44897</v>
      </c>
      <c r="JT361">
        <v>2.54883</v>
      </c>
      <c r="JU361">
        <v>37.5781</v>
      </c>
      <c r="JV361">
        <v>24.1926</v>
      </c>
      <c r="JW361">
        <v>18</v>
      </c>
      <c r="JX361">
        <v>477.642</v>
      </c>
      <c r="JY361">
        <v>478.805</v>
      </c>
      <c r="JZ361">
        <v>28.2057</v>
      </c>
      <c r="KA361">
        <v>29.19</v>
      </c>
      <c r="KB361">
        <v>29.9998</v>
      </c>
      <c r="KC361">
        <v>28.9306</v>
      </c>
      <c r="KD361">
        <v>29.0004</v>
      </c>
      <c r="KE361">
        <v>42.8436</v>
      </c>
      <c r="KF361">
        <v>26.8389</v>
      </c>
      <c r="KG361">
        <v>93.66840000000001</v>
      </c>
      <c r="KH361">
        <v>28.213</v>
      </c>
      <c r="KI361">
        <v>954.8390000000001</v>
      </c>
      <c r="KJ361">
        <v>21.588</v>
      </c>
      <c r="KK361">
        <v>100.956</v>
      </c>
      <c r="KL361">
        <v>100.24</v>
      </c>
    </row>
    <row r="362" spans="1:298">
      <c r="A362">
        <v>346</v>
      </c>
      <c r="B362">
        <v>1758481287.6</v>
      </c>
      <c r="C362">
        <v>12184.09999990463</v>
      </c>
      <c r="D362" t="s">
        <v>1139</v>
      </c>
      <c r="E362" t="s">
        <v>1140</v>
      </c>
      <c r="F362">
        <v>5</v>
      </c>
      <c r="G362" t="s">
        <v>1026</v>
      </c>
      <c r="H362" t="s">
        <v>436</v>
      </c>
      <c r="I362" t="s">
        <v>437</v>
      </c>
      <c r="J362">
        <v>1758481280.1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963.7673615299062</v>
      </c>
      <c r="AL362">
        <v>936.7552666666664</v>
      </c>
      <c r="AM362">
        <v>3.472865757179402</v>
      </c>
      <c r="AN362">
        <v>65.51317772315211</v>
      </c>
      <c r="AO362">
        <f>(AQ362 - AP362 + DZ362*1E3/(8.314*(EB362+273.15)) * AS362/DY362 * AR362) * DY362/(100*DM362) * 1000/(1000 - AQ362)</f>
        <v>0</v>
      </c>
      <c r="AP362">
        <v>21.59626071438095</v>
      </c>
      <c r="AQ362">
        <v>22.98370060606061</v>
      </c>
      <c r="AR362">
        <v>0.0009366007009686802</v>
      </c>
      <c r="AS362">
        <v>124.8898448984067</v>
      </c>
      <c r="AT362">
        <v>3</v>
      </c>
      <c r="AU362">
        <v>1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438</v>
      </c>
      <c r="AZ362" t="s">
        <v>438</v>
      </c>
      <c r="BA362">
        <v>0</v>
      </c>
      <c r="BB362">
        <v>0</v>
      </c>
      <c r="BC362">
        <f>1-BA362/BB362</f>
        <v>0</v>
      </c>
      <c r="BD362">
        <v>0</v>
      </c>
      <c r="BE362" t="s">
        <v>438</v>
      </c>
      <c r="BF362" t="s">
        <v>438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438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1.65</v>
      </c>
      <c r="DN362">
        <v>0.5</v>
      </c>
      <c r="DO362" t="s">
        <v>439</v>
      </c>
      <c r="DP362">
        <v>2</v>
      </c>
      <c r="DQ362" t="b">
        <v>1</v>
      </c>
      <c r="DR362">
        <v>1758481280.1</v>
      </c>
      <c r="DS362">
        <v>891.6570370370371</v>
      </c>
      <c r="DT362">
        <v>927.9962222222222</v>
      </c>
      <c r="DU362">
        <v>22.96211481481481</v>
      </c>
      <c r="DV362">
        <v>21.55045555555555</v>
      </c>
      <c r="DW362">
        <v>890.5718518518518</v>
      </c>
      <c r="DX362">
        <v>22.74681481481482</v>
      </c>
      <c r="DY362">
        <v>499.9967037037036</v>
      </c>
      <c r="DZ362">
        <v>90.15967777777779</v>
      </c>
      <c r="EA362">
        <v>0.05526894814814815</v>
      </c>
      <c r="EB362">
        <v>29.61614074074074</v>
      </c>
      <c r="EC362">
        <v>30.0067037037037</v>
      </c>
      <c r="ED362">
        <v>999.9000000000001</v>
      </c>
      <c r="EE362">
        <v>0</v>
      </c>
      <c r="EF362">
        <v>0</v>
      </c>
      <c r="EG362">
        <v>10003.81666666667</v>
      </c>
      <c r="EH362">
        <v>0</v>
      </c>
      <c r="EI362">
        <v>11.10505555555556</v>
      </c>
      <c r="EJ362">
        <v>-36.33920000000001</v>
      </c>
      <c r="EK362">
        <v>912.6126666666665</v>
      </c>
      <c r="EL362">
        <v>948.4361481481482</v>
      </c>
      <c r="EM362">
        <v>1.411664444444444</v>
      </c>
      <c r="EN362">
        <v>927.9962222222222</v>
      </c>
      <c r="EO362">
        <v>21.55045555555555</v>
      </c>
      <c r="EP362">
        <v>2.070257407407408</v>
      </c>
      <c r="EQ362">
        <v>1.942981481481481</v>
      </c>
      <c r="ER362">
        <v>17.99215925925926</v>
      </c>
      <c r="ES362">
        <v>16.98716296296296</v>
      </c>
      <c r="ET362">
        <v>1999.965185185185</v>
      </c>
      <c r="EU362">
        <v>0.9799978888888888</v>
      </c>
      <c r="EV362">
        <v>0.02000173703703704</v>
      </c>
      <c r="EW362">
        <v>0</v>
      </c>
      <c r="EX362">
        <v>199.4262962962963</v>
      </c>
      <c r="EY362">
        <v>5.000560000000001</v>
      </c>
      <c r="EZ362">
        <v>4129.058518518518</v>
      </c>
      <c r="FA362">
        <v>17294.56296296296</v>
      </c>
      <c r="FB362">
        <v>41.3377037037037</v>
      </c>
      <c r="FC362">
        <v>41.87033333333333</v>
      </c>
      <c r="FD362">
        <v>41.37014814814815</v>
      </c>
      <c r="FE362">
        <v>40.99266666666666</v>
      </c>
      <c r="FF362">
        <v>42.37718518518518</v>
      </c>
      <c r="FG362">
        <v>1955.065185185185</v>
      </c>
      <c r="FH362">
        <v>39.9</v>
      </c>
      <c r="FI362">
        <v>0</v>
      </c>
      <c r="FJ362">
        <v>1758481288.8</v>
      </c>
      <c r="FK362">
        <v>0</v>
      </c>
      <c r="FL362">
        <v>199.4133076923077</v>
      </c>
      <c r="FM362">
        <v>1.757196579694132</v>
      </c>
      <c r="FN362">
        <v>32.73196587062856</v>
      </c>
      <c r="FO362">
        <v>4129.095</v>
      </c>
      <c r="FP362">
        <v>15</v>
      </c>
      <c r="FQ362">
        <v>0</v>
      </c>
      <c r="FR362" t="s">
        <v>440</v>
      </c>
      <c r="FS362">
        <v>1747148579.5</v>
      </c>
      <c r="FT362">
        <v>1747148584.5</v>
      </c>
      <c r="FU362">
        <v>0</v>
      </c>
      <c r="FV362">
        <v>0.162</v>
      </c>
      <c r="FW362">
        <v>-0.001</v>
      </c>
      <c r="FX362">
        <v>0.139</v>
      </c>
      <c r="FY362">
        <v>0.058</v>
      </c>
      <c r="FZ362">
        <v>420</v>
      </c>
      <c r="GA362">
        <v>16</v>
      </c>
      <c r="GB362">
        <v>0.19</v>
      </c>
      <c r="GC362">
        <v>0.02</v>
      </c>
      <c r="GD362">
        <v>-36.29608292682927</v>
      </c>
      <c r="GE362">
        <v>-0.8667972125435205</v>
      </c>
      <c r="GF362">
        <v>0.107690303258111</v>
      </c>
      <c r="GG362">
        <v>0</v>
      </c>
      <c r="GH362">
        <v>199.3336176470588</v>
      </c>
      <c r="GI362">
        <v>1.451627195533223</v>
      </c>
      <c r="GJ362">
        <v>0.2435259395177322</v>
      </c>
      <c r="GK362">
        <v>0</v>
      </c>
      <c r="GL362">
        <v>1.429879024390244</v>
      </c>
      <c r="GM362">
        <v>-0.3714911498257829</v>
      </c>
      <c r="GN362">
        <v>0.04102094781966642</v>
      </c>
      <c r="GO362">
        <v>0</v>
      </c>
      <c r="GP362">
        <v>0</v>
      </c>
      <c r="GQ362">
        <v>3</v>
      </c>
      <c r="GR362" t="s">
        <v>480</v>
      </c>
      <c r="GS362">
        <v>3.12766</v>
      </c>
      <c r="GT362">
        <v>2.73318</v>
      </c>
      <c r="GU362">
        <v>0.147239</v>
      </c>
      <c r="GV362">
        <v>0.152028</v>
      </c>
      <c r="GW362">
        <v>0.103431</v>
      </c>
      <c r="GX362">
        <v>0.09957050000000001</v>
      </c>
      <c r="GY362">
        <v>25576.6</v>
      </c>
      <c r="GZ362">
        <v>24655.4</v>
      </c>
      <c r="HA362">
        <v>30535.3</v>
      </c>
      <c r="HB362">
        <v>29331.2</v>
      </c>
      <c r="HC362">
        <v>37791.1</v>
      </c>
      <c r="HD362">
        <v>34746.7</v>
      </c>
      <c r="HE362">
        <v>46717.7</v>
      </c>
      <c r="HF362">
        <v>43576.8</v>
      </c>
      <c r="HG362">
        <v>1.82075</v>
      </c>
      <c r="HH362">
        <v>1.86965</v>
      </c>
      <c r="HI362">
        <v>0.110678</v>
      </c>
      <c r="HJ362">
        <v>0</v>
      </c>
      <c r="HK362">
        <v>28.187</v>
      </c>
      <c r="HL362">
        <v>999.9</v>
      </c>
      <c r="HM362">
        <v>52.8</v>
      </c>
      <c r="HN362">
        <v>31</v>
      </c>
      <c r="HO362">
        <v>26.4182</v>
      </c>
      <c r="HP362">
        <v>63.9068</v>
      </c>
      <c r="HQ362">
        <v>16.8149</v>
      </c>
      <c r="HR362">
        <v>1</v>
      </c>
      <c r="HS362">
        <v>0.154139</v>
      </c>
      <c r="HT362">
        <v>-0.214624</v>
      </c>
      <c r="HU362">
        <v>20.1976</v>
      </c>
      <c r="HV362">
        <v>5.22807</v>
      </c>
      <c r="HW362">
        <v>11.974</v>
      </c>
      <c r="HX362">
        <v>4.96985</v>
      </c>
      <c r="HY362">
        <v>3.28965</v>
      </c>
      <c r="HZ362">
        <v>9999</v>
      </c>
      <c r="IA362">
        <v>9999</v>
      </c>
      <c r="IB362">
        <v>9999</v>
      </c>
      <c r="IC362">
        <v>999.9</v>
      </c>
      <c r="ID362">
        <v>4.97294</v>
      </c>
      <c r="IE362">
        <v>1.87741</v>
      </c>
      <c r="IF362">
        <v>1.87546</v>
      </c>
      <c r="IG362">
        <v>1.87828</v>
      </c>
      <c r="IH362">
        <v>1.875</v>
      </c>
      <c r="II362">
        <v>1.87854</v>
      </c>
      <c r="IJ362">
        <v>1.87568</v>
      </c>
      <c r="IK362">
        <v>1.87683</v>
      </c>
      <c r="IL362">
        <v>0</v>
      </c>
      <c r="IM362">
        <v>0</v>
      </c>
      <c r="IN362">
        <v>0</v>
      </c>
      <c r="IO362">
        <v>0</v>
      </c>
      <c r="IP362" t="s">
        <v>442</v>
      </c>
      <c r="IQ362" t="s">
        <v>443</v>
      </c>
      <c r="IR362" t="s">
        <v>444</v>
      </c>
      <c r="IS362" t="s">
        <v>444</v>
      </c>
      <c r="IT362" t="s">
        <v>444</v>
      </c>
      <c r="IU362" t="s">
        <v>444</v>
      </c>
      <c r="IV362">
        <v>0</v>
      </c>
      <c r="IW362">
        <v>100</v>
      </c>
      <c r="IX362">
        <v>100</v>
      </c>
      <c r="IY362">
        <v>1.115</v>
      </c>
      <c r="IZ362">
        <v>0.2157</v>
      </c>
      <c r="JA362">
        <v>0.05401698482025668</v>
      </c>
      <c r="JB362">
        <v>0.001251749769105588</v>
      </c>
      <c r="JC362">
        <v>-2.340677956668878E-07</v>
      </c>
      <c r="JD362">
        <v>1.443975168909104E-10</v>
      </c>
      <c r="JE362">
        <v>-0.0473756660369021</v>
      </c>
      <c r="JF362">
        <v>-0.000763777970416037</v>
      </c>
      <c r="JG362">
        <v>0.0006633184790446218</v>
      </c>
      <c r="JH362">
        <v>-5.365384051273601E-06</v>
      </c>
      <c r="JI362">
        <v>1</v>
      </c>
      <c r="JJ362">
        <v>2129</v>
      </c>
      <c r="JK362">
        <v>1</v>
      </c>
      <c r="JL362">
        <v>27</v>
      </c>
      <c r="JM362">
        <v>188878.5</v>
      </c>
      <c r="JN362">
        <v>188878.4</v>
      </c>
      <c r="JO362">
        <v>2.16553</v>
      </c>
      <c r="JP362">
        <v>2.5354</v>
      </c>
      <c r="JQ362">
        <v>1.39893</v>
      </c>
      <c r="JR362">
        <v>2.34375</v>
      </c>
      <c r="JS362">
        <v>1.44897</v>
      </c>
      <c r="JT362">
        <v>2.52686</v>
      </c>
      <c r="JU362">
        <v>37.5781</v>
      </c>
      <c r="JV362">
        <v>24.1926</v>
      </c>
      <c r="JW362">
        <v>18</v>
      </c>
      <c r="JX362">
        <v>477.581</v>
      </c>
      <c r="JY362">
        <v>478.711</v>
      </c>
      <c r="JZ362">
        <v>28.1868</v>
      </c>
      <c r="KA362">
        <v>29.1856</v>
      </c>
      <c r="KB362">
        <v>29.9998</v>
      </c>
      <c r="KC362">
        <v>28.9275</v>
      </c>
      <c r="KD362">
        <v>28.9969</v>
      </c>
      <c r="KE362">
        <v>43.4625</v>
      </c>
      <c r="KF362">
        <v>26.8389</v>
      </c>
      <c r="KG362">
        <v>93.66840000000001</v>
      </c>
      <c r="KH362">
        <v>28.2005</v>
      </c>
      <c r="KI362">
        <v>974.874</v>
      </c>
      <c r="KJ362">
        <v>21.5906</v>
      </c>
      <c r="KK362">
        <v>100.956</v>
      </c>
      <c r="KL362">
        <v>100.241</v>
      </c>
    </row>
    <row r="363" spans="1:298">
      <c r="A363">
        <v>347</v>
      </c>
      <c r="B363">
        <v>1758481292.6</v>
      </c>
      <c r="C363">
        <v>12189.09999990463</v>
      </c>
      <c r="D363" t="s">
        <v>1141</v>
      </c>
      <c r="E363" t="s">
        <v>1142</v>
      </c>
      <c r="F363">
        <v>5</v>
      </c>
      <c r="G363" t="s">
        <v>1026</v>
      </c>
      <c r="H363" t="s">
        <v>436</v>
      </c>
      <c r="I363" t="s">
        <v>437</v>
      </c>
      <c r="J363">
        <v>1758481284.814285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980.7551464695364</v>
      </c>
      <c r="AL363">
        <v>953.7759393939392</v>
      </c>
      <c r="AM363">
        <v>3.403511757380105</v>
      </c>
      <c r="AN363">
        <v>65.51317772315211</v>
      </c>
      <c r="AO363">
        <f>(AQ363 - AP363 + DZ363*1E3/(8.314*(EB363+273.15)) * AS363/DY363 * AR363) * DY363/(100*DM363) * 1000/(1000 - AQ363)</f>
        <v>0</v>
      </c>
      <c r="AP363">
        <v>21.5982887821549</v>
      </c>
      <c r="AQ363">
        <v>22.99057696969696</v>
      </c>
      <c r="AR363">
        <v>0.0001129429617864859</v>
      </c>
      <c r="AS363">
        <v>124.8898448984067</v>
      </c>
      <c r="AT363">
        <v>3</v>
      </c>
      <c r="AU363">
        <v>1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438</v>
      </c>
      <c r="AZ363" t="s">
        <v>438</v>
      </c>
      <c r="BA363">
        <v>0</v>
      </c>
      <c r="BB363">
        <v>0</v>
      </c>
      <c r="BC363">
        <f>1-BA363/BB363</f>
        <v>0</v>
      </c>
      <c r="BD363">
        <v>0</v>
      </c>
      <c r="BE363" t="s">
        <v>438</v>
      </c>
      <c r="BF363" t="s">
        <v>438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438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1.65</v>
      </c>
      <c r="DN363">
        <v>0.5</v>
      </c>
      <c r="DO363" t="s">
        <v>439</v>
      </c>
      <c r="DP363">
        <v>2</v>
      </c>
      <c r="DQ363" t="b">
        <v>1</v>
      </c>
      <c r="DR363">
        <v>1758481284.814285</v>
      </c>
      <c r="DS363">
        <v>907.4606071428572</v>
      </c>
      <c r="DT363">
        <v>943.7643214285715</v>
      </c>
      <c r="DU363">
        <v>22.973375</v>
      </c>
      <c r="DV363">
        <v>21.58396785714286</v>
      </c>
      <c r="DW363">
        <v>906.3567857142858</v>
      </c>
      <c r="DX363">
        <v>22.75783928571428</v>
      </c>
      <c r="DY363">
        <v>499.9893214285715</v>
      </c>
      <c r="DZ363">
        <v>90.15971428571429</v>
      </c>
      <c r="EA363">
        <v>0.05532887857142856</v>
      </c>
      <c r="EB363">
        <v>29.61458214285714</v>
      </c>
      <c r="EC363">
        <v>30.00125357142857</v>
      </c>
      <c r="ED363">
        <v>999.9000000000002</v>
      </c>
      <c r="EE363">
        <v>0</v>
      </c>
      <c r="EF363">
        <v>0</v>
      </c>
      <c r="EG363">
        <v>10002.56714285714</v>
      </c>
      <c r="EH363">
        <v>0</v>
      </c>
      <c r="EI363">
        <v>11.09967142857143</v>
      </c>
      <c r="EJ363">
        <v>-36.30376785714286</v>
      </c>
      <c r="EK363">
        <v>928.7983928571427</v>
      </c>
      <c r="EL363">
        <v>964.5842142857143</v>
      </c>
      <c r="EM363">
        <v>1.389407857142857</v>
      </c>
      <c r="EN363">
        <v>943.7643214285715</v>
      </c>
      <c r="EO363">
        <v>21.58396785714286</v>
      </c>
      <c r="EP363">
        <v>2.071273214285714</v>
      </c>
      <c r="EQ363">
        <v>1.946004285714286</v>
      </c>
      <c r="ER363">
        <v>17.99995357142857</v>
      </c>
      <c r="ES363">
        <v>17.01169642857143</v>
      </c>
      <c r="ET363">
        <v>1999.990714285714</v>
      </c>
      <c r="EU363">
        <v>0.9799981428571428</v>
      </c>
      <c r="EV363">
        <v>0.02000148571428572</v>
      </c>
      <c r="EW363">
        <v>0</v>
      </c>
      <c r="EX363">
        <v>199.5921071428572</v>
      </c>
      <c r="EY363">
        <v>5.000560000000001</v>
      </c>
      <c r="EZ363">
        <v>4131.861071428571</v>
      </c>
      <c r="FA363">
        <v>17294.78214285714</v>
      </c>
      <c r="FB363">
        <v>41.30332142857143</v>
      </c>
      <c r="FC363">
        <v>41.8705</v>
      </c>
      <c r="FD363">
        <v>41.36364285714285</v>
      </c>
      <c r="FE363">
        <v>40.98403571428571</v>
      </c>
      <c r="FF363">
        <v>42.37710714285714</v>
      </c>
      <c r="FG363">
        <v>1955.090714285715</v>
      </c>
      <c r="FH363">
        <v>39.9</v>
      </c>
      <c r="FI363">
        <v>0</v>
      </c>
      <c r="FJ363">
        <v>1758481293.6</v>
      </c>
      <c r="FK363">
        <v>0</v>
      </c>
      <c r="FL363">
        <v>199.5768846153846</v>
      </c>
      <c r="FM363">
        <v>2.33446153757925</v>
      </c>
      <c r="FN363">
        <v>33.25709403618232</v>
      </c>
      <c r="FO363">
        <v>4131.917307692307</v>
      </c>
      <c r="FP363">
        <v>15</v>
      </c>
      <c r="FQ363">
        <v>0</v>
      </c>
      <c r="FR363" t="s">
        <v>440</v>
      </c>
      <c r="FS363">
        <v>1747148579.5</v>
      </c>
      <c r="FT363">
        <v>1747148584.5</v>
      </c>
      <c r="FU363">
        <v>0</v>
      </c>
      <c r="FV363">
        <v>0.162</v>
      </c>
      <c r="FW363">
        <v>-0.001</v>
      </c>
      <c r="FX363">
        <v>0.139</v>
      </c>
      <c r="FY363">
        <v>0.058</v>
      </c>
      <c r="FZ363">
        <v>420</v>
      </c>
      <c r="GA363">
        <v>16</v>
      </c>
      <c r="GB363">
        <v>0.19</v>
      </c>
      <c r="GC363">
        <v>0.02</v>
      </c>
      <c r="GD363">
        <v>-36.299485</v>
      </c>
      <c r="GE363">
        <v>0.4334296435272621</v>
      </c>
      <c r="GF363">
        <v>0.1327988282139566</v>
      </c>
      <c r="GG363">
        <v>1</v>
      </c>
      <c r="GH363">
        <v>199.5072941176471</v>
      </c>
      <c r="GI363">
        <v>2.044644768112316</v>
      </c>
      <c r="GJ363">
        <v>0.2775495217510253</v>
      </c>
      <c r="GK363">
        <v>0</v>
      </c>
      <c r="GL363">
        <v>1.40739025</v>
      </c>
      <c r="GM363">
        <v>-0.2751207129455935</v>
      </c>
      <c r="GN363">
        <v>0.03496253977384222</v>
      </c>
      <c r="GO363">
        <v>0</v>
      </c>
      <c r="GP363">
        <v>1</v>
      </c>
      <c r="GQ363">
        <v>3</v>
      </c>
      <c r="GR363" t="s">
        <v>447</v>
      </c>
      <c r="GS363">
        <v>3.12773</v>
      </c>
      <c r="GT363">
        <v>2.73321</v>
      </c>
      <c r="GU363">
        <v>0.148959</v>
      </c>
      <c r="GV363">
        <v>0.153656</v>
      </c>
      <c r="GW363">
        <v>0.103446</v>
      </c>
      <c r="GX363">
        <v>0.0995722</v>
      </c>
      <c r="GY363">
        <v>25524.9</v>
      </c>
      <c r="GZ363">
        <v>24608.2</v>
      </c>
      <c r="HA363">
        <v>30535.2</v>
      </c>
      <c r="HB363">
        <v>29331.4</v>
      </c>
      <c r="HC363">
        <v>37790.5</v>
      </c>
      <c r="HD363">
        <v>34747.1</v>
      </c>
      <c r="HE363">
        <v>46717.6</v>
      </c>
      <c r="HF363">
        <v>43577.3</v>
      </c>
      <c r="HG363">
        <v>1.821</v>
      </c>
      <c r="HH363">
        <v>1.86968</v>
      </c>
      <c r="HI363">
        <v>0.110865</v>
      </c>
      <c r="HJ363">
        <v>0</v>
      </c>
      <c r="HK363">
        <v>28.187</v>
      </c>
      <c r="HL363">
        <v>999.9</v>
      </c>
      <c r="HM363">
        <v>52.8</v>
      </c>
      <c r="HN363">
        <v>31</v>
      </c>
      <c r="HO363">
        <v>26.4169</v>
      </c>
      <c r="HP363">
        <v>63.7968</v>
      </c>
      <c r="HQ363">
        <v>16.855</v>
      </c>
      <c r="HR363">
        <v>1</v>
      </c>
      <c r="HS363">
        <v>0.153338</v>
      </c>
      <c r="HT363">
        <v>-0.319581</v>
      </c>
      <c r="HU363">
        <v>20.1974</v>
      </c>
      <c r="HV363">
        <v>5.22732</v>
      </c>
      <c r="HW363">
        <v>11.974</v>
      </c>
      <c r="HX363">
        <v>4.96975</v>
      </c>
      <c r="HY363">
        <v>3.28948</v>
      </c>
      <c r="HZ363">
        <v>9999</v>
      </c>
      <c r="IA363">
        <v>9999</v>
      </c>
      <c r="IB363">
        <v>9999</v>
      </c>
      <c r="IC363">
        <v>999.9</v>
      </c>
      <c r="ID363">
        <v>4.97295</v>
      </c>
      <c r="IE363">
        <v>1.87743</v>
      </c>
      <c r="IF363">
        <v>1.87546</v>
      </c>
      <c r="IG363">
        <v>1.87828</v>
      </c>
      <c r="IH363">
        <v>1.875</v>
      </c>
      <c r="II363">
        <v>1.87855</v>
      </c>
      <c r="IJ363">
        <v>1.87568</v>
      </c>
      <c r="IK363">
        <v>1.87683</v>
      </c>
      <c r="IL363">
        <v>0</v>
      </c>
      <c r="IM363">
        <v>0</v>
      </c>
      <c r="IN363">
        <v>0</v>
      </c>
      <c r="IO363">
        <v>0</v>
      </c>
      <c r="IP363" t="s">
        <v>442</v>
      </c>
      <c r="IQ363" t="s">
        <v>443</v>
      </c>
      <c r="IR363" t="s">
        <v>444</v>
      </c>
      <c r="IS363" t="s">
        <v>444</v>
      </c>
      <c r="IT363" t="s">
        <v>444</v>
      </c>
      <c r="IU363" t="s">
        <v>444</v>
      </c>
      <c r="IV363">
        <v>0</v>
      </c>
      <c r="IW363">
        <v>100</v>
      </c>
      <c r="IX363">
        <v>100</v>
      </c>
      <c r="IY363">
        <v>1.135</v>
      </c>
      <c r="IZ363">
        <v>0.2159</v>
      </c>
      <c r="JA363">
        <v>0.05401698482025668</v>
      </c>
      <c r="JB363">
        <v>0.001251749769105588</v>
      </c>
      <c r="JC363">
        <v>-2.340677956668878E-07</v>
      </c>
      <c r="JD363">
        <v>1.443975168909104E-10</v>
      </c>
      <c r="JE363">
        <v>-0.0473756660369021</v>
      </c>
      <c r="JF363">
        <v>-0.000763777970416037</v>
      </c>
      <c r="JG363">
        <v>0.0006633184790446218</v>
      </c>
      <c r="JH363">
        <v>-5.365384051273601E-06</v>
      </c>
      <c r="JI363">
        <v>1</v>
      </c>
      <c r="JJ363">
        <v>2129</v>
      </c>
      <c r="JK363">
        <v>1</v>
      </c>
      <c r="JL363">
        <v>27</v>
      </c>
      <c r="JM363">
        <v>188878.6</v>
      </c>
      <c r="JN363">
        <v>188878.5</v>
      </c>
      <c r="JO363">
        <v>2.19482</v>
      </c>
      <c r="JP363">
        <v>2.54028</v>
      </c>
      <c r="JQ363">
        <v>1.39893</v>
      </c>
      <c r="JR363">
        <v>2.34375</v>
      </c>
      <c r="JS363">
        <v>1.44897</v>
      </c>
      <c r="JT363">
        <v>2.49756</v>
      </c>
      <c r="JU363">
        <v>37.6022</v>
      </c>
      <c r="JV363">
        <v>24.2013</v>
      </c>
      <c r="JW363">
        <v>18</v>
      </c>
      <c r="JX363">
        <v>477.694</v>
      </c>
      <c r="JY363">
        <v>478.7</v>
      </c>
      <c r="JZ363">
        <v>28.1845</v>
      </c>
      <c r="KA363">
        <v>29.1818</v>
      </c>
      <c r="KB363">
        <v>29.9995</v>
      </c>
      <c r="KC363">
        <v>28.9238</v>
      </c>
      <c r="KD363">
        <v>28.9935</v>
      </c>
      <c r="KE363">
        <v>44.0011</v>
      </c>
      <c r="KF363">
        <v>26.8389</v>
      </c>
      <c r="KG363">
        <v>93.66840000000001</v>
      </c>
      <c r="KH363">
        <v>28.2028</v>
      </c>
      <c r="KI363">
        <v>988.23</v>
      </c>
      <c r="KJ363">
        <v>21.5981</v>
      </c>
      <c r="KK363">
        <v>100.955</v>
      </c>
      <c r="KL363">
        <v>100.242</v>
      </c>
    </row>
    <row r="364" spans="1:298">
      <c r="A364">
        <v>348</v>
      </c>
      <c r="B364">
        <v>1758481297.6</v>
      </c>
      <c r="C364">
        <v>12194.09999990463</v>
      </c>
      <c r="D364" t="s">
        <v>1143</v>
      </c>
      <c r="E364" t="s">
        <v>1144</v>
      </c>
      <c r="F364">
        <v>5</v>
      </c>
      <c r="G364" t="s">
        <v>1026</v>
      </c>
      <c r="H364" t="s">
        <v>436</v>
      </c>
      <c r="I364" t="s">
        <v>437</v>
      </c>
      <c r="J364">
        <v>1758481290.1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996.5152195128668</v>
      </c>
      <c r="AL364">
        <v>970.3148606060603</v>
      </c>
      <c r="AM364">
        <v>3.296405649897988</v>
      </c>
      <c r="AN364">
        <v>65.51317772315211</v>
      </c>
      <c r="AO364">
        <f>(AQ364 - AP364 + DZ364*1E3/(8.314*(EB364+273.15)) * AS364/DY364 * AR364) * DY364/(100*DM364) * 1000/(1000 - AQ364)</f>
        <v>0</v>
      </c>
      <c r="AP364">
        <v>21.60230688162919</v>
      </c>
      <c r="AQ364">
        <v>22.98801818181817</v>
      </c>
      <c r="AR364">
        <v>-3.065666432751442E-05</v>
      </c>
      <c r="AS364">
        <v>124.8898448984067</v>
      </c>
      <c r="AT364">
        <v>3</v>
      </c>
      <c r="AU364">
        <v>1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438</v>
      </c>
      <c r="AZ364" t="s">
        <v>438</v>
      </c>
      <c r="BA364">
        <v>0</v>
      </c>
      <c r="BB364">
        <v>0</v>
      </c>
      <c r="BC364">
        <f>1-BA364/BB364</f>
        <v>0</v>
      </c>
      <c r="BD364">
        <v>0</v>
      </c>
      <c r="BE364" t="s">
        <v>438</v>
      </c>
      <c r="BF364" t="s">
        <v>438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438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1.65</v>
      </c>
      <c r="DN364">
        <v>0.5</v>
      </c>
      <c r="DO364" t="s">
        <v>439</v>
      </c>
      <c r="DP364">
        <v>2</v>
      </c>
      <c r="DQ364" t="b">
        <v>1</v>
      </c>
      <c r="DR364">
        <v>1758481290.1</v>
      </c>
      <c r="DS364">
        <v>925.0753333333333</v>
      </c>
      <c r="DT364">
        <v>961.0242962962963</v>
      </c>
      <c r="DU364">
        <v>22.98529629629629</v>
      </c>
      <c r="DV364">
        <v>21.59824814814815</v>
      </c>
      <c r="DW364">
        <v>923.9507037037038</v>
      </c>
      <c r="DX364">
        <v>22.76952222222222</v>
      </c>
      <c r="DY364">
        <v>500.0301851851852</v>
      </c>
      <c r="DZ364">
        <v>90.15933703703705</v>
      </c>
      <c r="EA364">
        <v>0.05519499259259258</v>
      </c>
      <c r="EB364">
        <v>29.61173333333333</v>
      </c>
      <c r="EC364">
        <v>29.99536296296296</v>
      </c>
      <c r="ED364">
        <v>999.9000000000001</v>
      </c>
      <c r="EE364">
        <v>0</v>
      </c>
      <c r="EF364">
        <v>0</v>
      </c>
      <c r="EG364">
        <v>10012.31555555556</v>
      </c>
      <c r="EH364">
        <v>0</v>
      </c>
      <c r="EI364">
        <v>11.09576296296297</v>
      </c>
      <c r="EJ364">
        <v>-35.94892222222222</v>
      </c>
      <c r="EK364">
        <v>946.8387037037036</v>
      </c>
      <c r="EL364">
        <v>982.2387407407406</v>
      </c>
      <c r="EM364">
        <v>1.387052962962963</v>
      </c>
      <c r="EN364">
        <v>961.0242962962963</v>
      </c>
      <c r="EO364">
        <v>21.59824814814815</v>
      </c>
      <c r="EP364">
        <v>2.07234037037037</v>
      </c>
      <c r="EQ364">
        <v>1.947284074074074</v>
      </c>
      <c r="ER364">
        <v>18.00814074074074</v>
      </c>
      <c r="ES364">
        <v>17.02207407407407</v>
      </c>
      <c r="ET364">
        <v>1999.984444444445</v>
      </c>
      <c r="EU364">
        <v>0.979998111111111</v>
      </c>
      <c r="EV364">
        <v>0.02000151481481482</v>
      </c>
      <c r="EW364">
        <v>0</v>
      </c>
      <c r="EX364">
        <v>199.7642962962963</v>
      </c>
      <c r="EY364">
        <v>5.000560000000001</v>
      </c>
      <c r="EZ364">
        <v>4134.682962962963</v>
      </c>
      <c r="FA364">
        <v>17294.72962962963</v>
      </c>
      <c r="FB364">
        <v>41.40474074074073</v>
      </c>
      <c r="FC364">
        <v>41.875</v>
      </c>
      <c r="FD364">
        <v>41.40251851851851</v>
      </c>
      <c r="FE364">
        <v>41.00433333333332</v>
      </c>
      <c r="FF364">
        <v>42.40496296296296</v>
      </c>
      <c r="FG364">
        <v>1955.084444444444</v>
      </c>
      <c r="FH364">
        <v>39.9</v>
      </c>
      <c r="FI364">
        <v>0</v>
      </c>
      <c r="FJ364">
        <v>1758481299</v>
      </c>
      <c r="FK364">
        <v>0</v>
      </c>
      <c r="FL364">
        <v>199.77056</v>
      </c>
      <c r="FM364">
        <v>1.625153834015145</v>
      </c>
      <c r="FN364">
        <v>33.6499999467039</v>
      </c>
      <c r="FO364">
        <v>4134.9136</v>
      </c>
      <c r="FP364">
        <v>15</v>
      </c>
      <c r="FQ364">
        <v>0</v>
      </c>
      <c r="FR364" t="s">
        <v>440</v>
      </c>
      <c r="FS364">
        <v>1747148579.5</v>
      </c>
      <c r="FT364">
        <v>1747148584.5</v>
      </c>
      <c r="FU364">
        <v>0</v>
      </c>
      <c r="FV364">
        <v>0.162</v>
      </c>
      <c r="FW364">
        <v>-0.001</v>
      </c>
      <c r="FX364">
        <v>0.139</v>
      </c>
      <c r="FY364">
        <v>0.058</v>
      </c>
      <c r="FZ364">
        <v>420</v>
      </c>
      <c r="GA364">
        <v>16</v>
      </c>
      <c r="GB364">
        <v>0.19</v>
      </c>
      <c r="GC364">
        <v>0.02</v>
      </c>
      <c r="GD364">
        <v>-36.0677325</v>
      </c>
      <c r="GE364">
        <v>3.898575984990725</v>
      </c>
      <c r="GF364">
        <v>0.4451818658635477</v>
      </c>
      <c r="GG364">
        <v>0</v>
      </c>
      <c r="GH364">
        <v>199.6488529411765</v>
      </c>
      <c r="GI364">
        <v>2.087501903168999</v>
      </c>
      <c r="GJ364">
        <v>0.2896408660995194</v>
      </c>
      <c r="GK364">
        <v>0</v>
      </c>
      <c r="GL364">
        <v>1.3883125</v>
      </c>
      <c r="GM364">
        <v>-0.01913673545966245</v>
      </c>
      <c r="GN364">
        <v>0.01168450571269491</v>
      </c>
      <c r="GO364">
        <v>1</v>
      </c>
      <c r="GP364">
        <v>1</v>
      </c>
      <c r="GQ364">
        <v>3</v>
      </c>
      <c r="GR364" t="s">
        <v>447</v>
      </c>
      <c r="GS364">
        <v>3.12785</v>
      </c>
      <c r="GT364">
        <v>2.73268</v>
      </c>
      <c r="GU364">
        <v>0.150614</v>
      </c>
      <c r="GV364">
        <v>0.155271</v>
      </c>
      <c r="GW364">
        <v>0.103439</v>
      </c>
      <c r="GX364">
        <v>0.09958690000000001</v>
      </c>
      <c r="GY364">
        <v>25476.1</v>
      </c>
      <c r="GZ364">
        <v>24561.1</v>
      </c>
      <c r="HA364">
        <v>30536.3</v>
      </c>
      <c r="HB364">
        <v>29331.2</v>
      </c>
      <c r="HC364">
        <v>37792.2</v>
      </c>
      <c r="HD364">
        <v>34746.6</v>
      </c>
      <c r="HE364">
        <v>46719.1</v>
      </c>
      <c r="HF364">
        <v>43577.3</v>
      </c>
      <c r="HG364">
        <v>1.82105</v>
      </c>
      <c r="HH364">
        <v>1.8697</v>
      </c>
      <c r="HI364">
        <v>0.11152</v>
      </c>
      <c r="HJ364">
        <v>0</v>
      </c>
      <c r="HK364">
        <v>28.187</v>
      </c>
      <c r="HL364">
        <v>999.9</v>
      </c>
      <c r="HM364">
        <v>52.8</v>
      </c>
      <c r="HN364">
        <v>31</v>
      </c>
      <c r="HO364">
        <v>26.4199</v>
      </c>
      <c r="HP364">
        <v>63.3568</v>
      </c>
      <c r="HQ364">
        <v>16.8029</v>
      </c>
      <c r="HR364">
        <v>1</v>
      </c>
      <c r="HS364">
        <v>0.152988</v>
      </c>
      <c r="HT364">
        <v>-0.369986</v>
      </c>
      <c r="HU364">
        <v>20.1973</v>
      </c>
      <c r="HV364">
        <v>5.22732</v>
      </c>
      <c r="HW364">
        <v>11.974</v>
      </c>
      <c r="HX364">
        <v>4.96965</v>
      </c>
      <c r="HY364">
        <v>3.28943</v>
      </c>
      <c r="HZ364">
        <v>9999</v>
      </c>
      <c r="IA364">
        <v>9999</v>
      </c>
      <c r="IB364">
        <v>9999</v>
      </c>
      <c r="IC364">
        <v>999.9</v>
      </c>
      <c r="ID364">
        <v>4.97295</v>
      </c>
      <c r="IE364">
        <v>1.87738</v>
      </c>
      <c r="IF364">
        <v>1.87546</v>
      </c>
      <c r="IG364">
        <v>1.87825</v>
      </c>
      <c r="IH364">
        <v>1.875</v>
      </c>
      <c r="II364">
        <v>1.87853</v>
      </c>
      <c r="IJ364">
        <v>1.8757</v>
      </c>
      <c r="IK364">
        <v>1.87683</v>
      </c>
      <c r="IL364">
        <v>0</v>
      </c>
      <c r="IM364">
        <v>0</v>
      </c>
      <c r="IN364">
        <v>0</v>
      </c>
      <c r="IO364">
        <v>0</v>
      </c>
      <c r="IP364" t="s">
        <v>442</v>
      </c>
      <c r="IQ364" t="s">
        <v>443</v>
      </c>
      <c r="IR364" t="s">
        <v>444</v>
      </c>
      <c r="IS364" t="s">
        <v>444</v>
      </c>
      <c r="IT364" t="s">
        <v>444</v>
      </c>
      <c r="IU364" t="s">
        <v>444</v>
      </c>
      <c r="IV364">
        <v>0</v>
      </c>
      <c r="IW364">
        <v>100</v>
      </c>
      <c r="IX364">
        <v>100</v>
      </c>
      <c r="IY364">
        <v>1.154</v>
      </c>
      <c r="IZ364">
        <v>0.2159</v>
      </c>
      <c r="JA364">
        <v>0.05401698482025668</v>
      </c>
      <c r="JB364">
        <v>0.001251749769105588</v>
      </c>
      <c r="JC364">
        <v>-2.340677956668878E-07</v>
      </c>
      <c r="JD364">
        <v>1.443975168909104E-10</v>
      </c>
      <c r="JE364">
        <v>-0.0473756660369021</v>
      </c>
      <c r="JF364">
        <v>-0.000763777970416037</v>
      </c>
      <c r="JG364">
        <v>0.0006633184790446218</v>
      </c>
      <c r="JH364">
        <v>-5.365384051273601E-06</v>
      </c>
      <c r="JI364">
        <v>1</v>
      </c>
      <c r="JJ364">
        <v>2129</v>
      </c>
      <c r="JK364">
        <v>1</v>
      </c>
      <c r="JL364">
        <v>27</v>
      </c>
      <c r="JM364">
        <v>188878.6</v>
      </c>
      <c r="JN364">
        <v>188878.6</v>
      </c>
      <c r="JO364">
        <v>2.2229</v>
      </c>
      <c r="JP364">
        <v>2.54028</v>
      </c>
      <c r="JQ364">
        <v>1.39893</v>
      </c>
      <c r="JR364">
        <v>2.34375</v>
      </c>
      <c r="JS364">
        <v>1.44897</v>
      </c>
      <c r="JT364">
        <v>2.4646</v>
      </c>
      <c r="JU364">
        <v>37.5781</v>
      </c>
      <c r="JV364">
        <v>24.1926</v>
      </c>
      <c r="JW364">
        <v>18</v>
      </c>
      <c r="JX364">
        <v>477.697</v>
      </c>
      <c r="JY364">
        <v>478.686</v>
      </c>
      <c r="JZ364">
        <v>28.1943</v>
      </c>
      <c r="KA364">
        <v>29.1774</v>
      </c>
      <c r="KB364">
        <v>29.9997</v>
      </c>
      <c r="KC364">
        <v>28.92</v>
      </c>
      <c r="KD364">
        <v>28.9898</v>
      </c>
      <c r="KE364">
        <v>44.629</v>
      </c>
      <c r="KF364">
        <v>26.8389</v>
      </c>
      <c r="KG364">
        <v>93.66840000000001</v>
      </c>
      <c r="KH364">
        <v>28.2076</v>
      </c>
      <c r="KI364">
        <v>1008.26</v>
      </c>
      <c r="KJ364">
        <v>21.607</v>
      </c>
      <c r="KK364">
        <v>100.959</v>
      </c>
      <c r="KL364">
        <v>100.242</v>
      </c>
    </row>
    <row r="365" spans="1:298">
      <c r="A365">
        <v>349</v>
      </c>
      <c r="B365">
        <v>1758481302.6</v>
      </c>
      <c r="C365">
        <v>12199.09999990463</v>
      </c>
      <c r="D365" t="s">
        <v>1145</v>
      </c>
      <c r="E365" t="s">
        <v>1146</v>
      </c>
      <c r="F365">
        <v>5</v>
      </c>
      <c r="G365" t="s">
        <v>1026</v>
      </c>
      <c r="H365" t="s">
        <v>436</v>
      </c>
      <c r="I365" t="s">
        <v>437</v>
      </c>
      <c r="J365">
        <v>1758481294.814285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1013.435211071223</v>
      </c>
      <c r="AL365">
        <v>986.8746363636359</v>
      </c>
      <c r="AM365">
        <v>3.321212998937119</v>
      </c>
      <c r="AN365">
        <v>65.51317772315211</v>
      </c>
      <c r="AO365">
        <f>(AQ365 - AP365 + DZ365*1E3/(8.314*(EB365+273.15)) * AS365/DY365 * AR365) * DY365/(100*DM365) * 1000/(1000 - AQ365)</f>
        <v>0</v>
      </c>
      <c r="AP365">
        <v>21.60234640242676</v>
      </c>
      <c r="AQ365">
        <v>22.98255333333333</v>
      </c>
      <c r="AR365">
        <v>-0.0001539168448834675</v>
      </c>
      <c r="AS365">
        <v>124.8898448984067</v>
      </c>
      <c r="AT365">
        <v>3</v>
      </c>
      <c r="AU365">
        <v>1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438</v>
      </c>
      <c r="AZ365" t="s">
        <v>438</v>
      </c>
      <c r="BA365">
        <v>0</v>
      </c>
      <c r="BB365">
        <v>0</v>
      </c>
      <c r="BC365">
        <f>1-BA365/BB365</f>
        <v>0</v>
      </c>
      <c r="BD365">
        <v>0</v>
      </c>
      <c r="BE365" t="s">
        <v>438</v>
      </c>
      <c r="BF365" t="s">
        <v>438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438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1.65</v>
      </c>
      <c r="DN365">
        <v>0.5</v>
      </c>
      <c r="DO365" t="s">
        <v>439</v>
      </c>
      <c r="DP365">
        <v>2</v>
      </c>
      <c r="DQ365" t="b">
        <v>1</v>
      </c>
      <c r="DR365">
        <v>1758481294.814285</v>
      </c>
      <c r="DS365">
        <v>940.5397142857144</v>
      </c>
      <c r="DT365">
        <v>976.3270357142857</v>
      </c>
      <c r="DU365">
        <v>22.98753571428571</v>
      </c>
      <c r="DV365">
        <v>21.60073214285714</v>
      </c>
      <c r="DW365">
        <v>939.3966785714285</v>
      </c>
      <c r="DX365">
        <v>22.77171071428571</v>
      </c>
      <c r="DY365">
        <v>500.0186071428571</v>
      </c>
      <c r="DZ365">
        <v>90.15906428571429</v>
      </c>
      <c r="EA365">
        <v>0.05514209285714285</v>
      </c>
      <c r="EB365">
        <v>29.61094642857143</v>
      </c>
      <c r="EC365">
        <v>29.99683214285714</v>
      </c>
      <c r="ED365">
        <v>999.9000000000002</v>
      </c>
      <c r="EE365">
        <v>0</v>
      </c>
      <c r="EF365">
        <v>0</v>
      </c>
      <c r="EG365">
        <v>10008.14785714286</v>
      </c>
      <c r="EH365">
        <v>0</v>
      </c>
      <c r="EI365">
        <v>11.09774642857143</v>
      </c>
      <c r="EJ365">
        <v>-35.78733214285715</v>
      </c>
      <c r="EK365">
        <v>962.6690357142858</v>
      </c>
      <c r="EL365">
        <v>997.8818214285715</v>
      </c>
      <c r="EM365">
        <v>1.386803571428571</v>
      </c>
      <c r="EN365">
        <v>976.3270357142857</v>
      </c>
      <c r="EO365">
        <v>21.60073214285714</v>
      </c>
      <c r="EP365">
        <v>2.072535357142857</v>
      </c>
      <c r="EQ365">
        <v>1.9475025</v>
      </c>
      <c r="ER365">
        <v>18.00964285714286</v>
      </c>
      <c r="ES365">
        <v>17.02384285714286</v>
      </c>
      <c r="ET365">
        <v>2000.012499999999</v>
      </c>
      <c r="EU365">
        <v>0.9799983571428571</v>
      </c>
      <c r="EV365">
        <v>0.02000127142857143</v>
      </c>
      <c r="EW365">
        <v>0</v>
      </c>
      <c r="EX365">
        <v>199.9036071428572</v>
      </c>
      <c r="EY365">
        <v>5.000560000000001</v>
      </c>
      <c r="EZ365">
        <v>4137.328571428572</v>
      </c>
      <c r="FA365">
        <v>17294.97142857143</v>
      </c>
      <c r="FB365">
        <v>41.34349999999999</v>
      </c>
      <c r="FC365">
        <v>41.875</v>
      </c>
      <c r="FD365">
        <v>41.39703571428571</v>
      </c>
      <c r="FE365">
        <v>40.95067857142856</v>
      </c>
      <c r="FF365">
        <v>42.39271428571428</v>
      </c>
      <c r="FG365">
        <v>1955.1125</v>
      </c>
      <c r="FH365">
        <v>39.9</v>
      </c>
      <c r="FI365">
        <v>0</v>
      </c>
      <c r="FJ365">
        <v>1758481303.8</v>
      </c>
      <c r="FK365">
        <v>0</v>
      </c>
      <c r="FL365">
        <v>199.89444</v>
      </c>
      <c r="FM365">
        <v>1.080923062278733</v>
      </c>
      <c r="FN365">
        <v>29.67307696810754</v>
      </c>
      <c r="FO365">
        <v>4137.612399999999</v>
      </c>
      <c r="FP365">
        <v>15</v>
      </c>
      <c r="FQ365">
        <v>0</v>
      </c>
      <c r="FR365" t="s">
        <v>440</v>
      </c>
      <c r="FS365">
        <v>1747148579.5</v>
      </c>
      <c r="FT365">
        <v>1747148584.5</v>
      </c>
      <c r="FU365">
        <v>0</v>
      </c>
      <c r="FV365">
        <v>0.162</v>
      </c>
      <c r="FW365">
        <v>-0.001</v>
      </c>
      <c r="FX365">
        <v>0.139</v>
      </c>
      <c r="FY365">
        <v>0.058</v>
      </c>
      <c r="FZ365">
        <v>420</v>
      </c>
      <c r="GA365">
        <v>16</v>
      </c>
      <c r="GB365">
        <v>0.19</v>
      </c>
      <c r="GC365">
        <v>0.02</v>
      </c>
      <c r="GD365">
        <v>-35.9395075</v>
      </c>
      <c r="GE365">
        <v>3.565095309568484</v>
      </c>
      <c r="GF365">
        <v>0.4440909486735231</v>
      </c>
      <c r="GG365">
        <v>0</v>
      </c>
      <c r="GH365">
        <v>199.7810882352941</v>
      </c>
      <c r="GI365">
        <v>1.944064165559891</v>
      </c>
      <c r="GJ365">
        <v>0.2769177375882667</v>
      </c>
      <c r="GK365">
        <v>0</v>
      </c>
      <c r="GL365">
        <v>1.38535</v>
      </c>
      <c r="GM365">
        <v>0.01464157598498869</v>
      </c>
      <c r="GN365">
        <v>0.004883991707609656</v>
      </c>
      <c r="GO365">
        <v>1</v>
      </c>
      <c r="GP365">
        <v>1</v>
      </c>
      <c r="GQ365">
        <v>3</v>
      </c>
      <c r="GR365" t="s">
        <v>447</v>
      </c>
      <c r="GS365">
        <v>3.12759</v>
      </c>
      <c r="GT365">
        <v>2.73305</v>
      </c>
      <c r="GU365">
        <v>0.152263</v>
      </c>
      <c r="GV365">
        <v>0.156976</v>
      </c>
      <c r="GW365">
        <v>0.103421</v>
      </c>
      <c r="GX365">
        <v>0.0995794</v>
      </c>
      <c r="GY365">
        <v>25426.8</v>
      </c>
      <c r="GZ365">
        <v>24511.8</v>
      </c>
      <c r="HA365">
        <v>30536.4</v>
      </c>
      <c r="HB365">
        <v>29331.6</v>
      </c>
      <c r="HC365">
        <v>37793.1</v>
      </c>
      <c r="HD365">
        <v>34747.3</v>
      </c>
      <c r="HE365">
        <v>46719.3</v>
      </c>
      <c r="HF365">
        <v>43577.7</v>
      </c>
      <c r="HG365">
        <v>1.82097</v>
      </c>
      <c r="HH365">
        <v>1.87</v>
      </c>
      <c r="HI365">
        <v>0.111111</v>
      </c>
      <c r="HJ365">
        <v>0</v>
      </c>
      <c r="HK365">
        <v>28.187</v>
      </c>
      <c r="HL365">
        <v>999.9</v>
      </c>
      <c r="HM365">
        <v>52.8</v>
      </c>
      <c r="HN365">
        <v>31</v>
      </c>
      <c r="HO365">
        <v>26.4188</v>
      </c>
      <c r="HP365">
        <v>63.4268</v>
      </c>
      <c r="HQ365">
        <v>16.891</v>
      </c>
      <c r="HR365">
        <v>1</v>
      </c>
      <c r="HS365">
        <v>0.152889</v>
      </c>
      <c r="HT365">
        <v>-0.372154</v>
      </c>
      <c r="HU365">
        <v>20.1972</v>
      </c>
      <c r="HV365">
        <v>5.22732</v>
      </c>
      <c r="HW365">
        <v>11.974</v>
      </c>
      <c r="HX365">
        <v>4.9692</v>
      </c>
      <c r="HY365">
        <v>3.28945</v>
      </c>
      <c r="HZ365">
        <v>9999</v>
      </c>
      <c r="IA365">
        <v>9999</v>
      </c>
      <c r="IB365">
        <v>9999</v>
      </c>
      <c r="IC365">
        <v>999.9</v>
      </c>
      <c r="ID365">
        <v>4.97294</v>
      </c>
      <c r="IE365">
        <v>1.87737</v>
      </c>
      <c r="IF365">
        <v>1.87546</v>
      </c>
      <c r="IG365">
        <v>1.87822</v>
      </c>
      <c r="IH365">
        <v>1.875</v>
      </c>
      <c r="II365">
        <v>1.87853</v>
      </c>
      <c r="IJ365">
        <v>1.87564</v>
      </c>
      <c r="IK365">
        <v>1.87682</v>
      </c>
      <c r="IL365">
        <v>0</v>
      </c>
      <c r="IM365">
        <v>0</v>
      </c>
      <c r="IN365">
        <v>0</v>
      </c>
      <c r="IO365">
        <v>0</v>
      </c>
      <c r="IP365" t="s">
        <v>442</v>
      </c>
      <c r="IQ365" t="s">
        <v>443</v>
      </c>
      <c r="IR365" t="s">
        <v>444</v>
      </c>
      <c r="IS365" t="s">
        <v>444</v>
      </c>
      <c r="IT365" t="s">
        <v>444</v>
      </c>
      <c r="IU365" t="s">
        <v>444</v>
      </c>
      <c r="IV365">
        <v>0</v>
      </c>
      <c r="IW365">
        <v>100</v>
      </c>
      <c r="IX365">
        <v>100</v>
      </c>
      <c r="IY365">
        <v>1.174</v>
      </c>
      <c r="IZ365">
        <v>0.2157</v>
      </c>
      <c r="JA365">
        <v>0.05401698482025668</v>
      </c>
      <c r="JB365">
        <v>0.001251749769105588</v>
      </c>
      <c r="JC365">
        <v>-2.340677956668878E-07</v>
      </c>
      <c r="JD365">
        <v>1.443975168909104E-10</v>
      </c>
      <c r="JE365">
        <v>-0.0473756660369021</v>
      </c>
      <c r="JF365">
        <v>-0.000763777970416037</v>
      </c>
      <c r="JG365">
        <v>0.0006633184790446218</v>
      </c>
      <c r="JH365">
        <v>-5.365384051273601E-06</v>
      </c>
      <c r="JI365">
        <v>1</v>
      </c>
      <c r="JJ365">
        <v>2129</v>
      </c>
      <c r="JK365">
        <v>1</v>
      </c>
      <c r="JL365">
        <v>27</v>
      </c>
      <c r="JM365">
        <v>188878.7</v>
      </c>
      <c r="JN365">
        <v>188878.6</v>
      </c>
      <c r="JO365">
        <v>2.25464</v>
      </c>
      <c r="JP365">
        <v>2.54517</v>
      </c>
      <c r="JQ365">
        <v>1.39893</v>
      </c>
      <c r="JR365">
        <v>2.34375</v>
      </c>
      <c r="JS365">
        <v>1.44897</v>
      </c>
      <c r="JT365">
        <v>2.4585</v>
      </c>
      <c r="JU365">
        <v>37.6022</v>
      </c>
      <c r="JV365">
        <v>24.1926</v>
      </c>
      <c r="JW365">
        <v>18</v>
      </c>
      <c r="JX365">
        <v>477.634</v>
      </c>
      <c r="JY365">
        <v>478.861</v>
      </c>
      <c r="JZ365">
        <v>28.2053</v>
      </c>
      <c r="KA365">
        <v>29.1732</v>
      </c>
      <c r="KB365">
        <v>29.9998</v>
      </c>
      <c r="KC365">
        <v>28.9164</v>
      </c>
      <c r="KD365">
        <v>28.9867</v>
      </c>
      <c r="KE365">
        <v>45.1818</v>
      </c>
      <c r="KF365">
        <v>26.8389</v>
      </c>
      <c r="KG365">
        <v>93.66840000000001</v>
      </c>
      <c r="KH365">
        <v>28.2104</v>
      </c>
      <c r="KI365">
        <v>1021.62</v>
      </c>
      <c r="KJ365">
        <v>21.6225</v>
      </c>
      <c r="KK365">
        <v>100.959</v>
      </c>
      <c r="KL365">
        <v>100.243</v>
      </c>
    </row>
    <row r="366" spans="1:298">
      <c r="A366">
        <v>350</v>
      </c>
      <c r="B366">
        <v>1758481307.6</v>
      </c>
      <c r="C366">
        <v>12204.09999990463</v>
      </c>
      <c r="D366" t="s">
        <v>1147</v>
      </c>
      <c r="E366" t="s">
        <v>1148</v>
      </c>
      <c r="F366">
        <v>5</v>
      </c>
      <c r="G366" t="s">
        <v>1026</v>
      </c>
      <c r="H366" t="s">
        <v>436</v>
      </c>
      <c r="I366" t="s">
        <v>437</v>
      </c>
      <c r="J366">
        <v>1758481300.1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1030.585206944148</v>
      </c>
      <c r="AL366">
        <v>1003.828787878787</v>
      </c>
      <c r="AM366">
        <v>3.394613675682201</v>
      </c>
      <c r="AN366">
        <v>65.51317772315211</v>
      </c>
      <c r="AO366">
        <f>(AQ366 - AP366 + DZ366*1E3/(8.314*(EB366+273.15)) * AS366/DY366 * AR366) * DY366/(100*DM366) * 1000/(1000 - AQ366)</f>
        <v>0</v>
      </c>
      <c r="AP366">
        <v>21.59961890951556</v>
      </c>
      <c r="AQ366">
        <v>22.97334303030302</v>
      </c>
      <c r="AR366">
        <v>-0.0001532420595763985</v>
      </c>
      <c r="AS366">
        <v>124.8898448984067</v>
      </c>
      <c r="AT366">
        <v>3</v>
      </c>
      <c r="AU366">
        <v>1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438</v>
      </c>
      <c r="AZ366" t="s">
        <v>438</v>
      </c>
      <c r="BA366">
        <v>0</v>
      </c>
      <c r="BB366">
        <v>0</v>
      </c>
      <c r="BC366">
        <f>1-BA366/BB366</f>
        <v>0</v>
      </c>
      <c r="BD366">
        <v>0</v>
      </c>
      <c r="BE366" t="s">
        <v>438</v>
      </c>
      <c r="BF366" t="s">
        <v>438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438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1.65</v>
      </c>
      <c r="DN366">
        <v>0.5</v>
      </c>
      <c r="DO366" t="s">
        <v>439</v>
      </c>
      <c r="DP366">
        <v>2</v>
      </c>
      <c r="DQ366" t="b">
        <v>1</v>
      </c>
      <c r="DR366">
        <v>1758481300.1</v>
      </c>
      <c r="DS366">
        <v>957.7908148148148</v>
      </c>
      <c r="DT366">
        <v>993.5235555555555</v>
      </c>
      <c r="DU366">
        <v>22.98374444444444</v>
      </c>
      <c r="DV366">
        <v>21.60132592592593</v>
      </c>
      <c r="DW366">
        <v>956.6271481481482</v>
      </c>
      <c r="DX366">
        <v>22.768</v>
      </c>
      <c r="DY366">
        <v>500.0035185185185</v>
      </c>
      <c r="DZ366">
        <v>90.15905555555557</v>
      </c>
      <c r="EA366">
        <v>0.05510753333333333</v>
      </c>
      <c r="EB366">
        <v>29.60915555555556</v>
      </c>
      <c r="EC366">
        <v>29.99846666666667</v>
      </c>
      <c r="ED366">
        <v>999.9000000000001</v>
      </c>
      <c r="EE366">
        <v>0</v>
      </c>
      <c r="EF366">
        <v>0</v>
      </c>
      <c r="EG366">
        <v>10000.69296296296</v>
      </c>
      <c r="EH366">
        <v>0</v>
      </c>
      <c r="EI366">
        <v>11.10310740740741</v>
      </c>
      <c r="EJ366">
        <v>-35.73234074074075</v>
      </c>
      <c r="EK366">
        <v>980.3222592592593</v>
      </c>
      <c r="EL366">
        <v>1015.458888888889</v>
      </c>
      <c r="EM366">
        <v>1.382414814814815</v>
      </c>
      <c r="EN366">
        <v>993.5235555555555</v>
      </c>
      <c r="EO366">
        <v>21.60132592592593</v>
      </c>
      <c r="EP366">
        <v>2.072193333333333</v>
      </c>
      <c r="EQ366">
        <v>1.947556666666667</v>
      </c>
      <c r="ER366">
        <v>18.00703333333333</v>
      </c>
      <c r="ES366">
        <v>17.02429259259259</v>
      </c>
      <c r="ET366">
        <v>1999.993333333333</v>
      </c>
      <c r="EU366">
        <v>0.9799981111111111</v>
      </c>
      <c r="EV366">
        <v>0.02000151111111112</v>
      </c>
      <c r="EW366">
        <v>0</v>
      </c>
      <c r="EX366">
        <v>200.0586296296296</v>
      </c>
      <c r="EY366">
        <v>5.000560000000001</v>
      </c>
      <c r="EZ366">
        <v>4139.835555555555</v>
      </c>
      <c r="FA366">
        <v>17294.81111111111</v>
      </c>
      <c r="FB366">
        <v>41.33074074074074</v>
      </c>
      <c r="FC366">
        <v>41.87033333333333</v>
      </c>
      <c r="FD366">
        <v>41.38166666666666</v>
      </c>
      <c r="FE366">
        <v>40.95807407407407</v>
      </c>
      <c r="FF366">
        <v>42.37244444444444</v>
      </c>
      <c r="FG366">
        <v>1955.093333333333</v>
      </c>
      <c r="FH366">
        <v>39.9</v>
      </c>
      <c r="FI366">
        <v>0</v>
      </c>
      <c r="FJ366">
        <v>1758481308.6</v>
      </c>
      <c r="FK366">
        <v>0</v>
      </c>
      <c r="FL366">
        <v>200.01968</v>
      </c>
      <c r="FM366">
        <v>1.963230753285232</v>
      </c>
      <c r="FN366">
        <v>27.41000004796415</v>
      </c>
      <c r="FO366">
        <v>4139.828</v>
      </c>
      <c r="FP366">
        <v>15</v>
      </c>
      <c r="FQ366">
        <v>0</v>
      </c>
      <c r="FR366" t="s">
        <v>440</v>
      </c>
      <c r="FS366">
        <v>1747148579.5</v>
      </c>
      <c r="FT366">
        <v>1747148584.5</v>
      </c>
      <c r="FU366">
        <v>0</v>
      </c>
      <c r="FV366">
        <v>0.162</v>
      </c>
      <c r="FW366">
        <v>-0.001</v>
      </c>
      <c r="FX366">
        <v>0.139</v>
      </c>
      <c r="FY366">
        <v>0.058</v>
      </c>
      <c r="FZ366">
        <v>420</v>
      </c>
      <c r="GA366">
        <v>16</v>
      </c>
      <c r="GB366">
        <v>0.19</v>
      </c>
      <c r="GC366">
        <v>0.02</v>
      </c>
      <c r="GD366">
        <v>-35.8438175</v>
      </c>
      <c r="GE366">
        <v>-0.1074765478424436</v>
      </c>
      <c r="GF366">
        <v>0.3660600025183708</v>
      </c>
      <c r="GG366">
        <v>1</v>
      </c>
      <c r="GH366">
        <v>199.9618235294118</v>
      </c>
      <c r="GI366">
        <v>1.53399541043662</v>
      </c>
      <c r="GJ366">
        <v>0.2502339459019536</v>
      </c>
      <c r="GK366">
        <v>0</v>
      </c>
      <c r="GL366">
        <v>1.3845665</v>
      </c>
      <c r="GM366">
        <v>-0.0503302063789911</v>
      </c>
      <c r="GN366">
        <v>0.005214265312582394</v>
      </c>
      <c r="GO366">
        <v>1</v>
      </c>
      <c r="GP366">
        <v>2</v>
      </c>
      <c r="GQ366">
        <v>3</v>
      </c>
      <c r="GR366" t="s">
        <v>441</v>
      </c>
      <c r="GS366">
        <v>3.12757</v>
      </c>
      <c r="GT366">
        <v>2.73294</v>
      </c>
      <c r="GU366">
        <v>0.153931</v>
      </c>
      <c r="GV366">
        <v>0.158602</v>
      </c>
      <c r="GW366">
        <v>0.103392</v>
      </c>
      <c r="GX366">
        <v>0.0995757</v>
      </c>
      <c r="GY366">
        <v>25377.1</v>
      </c>
      <c r="GZ366">
        <v>24464.8</v>
      </c>
      <c r="HA366">
        <v>30536.8</v>
      </c>
      <c r="HB366">
        <v>29331.9</v>
      </c>
      <c r="HC366">
        <v>37795</v>
      </c>
      <c r="HD366">
        <v>34747.6</v>
      </c>
      <c r="HE366">
        <v>46719.9</v>
      </c>
      <c r="HF366">
        <v>43577.8</v>
      </c>
      <c r="HG366">
        <v>1.82095</v>
      </c>
      <c r="HH366">
        <v>1.87015</v>
      </c>
      <c r="HI366">
        <v>0.111379</v>
      </c>
      <c r="HJ366">
        <v>0</v>
      </c>
      <c r="HK366">
        <v>28.187</v>
      </c>
      <c r="HL366">
        <v>999.9</v>
      </c>
      <c r="HM366">
        <v>52.8</v>
      </c>
      <c r="HN366">
        <v>31</v>
      </c>
      <c r="HO366">
        <v>26.4211</v>
      </c>
      <c r="HP366">
        <v>63.9468</v>
      </c>
      <c r="HQ366">
        <v>16.9952</v>
      </c>
      <c r="HR366">
        <v>1</v>
      </c>
      <c r="HS366">
        <v>0.152358</v>
      </c>
      <c r="HT366">
        <v>-0.336242</v>
      </c>
      <c r="HU366">
        <v>20.1974</v>
      </c>
      <c r="HV366">
        <v>5.22792</v>
      </c>
      <c r="HW366">
        <v>11.974</v>
      </c>
      <c r="HX366">
        <v>4.9697</v>
      </c>
      <c r="HY366">
        <v>3.2896</v>
      </c>
      <c r="HZ366">
        <v>9999</v>
      </c>
      <c r="IA366">
        <v>9999</v>
      </c>
      <c r="IB366">
        <v>9999</v>
      </c>
      <c r="IC366">
        <v>999.9</v>
      </c>
      <c r="ID366">
        <v>4.97295</v>
      </c>
      <c r="IE366">
        <v>1.87735</v>
      </c>
      <c r="IF366">
        <v>1.87546</v>
      </c>
      <c r="IG366">
        <v>1.87821</v>
      </c>
      <c r="IH366">
        <v>1.87498</v>
      </c>
      <c r="II366">
        <v>1.87852</v>
      </c>
      <c r="IJ366">
        <v>1.87565</v>
      </c>
      <c r="IK366">
        <v>1.87683</v>
      </c>
      <c r="IL366">
        <v>0</v>
      </c>
      <c r="IM366">
        <v>0</v>
      </c>
      <c r="IN366">
        <v>0</v>
      </c>
      <c r="IO366">
        <v>0</v>
      </c>
      <c r="IP366" t="s">
        <v>442</v>
      </c>
      <c r="IQ366" t="s">
        <v>443</v>
      </c>
      <c r="IR366" t="s">
        <v>444</v>
      </c>
      <c r="IS366" t="s">
        <v>444</v>
      </c>
      <c r="IT366" t="s">
        <v>444</v>
      </c>
      <c r="IU366" t="s">
        <v>444</v>
      </c>
      <c r="IV366">
        <v>0</v>
      </c>
      <c r="IW366">
        <v>100</v>
      </c>
      <c r="IX366">
        <v>100</v>
      </c>
      <c r="IY366">
        <v>1.193</v>
      </c>
      <c r="IZ366">
        <v>0.2155</v>
      </c>
      <c r="JA366">
        <v>0.05401698482025668</v>
      </c>
      <c r="JB366">
        <v>0.001251749769105588</v>
      </c>
      <c r="JC366">
        <v>-2.340677956668878E-07</v>
      </c>
      <c r="JD366">
        <v>1.443975168909104E-10</v>
      </c>
      <c r="JE366">
        <v>-0.0473756660369021</v>
      </c>
      <c r="JF366">
        <v>-0.000763777970416037</v>
      </c>
      <c r="JG366">
        <v>0.0006633184790446218</v>
      </c>
      <c r="JH366">
        <v>-5.365384051273601E-06</v>
      </c>
      <c r="JI366">
        <v>1</v>
      </c>
      <c r="JJ366">
        <v>2129</v>
      </c>
      <c r="JK366">
        <v>1</v>
      </c>
      <c r="JL366">
        <v>27</v>
      </c>
      <c r="JM366">
        <v>188878.8</v>
      </c>
      <c r="JN366">
        <v>188878.7</v>
      </c>
      <c r="JO366">
        <v>2.28271</v>
      </c>
      <c r="JP366">
        <v>2.54517</v>
      </c>
      <c r="JQ366">
        <v>1.39893</v>
      </c>
      <c r="JR366">
        <v>2.34375</v>
      </c>
      <c r="JS366">
        <v>1.44897</v>
      </c>
      <c r="JT366">
        <v>2.48047</v>
      </c>
      <c r="JU366">
        <v>37.6022</v>
      </c>
      <c r="JV366">
        <v>24.1838</v>
      </c>
      <c r="JW366">
        <v>18</v>
      </c>
      <c r="JX366">
        <v>477.599</v>
      </c>
      <c r="JY366">
        <v>478.93</v>
      </c>
      <c r="JZ366">
        <v>28.2071</v>
      </c>
      <c r="KA366">
        <v>29.1693</v>
      </c>
      <c r="KB366">
        <v>29.9998</v>
      </c>
      <c r="KC366">
        <v>28.9132</v>
      </c>
      <c r="KD366">
        <v>28.983</v>
      </c>
      <c r="KE366">
        <v>45.8075</v>
      </c>
      <c r="KF366">
        <v>26.8389</v>
      </c>
      <c r="KG366">
        <v>93.66840000000001</v>
      </c>
      <c r="KH366">
        <v>28.2045</v>
      </c>
      <c r="KI366">
        <v>1041.68</v>
      </c>
      <c r="KJ366">
        <v>21.6409</v>
      </c>
      <c r="KK366">
        <v>100.96</v>
      </c>
      <c r="KL366">
        <v>100.244</v>
      </c>
    </row>
    <row r="367" spans="1:298">
      <c r="A367">
        <v>351</v>
      </c>
      <c r="B367">
        <v>1758481312.6</v>
      </c>
      <c r="C367">
        <v>12209.09999990463</v>
      </c>
      <c r="D367" t="s">
        <v>1149</v>
      </c>
      <c r="E367" t="s">
        <v>1150</v>
      </c>
      <c r="F367">
        <v>5</v>
      </c>
      <c r="G367" t="s">
        <v>1026</v>
      </c>
      <c r="H367" t="s">
        <v>436</v>
      </c>
      <c r="I367" t="s">
        <v>437</v>
      </c>
      <c r="J367">
        <v>1758481304.814285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1047.583012831226</v>
      </c>
      <c r="AL367">
        <v>1020.705454545454</v>
      </c>
      <c r="AM367">
        <v>3.382524044243787</v>
      </c>
      <c r="AN367">
        <v>65.51317772315211</v>
      </c>
      <c r="AO367">
        <f>(AQ367 - AP367 + DZ367*1E3/(8.314*(EB367+273.15)) * AS367/DY367 * AR367) * DY367/(100*DM367) * 1000/(1000 - AQ367)</f>
        <v>0</v>
      </c>
      <c r="AP367">
        <v>21.59924486384369</v>
      </c>
      <c r="AQ367">
        <v>22.96275636363636</v>
      </c>
      <c r="AR367">
        <v>-0.0001318772745670369</v>
      </c>
      <c r="AS367">
        <v>124.8898448984067</v>
      </c>
      <c r="AT367">
        <v>3</v>
      </c>
      <c r="AU367">
        <v>1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438</v>
      </c>
      <c r="AZ367" t="s">
        <v>438</v>
      </c>
      <c r="BA367">
        <v>0</v>
      </c>
      <c r="BB367">
        <v>0</v>
      </c>
      <c r="BC367">
        <f>1-BA367/BB367</f>
        <v>0</v>
      </c>
      <c r="BD367">
        <v>0</v>
      </c>
      <c r="BE367" t="s">
        <v>438</v>
      </c>
      <c r="BF367" t="s">
        <v>438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438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1.65</v>
      </c>
      <c r="DN367">
        <v>0.5</v>
      </c>
      <c r="DO367" t="s">
        <v>439</v>
      </c>
      <c r="DP367">
        <v>2</v>
      </c>
      <c r="DQ367" t="b">
        <v>1</v>
      </c>
      <c r="DR367">
        <v>1758481304.814285</v>
      </c>
      <c r="DS367">
        <v>973.2072142857143</v>
      </c>
      <c r="DT367">
        <v>1009.234071428572</v>
      </c>
      <c r="DU367">
        <v>22.97685714285714</v>
      </c>
      <c r="DV367">
        <v>21.60087857142857</v>
      </c>
      <c r="DW367">
        <v>972.0249642857143</v>
      </c>
      <c r="DX367">
        <v>22.76125357142857</v>
      </c>
      <c r="DY367">
        <v>499.9871785714287</v>
      </c>
      <c r="DZ367">
        <v>90.15847142857142</v>
      </c>
      <c r="EA367">
        <v>0.05511133214285713</v>
      </c>
      <c r="EB367">
        <v>29.60916071428571</v>
      </c>
      <c r="EC367">
        <v>29.99938214285714</v>
      </c>
      <c r="ED367">
        <v>999.9000000000002</v>
      </c>
      <c r="EE367">
        <v>0</v>
      </c>
      <c r="EF367">
        <v>0</v>
      </c>
      <c r="EG367">
        <v>9999.952142857142</v>
      </c>
      <c r="EH367">
        <v>0</v>
      </c>
      <c r="EI367">
        <v>11.11138928571428</v>
      </c>
      <c r="EJ367">
        <v>-36.02661071428571</v>
      </c>
      <c r="EK367">
        <v>996.0944642857143</v>
      </c>
      <c r="EL367">
        <v>1031.516071428571</v>
      </c>
      <c r="EM367">
        <v>1.375987857142857</v>
      </c>
      <c r="EN367">
        <v>1009.234071428572</v>
      </c>
      <c r="EO367">
        <v>21.60087857142857</v>
      </c>
      <c r="EP367">
        <v>2.071558571428571</v>
      </c>
      <c r="EQ367">
        <v>1.9475025</v>
      </c>
      <c r="ER367">
        <v>18.00216428571429</v>
      </c>
      <c r="ES367">
        <v>17.02385714285714</v>
      </c>
      <c r="ET367">
        <v>2000.014285714285</v>
      </c>
      <c r="EU367">
        <v>0.9799982500000001</v>
      </c>
      <c r="EV367">
        <v>0.02000137142857143</v>
      </c>
      <c r="EW367">
        <v>0</v>
      </c>
      <c r="EX367">
        <v>200.1983928571429</v>
      </c>
      <c r="EY367">
        <v>5.000560000000001</v>
      </c>
      <c r="EZ367">
        <v>4141.846428571429</v>
      </c>
      <c r="FA367">
        <v>17294.98571428571</v>
      </c>
      <c r="FB367">
        <v>41.26771428571428</v>
      </c>
      <c r="FC367">
        <v>41.866</v>
      </c>
      <c r="FD367">
        <v>41.35242857142856</v>
      </c>
      <c r="FE367">
        <v>40.92828571428571</v>
      </c>
      <c r="FF367">
        <v>42.35917857142857</v>
      </c>
      <c r="FG367">
        <v>1955.114285714286</v>
      </c>
      <c r="FH367">
        <v>39.9</v>
      </c>
      <c r="FI367">
        <v>0</v>
      </c>
      <c r="FJ367">
        <v>1758481314</v>
      </c>
      <c r="FK367">
        <v>0</v>
      </c>
      <c r="FL367">
        <v>200.189</v>
      </c>
      <c r="FM367">
        <v>2.138324778798371</v>
      </c>
      <c r="FN367">
        <v>22.83521364425994</v>
      </c>
      <c r="FO367">
        <v>4142.051153846154</v>
      </c>
      <c r="FP367">
        <v>15</v>
      </c>
      <c r="FQ367">
        <v>0</v>
      </c>
      <c r="FR367" t="s">
        <v>440</v>
      </c>
      <c r="FS367">
        <v>1747148579.5</v>
      </c>
      <c r="FT367">
        <v>1747148584.5</v>
      </c>
      <c r="FU367">
        <v>0</v>
      </c>
      <c r="FV367">
        <v>0.162</v>
      </c>
      <c r="FW367">
        <v>-0.001</v>
      </c>
      <c r="FX367">
        <v>0.139</v>
      </c>
      <c r="FY367">
        <v>0.058</v>
      </c>
      <c r="FZ367">
        <v>420</v>
      </c>
      <c r="GA367">
        <v>16</v>
      </c>
      <c r="GB367">
        <v>0.19</v>
      </c>
      <c r="GC367">
        <v>0.02</v>
      </c>
      <c r="GD367">
        <v>-35.84584878048781</v>
      </c>
      <c r="GE367">
        <v>-2.951690592334558</v>
      </c>
      <c r="GF367">
        <v>0.3632760813472317</v>
      </c>
      <c r="GG367">
        <v>0</v>
      </c>
      <c r="GH367">
        <v>200.0760294117647</v>
      </c>
      <c r="GI367">
        <v>2.10635599064518</v>
      </c>
      <c r="GJ367">
        <v>0.2927948976265211</v>
      </c>
      <c r="GK367">
        <v>0</v>
      </c>
      <c r="GL367">
        <v>1.379977804878049</v>
      </c>
      <c r="GM367">
        <v>-0.07717714285714246</v>
      </c>
      <c r="GN367">
        <v>0.007743854687772879</v>
      </c>
      <c r="GO367">
        <v>1</v>
      </c>
      <c r="GP367">
        <v>1</v>
      </c>
      <c r="GQ367">
        <v>3</v>
      </c>
      <c r="GR367" t="s">
        <v>447</v>
      </c>
      <c r="GS367">
        <v>3.12771</v>
      </c>
      <c r="GT367">
        <v>2.73284</v>
      </c>
      <c r="GU367">
        <v>0.155583</v>
      </c>
      <c r="GV367">
        <v>0.160275</v>
      </c>
      <c r="GW367">
        <v>0.10336</v>
      </c>
      <c r="GX367">
        <v>0.099577</v>
      </c>
      <c r="GY367">
        <v>25327.7</v>
      </c>
      <c r="GZ367">
        <v>24416.6</v>
      </c>
      <c r="HA367">
        <v>30537.1</v>
      </c>
      <c r="HB367">
        <v>29332.4</v>
      </c>
      <c r="HC367">
        <v>37796.7</v>
      </c>
      <c r="HD367">
        <v>34748.4</v>
      </c>
      <c r="HE367">
        <v>46720.2</v>
      </c>
      <c r="HF367">
        <v>43578.7</v>
      </c>
      <c r="HG367">
        <v>1.82115</v>
      </c>
      <c r="HH367">
        <v>1.87025</v>
      </c>
      <c r="HI367">
        <v>0.111192</v>
      </c>
      <c r="HJ367">
        <v>0</v>
      </c>
      <c r="HK367">
        <v>28.1854</v>
      </c>
      <c r="HL367">
        <v>999.9</v>
      </c>
      <c r="HM367">
        <v>52.8</v>
      </c>
      <c r="HN367">
        <v>31</v>
      </c>
      <c r="HO367">
        <v>26.4194</v>
      </c>
      <c r="HP367">
        <v>63.7768</v>
      </c>
      <c r="HQ367">
        <v>16.9631</v>
      </c>
      <c r="HR367">
        <v>1</v>
      </c>
      <c r="HS367">
        <v>0.152287</v>
      </c>
      <c r="HT367">
        <v>-0.34402</v>
      </c>
      <c r="HU367">
        <v>20.1974</v>
      </c>
      <c r="HV367">
        <v>5.22807</v>
      </c>
      <c r="HW367">
        <v>11.974</v>
      </c>
      <c r="HX367">
        <v>4.9696</v>
      </c>
      <c r="HY367">
        <v>3.28958</v>
      </c>
      <c r="HZ367">
        <v>9999</v>
      </c>
      <c r="IA367">
        <v>9999</v>
      </c>
      <c r="IB367">
        <v>9999</v>
      </c>
      <c r="IC367">
        <v>999.9</v>
      </c>
      <c r="ID367">
        <v>4.97292</v>
      </c>
      <c r="IE367">
        <v>1.87736</v>
      </c>
      <c r="IF367">
        <v>1.87546</v>
      </c>
      <c r="IG367">
        <v>1.87822</v>
      </c>
      <c r="IH367">
        <v>1.87498</v>
      </c>
      <c r="II367">
        <v>1.87853</v>
      </c>
      <c r="IJ367">
        <v>1.87567</v>
      </c>
      <c r="IK367">
        <v>1.87683</v>
      </c>
      <c r="IL367">
        <v>0</v>
      </c>
      <c r="IM367">
        <v>0</v>
      </c>
      <c r="IN367">
        <v>0</v>
      </c>
      <c r="IO367">
        <v>0</v>
      </c>
      <c r="IP367" t="s">
        <v>442</v>
      </c>
      <c r="IQ367" t="s">
        <v>443</v>
      </c>
      <c r="IR367" t="s">
        <v>444</v>
      </c>
      <c r="IS367" t="s">
        <v>444</v>
      </c>
      <c r="IT367" t="s">
        <v>444</v>
      </c>
      <c r="IU367" t="s">
        <v>444</v>
      </c>
      <c r="IV367">
        <v>0</v>
      </c>
      <c r="IW367">
        <v>100</v>
      </c>
      <c r="IX367">
        <v>100</v>
      </c>
      <c r="IY367">
        <v>1.213</v>
      </c>
      <c r="IZ367">
        <v>0.2153</v>
      </c>
      <c r="JA367">
        <v>0.05401698482025668</v>
      </c>
      <c r="JB367">
        <v>0.001251749769105588</v>
      </c>
      <c r="JC367">
        <v>-2.340677956668878E-07</v>
      </c>
      <c r="JD367">
        <v>1.443975168909104E-10</v>
      </c>
      <c r="JE367">
        <v>-0.0473756660369021</v>
      </c>
      <c r="JF367">
        <v>-0.000763777970416037</v>
      </c>
      <c r="JG367">
        <v>0.0006633184790446218</v>
      </c>
      <c r="JH367">
        <v>-5.365384051273601E-06</v>
      </c>
      <c r="JI367">
        <v>1</v>
      </c>
      <c r="JJ367">
        <v>2129</v>
      </c>
      <c r="JK367">
        <v>1</v>
      </c>
      <c r="JL367">
        <v>27</v>
      </c>
      <c r="JM367">
        <v>188878.9</v>
      </c>
      <c r="JN367">
        <v>188878.8</v>
      </c>
      <c r="JO367">
        <v>2.31445</v>
      </c>
      <c r="JP367">
        <v>2.54272</v>
      </c>
      <c r="JQ367">
        <v>1.39893</v>
      </c>
      <c r="JR367">
        <v>2.34375</v>
      </c>
      <c r="JS367">
        <v>1.44897</v>
      </c>
      <c r="JT367">
        <v>2.5061</v>
      </c>
      <c r="JU367">
        <v>37.6022</v>
      </c>
      <c r="JV367">
        <v>24.1926</v>
      </c>
      <c r="JW367">
        <v>18</v>
      </c>
      <c r="JX367">
        <v>477.688</v>
      </c>
      <c r="JY367">
        <v>478.969</v>
      </c>
      <c r="JZ367">
        <v>28.2056</v>
      </c>
      <c r="KA367">
        <v>29.1649</v>
      </c>
      <c r="KB367">
        <v>29.9998</v>
      </c>
      <c r="KC367">
        <v>28.9101</v>
      </c>
      <c r="KD367">
        <v>28.9795</v>
      </c>
      <c r="KE367">
        <v>46.3671</v>
      </c>
      <c r="KF367">
        <v>26.8389</v>
      </c>
      <c r="KG367">
        <v>93.66840000000001</v>
      </c>
      <c r="KH367">
        <v>28.2056</v>
      </c>
      <c r="KI367">
        <v>1055.04</v>
      </c>
      <c r="KJ367">
        <v>21.6673</v>
      </c>
      <c r="KK367">
        <v>100.961</v>
      </c>
      <c r="KL367">
        <v>100.245</v>
      </c>
    </row>
    <row r="368" spans="1:298">
      <c r="A368">
        <v>352</v>
      </c>
      <c r="B368">
        <v>1758481317.6</v>
      </c>
      <c r="C368">
        <v>12214.09999990463</v>
      </c>
      <c r="D368" t="s">
        <v>1151</v>
      </c>
      <c r="E368" t="s">
        <v>1152</v>
      </c>
      <c r="F368">
        <v>5</v>
      </c>
      <c r="G368" t="s">
        <v>1026</v>
      </c>
      <c r="H368" t="s">
        <v>436</v>
      </c>
      <c r="I368" t="s">
        <v>437</v>
      </c>
      <c r="J368">
        <v>1758481310.1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1064.745265130545</v>
      </c>
      <c r="AL368">
        <v>1037.875151515152</v>
      </c>
      <c r="AM368">
        <v>3.422385073617378</v>
      </c>
      <c r="AN368">
        <v>65.51317772315211</v>
      </c>
      <c r="AO368">
        <f>(AQ368 - AP368 + DZ368*1E3/(8.314*(EB368+273.15)) * AS368/DY368 * AR368) * DY368/(100*DM368) * 1000/(1000 - AQ368)</f>
        <v>0</v>
      </c>
      <c r="AP368">
        <v>21.59914915622135</v>
      </c>
      <c r="AQ368">
        <v>22.94691454545454</v>
      </c>
      <c r="AR368">
        <v>-0.0001721455452248076</v>
      </c>
      <c r="AS368">
        <v>124.8898448984067</v>
      </c>
      <c r="AT368">
        <v>3</v>
      </c>
      <c r="AU368">
        <v>1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438</v>
      </c>
      <c r="AZ368" t="s">
        <v>438</v>
      </c>
      <c r="BA368">
        <v>0</v>
      </c>
      <c r="BB368">
        <v>0</v>
      </c>
      <c r="BC368">
        <f>1-BA368/BB368</f>
        <v>0</v>
      </c>
      <c r="BD368">
        <v>0</v>
      </c>
      <c r="BE368" t="s">
        <v>438</v>
      </c>
      <c r="BF368" t="s">
        <v>438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438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1.65</v>
      </c>
      <c r="DN368">
        <v>0.5</v>
      </c>
      <c r="DO368" t="s">
        <v>439</v>
      </c>
      <c r="DP368">
        <v>2</v>
      </c>
      <c r="DQ368" t="b">
        <v>1</v>
      </c>
      <c r="DR368">
        <v>1758481310.1</v>
      </c>
      <c r="DS368">
        <v>990.7095185185186</v>
      </c>
      <c r="DT368">
        <v>1026.90037037037</v>
      </c>
      <c r="DU368">
        <v>22.9657</v>
      </c>
      <c r="DV368">
        <v>21.59972592592593</v>
      </c>
      <c r="DW368">
        <v>989.5066296296295</v>
      </c>
      <c r="DX368">
        <v>22.75031851851852</v>
      </c>
      <c r="DY368">
        <v>499.9981111111111</v>
      </c>
      <c r="DZ368">
        <v>90.15781851851852</v>
      </c>
      <c r="EA368">
        <v>0.05509706296296297</v>
      </c>
      <c r="EB368">
        <v>29.61091111111111</v>
      </c>
      <c r="EC368">
        <v>29.9979962962963</v>
      </c>
      <c r="ED368">
        <v>999.9000000000001</v>
      </c>
      <c r="EE368">
        <v>0</v>
      </c>
      <c r="EF368">
        <v>0</v>
      </c>
      <c r="EG368">
        <v>10007.06074074074</v>
      </c>
      <c r="EH368">
        <v>0</v>
      </c>
      <c r="EI368">
        <v>11.11195185185185</v>
      </c>
      <c r="EJ368">
        <v>-36.19025555555555</v>
      </c>
      <c r="EK368">
        <v>1013.997111111111</v>
      </c>
      <c r="EL368">
        <v>1049.571481481481</v>
      </c>
      <c r="EM368">
        <v>1.365984444444445</v>
      </c>
      <c r="EN368">
        <v>1026.90037037037</v>
      </c>
      <c r="EO368">
        <v>21.59972592592593</v>
      </c>
      <c r="EP368">
        <v>2.070538148148148</v>
      </c>
      <c r="EQ368">
        <v>1.947384444444445</v>
      </c>
      <c r="ER368">
        <v>17.99432962962963</v>
      </c>
      <c r="ES368">
        <v>17.0229037037037</v>
      </c>
      <c r="ET368">
        <v>1999.992962962963</v>
      </c>
      <c r="EU368">
        <v>0.9799979999999998</v>
      </c>
      <c r="EV368">
        <v>0.02000162592592593</v>
      </c>
      <c r="EW368">
        <v>0</v>
      </c>
      <c r="EX368">
        <v>200.2982222222223</v>
      </c>
      <c r="EY368">
        <v>5.000560000000001</v>
      </c>
      <c r="EZ368">
        <v>4144.121111111111</v>
      </c>
      <c r="FA368">
        <v>17294.8</v>
      </c>
      <c r="FB368">
        <v>41.27992592592592</v>
      </c>
      <c r="FC368">
        <v>41.85633333333333</v>
      </c>
      <c r="FD368">
        <v>41.33085185185185</v>
      </c>
      <c r="FE368">
        <v>40.92796296296296</v>
      </c>
      <c r="FF368">
        <v>42.37248148148147</v>
      </c>
      <c r="FG368">
        <v>1955.092962962963</v>
      </c>
      <c r="FH368">
        <v>39.9</v>
      </c>
      <c r="FI368">
        <v>0</v>
      </c>
      <c r="FJ368">
        <v>1758481318.8</v>
      </c>
      <c r="FK368">
        <v>0</v>
      </c>
      <c r="FL368">
        <v>200.28</v>
      </c>
      <c r="FM368">
        <v>0.6731624004344016</v>
      </c>
      <c r="FN368">
        <v>26.95384617894892</v>
      </c>
      <c r="FO368">
        <v>4144.044615384615</v>
      </c>
      <c r="FP368">
        <v>15</v>
      </c>
      <c r="FQ368">
        <v>0</v>
      </c>
      <c r="FR368" t="s">
        <v>440</v>
      </c>
      <c r="FS368">
        <v>1747148579.5</v>
      </c>
      <c r="FT368">
        <v>1747148584.5</v>
      </c>
      <c r="FU368">
        <v>0</v>
      </c>
      <c r="FV368">
        <v>0.162</v>
      </c>
      <c r="FW368">
        <v>-0.001</v>
      </c>
      <c r="FX368">
        <v>0.139</v>
      </c>
      <c r="FY368">
        <v>0.058</v>
      </c>
      <c r="FZ368">
        <v>420</v>
      </c>
      <c r="GA368">
        <v>16</v>
      </c>
      <c r="GB368">
        <v>0.19</v>
      </c>
      <c r="GC368">
        <v>0.02</v>
      </c>
      <c r="GD368">
        <v>-36.05231707317073</v>
      </c>
      <c r="GE368">
        <v>-2.331704529616743</v>
      </c>
      <c r="GF368">
        <v>0.2877227441711639</v>
      </c>
      <c r="GG368">
        <v>0</v>
      </c>
      <c r="GH368">
        <v>200.1892941176471</v>
      </c>
      <c r="GI368">
        <v>1.579220777916233</v>
      </c>
      <c r="GJ368">
        <v>0.2350486219301862</v>
      </c>
      <c r="GK368">
        <v>0</v>
      </c>
      <c r="GL368">
        <v>1.371835853658536</v>
      </c>
      <c r="GM368">
        <v>-0.1079583972125424</v>
      </c>
      <c r="GN368">
        <v>0.01093791993771896</v>
      </c>
      <c r="GO368">
        <v>0</v>
      </c>
      <c r="GP368">
        <v>0</v>
      </c>
      <c r="GQ368">
        <v>3</v>
      </c>
      <c r="GR368" t="s">
        <v>480</v>
      </c>
      <c r="GS368">
        <v>3.12775</v>
      </c>
      <c r="GT368">
        <v>2.73313</v>
      </c>
      <c r="GU368">
        <v>0.157246</v>
      </c>
      <c r="GV368">
        <v>0.161908</v>
      </c>
      <c r="GW368">
        <v>0.103314</v>
      </c>
      <c r="GX368">
        <v>0.099576</v>
      </c>
      <c r="GY368">
        <v>25278.6</v>
      </c>
      <c r="GZ368">
        <v>24369.3</v>
      </c>
      <c r="HA368">
        <v>30538.1</v>
      </c>
      <c r="HB368">
        <v>29332.7</v>
      </c>
      <c r="HC368">
        <v>37799.7</v>
      </c>
      <c r="HD368">
        <v>34748.9</v>
      </c>
      <c r="HE368">
        <v>46721.4</v>
      </c>
      <c r="HF368">
        <v>43579.1</v>
      </c>
      <c r="HG368">
        <v>1.82105</v>
      </c>
      <c r="HH368">
        <v>1.87018</v>
      </c>
      <c r="HI368">
        <v>0.110753</v>
      </c>
      <c r="HJ368">
        <v>0</v>
      </c>
      <c r="HK368">
        <v>28.187</v>
      </c>
      <c r="HL368">
        <v>999.9</v>
      </c>
      <c r="HM368">
        <v>52.8</v>
      </c>
      <c r="HN368">
        <v>31</v>
      </c>
      <c r="HO368">
        <v>26.4207</v>
      </c>
      <c r="HP368">
        <v>63.2768</v>
      </c>
      <c r="HQ368">
        <v>16.9792</v>
      </c>
      <c r="HR368">
        <v>1</v>
      </c>
      <c r="HS368">
        <v>0.151672</v>
      </c>
      <c r="HT368">
        <v>-0.353306</v>
      </c>
      <c r="HU368">
        <v>20.1975</v>
      </c>
      <c r="HV368">
        <v>5.22732</v>
      </c>
      <c r="HW368">
        <v>11.974</v>
      </c>
      <c r="HX368">
        <v>4.96935</v>
      </c>
      <c r="HY368">
        <v>3.28948</v>
      </c>
      <c r="HZ368">
        <v>9999</v>
      </c>
      <c r="IA368">
        <v>9999</v>
      </c>
      <c r="IB368">
        <v>9999</v>
      </c>
      <c r="IC368">
        <v>999.9</v>
      </c>
      <c r="ID368">
        <v>4.97295</v>
      </c>
      <c r="IE368">
        <v>1.87738</v>
      </c>
      <c r="IF368">
        <v>1.87546</v>
      </c>
      <c r="IG368">
        <v>1.87822</v>
      </c>
      <c r="IH368">
        <v>1.875</v>
      </c>
      <c r="II368">
        <v>1.87856</v>
      </c>
      <c r="IJ368">
        <v>1.87569</v>
      </c>
      <c r="IK368">
        <v>1.87683</v>
      </c>
      <c r="IL368">
        <v>0</v>
      </c>
      <c r="IM368">
        <v>0</v>
      </c>
      <c r="IN368">
        <v>0</v>
      </c>
      <c r="IO368">
        <v>0</v>
      </c>
      <c r="IP368" t="s">
        <v>442</v>
      </c>
      <c r="IQ368" t="s">
        <v>443</v>
      </c>
      <c r="IR368" t="s">
        <v>444</v>
      </c>
      <c r="IS368" t="s">
        <v>444</v>
      </c>
      <c r="IT368" t="s">
        <v>444</v>
      </c>
      <c r="IU368" t="s">
        <v>444</v>
      </c>
      <c r="IV368">
        <v>0</v>
      </c>
      <c r="IW368">
        <v>100</v>
      </c>
      <c r="IX368">
        <v>100</v>
      </c>
      <c r="IY368">
        <v>1.23</v>
      </c>
      <c r="IZ368">
        <v>0.215</v>
      </c>
      <c r="JA368">
        <v>0.05401698482025668</v>
      </c>
      <c r="JB368">
        <v>0.001251749769105588</v>
      </c>
      <c r="JC368">
        <v>-2.340677956668878E-07</v>
      </c>
      <c r="JD368">
        <v>1.443975168909104E-10</v>
      </c>
      <c r="JE368">
        <v>-0.0473756660369021</v>
      </c>
      <c r="JF368">
        <v>-0.000763777970416037</v>
      </c>
      <c r="JG368">
        <v>0.0006633184790446218</v>
      </c>
      <c r="JH368">
        <v>-5.365384051273601E-06</v>
      </c>
      <c r="JI368">
        <v>1</v>
      </c>
      <c r="JJ368">
        <v>2129</v>
      </c>
      <c r="JK368">
        <v>1</v>
      </c>
      <c r="JL368">
        <v>27</v>
      </c>
      <c r="JM368">
        <v>188879</v>
      </c>
      <c r="JN368">
        <v>188878.9</v>
      </c>
      <c r="JO368">
        <v>2.34253</v>
      </c>
      <c r="JP368">
        <v>2.54028</v>
      </c>
      <c r="JQ368">
        <v>1.39893</v>
      </c>
      <c r="JR368">
        <v>2.34375</v>
      </c>
      <c r="JS368">
        <v>1.44897</v>
      </c>
      <c r="JT368">
        <v>2.52563</v>
      </c>
      <c r="JU368">
        <v>37.6022</v>
      </c>
      <c r="JV368">
        <v>24.1838</v>
      </c>
      <c r="JW368">
        <v>18</v>
      </c>
      <c r="JX368">
        <v>477.605</v>
      </c>
      <c r="JY368">
        <v>478.896</v>
      </c>
      <c r="JZ368">
        <v>28.2071</v>
      </c>
      <c r="KA368">
        <v>29.1612</v>
      </c>
      <c r="KB368">
        <v>29.9997</v>
      </c>
      <c r="KC368">
        <v>28.9058</v>
      </c>
      <c r="KD368">
        <v>28.9768</v>
      </c>
      <c r="KE368">
        <v>46.9934</v>
      </c>
      <c r="KF368">
        <v>26.8389</v>
      </c>
      <c r="KG368">
        <v>93.66840000000001</v>
      </c>
      <c r="KH368">
        <v>28.2082</v>
      </c>
      <c r="KI368">
        <v>1075.27</v>
      </c>
      <c r="KJ368">
        <v>21.6988</v>
      </c>
      <c r="KK368">
        <v>100.964</v>
      </c>
      <c r="KL368">
        <v>100.246</v>
      </c>
    </row>
    <row r="369" spans="1:298">
      <c r="A369">
        <v>353</v>
      </c>
      <c r="B369">
        <v>1758481322.6</v>
      </c>
      <c r="C369">
        <v>12219.09999990463</v>
      </c>
      <c r="D369" t="s">
        <v>1153</v>
      </c>
      <c r="E369" t="s">
        <v>1154</v>
      </c>
      <c r="F369">
        <v>5</v>
      </c>
      <c r="G369" t="s">
        <v>1026</v>
      </c>
      <c r="H369" t="s">
        <v>436</v>
      </c>
      <c r="I369" t="s">
        <v>437</v>
      </c>
      <c r="J369">
        <v>1758481314.814285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1081.992722878408</v>
      </c>
      <c r="AL369">
        <v>1054.985696969697</v>
      </c>
      <c r="AM369">
        <v>3.426465810793725</v>
      </c>
      <c r="AN369">
        <v>65.51317772315211</v>
      </c>
      <c r="AO369">
        <f>(AQ369 - AP369 + DZ369*1E3/(8.314*(EB369+273.15)) * AS369/DY369 * AR369) * DY369/(100*DM369) * 1000/(1000 - AQ369)</f>
        <v>0</v>
      </c>
      <c r="AP369">
        <v>21.6095218761946</v>
      </c>
      <c r="AQ369">
        <v>22.93515030303031</v>
      </c>
      <c r="AR369">
        <v>-0.000140584077290346</v>
      </c>
      <c r="AS369">
        <v>124.8898448984067</v>
      </c>
      <c r="AT369">
        <v>3</v>
      </c>
      <c r="AU369">
        <v>1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438</v>
      </c>
      <c r="AZ369" t="s">
        <v>438</v>
      </c>
      <c r="BA369">
        <v>0</v>
      </c>
      <c r="BB369">
        <v>0</v>
      </c>
      <c r="BC369">
        <f>1-BA369/BB369</f>
        <v>0</v>
      </c>
      <c r="BD369">
        <v>0</v>
      </c>
      <c r="BE369" t="s">
        <v>438</v>
      </c>
      <c r="BF369" t="s">
        <v>438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438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1.65</v>
      </c>
      <c r="DN369">
        <v>0.5</v>
      </c>
      <c r="DO369" t="s">
        <v>439</v>
      </c>
      <c r="DP369">
        <v>2</v>
      </c>
      <c r="DQ369" t="b">
        <v>1</v>
      </c>
      <c r="DR369">
        <v>1758481314.814285</v>
      </c>
      <c r="DS369">
        <v>1006.411892857143</v>
      </c>
      <c r="DT369">
        <v>1042.718928571429</v>
      </c>
      <c r="DU369">
        <v>22.954175</v>
      </c>
      <c r="DV369">
        <v>21.601025</v>
      </c>
      <c r="DW369">
        <v>1005.190107142857</v>
      </c>
      <c r="DX369">
        <v>22.73903571428571</v>
      </c>
      <c r="DY369">
        <v>500.0181071428571</v>
      </c>
      <c r="DZ369">
        <v>90.15797500000001</v>
      </c>
      <c r="EA369">
        <v>0.05516958571428571</v>
      </c>
      <c r="EB369">
        <v>29.61305357142857</v>
      </c>
      <c r="EC369">
        <v>29.99673571428571</v>
      </c>
      <c r="ED369">
        <v>999.9000000000002</v>
      </c>
      <c r="EE369">
        <v>0</v>
      </c>
      <c r="EF369">
        <v>0</v>
      </c>
      <c r="EG369">
        <v>10011.56821428571</v>
      </c>
      <c r="EH369">
        <v>0</v>
      </c>
      <c r="EI369">
        <v>11.11233928571428</v>
      </c>
      <c r="EJ369">
        <v>-36.30694642857144</v>
      </c>
      <c r="EK369">
        <v>1030.056071428571</v>
      </c>
      <c r="EL369">
        <v>1065.740714285714</v>
      </c>
      <c r="EM369">
        <v>1.353161428571429</v>
      </c>
      <c r="EN369">
        <v>1042.718928571429</v>
      </c>
      <c r="EO369">
        <v>21.601025</v>
      </c>
      <c r="EP369">
        <v>2.069502142857143</v>
      </c>
      <c r="EQ369">
        <v>1.947503928571428</v>
      </c>
      <c r="ER369">
        <v>17.98637857142857</v>
      </c>
      <c r="ES369">
        <v>17.02387142857143</v>
      </c>
      <c r="ET369">
        <v>2000.008928571428</v>
      </c>
      <c r="EU369">
        <v>0.9799981428571428</v>
      </c>
      <c r="EV369">
        <v>0.02000148214285715</v>
      </c>
      <c r="EW369">
        <v>0</v>
      </c>
      <c r="EX369">
        <v>200.34575</v>
      </c>
      <c r="EY369">
        <v>5.000560000000001</v>
      </c>
      <c r="EZ369">
        <v>4146.179285714285</v>
      </c>
      <c r="FA369">
        <v>17294.93571428572</v>
      </c>
      <c r="FB369">
        <v>41.35249999999998</v>
      </c>
      <c r="FC369">
        <v>41.86367857142857</v>
      </c>
      <c r="FD369">
        <v>41.36360714285714</v>
      </c>
      <c r="FE369">
        <v>40.93057142857142</v>
      </c>
      <c r="FF369">
        <v>42.41503571428571</v>
      </c>
      <c r="FG369">
        <v>1955.108928571429</v>
      </c>
      <c r="FH369">
        <v>39.9</v>
      </c>
      <c r="FI369">
        <v>0</v>
      </c>
      <c r="FJ369">
        <v>1758481323.6</v>
      </c>
      <c r="FK369">
        <v>0</v>
      </c>
      <c r="FL369">
        <v>200.3404230769231</v>
      </c>
      <c r="FM369">
        <v>-0.1296752031509594</v>
      </c>
      <c r="FN369">
        <v>28.41128206614973</v>
      </c>
      <c r="FO369">
        <v>4146.179615384616</v>
      </c>
      <c r="FP369">
        <v>15</v>
      </c>
      <c r="FQ369">
        <v>0</v>
      </c>
      <c r="FR369" t="s">
        <v>440</v>
      </c>
      <c r="FS369">
        <v>1747148579.5</v>
      </c>
      <c r="FT369">
        <v>1747148584.5</v>
      </c>
      <c r="FU369">
        <v>0</v>
      </c>
      <c r="FV369">
        <v>0.162</v>
      </c>
      <c r="FW369">
        <v>-0.001</v>
      </c>
      <c r="FX369">
        <v>0.139</v>
      </c>
      <c r="FY369">
        <v>0.058</v>
      </c>
      <c r="FZ369">
        <v>420</v>
      </c>
      <c r="GA369">
        <v>16</v>
      </c>
      <c r="GB369">
        <v>0.19</v>
      </c>
      <c r="GC369">
        <v>0.02</v>
      </c>
      <c r="GD369">
        <v>-36.23637804878049</v>
      </c>
      <c r="GE369">
        <v>-1.190075958188115</v>
      </c>
      <c r="GF369">
        <v>0.1611951317309362</v>
      </c>
      <c r="GG369">
        <v>0</v>
      </c>
      <c r="GH369">
        <v>200.2867647058823</v>
      </c>
      <c r="GI369">
        <v>0.8148815918351413</v>
      </c>
      <c r="GJ369">
        <v>0.1957844040570425</v>
      </c>
      <c r="GK369">
        <v>1</v>
      </c>
      <c r="GL369">
        <v>1.361560975609756</v>
      </c>
      <c r="GM369">
        <v>-0.1478452264808364</v>
      </c>
      <c r="GN369">
        <v>0.01485807012463843</v>
      </c>
      <c r="GO369">
        <v>0</v>
      </c>
      <c r="GP369">
        <v>1</v>
      </c>
      <c r="GQ369">
        <v>3</v>
      </c>
      <c r="GR369" t="s">
        <v>447</v>
      </c>
      <c r="GS369">
        <v>3.12753</v>
      </c>
      <c r="GT369">
        <v>2.73345</v>
      </c>
      <c r="GU369">
        <v>0.158885</v>
      </c>
      <c r="GV369">
        <v>0.163551</v>
      </c>
      <c r="GW369">
        <v>0.103277</v>
      </c>
      <c r="GX369">
        <v>0.09969160000000001</v>
      </c>
      <c r="GY369">
        <v>25229.8</v>
      </c>
      <c r="GZ369">
        <v>24321.5</v>
      </c>
      <c r="HA369">
        <v>30538.5</v>
      </c>
      <c r="HB369">
        <v>29332.7</v>
      </c>
      <c r="HC369">
        <v>37802.1</v>
      </c>
      <c r="HD369">
        <v>34744.7</v>
      </c>
      <c r="HE369">
        <v>46722.2</v>
      </c>
      <c r="HF369">
        <v>43579.4</v>
      </c>
      <c r="HG369">
        <v>1.821</v>
      </c>
      <c r="HH369">
        <v>1.87088</v>
      </c>
      <c r="HI369">
        <v>0.111289</v>
      </c>
      <c r="HJ369">
        <v>0</v>
      </c>
      <c r="HK369">
        <v>28.187</v>
      </c>
      <c r="HL369">
        <v>999.9</v>
      </c>
      <c r="HM369">
        <v>52.8</v>
      </c>
      <c r="HN369">
        <v>31</v>
      </c>
      <c r="HO369">
        <v>26.4173</v>
      </c>
      <c r="HP369">
        <v>63.4668</v>
      </c>
      <c r="HQ369">
        <v>17.0112</v>
      </c>
      <c r="HR369">
        <v>1</v>
      </c>
      <c r="HS369">
        <v>0.151522</v>
      </c>
      <c r="HT369">
        <v>-0.352078</v>
      </c>
      <c r="HU369">
        <v>20.1973</v>
      </c>
      <c r="HV369">
        <v>5.22822</v>
      </c>
      <c r="HW369">
        <v>11.974</v>
      </c>
      <c r="HX369">
        <v>4.96975</v>
      </c>
      <c r="HY369">
        <v>3.2897</v>
      </c>
      <c r="HZ369">
        <v>9999</v>
      </c>
      <c r="IA369">
        <v>9999</v>
      </c>
      <c r="IB369">
        <v>9999</v>
      </c>
      <c r="IC369">
        <v>999.9</v>
      </c>
      <c r="ID369">
        <v>4.97294</v>
      </c>
      <c r="IE369">
        <v>1.87741</v>
      </c>
      <c r="IF369">
        <v>1.87546</v>
      </c>
      <c r="IG369">
        <v>1.87828</v>
      </c>
      <c r="IH369">
        <v>1.875</v>
      </c>
      <c r="II369">
        <v>1.87858</v>
      </c>
      <c r="IJ369">
        <v>1.87571</v>
      </c>
      <c r="IK369">
        <v>1.87683</v>
      </c>
      <c r="IL369">
        <v>0</v>
      </c>
      <c r="IM369">
        <v>0</v>
      </c>
      <c r="IN369">
        <v>0</v>
      </c>
      <c r="IO369">
        <v>0</v>
      </c>
      <c r="IP369" t="s">
        <v>442</v>
      </c>
      <c r="IQ369" t="s">
        <v>443</v>
      </c>
      <c r="IR369" t="s">
        <v>444</v>
      </c>
      <c r="IS369" t="s">
        <v>444</v>
      </c>
      <c r="IT369" t="s">
        <v>444</v>
      </c>
      <c r="IU369" t="s">
        <v>444</v>
      </c>
      <c r="IV369">
        <v>0</v>
      </c>
      <c r="IW369">
        <v>100</v>
      </c>
      <c r="IX369">
        <v>100</v>
      </c>
      <c r="IY369">
        <v>1.26</v>
      </c>
      <c r="IZ369">
        <v>0.2147</v>
      </c>
      <c r="JA369">
        <v>0.05401698482025668</v>
      </c>
      <c r="JB369">
        <v>0.001251749769105588</v>
      </c>
      <c r="JC369">
        <v>-2.340677956668878E-07</v>
      </c>
      <c r="JD369">
        <v>1.443975168909104E-10</v>
      </c>
      <c r="JE369">
        <v>-0.0473756660369021</v>
      </c>
      <c r="JF369">
        <v>-0.000763777970416037</v>
      </c>
      <c r="JG369">
        <v>0.0006633184790446218</v>
      </c>
      <c r="JH369">
        <v>-5.365384051273601E-06</v>
      </c>
      <c r="JI369">
        <v>1</v>
      </c>
      <c r="JJ369">
        <v>2129</v>
      </c>
      <c r="JK369">
        <v>1</v>
      </c>
      <c r="JL369">
        <v>27</v>
      </c>
      <c r="JM369">
        <v>188879.1</v>
      </c>
      <c r="JN369">
        <v>188879</v>
      </c>
      <c r="JO369">
        <v>2.37427</v>
      </c>
      <c r="JP369">
        <v>2.54272</v>
      </c>
      <c r="JQ369">
        <v>1.39893</v>
      </c>
      <c r="JR369">
        <v>2.34375</v>
      </c>
      <c r="JS369">
        <v>1.44897</v>
      </c>
      <c r="JT369">
        <v>2.56958</v>
      </c>
      <c r="JU369">
        <v>37.6022</v>
      </c>
      <c r="JV369">
        <v>24.1926</v>
      </c>
      <c r="JW369">
        <v>18</v>
      </c>
      <c r="JX369">
        <v>477.558</v>
      </c>
      <c r="JY369">
        <v>479.331</v>
      </c>
      <c r="JZ369">
        <v>28.2086</v>
      </c>
      <c r="KA369">
        <v>29.1574</v>
      </c>
      <c r="KB369">
        <v>29.9998</v>
      </c>
      <c r="KC369">
        <v>28.9026</v>
      </c>
      <c r="KD369">
        <v>28.9731</v>
      </c>
      <c r="KE369">
        <v>47.56</v>
      </c>
      <c r="KF369">
        <v>26.5497</v>
      </c>
      <c r="KG369">
        <v>93.66840000000001</v>
      </c>
      <c r="KH369">
        <v>28.2091</v>
      </c>
      <c r="KI369">
        <v>1088.86</v>
      </c>
      <c r="KJ369">
        <v>21.7332</v>
      </c>
      <c r="KK369">
        <v>100.966</v>
      </c>
      <c r="KL369">
        <v>100.247</v>
      </c>
    </row>
    <row r="370" spans="1:298">
      <c r="A370">
        <v>354</v>
      </c>
      <c r="B370">
        <v>1758481327.6</v>
      </c>
      <c r="C370">
        <v>12224.09999990463</v>
      </c>
      <c r="D370" t="s">
        <v>1155</v>
      </c>
      <c r="E370" t="s">
        <v>1156</v>
      </c>
      <c r="F370">
        <v>5</v>
      </c>
      <c r="G370" t="s">
        <v>1026</v>
      </c>
      <c r="H370" t="s">
        <v>436</v>
      </c>
      <c r="I370" t="s">
        <v>437</v>
      </c>
      <c r="J370">
        <v>1758481320.1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1099.201803733078</v>
      </c>
      <c r="AL370">
        <v>1072.190121212121</v>
      </c>
      <c r="AM370">
        <v>3.440833766950604</v>
      </c>
      <c r="AN370">
        <v>65.51317772315211</v>
      </c>
      <c r="AO370">
        <f>(AQ370 - AP370 + DZ370*1E3/(8.314*(EB370+273.15)) * AS370/DY370 * AR370) * DY370/(100*DM370) * 1000/(1000 - AQ370)</f>
        <v>0</v>
      </c>
      <c r="AP370">
        <v>21.70275824810802</v>
      </c>
      <c r="AQ370">
        <v>22.95029212121212</v>
      </c>
      <c r="AR370">
        <v>0.005691591027266658</v>
      </c>
      <c r="AS370">
        <v>124.8898448984067</v>
      </c>
      <c r="AT370">
        <v>3</v>
      </c>
      <c r="AU370">
        <v>1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438</v>
      </c>
      <c r="AZ370" t="s">
        <v>438</v>
      </c>
      <c r="BA370">
        <v>0</v>
      </c>
      <c r="BB370">
        <v>0</v>
      </c>
      <c r="BC370">
        <f>1-BA370/BB370</f>
        <v>0</v>
      </c>
      <c r="BD370">
        <v>0</v>
      </c>
      <c r="BE370" t="s">
        <v>438</v>
      </c>
      <c r="BF370" t="s">
        <v>438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438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1.65</v>
      </c>
      <c r="DN370">
        <v>0.5</v>
      </c>
      <c r="DO370" t="s">
        <v>439</v>
      </c>
      <c r="DP370">
        <v>2</v>
      </c>
      <c r="DQ370" t="b">
        <v>1</v>
      </c>
      <c r="DR370">
        <v>1758481320.1</v>
      </c>
      <c r="DS370">
        <v>1024.103703703704</v>
      </c>
      <c r="DT370">
        <v>1060.496296296296</v>
      </c>
      <c r="DU370">
        <v>22.94458148148149</v>
      </c>
      <c r="DV370">
        <v>21.62935555555556</v>
      </c>
      <c r="DW370">
        <v>1022.860444444444</v>
      </c>
      <c r="DX370">
        <v>22.72963333333334</v>
      </c>
      <c r="DY370">
        <v>500.0058518518518</v>
      </c>
      <c r="DZ370">
        <v>90.1582925925926</v>
      </c>
      <c r="EA370">
        <v>0.05531291111111111</v>
      </c>
      <c r="EB370">
        <v>29.61427407407407</v>
      </c>
      <c r="EC370">
        <v>29.9972</v>
      </c>
      <c r="ED370">
        <v>999.9000000000001</v>
      </c>
      <c r="EE370">
        <v>0</v>
      </c>
      <c r="EF370">
        <v>0</v>
      </c>
      <c r="EG370">
        <v>10012.74296296296</v>
      </c>
      <c r="EH370">
        <v>0</v>
      </c>
      <c r="EI370">
        <v>11.10721111111111</v>
      </c>
      <c r="EJ370">
        <v>-36.39198518518518</v>
      </c>
      <c r="EK370">
        <v>1048.152962962963</v>
      </c>
      <c r="EL370">
        <v>1083.941851851852</v>
      </c>
      <c r="EM370">
        <v>1.315228518518518</v>
      </c>
      <c r="EN370">
        <v>1060.496296296296</v>
      </c>
      <c r="EO370">
        <v>21.62935555555556</v>
      </c>
      <c r="EP370">
        <v>2.068644074074074</v>
      </c>
      <c r="EQ370">
        <v>1.950065555555555</v>
      </c>
      <c r="ER370">
        <v>17.97978148148148</v>
      </c>
      <c r="ES370">
        <v>17.04459259259259</v>
      </c>
      <c r="ET370">
        <v>2000.014444444445</v>
      </c>
      <c r="EU370">
        <v>0.9799982222222222</v>
      </c>
      <c r="EV370">
        <v>0.02000141111111111</v>
      </c>
      <c r="EW370">
        <v>0</v>
      </c>
      <c r="EX370">
        <v>200.3792222222223</v>
      </c>
      <c r="EY370">
        <v>5.000560000000001</v>
      </c>
      <c r="EZ370">
        <v>4148.522592592593</v>
      </c>
      <c r="FA370">
        <v>17294.98888888889</v>
      </c>
      <c r="FB370">
        <v>41.4141111111111</v>
      </c>
      <c r="FC370">
        <v>41.85159259259258</v>
      </c>
      <c r="FD370">
        <v>41.37240740740739</v>
      </c>
      <c r="FE370">
        <v>40.95344444444444</v>
      </c>
      <c r="FF370">
        <v>42.43955555555554</v>
      </c>
      <c r="FG370">
        <v>1955.114444444444</v>
      </c>
      <c r="FH370">
        <v>39.9</v>
      </c>
      <c r="FI370">
        <v>0</v>
      </c>
      <c r="FJ370">
        <v>1758481329</v>
      </c>
      <c r="FK370">
        <v>0</v>
      </c>
      <c r="FL370">
        <v>200.37344</v>
      </c>
      <c r="FM370">
        <v>1.004461536845041</v>
      </c>
      <c r="FN370">
        <v>23.73153842431462</v>
      </c>
      <c r="FO370">
        <v>4148.686000000001</v>
      </c>
      <c r="FP370">
        <v>15</v>
      </c>
      <c r="FQ370">
        <v>0</v>
      </c>
      <c r="FR370" t="s">
        <v>440</v>
      </c>
      <c r="FS370">
        <v>1747148579.5</v>
      </c>
      <c r="FT370">
        <v>1747148584.5</v>
      </c>
      <c r="FU370">
        <v>0</v>
      </c>
      <c r="FV370">
        <v>0.162</v>
      </c>
      <c r="FW370">
        <v>-0.001</v>
      </c>
      <c r="FX370">
        <v>0.139</v>
      </c>
      <c r="FY370">
        <v>0.058</v>
      </c>
      <c r="FZ370">
        <v>420</v>
      </c>
      <c r="GA370">
        <v>16</v>
      </c>
      <c r="GB370">
        <v>0.19</v>
      </c>
      <c r="GC370">
        <v>0.02</v>
      </c>
      <c r="GD370">
        <v>-36.3476325</v>
      </c>
      <c r="GE370">
        <v>-1.116296060037556</v>
      </c>
      <c r="GF370">
        <v>0.1359291716069437</v>
      </c>
      <c r="GG370">
        <v>0</v>
      </c>
      <c r="GH370">
        <v>200.3631764705882</v>
      </c>
      <c r="GI370">
        <v>0.2686325463552143</v>
      </c>
      <c r="GJ370">
        <v>0.1617322534292631</v>
      </c>
      <c r="GK370">
        <v>1</v>
      </c>
      <c r="GL370">
        <v>1.32989825</v>
      </c>
      <c r="GM370">
        <v>-0.404686941838651</v>
      </c>
      <c r="GN370">
        <v>0.04330636136224675</v>
      </c>
      <c r="GO370">
        <v>0</v>
      </c>
      <c r="GP370">
        <v>1</v>
      </c>
      <c r="GQ370">
        <v>3</v>
      </c>
      <c r="GR370" t="s">
        <v>447</v>
      </c>
      <c r="GS370">
        <v>3.12763</v>
      </c>
      <c r="GT370">
        <v>2.73309</v>
      </c>
      <c r="GU370">
        <v>0.160518</v>
      </c>
      <c r="GV370">
        <v>0.165185</v>
      </c>
      <c r="GW370">
        <v>0.103333</v>
      </c>
      <c r="GX370">
        <v>0.0999178</v>
      </c>
      <c r="GY370">
        <v>25180.7</v>
      </c>
      <c r="GZ370">
        <v>24274.5</v>
      </c>
      <c r="HA370">
        <v>30538.4</v>
      </c>
      <c r="HB370">
        <v>29333.3</v>
      </c>
      <c r="HC370">
        <v>37799.7</v>
      </c>
      <c r="HD370">
        <v>34736.6</v>
      </c>
      <c r="HE370">
        <v>46722.1</v>
      </c>
      <c r="HF370">
        <v>43580.1</v>
      </c>
      <c r="HG370">
        <v>1.82097</v>
      </c>
      <c r="HH370">
        <v>1.8708</v>
      </c>
      <c r="HI370">
        <v>0.110492</v>
      </c>
      <c r="HJ370">
        <v>0</v>
      </c>
      <c r="HK370">
        <v>28.187</v>
      </c>
      <c r="HL370">
        <v>999.9</v>
      </c>
      <c r="HM370">
        <v>52.8</v>
      </c>
      <c r="HN370">
        <v>31</v>
      </c>
      <c r="HO370">
        <v>26.4196</v>
      </c>
      <c r="HP370">
        <v>63.1468</v>
      </c>
      <c r="HQ370">
        <v>16.7949</v>
      </c>
      <c r="HR370">
        <v>1</v>
      </c>
      <c r="HS370">
        <v>0.151179</v>
      </c>
      <c r="HT370">
        <v>-0.362495</v>
      </c>
      <c r="HU370">
        <v>20.1971</v>
      </c>
      <c r="HV370">
        <v>5.22852</v>
      </c>
      <c r="HW370">
        <v>11.974</v>
      </c>
      <c r="HX370">
        <v>4.96955</v>
      </c>
      <c r="HY370">
        <v>3.28973</v>
      </c>
      <c r="HZ370">
        <v>9999</v>
      </c>
      <c r="IA370">
        <v>9999</v>
      </c>
      <c r="IB370">
        <v>9999</v>
      </c>
      <c r="IC370">
        <v>999.9</v>
      </c>
      <c r="ID370">
        <v>4.97294</v>
      </c>
      <c r="IE370">
        <v>1.87733</v>
      </c>
      <c r="IF370">
        <v>1.87546</v>
      </c>
      <c r="IG370">
        <v>1.87823</v>
      </c>
      <c r="IH370">
        <v>1.875</v>
      </c>
      <c r="II370">
        <v>1.87853</v>
      </c>
      <c r="IJ370">
        <v>1.87568</v>
      </c>
      <c r="IK370">
        <v>1.87683</v>
      </c>
      <c r="IL370">
        <v>0</v>
      </c>
      <c r="IM370">
        <v>0</v>
      </c>
      <c r="IN370">
        <v>0</v>
      </c>
      <c r="IO370">
        <v>0</v>
      </c>
      <c r="IP370" t="s">
        <v>442</v>
      </c>
      <c r="IQ370" t="s">
        <v>443</v>
      </c>
      <c r="IR370" t="s">
        <v>444</v>
      </c>
      <c r="IS370" t="s">
        <v>444</v>
      </c>
      <c r="IT370" t="s">
        <v>444</v>
      </c>
      <c r="IU370" t="s">
        <v>444</v>
      </c>
      <c r="IV370">
        <v>0</v>
      </c>
      <c r="IW370">
        <v>100</v>
      </c>
      <c r="IX370">
        <v>100</v>
      </c>
      <c r="IY370">
        <v>1.28</v>
      </c>
      <c r="IZ370">
        <v>0.2151</v>
      </c>
      <c r="JA370">
        <v>0.05401698482025668</v>
      </c>
      <c r="JB370">
        <v>0.001251749769105588</v>
      </c>
      <c r="JC370">
        <v>-2.340677956668878E-07</v>
      </c>
      <c r="JD370">
        <v>1.443975168909104E-10</v>
      </c>
      <c r="JE370">
        <v>-0.0473756660369021</v>
      </c>
      <c r="JF370">
        <v>-0.000763777970416037</v>
      </c>
      <c r="JG370">
        <v>0.0006633184790446218</v>
      </c>
      <c r="JH370">
        <v>-5.365384051273601E-06</v>
      </c>
      <c r="JI370">
        <v>1</v>
      </c>
      <c r="JJ370">
        <v>2129</v>
      </c>
      <c r="JK370">
        <v>1</v>
      </c>
      <c r="JL370">
        <v>27</v>
      </c>
      <c r="JM370">
        <v>188879.1</v>
      </c>
      <c r="JN370">
        <v>188879.1</v>
      </c>
      <c r="JO370">
        <v>2.40112</v>
      </c>
      <c r="JP370">
        <v>2.53662</v>
      </c>
      <c r="JQ370">
        <v>1.39893</v>
      </c>
      <c r="JR370">
        <v>2.34375</v>
      </c>
      <c r="JS370">
        <v>1.44897</v>
      </c>
      <c r="JT370">
        <v>2.58057</v>
      </c>
      <c r="JU370">
        <v>37.6022</v>
      </c>
      <c r="JV370">
        <v>24.1926</v>
      </c>
      <c r="JW370">
        <v>18</v>
      </c>
      <c r="JX370">
        <v>477.525</v>
      </c>
      <c r="JY370">
        <v>479.257</v>
      </c>
      <c r="JZ370">
        <v>28.211</v>
      </c>
      <c r="KA370">
        <v>29.1535</v>
      </c>
      <c r="KB370">
        <v>29.9999</v>
      </c>
      <c r="KC370">
        <v>28.8997</v>
      </c>
      <c r="KD370">
        <v>28.9701</v>
      </c>
      <c r="KE370">
        <v>48.1711</v>
      </c>
      <c r="KF370">
        <v>26.5497</v>
      </c>
      <c r="KG370">
        <v>93.66840000000001</v>
      </c>
      <c r="KH370">
        <v>28.2125</v>
      </c>
      <c r="KI370">
        <v>1108.91</v>
      </c>
      <c r="KJ370">
        <v>21.7341</v>
      </c>
      <c r="KK370">
        <v>100.965</v>
      </c>
      <c r="KL370">
        <v>100.249</v>
      </c>
    </row>
    <row r="371" spans="1:298">
      <c r="A371">
        <v>355</v>
      </c>
      <c r="B371">
        <v>1758481332.6</v>
      </c>
      <c r="C371">
        <v>12229.09999990463</v>
      </c>
      <c r="D371" t="s">
        <v>1157</v>
      </c>
      <c r="E371" t="s">
        <v>1158</v>
      </c>
      <c r="F371">
        <v>5</v>
      </c>
      <c r="G371" t="s">
        <v>1026</v>
      </c>
      <c r="H371" t="s">
        <v>436</v>
      </c>
      <c r="I371" t="s">
        <v>437</v>
      </c>
      <c r="J371">
        <v>1758481324.814285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1116.536323960284</v>
      </c>
      <c r="AL371">
        <v>1089.533393939393</v>
      </c>
      <c r="AM371">
        <v>3.472627764477616</v>
      </c>
      <c r="AN371">
        <v>65.51317772315211</v>
      </c>
      <c r="AO371">
        <f>(AQ371 - AP371 + DZ371*1E3/(8.314*(EB371+273.15)) * AS371/DY371 * AR371) * DY371/(100*DM371) * 1000/(1000 - AQ371)</f>
        <v>0</v>
      </c>
      <c r="AP371">
        <v>21.70918588318925</v>
      </c>
      <c r="AQ371">
        <v>22.96724606060606</v>
      </c>
      <c r="AR371">
        <v>0.0007320689085907046</v>
      </c>
      <c r="AS371">
        <v>124.8898448984067</v>
      </c>
      <c r="AT371">
        <v>3</v>
      </c>
      <c r="AU371">
        <v>1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438</v>
      </c>
      <c r="AZ371" t="s">
        <v>438</v>
      </c>
      <c r="BA371">
        <v>0</v>
      </c>
      <c r="BB371">
        <v>0</v>
      </c>
      <c r="BC371">
        <f>1-BA371/BB371</f>
        <v>0</v>
      </c>
      <c r="BD371">
        <v>0</v>
      </c>
      <c r="BE371" t="s">
        <v>438</v>
      </c>
      <c r="BF371" t="s">
        <v>438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438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1.65</v>
      </c>
      <c r="DN371">
        <v>0.5</v>
      </c>
      <c r="DO371" t="s">
        <v>439</v>
      </c>
      <c r="DP371">
        <v>2</v>
      </c>
      <c r="DQ371" t="b">
        <v>1</v>
      </c>
      <c r="DR371">
        <v>1758481324.814285</v>
      </c>
      <c r="DS371">
        <v>1039.934285714286</v>
      </c>
      <c r="DT371">
        <v>1076.383571428571</v>
      </c>
      <c r="DU371">
        <v>22.94762857142857</v>
      </c>
      <c r="DV371">
        <v>21.66316428571429</v>
      </c>
      <c r="DW371">
        <v>1038.671428571429</v>
      </c>
      <c r="DX371">
        <v>22.73262142857143</v>
      </c>
      <c r="DY371">
        <v>500.0369285714286</v>
      </c>
      <c r="DZ371">
        <v>90.15816071428571</v>
      </c>
      <c r="EA371">
        <v>0.05529014642857143</v>
      </c>
      <c r="EB371">
        <v>29.61157499999999</v>
      </c>
      <c r="EC371">
        <v>29.99395</v>
      </c>
      <c r="ED371">
        <v>999.9000000000002</v>
      </c>
      <c r="EE371">
        <v>0</v>
      </c>
      <c r="EF371">
        <v>0</v>
      </c>
      <c r="EG371">
        <v>10005.23071428572</v>
      </c>
      <c r="EH371">
        <v>0</v>
      </c>
      <c r="EI371">
        <v>11.10288214285715</v>
      </c>
      <c r="EJ371">
        <v>-36.44853214285714</v>
      </c>
      <c r="EK371">
        <v>1064.358571428571</v>
      </c>
      <c r="EL371">
        <v>1100.218214285714</v>
      </c>
      <c r="EM371">
        <v>1.284468571428571</v>
      </c>
      <c r="EN371">
        <v>1076.383571428571</v>
      </c>
      <c r="EO371">
        <v>21.66316428571429</v>
      </c>
      <c r="EP371">
        <v>2.068915714285714</v>
      </c>
      <c r="EQ371">
        <v>1.953110357142857</v>
      </c>
      <c r="ER371">
        <v>17.98187142857143</v>
      </c>
      <c r="ES371">
        <v>17.06922142857143</v>
      </c>
      <c r="ET371">
        <v>2000.019285714286</v>
      </c>
      <c r="EU371">
        <v>0.9799982500000001</v>
      </c>
      <c r="EV371">
        <v>0.02000139285714286</v>
      </c>
      <c r="EW371">
        <v>0</v>
      </c>
      <c r="EX371">
        <v>200.5146071428572</v>
      </c>
      <c r="EY371">
        <v>5.000560000000001</v>
      </c>
      <c r="EZ371">
        <v>4150.22</v>
      </c>
      <c r="FA371">
        <v>17295.03571428572</v>
      </c>
      <c r="FB371">
        <v>41.36364285714286</v>
      </c>
      <c r="FC371">
        <v>41.85467857142856</v>
      </c>
      <c r="FD371">
        <v>41.34567857142856</v>
      </c>
      <c r="FE371">
        <v>40.94621428571428</v>
      </c>
      <c r="FF371">
        <v>42.4395</v>
      </c>
      <c r="FG371">
        <v>1955.119285714286</v>
      </c>
      <c r="FH371">
        <v>39.9</v>
      </c>
      <c r="FI371">
        <v>0</v>
      </c>
      <c r="FJ371">
        <v>1758481333.8</v>
      </c>
      <c r="FK371">
        <v>0</v>
      </c>
      <c r="FL371">
        <v>200.51976</v>
      </c>
      <c r="FM371">
        <v>2.084846153622813</v>
      </c>
      <c r="FN371">
        <v>20.05538462239747</v>
      </c>
      <c r="FO371">
        <v>4150.4188</v>
      </c>
      <c r="FP371">
        <v>15</v>
      </c>
      <c r="FQ371">
        <v>0</v>
      </c>
      <c r="FR371" t="s">
        <v>440</v>
      </c>
      <c r="FS371">
        <v>1747148579.5</v>
      </c>
      <c r="FT371">
        <v>1747148584.5</v>
      </c>
      <c r="FU371">
        <v>0</v>
      </c>
      <c r="FV371">
        <v>0.162</v>
      </c>
      <c r="FW371">
        <v>-0.001</v>
      </c>
      <c r="FX371">
        <v>0.139</v>
      </c>
      <c r="FY371">
        <v>0.058</v>
      </c>
      <c r="FZ371">
        <v>420</v>
      </c>
      <c r="GA371">
        <v>16</v>
      </c>
      <c r="GB371">
        <v>0.19</v>
      </c>
      <c r="GC371">
        <v>0.02</v>
      </c>
      <c r="GD371">
        <v>-36.41162749999999</v>
      </c>
      <c r="GE371">
        <v>-0.812212007504715</v>
      </c>
      <c r="GF371">
        <v>0.110995432310298</v>
      </c>
      <c r="GG371">
        <v>0</v>
      </c>
      <c r="GH371">
        <v>200.4255588235294</v>
      </c>
      <c r="GI371">
        <v>1.38962566804842</v>
      </c>
      <c r="GJ371">
        <v>0.1941258220203729</v>
      </c>
      <c r="GK371">
        <v>0</v>
      </c>
      <c r="GL371">
        <v>1.30663975</v>
      </c>
      <c r="GM371">
        <v>-0.4586596998123848</v>
      </c>
      <c r="GN371">
        <v>0.0473292095585538</v>
      </c>
      <c r="GO371">
        <v>0</v>
      </c>
      <c r="GP371">
        <v>0</v>
      </c>
      <c r="GQ371">
        <v>3</v>
      </c>
      <c r="GR371" t="s">
        <v>480</v>
      </c>
      <c r="GS371">
        <v>3.12748</v>
      </c>
      <c r="GT371">
        <v>2.73304</v>
      </c>
      <c r="GU371">
        <v>0.162151</v>
      </c>
      <c r="GV371">
        <v>0.166776</v>
      </c>
      <c r="GW371">
        <v>0.103383</v>
      </c>
      <c r="GX371">
        <v>0.0999342</v>
      </c>
      <c r="GY371">
        <v>25131.9</v>
      </c>
      <c r="GZ371">
        <v>24228.4</v>
      </c>
      <c r="HA371">
        <v>30538.6</v>
      </c>
      <c r="HB371">
        <v>29333.6</v>
      </c>
      <c r="HC371">
        <v>37798</v>
      </c>
      <c r="HD371">
        <v>34736.5</v>
      </c>
      <c r="HE371">
        <v>46722.5</v>
      </c>
      <c r="HF371">
        <v>43580.7</v>
      </c>
      <c r="HG371">
        <v>1.82087</v>
      </c>
      <c r="HH371">
        <v>1.87108</v>
      </c>
      <c r="HI371">
        <v>0.110902</v>
      </c>
      <c r="HJ371">
        <v>0</v>
      </c>
      <c r="HK371">
        <v>28.1866</v>
      </c>
      <c r="HL371">
        <v>999.9</v>
      </c>
      <c r="HM371">
        <v>52.8</v>
      </c>
      <c r="HN371">
        <v>31</v>
      </c>
      <c r="HO371">
        <v>26.4193</v>
      </c>
      <c r="HP371">
        <v>63.4568</v>
      </c>
      <c r="HQ371">
        <v>16.9471</v>
      </c>
      <c r="HR371">
        <v>1</v>
      </c>
      <c r="HS371">
        <v>0.151011</v>
      </c>
      <c r="HT371">
        <v>-0.366882</v>
      </c>
      <c r="HU371">
        <v>20.1972</v>
      </c>
      <c r="HV371">
        <v>5.22777</v>
      </c>
      <c r="HW371">
        <v>11.974</v>
      </c>
      <c r="HX371">
        <v>4.96965</v>
      </c>
      <c r="HY371">
        <v>3.28953</v>
      </c>
      <c r="HZ371">
        <v>9999</v>
      </c>
      <c r="IA371">
        <v>9999</v>
      </c>
      <c r="IB371">
        <v>9999</v>
      </c>
      <c r="IC371">
        <v>999.9</v>
      </c>
      <c r="ID371">
        <v>4.97293</v>
      </c>
      <c r="IE371">
        <v>1.87737</v>
      </c>
      <c r="IF371">
        <v>1.87545</v>
      </c>
      <c r="IG371">
        <v>1.87824</v>
      </c>
      <c r="IH371">
        <v>1.87499</v>
      </c>
      <c r="II371">
        <v>1.87854</v>
      </c>
      <c r="IJ371">
        <v>1.87566</v>
      </c>
      <c r="IK371">
        <v>1.87683</v>
      </c>
      <c r="IL371">
        <v>0</v>
      </c>
      <c r="IM371">
        <v>0</v>
      </c>
      <c r="IN371">
        <v>0</v>
      </c>
      <c r="IO371">
        <v>0</v>
      </c>
      <c r="IP371" t="s">
        <v>442</v>
      </c>
      <c r="IQ371" t="s">
        <v>443</v>
      </c>
      <c r="IR371" t="s">
        <v>444</v>
      </c>
      <c r="IS371" t="s">
        <v>444</v>
      </c>
      <c r="IT371" t="s">
        <v>444</v>
      </c>
      <c r="IU371" t="s">
        <v>444</v>
      </c>
      <c r="IV371">
        <v>0</v>
      </c>
      <c r="IW371">
        <v>100</v>
      </c>
      <c r="IX371">
        <v>100</v>
      </c>
      <c r="IY371">
        <v>1.3</v>
      </c>
      <c r="IZ371">
        <v>0.2154</v>
      </c>
      <c r="JA371">
        <v>0.05401698482025668</v>
      </c>
      <c r="JB371">
        <v>0.001251749769105588</v>
      </c>
      <c r="JC371">
        <v>-2.340677956668878E-07</v>
      </c>
      <c r="JD371">
        <v>1.443975168909104E-10</v>
      </c>
      <c r="JE371">
        <v>-0.0473756660369021</v>
      </c>
      <c r="JF371">
        <v>-0.000763777970416037</v>
      </c>
      <c r="JG371">
        <v>0.0006633184790446218</v>
      </c>
      <c r="JH371">
        <v>-5.365384051273601E-06</v>
      </c>
      <c r="JI371">
        <v>1</v>
      </c>
      <c r="JJ371">
        <v>2129</v>
      </c>
      <c r="JK371">
        <v>1</v>
      </c>
      <c r="JL371">
        <v>27</v>
      </c>
      <c r="JM371">
        <v>188879.2</v>
      </c>
      <c r="JN371">
        <v>188879.1</v>
      </c>
      <c r="JO371">
        <v>2.43042</v>
      </c>
      <c r="JP371">
        <v>2.53906</v>
      </c>
      <c r="JQ371">
        <v>1.39893</v>
      </c>
      <c r="JR371">
        <v>2.34375</v>
      </c>
      <c r="JS371">
        <v>1.44897</v>
      </c>
      <c r="JT371">
        <v>2.55249</v>
      </c>
      <c r="JU371">
        <v>37.6022</v>
      </c>
      <c r="JV371">
        <v>24.1926</v>
      </c>
      <c r="JW371">
        <v>18</v>
      </c>
      <c r="JX371">
        <v>477.446</v>
      </c>
      <c r="JY371">
        <v>479.414</v>
      </c>
      <c r="JZ371">
        <v>28.2145</v>
      </c>
      <c r="KA371">
        <v>29.1493</v>
      </c>
      <c r="KB371">
        <v>29.9997</v>
      </c>
      <c r="KC371">
        <v>28.8958</v>
      </c>
      <c r="KD371">
        <v>28.9669</v>
      </c>
      <c r="KE371">
        <v>48.735</v>
      </c>
      <c r="KF371">
        <v>26.5497</v>
      </c>
      <c r="KG371">
        <v>93.66840000000001</v>
      </c>
      <c r="KH371">
        <v>28.2157</v>
      </c>
      <c r="KI371">
        <v>1122.28</v>
      </c>
      <c r="KJ371">
        <v>21.7432</v>
      </c>
      <c r="KK371">
        <v>100.966</v>
      </c>
      <c r="KL371">
        <v>100.25</v>
      </c>
    </row>
    <row r="372" spans="1:298">
      <c r="A372">
        <v>356</v>
      </c>
      <c r="B372">
        <v>1758481337.6</v>
      </c>
      <c r="C372">
        <v>12234.09999990463</v>
      </c>
      <c r="D372" t="s">
        <v>1159</v>
      </c>
      <c r="E372" t="s">
        <v>1160</v>
      </c>
      <c r="F372">
        <v>5</v>
      </c>
      <c r="G372" t="s">
        <v>1026</v>
      </c>
      <c r="H372" t="s">
        <v>436</v>
      </c>
      <c r="I372" t="s">
        <v>437</v>
      </c>
      <c r="J372">
        <v>1758481330.1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1133.79199809842</v>
      </c>
      <c r="AL372">
        <v>1106.740727272727</v>
      </c>
      <c r="AM372">
        <v>3.453135170593077</v>
      </c>
      <c r="AN372">
        <v>65.51317772315211</v>
      </c>
      <c r="AO372">
        <f>(AQ372 - AP372 + DZ372*1E3/(8.314*(EB372+273.15)) * AS372/DY372 * AR372) * DY372/(100*DM372) * 1000/(1000 - AQ372)</f>
        <v>0</v>
      </c>
      <c r="AP372">
        <v>21.70954577901984</v>
      </c>
      <c r="AQ372">
        <v>22.96949878787878</v>
      </c>
      <c r="AR372">
        <v>3.515498816438668E-05</v>
      </c>
      <c r="AS372">
        <v>124.8898448984067</v>
      </c>
      <c r="AT372">
        <v>3</v>
      </c>
      <c r="AU372">
        <v>1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438</v>
      </c>
      <c r="AZ372" t="s">
        <v>438</v>
      </c>
      <c r="BA372">
        <v>0</v>
      </c>
      <c r="BB372">
        <v>0</v>
      </c>
      <c r="BC372">
        <f>1-BA372/BB372</f>
        <v>0</v>
      </c>
      <c r="BD372">
        <v>0</v>
      </c>
      <c r="BE372" t="s">
        <v>438</v>
      </c>
      <c r="BF372" t="s">
        <v>438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438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1.65</v>
      </c>
      <c r="DN372">
        <v>0.5</v>
      </c>
      <c r="DO372" t="s">
        <v>439</v>
      </c>
      <c r="DP372">
        <v>2</v>
      </c>
      <c r="DQ372" t="b">
        <v>1</v>
      </c>
      <c r="DR372">
        <v>1758481330.1</v>
      </c>
      <c r="DS372">
        <v>1057.717777777778</v>
      </c>
      <c r="DT372">
        <v>1094.194814814815</v>
      </c>
      <c r="DU372">
        <v>22.95715185185185</v>
      </c>
      <c r="DV372">
        <v>21.70081481481482</v>
      </c>
      <c r="DW372">
        <v>1056.432962962963</v>
      </c>
      <c r="DX372">
        <v>22.74194074074074</v>
      </c>
      <c r="DY372">
        <v>500.0144074074074</v>
      </c>
      <c r="DZ372">
        <v>90.1581</v>
      </c>
      <c r="EA372">
        <v>0.05524027037037037</v>
      </c>
      <c r="EB372">
        <v>29.60824814814815</v>
      </c>
      <c r="EC372">
        <v>29.99266296296296</v>
      </c>
      <c r="ED372">
        <v>999.9000000000001</v>
      </c>
      <c r="EE372">
        <v>0</v>
      </c>
      <c r="EF372">
        <v>0</v>
      </c>
      <c r="EG372">
        <v>10004.65740740741</v>
      </c>
      <c r="EH372">
        <v>0</v>
      </c>
      <c r="EI372">
        <v>11.09881851851852</v>
      </c>
      <c r="EJ372">
        <v>-36.47581111111111</v>
      </c>
      <c r="EK372">
        <v>1082.57037037037</v>
      </c>
      <c r="EL372">
        <v>1118.466666666667</v>
      </c>
      <c r="EM372">
        <v>1.256342222222222</v>
      </c>
      <c r="EN372">
        <v>1094.194814814815</v>
      </c>
      <c r="EO372">
        <v>21.70081481481482</v>
      </c>
      <c r="EP372">
        <v>2.069773333333333</v>
      </c>
      <c r="EQ372">
        <v>1.956503703703704</v>
      </c>
      <c r="ER372">
        <v>17.98844444444444</v>
      </c>
      <c r="ES372">
        <v>17.09665925925925</v>
      </c>
      <c r="ET372">
        <v>2000.022592592593</v>
      </c>
      <c r="EU372">
        <v>0.9799982222222222</v>
      </c>
      <c r="EV372">
        <v>0.02000142592592593</v>
      </c>
      <c r="EW372">
        <v>0</v>
      </c>
      <c r="EX372">
        <v>200.6689259259259</v>
      </c>
      <c r="EY372">
        <v>5.000560000000001</v>
      </c>
      <c r="EZ372">
        <v>4151.834444444445</v>
      </c>
      <c r="FA372">
        <v>17295.07407407407</v>
      </c>
      <c r="FB372">
        <v>41.35166666666666</v>
      </c>
      <c r="FC372">
        <v>41.83999999999998</v>
      </c>
      <c r="FD372">
        <v>41.31225925925926</v>
      </c>
      <c r="FE372">
        <v>40.93962962962963</v>
      </c>
      <c r="FF372">
        <v>42.42107407407407</v>
      </c>
      <c r="FG372">
        <v>1955.122592592593</v>
      </c>
      <c r="FH372">
        <v>39.9</v>
      </c>
      <c r="FI372">
        <v>0</v>
      </c>
      <c r="FJ372">
        <v>1758481338.6</v>
      </c>
      <c r="FK372">
        <v>0</v>
      </c>
      <c r="FL372">
        <v>200.6642</v>
      </c>
      <c r="FM372">
        <v>2.157076924235058</v>
      </c>
      <c r="FN372">
        <v>16.62846156056537</v>
      </c>
      <c r="FO372">
        <v>4151.8428</v>
      </c>
      <c r="FP372">
        <v>15</v>
      </c>
      <c r="FQ372">
        <v>0</v>
      </c>
      <c r="FR372" t="s">
        <v>440</v>
      </c>
      <c r="FS372">
        <v>1747148579.5</v>
      </c>
      <c r="FT372">
        <v>1747148584.5</v>
      </c>
      <c r="FU372">
        <v>0</v>
      </c>
      <c r="FV372">
        <v>0.162</v>
      </c>
      <c r="FW372">
        <v>-0.001</v>
      </c>
      <c r="FX372">
        <v>0.139</v>
      </c>
      <c r="FY372">
        <v>0.058</v>
      </c>
      <c r="FZ372">
        <v>420</v>
      </c>
      <c r="GA372">
        <v>16</v>
      </c>
      <c r="GB372">
        <v>0.19</v>
      </c>
      <c r="GC372">
        <v>0.02</v>
      </c>
      <c r="GD372">
        <v>-36.462485</v>
      </c>
      <c r="GE372">
        <v>-0.2551587242026094</v>
      </c>
      <c r="GF372">
        <v>0.08549713898722017</v>
      </c>
      <c r="GG372">
        <v>1</v>
      </c>
      <c r="GH372">
        <v>200.577794117647</v>
      </c>
      <c r="GI372">
        <v>1.97798319521026</v>
      </c>
      <c r="GJ372">
        <v>0.2515256716417025</v>
      </c>
      <c r="GK372">
        <v>0</v>
      </c>
      <c r="GL372">
        <v>1.2775295</v>
      </c>
      <c r="GM372">
        <v>-0.2873200750469065</v>
      </c>
      <c r="GN372">
        <v>0.03660630368870915</v>
      </c>
      <c r="GO372">
        <v>0</v>
      </c>
      <c r="GP372">
        <v>1</v>
      </c>
      <c r="GQ372">
        <v>3</v>
      </c>
      <c r="GR372" t="s">
        <v>447</v>
      </c>
      <c r="GS372">
        <v>3.1276</v>
      </c>
      <c r="GT372">
        <v>2.73298</v>
      </c>
      <c r="GU372">
        <v>0.16376</v>
      </c>
      <c r="GV372">
        <v>0.168379</v>
      </c>
      <c r="GW372">
        <v>0.10339</v>
      </c>
      <c r="GX372">
        <v>0.0999338</v>
      </c>
      <c r="GY372">
        <v>25083.8</v>
      </c>
      <c r="GZ372">
        <v>24181.8</v>
      </c>
      <c r="HA372">
        <v>30538.8</v>
      </c>
      <c r="HB372">
        <v>29333.6</v>
      </c>
      <c r="HC372">
        <v>37798.1</v>
      </c>
      <c r="HD372">
        <v>34736.4</v>
      </c>
      <c r="HE372">
        <v>46722.8</v>
      </c>
      <c r="HF372">
        <v>43580.4</v>
      </c>
      <c r="HG372">
        <v>1.8211</v>
      </c>
      <c r="HH372">
        <v>1.87112</v>
      </c>
      <c r="HI372">
        <v>0.110544</v>
      </c>
      <c r="HJ372">
        <v>0</v>
      </c>
      <c r="HK372">
        <v>28.1845</v>
      </c>
      <c r="HL372">
        <v>999.9</v>
      </c>
      <c r="HM372">
        <v>52.8</v>
      </c>
      <c r="HN372">
        <v>31</v>
      </c>
      <c r="HO372">
        <v>26.4196</v>
      </c>
      <c r="HP372">
        <v>63.0168</v>
      </c>
      <c r="HQ372">
        <v>16.7668</v>
      </c>
      <c r="HR372">
        <v>1</v>
      </c>
      <c r="HS372">
        <v>0.150541</v>
      </c>
      <c r="HT372">
        <v>-0.379504</v>
      </c>
      <c r="HU372">
        <v>20.1973</v>
      </c>
      <c r="HV372">
        <v>5.22807</v>
      </c>
      <c r="HW372">
        <v>11.974</v>
      </c>
      <c r="HX372">
        <v>4.9695</v>
      </c>
      <c r="HY372">
        <v>3.2895</v>
      </c>
      <c r="HZ372">
        <v>9999</v>
      </c>
      <c r="IA372">
        <v>9999</v>
      </c>
      <c r="IB372">
        <v>9999</v>
      </c>
      <c r="IC372">
        <v>999.9</v>
      </c>
      <c r="ID372">
        <v>4.97296</v>
      </c>
      <c r="IE372">
        <v>1.87741</v>
      </c>
      <c r="IF372">
        <v>1.87546</v>
      </c>
      <c r="IG372">
        <v>1.87827</v>
      </c>
      <c r="IH372">
        <v>1.875</v>
      </c>
      <c r="II372">
        <v>1.87855</v>
      </c>
      <c r="IJ372">
        <v>1.87568</v>
      </c>
      <c r="IK372">
        <v>1.87683</v>
      </c>
      <c r="IL372">
        <v>0</v>
      </c>
      <c r="IM372">
        <v>0</v>
      </c>
      <c r="IN372">
        <v>0</v>
      </c>
      <c r="IO372">
        <v>0</v>
      </c>
      <c r="IP372" t="s">
        <v>442</v>
      </c>
      <c r="IQ372" t="s">
        <v>443</v>
      </c>
      <c r="IR372" t="s">
        <v>444</v>
      </c>
      <c r="IS372" t="s">
        <v>444</v>
      </c>
      <c r="IT372" t="s">
        <v>444</v>
      </c>
      <c r="IU372" t="s">
        <v>444</v>
      </c>
      <c r="IV372">
        <v>0</v>
      </c>
      <c r="IW372">
        <v>100</v>
      </c>
      <c r="IX372">
        <v>100</v>
      </c>
      <c r="IY372">
        <v>1.31</v>
      </c>
      <c r="IZ372">
        <v>0.2155</v>
      </c>
      <c r="JA372">
        <v>0.05401698482025668</v>
      </c>
      <c r="JB372">
        <v>0.001251749769105588</v>
      </c>
      <c r="JC372">
        <v>-2.340677956668878E-07</v>
      </c>
      <c r="JD372">
        <v>1.443975168909104E-10</v>
      </c>
      <c r="JE372">
        <v>-0.0473756660369021</v>
      </c>
      <c r="JF372">
        <v>-0.000763777970416037</v>
      </c>
      <c r="JG372">
        <v>0.0006633184790446218</v>
      </c>
      <c r="JH372">
        <v>-5.365384051273601E-06</v>
      </c>
      <c r="JI372">
        <v>1</v>
      </c>
      <c r="JJ372">
        <v>2129</v>
      </c>
      <c r="JK372">
        <v>1</v>
      </c>
      <c r="JL372">
        <v>27</v>
      </c>
      <c r="JM372">
        <v>188879.3</v>
      </c>
      <c r="JN372">
        <v>188879.2</v>
      </c>
      <c r="JO372">
        <v>2.45972</v>
      </c>
      <c r="JP372">
        <v>2.53662</v>
      </c>
      <c r="JQ372">
        <v>1.39893</v>
      </c>
      <c r="JR372">
        <v>2.34375</v>
      </c>
      <c r="JS372">
        <v>1.44897</v>
      </c>
      <c r="JT372">
        <v>2.6001</v>
      </c>
      <c r="JU372">
        <v>37.6022</v>
      </c>
      <c r="JV372">
        <v>24.2013</v>
      </c>
      <c r="JW372">
        <v>18</v>
      </c>
      <c r="JX372">
        <v>477.55</v>
      </c>
      <c r="JY372">
        <v>479.417</v>
      </c>
      <c r="JZ372">
        <v>28.2195</v>
      </c>
      <c r="KA372">
        <v>29.1457</v>
      </c>
      <c r="KB372">
        <v>29.9998</v>
      </c>
      <c r="KC372">
        <v>28.8928</v>
      </c>
      <c r="KD372">
        <v>28.9633</v>
      </c>
      <c r="KE372">
        <v>49.3461</v>
      </c>
      <c r="KF372">
        <v>26.5497</v>
      </c>
      <c r="KG372">
        <v>93.66840000000001</v>
      </c>
      <c r="KH372">
        <v>28.2215</v>
      </c>
      <c r="KI372">
        <v>1142.45</v>
      </c>
      <c r="KJ372">
        <v>21.7566</v>
      </c>
      <c r="KK372">
        <v>100.967</v>
      </c>
      <c r="KL372">
        <v>100.249</v>
      </c>
    </row>
    <row r="373" spans="1:298">
      <c r="A373">
        <v>357</v>
      </c>
      <c r="B373">
        <v>1758481342.6</v>
      </c>
      <c r="C373">
        <v>12239.09999990463</v>
      </c>
      <c r="D373" t="s">
        <v>1161</v>
      </c>
      <c r="E373" t="s">
        <v>1162</v>
      </c>
      <c r="F373">
        <v>5</v>
      </c>
      <c r="G373" t="s">
        <v>1026</v>
      </c>
      <c r="H373" t="s">
        <v>436</v>
      </c>
      <c r="I373" t="s">
        <v>437</v>
      </c>
      <c r="J373">
        <v>1758481334.814285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1150.992627705444</v>
      </c>
      <c r="AL373">
        <v>1123.896181818181</v>
      </c>
      <c r="AM373">
        <v>3.432744710709966</v>
      </c>
      <c r="AN373">
        <v>65.51317772315211</v>
      </c>
      <c r="AO373">
        <f>(AQ373 - AP373 + DZ373*1E3/(8.314*(EB373+273.15)) * AS373/DY373 * AR373) * DY373/(100*DM373) * 1000/(1000 - AQ373)</f>
        <v>0</v>
      </c>
      <c r="AP373">
        <v>21.70939681067996</v>
      </c>
      <c r="AQ373">
        <v>22.96267333333333</v>
      </c>
      <c r="AR373">
        <v>-0.0002407564980069178</v>
      </c>
      <c r="AS373">
        <v>124.8898448984067</v>
      </c>
      <c r="AT373">
        <v>3</v>
      </c>
      <c r="AU373">
        <v>1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438</v>
      </c>
      <c r="AZ373" t="s">
        <v>438</v>
      </c>
      <c r="BA373">
        <v>0</v>
      </c>
      <c r="BB373">
        <v>0</v>
      </c>
      <c r="BC373">
        <f>1-BA373/BB373</f>
        <v>0</v>
      </c>
      <c r="BD373">
        <v>0</v>
      </c>
      <c r="BE373" t="s">
        <v>438</v>
      </c>
      <c r="BF373" t="s">
        <v>438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438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1.65</v>
      </c>
      <c r="DN373">
        <v>0.5</v>
      </c>
      <c r="DO373" t="s">
        <v>439</v>
      </c>
      <c r="DP373">
        <v>2</v>
      </c>
      <c r="DQ373" t="b">
        <v>1</v>
      </c>
      <c r="DR373">
        <v>1758481334.814285</v>
      </c>
      <c r="DS373">
        <v>1073.596071428572</v>
      </c>
      <c r="DT373">
        <v>1110.098214285714</v>
      </c>
      <c r="DU373">
        <v>22.965225</v>
      </c>
      <c r="DV373">
        <v>21.70898571428572</v>
      </c>
      <c r="DW373">
        <v>1072.291785714286</v>
      </c>
      <c r="DX373">
        <v>22.74984642857143</v>
      </c>
      <c r="DY373">
        <v>500.0267142857142</v>
      </c>
      <c r="DZ373">
        <v>90.15853214285714</v>
      </c>
      <c r="EA373">
        <v>0.05511709285714286</v>
      </c>
      <c r="EB373">
        <v>29.60580714285714</v>
      </c>
      <c r="EC373">
        <v>29.98800357142857</v>
      </c>
      <c r="ED373">
        <v>999.9000000000002</v>
      </c>
      <c r="EE373">
        <v>0</v>
      </c>
      <c r="EF373">
        <v>0</v>
      </c>
      <c r="EG373">
        <v>10002.67857142857</v>
      </c>
      <c r="EH373">
        <v>0</v>
      </c>
      <c r="EI373">
        <v>11.10850714285714</v>
      </c>
      <c r="EJ373">
        <v>-36.50139642857143</v>
      </c>
      <c r="EK373">
        <v>1098.830357142857</v>
      </c>
      <c r="EL373">
        <v>1134.732857142857</v>
      </c>
      <c r="EM373">
        <v>1.256246428571429</v>
      </c>
      <c r="EN373">
        <v>1110.098214285714</v>
      </c>
      <c r="EO373">
        <v>21.70898571428572</v>
      </c>
      <c r="EP373">
        <v>2.070511428571428</v>
      </c>
      <c r="EQ373">
        <v>1.957249642857143</v>
      </c>
      <c r="ER373">
        <v>17.99411785714286</v>
      </c>
      <c r="ES373">
        <v>17.10267857142857</v>
      </c>
      <c r="ET373">
        <v>2000.012857142857</v>
      </c>
      <c r="EU373">
        <v>0.9799980357142858</v>
      </c>
      <c r="EV373">
        <v>0.02000160357142857</v>
      </c>
      <c r="EW373">
        <v>0</v>
      </c>
      <c r="EX373">
        <v>200.7502142857143</v>
      </c>
      <c r="EY373">
        <v>5.000560000000001</v>
      </c>
      <c r="EZ373">
        <v>4153.122857142857</v>
      </c>
      <c r="FA373">
        <v>17294.98928571429</v>
      </c>
      <c r="FB373">
        <v>41.28324999999999</v>
      </c>
      <c r="FC373">
        <v>41.83899999999999</v>
      </c>
      <c r="FD373">
        <v>41.29889285714285</v>
      </c>
      <c r="FE373">
        <v>40.91942857142857</v>
      </c>
      <c r="FF373">
        <v>42.36357142857141</v>
      </c>
      <c r="FG373">
        <v>1955.112857142857</v>
      </c>
      <c r="FH373">
        <v>39.9</v>
      </c>
      <c r="FI373">
        <v>0</v>
      </c>
      <c r="FJ373">
        <v>1758481344</v>
      </c>
      <c r="FK373">
        <v>0</v>
      </c>
      <c r="FL373">
        <v>200.7697692307692</v>
      </c>
      <c r="FM373">
        <v>0.3676581235560817</v>
      </c>
      <c r="FN373">
        <v>14.47076920711489</v>
      </c>
      <c r="FO373">
        <v>4153.238846153847</v>
      </c>
      <c r="FP373">
        <v>15</v>
      </c>
      <c r="FQ373">
        <v>0</v>
      </c>
      <c r="FR373" t="s">
        <v>440</v>
      </c>
      <c r="FS373">
        <v>1747148579.5</v>
      </c>
      <c r="FT373">
        <v>1747148584.5</v>
      </c>
      <c r="FU373">
        <v>0</v>
      </c>
      <c r="FV373">
        <v>0.162</v>
      </c>
      <c r="FW373">
        <v>-0.001</v>
      </c>
      <c r="FX373">
        <v>0.139</v>
      </c>
      <c r="FY373">
        <v>0.058</v>
      </c>
      <c r="FZ373">
        <v>420</v>
      </c>
      <c r="GA373">
        <v>16</v>
      </c>
      <c r="GB373">
        <v>0.19</v>
      </c>
      <c r="GC373">
        <v>0.02</v>
      </c>
      <c r="GD373">
        <v>-36.4874125</v>
      </c>
      <c r="GE373">
        <v>-0.1792536585364913</v>
      </c>
      <c r="GF373">
        <v>0.07579790296406637</v>
      </c>
      <c r="GG373">
        <v>1</v>
      </c>
      <c r="GH373">
        <v>200.6619117647059</v>
      </c>
      <c r="GI373">
        <v>1.697952635615164</v>
      </c>
      <c r="GJ373">
        <v>0.2304339088159111</v>
      </c>
      <c r="GK373">
        <v>0</v>
      </c>
      <c r="GL373">
        <v>1.26049825</v>
      </c>
      <c r="GM373">
        <v>-0.06218915572232943</v>
      </c>
      <c r="GN373">
        <v>0.0166438793385887</v>
      </c>
      <c r="GO373">
        <v>1</v>
      </c>
      <c r="GP373">
        <v>2</v>
      </c>
      <c r="GQ373">
        <v>3</v>
      </c>
      <c r="GR373" t="s">
        <v>441</v>
      </c>
      <c r="GS373">
        <v>3.12748</v>
      </c>
      <c r="GT373">
        <v>2.733</v>
      </c>
      <c r="GU373">
        <v>0.165353</v>
      </c>
      <c r="GV373">
        <v>0.169966</v>
      </c>
      <c r="GW373">
        <v>0.10337</v>
      </c>
      <c r="GX373">
        <v>0.099936</v>
      </c>
      <c r="GY373">
        <v>25036.4</v>
      </c>
      <c r="GZ373">
        <v>24135.6</v>
      </c>
      <c r="HA373">
        <v>30539.4</v>
      </c>
      <c r="HB373">
        <v>29333.5</v>
      </c>
      <c r="HC373">
        <v>37799.6</v>
      </c>
      <c r="HD373">
        <v>34736.3</v>
      </c>
      <c r="HE373">
        <v>46723.5</v>
      </c>
      <c r="HF373">
        <v>43580.2</v>
      </c>
      <c r="HG373">
        <v>1.82103</v>
      </c>
      <c r="HH373">
        <v>1.8712</v>
      </c>
      <c r="HI373">
        <v>0.110544</v>
      </c>
      <c r="HJ373">
        <v>0</v>
      </c>
      <c r="HK373">
        <v>28.1822</v>
      </c>
      <c r="HL373">
        <v>999.9</v>
      </c>
      <c r="HM373">
        <v>52.8</v>
      </c>
      <c r="HN373">
        <v>31</v>
      </c>
      <c r="HO373">
        <v>26.4171</v>
      </c>
      <c r="HP373">
        <v>63.2968</v>
      </c>
      <c r="HQ373">
        <v>16.887</v>
      </c>
      <c r="HR373">
        <v>1</v>
      </c>
      <c r="HS373">
        <v>0.150376</v>
      </c>
      <c r="HT373">
        <v>-0.396201</v>
      </c>
      <c r="HU373">
        <v>20.1975</v>
      </c>
      <c r="HV373">
        <v>5.22882</v>
      </c>
      <c r="HW373">
        <v>11.974</v>
      </c>
      <c r="HX373">
        <v>4.96985</v>
      </c>
      <c r="HY373">
        <v>3.28965</v>
      </c>
      <c r="HZ373">
        <v>9999</v>
      </c>
      <c r="IA373">
        <v>9999</v>
      </c>
      <c r="IB373">
        <v>9999</v>
      </c>
      <c r="IC373">
        <v>999.9</v>
      </c>
      <c r="ID373">
        <v>4.97297</v>
      </c>
      <c r="IE373">
        <v>1.87741</v>
      </c>
      <c r="IF373">
        <v>1.87546</v>
      </c>
      <c r="IG373">
        <v>1.87826</v>
      </c>
      <c r="IH373">
        <v>1.87499</v>
      </c>
      <c r="II373">
        <v>1.87855</v>
      </c>
      <c r="IJ373">
        <v>1.87567</v>
      </c>
      <c r="IK373">
        <v>1.87683</v>
      </c>
      <c r="IL373">
        <v>0</v>
      </c>
      <c r="IM373">
        <v>0</v>
      </c>
      <c r="IN373">
        <v>0</v>
      </c>
      <c r="IO373">
        <v>0</v>
      </c>
      <c r="IP373" t="s">
        <v>442</v>
      </c>
      <c r="IQ373" t="s">
        <v>443</v>
      </c>
      <c r="IR373" t="s">
        <v>444</v>
      </c>
      <c r="IS373" t="s">
        <v>444</v>
      </c>
      <c r="IT373" t="s">
        <v>444</v>
      </c>
      <c r="IU373" t="s">
        <v>444</v>
      </c>
      <c r="IV373">
        <v>0</v>
      </c>
      <c r="IW373">
        <v>100</v>
      </c>
      <c r="IX373">
        <v>100</v>
      </c>
      <c r="IY373">
        <v>1.34</v>
      </c>
      <c r="IZ373">
        <v>0.2154</v>
      </c>
      <c r="JA373">
        <v>0.05401698482025668</v>
      </c>
      <c r="JB373">
        <v>0.001251749769105588</v>
      </c>
      <c r="JC373">
        <v>-2.340677956668878E-07</v>
      </c>
      <c r="JD373">
        <v>1.443975168909104E-10</v>
      </c>
      <c r="JE373">
        <v>-0.0473756660369021</v>
      </c>
      <c r="JF373">
        <v>-0.000763777970416037</v>
      </c>
      <c r="JG373">
        <v>0.0006633184790446218</v>
      </c>
      <c r="JH373">
        <v>-5.365384051273601E-06</v>
      </c>
      <c r="JI373">
        <v>1</v>
      </c>
      <c r="JJ373">
        <v>2129</v>
      </c>
      <c r="JK373">
        <v>1</v>
      </c>
      <c r="JL373">
        <v>27</v>
      </c>
      <c r="JM373">
        <v>188879.4</v>
      </c>
      <c r="JN373">
        <v>188879.3</v>
      </c>
      <c r="JO373">
        <v>2.49023</v>
      </c>
      <c r="JP373">
        <v>2.53174</v>
      </c>
      <c r="JQ373">
        <v>1.39893</v>
      </c>
      <c r="JR373">
        <v>2.34375</v>
      </c>
      <c r="JS373">
        <v>1.44897</v>
      </c>
      <c r="JT373">
        <v>2.60498</v>
      </c>
      <c r="JU373">
        <v>37.5781</v>
      </c>
      <c r="JV373">
        <v>24.2013</v>
      </c>
      <c r="JW373">
        <v>18</v>
      </c>
      <c r="JX373">
        <v>477.484</v>
      </c>
      <c r="JY373">
        <v>479.441</v>
      </c>
      <c r="JZ373">
        <v>28.227</v>
      </c>
      <c r="KA373">
        <v>29.1418</v>
      </c>
      <c r="KB373">
        <v>29.9998</v>
      </c>
      <c r="KC373">
        <v>28.889</v>
      </c>
      <c r="KD373">
        <v>28.9601</v>
      </c>
      <c r="KE373">
        <v>49.8974</v>
      </c>
      <c r="KF373">
        <v>26.5497</v>
      </c>
      <c r="KG373">
        <v>93.66840000000001</v>
      </c>
      <c r="KH373">
        <v>28.2298</v>
      </c>
      <c r="KI373">
        <v>1155.83</v>
      </c>
      <c r="KJ373">
        <v>21.778</v>
      </c>
      <c r="KK373">
        <v>100.969</v>
      </c>
      <c r="KL373">
        <v>100.249</v>
      </c>
    </row>
    <row r="374" spans="1:298">
      <c r="A374">
        <v>358</v>
      </c>
      <c r="B374">
        <v>1758481347.6</v>
      </c>
      <c r="C374">
        <v>12244.09999990463</v>
      </c>
      <c r="D374" t="s">
        <v>1163</v>
      </c>
      <c r="E374" t="s">
        <v>1164</v>
      </c>
      <c r="F374">
        <v>5</v>
      </c>
      <c r="G374" t="s">
        <v>1026</v>
      </c>
      <c r="H374" t="s">
        <v>436</v>
      </c>
      <c r="I374" t="s">
        <v>437</v>
      </c>
      <c r="J374">
        <v>1758481340.1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1168.15109029012</v>
      </c>
      <c r="AL374">
        <v>1141.157939393939</v>
      </c>
      <c r="AM374">
        <v>3.45721590776944</v>
      </c>
      <c r="AN374">
        <v>65.51317772315211</v>
      </c>
      <c r="AO374">
        <f>(AQ374 - AP374 + DZ374*1E3/(8.314*(EB374+273.15)) * AS374/DY374 * AR374) * DY374/(100*DM374) * 1000/(1000 - AQ374)</f>
        <v>0</v>
      </c>
      <c r="AP374">
        <v>21.70957161615715</v>
      </c>
      <c r="AQ374">
        <v>22.95495333333334</v>
      </c>
      <c r="AR374">
        <v>-0.0001856782187024291</v>
      </c>
      <c r="AS374">
        <v>124.8898448984067</v>
      </c>
      <c r="AT374">
        <v>3</v>
      </c>
      <c r="AU374">
        <v>1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438</v>
      </c>
      <c r="AZ374" t="s">
        <v>438</v>
      </c>
      <c r="BA374">
        <v>0</v>
      </c>
      <c r="BB374">
        <v>0</v>
      </c>
      <c r="BC374">
        <f>1-BA374/BB374</f>
        <v>0</v>
      </c>
      <c r="BD374">
        <v>0</v>
      </c>
      <c r="BE374" t="s">
        <v>438</v>
      </c>
      <c r="BF374" t="s">
        <v>438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438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1.65</v>
      </c>
      <c r="DN374">
        <v>0.5</v>
      </c>
      <c r="DO374" t="s">
        <v>439</v>
      </c>
      <c r="DP374">
        <v>2</v>
      </c>
      <c r="DQ374" t="b">
        <v>1</v>
      </c>
      <c r="DR374">
        <v>1758481340.1</v>
      </c>
      <c r="DS374">
        <v>1091.372222222222</v>
      </c>
      <c r="DT374">
        <v>1127.894814814815</v>
      </c>
      <c r="DU374">
        <v>22.96448518518519</v>
      </c>
      <c r="DV374">
        <v>21.70944814814815</v>
      </c>
      <c r="DW374">
        <v>1090.045185185185</v>
      </c>
      <c r="DX374">
        <v>22.74912222222222</v>
      </c>
      <c r="DY374">
        <v>499.9978148148148</v>
      </c>
      <c r="DZ374">
        <v>90.15984444444445</v>
      </c>
      <c r="EA374">
        <v>0.05522043333333333</v>
      </c>
      <c r="EB374">
        <v>29.60338518518518</v>
      </c>
      <c r="EC374">
        <v>29.9850037037037</v>
      </c>
      <c r="ED374">
        <v>999.9000000000001</v>
      </c>
      <c r="EE374">
        <v>0</v>
      </c>
      <c r="EF374">
        <v>0</v>
      </c>
      <c r="EG374">
        <v>9998.168518518518</v>
      </c>
      <c r="EH374">
        <v>0</v>
      </c>
      <c r="EI374">
        <v>11.12467407407407</v>
      </c>
      <c r="EJ374">
        <v>-36.52294444444445</v>
      </c>
      <c r="EK374">
        <v>1117.023333333333</v>
      </c>
      <c r="EL374">
        <v>1152.925555555556</v>
      </c>
      <c r="EM374">
        <v>1.255049259259259</v>
      </c>
      <c r="EN374">
        <v>1127.894814814815</v>
      </c>
      <c r="EO374">
        <v>21.70944814814815</v>
      </c>
      <c r="EP374">
        <v>2.070474814814815</v>
      </c>
      <c r="EQ374">
        <v>1.957319629629629</v>
      </c>
      <c r="ER374">
        <v>17.99382962962963</v>
      </c>
      <c r="ES374">
        <v>17.10323703703703</v>
      </c>
      <c r="ET374">
        <v>2000.002592592593</v>
      </c>
      <c r="EU374">
        <v>0.9799978888888887</v>
      </c>
      <c r="EV374">
        <v>0.02000174444444445</v>
      </c>
      <c r="EW374">
        <v>0</v>
      </c>
      <c r="EX374">
        <v>200.8195925925926</v>
      </c>
      <c r="EY374">
        <v>5.000560000000001</v>
      </c>
      <c r="EZ374">
        <v>4154.431851851851</v>
      </c>
      <c r="FA374">
        <v>17294.8962962963</v>
      </c>
      <c r="FB374">
        <v>41.27514814814814</v>
      </c>
      <c r="FC374">
        <v>41.82599999999999</v>
      </c>
      <c r="FD374">
        <v>41.29837037037037</v>
      </c>
      <c r="FE374">
        <v>40.91185185185185</v>
      </c>
      <c r="FF374">
        <v>42.35155555555554</v>
      </c>
      <c r="FG374">
        <v>1955.102592592593</v>
      </c>
      <c r="FH374">
        <v>39.9</v>
      </c>
      <c r="FI374">
        <v>0</v>
      </c>
      <c r="FJ374">
        <v>1758481348.8</v>
      </c>
      <c r="FK374">
        <v>0</v>
      </c>
      <c r="FL374">
        <v>200.8340384615385</v>
      </c>
      <c r="FM374">
        <v>0.7216068424015279</v>
      </c>
      <c r="FN374">
        <v>16.02017096807012</v>
      </c>
      <c r="FO374">
        <v>4154.401153846155</v>
      </c>
      <c r="FP374">
        <v>15</v>
      </c>
      <c r="FQ374">
        <v>0</v>
      </c>
      <c r="FR374" t="s">
        <v>440</v>
      </c>
      <c r="FS374">
        <v>1747148579.5</v>
      </c>
      <c r="FT374">
        <v>1747148584.5</v>
      </c>
      <c r="FU374">
        <v>0</v>
      </c>
      <c r="FV374">
        <v>0.162</v>
      </c>
      <c r="FW374">
        <v>-0.001</v>
      </c>
      <c r="FX374">
        <v>0.139</v>
      </c>
      <c r="FY374">
        <v>0.058</v>
      </c>
      <c r="FZ374">
        <v>420</v>
      </c>
      <c r="GA374">
        <v>16</v>
      </c>
      <c r="GB374">
        <v>0.19</v>
      </c>
      <c r="GC374">
        <v>0.02</v>
      </c>
      <c r="GD374">
        <v>-36.50693750000001</v>
      </c>
      <c r="GE374">
        <v>-0.1938787992494918</v>
      </c>
      <c r="GF374">
        <v>0.07493073030306087</v>
      </c>
      <c r="GG374">
        <v>1</v>
      </c>
      <c r="GH374">
        <v>200.7897647058824</v>
      </c>
      <c r="GI374">
        <v>0.8528342252027471</v>
      </c>
      <c r="GJ374">
        <v>0.199055868424735</v>
      </c>
      <c r="GK374">
        <v>1</v>
      </c>
      <c r="GL374">
        <v>1.25475425</v>
      </c>
      <c r="GM374">
        <v>-0.01515951219512302</v>
      </c>
      <c r="GN374">
        <v>0.004395201865386857</v>
      </c>
      <c r="GO374">
        <v>1</v>
      </c>
      <c r="GP374">
        <v>3</v>
      </c>
      <c r="GQ374">
        <v>3</v>
      </c>
      <c r="GR374" t="s">
        <v>728</v>
      </c>
      <c r="GS374">
        <v>3.1277</v>
      </c>
      <c r="GT374">
        <v>2.73303</v>
      </c>
      <c r="GU374">
        <v>0.166934</v>
      </c>
      <c r="GV374">
        <v>0.171519</v>
      </c>
      <c r="GW374">
        <v>0.103343</v>
      </c>
      <c r="GX374">
        <v>0.0999366</v>
      </c>
      <c r="GY374">
        <v>24988.9</v>
      </c>
      <c r="GZ374">
        <v>24090.7</v>
      </c>
      <c r="HA374">
        <v>30539.2</v>
      </c>
      <c r="HB374">
        <v>29333.9</v>
      </c>
      <c r="HC374">
        <v>37801</v>
      </c>
      <c r="HD374">
        <v>34736.7</v>
      </c>
      <c r="HE374">
        <v>46723.6</v>
      </c>
      <c r="HF374">
        <v>43580.7</v>
      </c>
      <c r="HG374">
        <v>1.82135</v>
      </c>
      <c r="HH374">
        <v>1.87118</v>
      </c>
      <c r="HI374">
        <v>0.110306</v>
      </c>
      <c r="HJ374">
        <v>0</v>
      </c>
      <c r="HK374">
        <v>28.1807</v>
      </c>
      <c r="HL374">
        <v>999.9</v>
      </c>
      <c r="HM374">
        <v>52.8</v>
      </c>
      <c r="HN374">
        <v>31</v>
      </c>
      <c r="HO374">
        <v>26.4201</v>
      </c>
      <c r="HP374">
        <v>63.6668</v>
      </c>
      <c r="HQ374">
        <v>16.7228</v>
      </c>
      <c r="HR374">
        <v>1</v>
      </c>
      <c r="HS374">
        <v>0.149962</v>
      </c>
      <c r="HT374">
        <v>-0.419763</v>
      </c>
      <c r="HU374">
        <v>20.1972</v>
      </c>
      <c r="HV374">
        <v>5.22837</v>
      </c>
      <c r="HW374">
        <v>11.974</v>
      </c>
      <c r="HX374">
        <v>4.96975</v>
      </c>
      <c r="HY374">
        <v>3.28965</v>
      </c>
      <c r="HZ374">
        <v>9999</v>
      </c>
      <c r="IA374">
        <v>9999</v>
      </c>
      <c r="IB374">
        <v>9999</v>
      </c>
      <c r="IC374">
        <v>999.9</v>
      </c>
      <c r="ID374">
        <v>4.97293</v>
      </c>
      <c r="IE374">
        <v>1.87733</v>
      </c>
      <c r="IF374">
        <v>1.87543</v>
      </c>
      <c r="IG374">
        <v>1.87822</v>
      </c>
      <c r="IH374">
        <v>1.87495</v>
      </c>
      <c r="II374">
        <v>1.87851</v>
      </c>
      <c r="IJ374">
        <v>1.87563</v>
      </c>
      <c r="IK374">
        <v>1.8768</v>
      </c>
      <c r="IL374">
        <v>0</v>
      </c>
      <c r="IM374">
        <v>0</v>
      </c>
      <c r="IN374">
        <v>0</v>
      </c>
      <c r="IO374">
        <v>0</v>
      </c>
      <c r="IP374" t="s">
        <v>442</v>
      </c>
      <c r="IQ374" t="s">
        <v>443</v>
      </c>
      <c r="IR374" t="s">
        <v>444</v>
      </c>
      <c r="IS374" t="s">
        <v>444</v>
      </c>
      <c r="IT374" t="s">
        <v>444</v>
      </c>
      <c r="IU374" t="s">
        <v>444</v>
      </c>
      <c r="IV374">
        <v>0</v>
      </c>
      <c r="IW374">
        <v>100</v>
      </c>
      <c r="IX374">
        <v>100</v>
      </c>
      <c r="IY374">
        <v>1.35</v>
      </c>
      <c r="IZ374">
        <v>0.2151</v>
      </c>
      <c r="JA374">
        <v>0.05401698482025668</v>
      </c>
      <c r="JB374">
        <v>0.001251749769105588</v>
      </c>
      <c r="JC374">
        <v>-2.340677956668878E-07</v>
      </c>
      <c r="JD374">
        <v>1.443975168909104E-10</v>
      </c>
      <c r="JE374">
        <v>-0.0473756660369021</v>
      </c>
      <c r="JF374">
        <v>-0.000763777970416037</v>
      </c>
      <c r="JG374">
        <v>0.0006633184790446218</v>
      </c>
      <c r="JH374">
        <v>-5.365384051273601E-06</v>
      </c>
      <c r="JI374">
        <v>1</v>
      </c>
      <c r="JJ374">
        <v>2129</v>
      </c>
      <c r="JK374">
        <v>1</v>
      </c>
      <c r="JL374">
        <v>27</v>
      </c>
      <c r="JM374">
        <v>188879.5</v>
      </c>
      <c r="JN374">
        <v>188879.4</v>
      </c>
      <c r="JO374">
        <v>2.51709</v>
      </c>
      <c r="JP374">
        <v>2.53296</v>
      </c>
      <c r="JQ374">
        <v>1.39893</v>
      </c>
      <c r="JR374">
        <v>2.34375</v>
      </c>
      <c r="JS374">
        <v>1.44897</v>
      </c>
      <c r="JT374">
        <v>2.58667</v>
      </c>
      <c r="JU374">
        <v>37.5781</v>
      </c>
      <c r="JV374">
        <v>24.2013</v>
      </c>
      <c r="JW374">
        <v>18</v>
      </c>
      <c r="JX374">
        <v>477.643</v>
      </c>
      <c r="JY374">
        <v>479.395</v>
      </c>
      <c r="JZ374">
        <v>28.2369</v>
      </c>
      <c r="KA374">
        <v>29.1375</v>
      </c>
      <c r="KB374">
        <v>29.9999</v>
      </c>
      <c r="KC374">
        <v>28.886</v>
      </c>
      <c r="KD374">
        <v>28.9565</v>
      </c>
      <c r="KE374">
        <v>50.5084</v>
      </c>
      <c r="KF374">
        <v>26.2642</v>
      </c>
      <c r="KG374">
        <v>93.66840000000001</v>
      </c>
      <c r="KH374">
        <v>28.2411</v>
      </c>
      <c r="KI374">
        <v>1175.87</v>
      </c>
      <c r="KJ374">
        <v>21.8053</v>
      </c>
      <c r="KK374">
        <v>100.968</v>
      </c>
      <c r="KL374">
        <v>100.25</v>
      </c>
    </row>
    <row r="375" spans="1:298">
      <c r="A375">
        <v>359</v>
      </c>
      <c r="B375">
        <v>1758481352.6</v>
      </c>
      <c r="C375">
        <v>12249.09999990463</v>
      </c>
      <c r="D375" t="s">
        <v>1165</v>
      </c>
      <c r="E375" t="s">
        <v>1166</v>
      </c>
      <c r="F375">
        <v>5</v>
      </c>
      <c r="G375" t="s">
        <v>1026</v>
      </c>
      <c r="H375" t="s">
        <v>436</v>
      </c>
      <c r="I375" t="s">
        <v>437</v>
      </c>
      <c r="J375">
        <v>1758481344.814285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1185.207633443578</v>
      </c>
      <c r="AL375">
        <v>1079.23303030303</v>
      </c>
      <c r="AM375">
        <v>-15.92938318904861</v>
      </c>
      <c r="AN375">
        <v>65.51317772315211</v>
      </c>
      <c r="AO375">
        <f>(AQ375 - AP375 + DZ375*1E3/(8.314*(EB375+273.15)) * AS375/DY375 * AR375) * DY375/(100*DM375) * 1000/(1000 - AQ375)</f>
        <v>0</v>
      </c>
      <c r="AP375">
        <v>21.71658039832391</v>
      </c>
      <c r="AQ375">
        <v>22.25383757575758</v>
      </c>
      <c r="AR375">
        <v>-0.352195592191155</v>
      </c>
      <c r="AS375">
        <v>124.8898448984067</v>
      </c>
      <c r="AT375">
        <v>142</v>
      </c>
      <c r="AU375">
        <v>28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438</v>
      </c>
      <c r="AZ375" t="s">
        <v>438</v>
      </c>
      <c r="BA375">
        <v>0</v>
      </c>
      <c r="BB375">
        <v>0</v>
      </c>
      <c r="BC375">
        <f>1-BA375/BB375</f>
        <v>0</v>
      </c>
      <c r="BD375">
        <v>0</v>
      </c>
      <c r="BE375" t="s">
        <v>438</v>
      </c>
      <c r="BF375" t="s">
        <v>438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438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1.65</v>
      </c>
      <c r="DN375">
        <v>0.5</v>
      </c>
      <c r="DO375" t="s">
        <v>439</v>
      </c>
      <c r="DP375">
        <v>2</v>
      </c>
      <c r="DQ375" t="b">
        <v>1</v>
      </c>
      <c r="DR375">
        <v>1758481344.814285</v>
      </c>
      <c r="DS375">
        <v>1101.920357142857</v>
      </c>
      <c r="DT375">
        <v>1143.697857142857</v>
      </c>
      <c r="DU375">
        <v>22.91131071428571</v>
      </c>
      <c r="DV375">
        <v>21.71055714285714</v>
      </c>
      <c r="DW375">
        <v>1100.58</v>
      </c>
      <c r="DX375">
        <v>22.69703928571429</v>
      </c>
      <c r="DY375">
        <v>500.9901071428571</v>
      </c>
      <c r="DZ375">
        <v>90.15956785714286</v>
      </c>
      <c r="EA375">
        <v>0.05325298214285714</v>
      </c>
      <c r="EB375">
        <v>29.59051428571428</v>
      </c>
      <c r="EC375">
        <v>29.96129285714286</v>
      </c>
      <c r="ED375">
        <v>999.9000000000002</v>
      </c>
      <c r="EE375">
        <v>0</v>
      </c>
      <c r="EF375">
        <v>0</v>
      </c>
      <c r="EG375">
        <v>10005.08857142857</v>
      </c>
      <c r="EH375">
        <v>0</v>
      </c>
      <c r="EI375">
        <v>11.13621428571429</v>
      </c>
      <c r="EJ375">
        <v>-41.77747142857142</v>
      </c>
      <c r="EK375">
        <v>1127.761071428572</v>
      </c>
      <c r="EL375">
        <v>1169.08</v>
      </c>
      <c r="EM375">
        <v>1.200763357142857</v>
      </c>
      <c r="EN375">
        <v>1143.697857142857</v>
      </c>
      <c r="EO375">
        <v>21.71055714285714</v>
      </c>
      <c r="EP375">
        <v>2.065674285714286</v>
      </c>
      <c r="EQ375">
        <v>1.957413571428571</v>
      </c>
      <c r="ER375">
        <v>17.95653928571429</v>
      </c>
      <c r="ES375">
        <v>17.10399642857143</v>
      </c>
      <c r="ET375">
        <v>1999.003928571428</v>
      </c>
      <c r="EU375">
        <v>0.9799974999999999</v>
      </c>
      <c r="EV375">
        <v>0.02000221428571429</v>
      </c>
      <c r="EW375">
        <v>0</v>
      </c>
      <c r="EX375">
        <v>164.1124535714286</v>
      </c>
      <c r="EY375">
        <v>5.000560000000001</v>
      </c>
      <c r="EZ375">
        <v>3420.126071428571</v>
      </c>
      <c r="FA375">
        <v>17286.22857142857</v>
      </c>
      <c r="FB375">
        <v>41.28089285714285</v>
      </c>
      <c r="FC375">
        <v>41.82099999999998</v>
      </c>
      <c r="FD375">
        <v>41.31442857142856</v>
      </c>
      <c r="FE375">
        <v>40.92389285714285</v>
      </c>
      <c r="FF375">
        <v>42.34782142857142</v>
      </c>
      <c r="FG375">
        <v>1954.121785714286</v>
      </c>
      <c r="FH375">
        <v>39.88178571428571</v>
      </c>
      <c r="FI375">
        <v>0</v>
      </c>
      <c r="FJ375">
        <v>1758481353.6</v>
      </c>
      <c r="FK375">
        <v>0</v>
      </c>
      <c r="FL375">
        <v>165.8397461538462</v>
      </c>
      <c r="FM375">
        <v>-663.9835555098546</v>
      </c>
      <c r="FN375">
        <v>-13301.09353774934</v>
      </c>
      <c r="FO375">
        <v>3454.46</v>
      </c>
      <c r="FP375">
        <v>15</v>
      </c>
      <c r="FQ375">
        <v>0</v>
      </c>
      <c r="FR375" t="s">
        <v>440</v>
      </c>
      <c r="FS375">
        <v>1747148579.5</v>
      </c>
      <c r="FT375">
        <v>1747148584.5</v>
      </c>
      <c r="FU375">
        <v>0</v>
      </c>
      <c r="FV375">
        <v>0.162</v>
      </c>
      <c r="FW375">
        <v>-0.001</v>
      </c>
      <c r="FX375">
        <v>0.139</v>
      </c>
      <c r="FY375">
        <v>0.058</v>
      </c>
      <c r="FZ375">
        <v>420</v>
      </c>
      <c r="GA375">
        <v>16</v>
      </c>
      <c r="GB375">
        <v>0.19</v>
      </c>
      <c r="GC375">
        <v>0.02</v>
      </c>
      <c r="GD375">
        <v>-40.1932275</v>
      </c>
      <c r="GE375">
        <v>-62.80871257035631</v>
      </c>
      <c r="GF375">
        <v>15.28649956293113</v>
      </c>
      <c r="GG375">
        <v>0</v>
      </c>
      <c r="GH375">
        <v>174.0688941176471</v>
      </c>
      <c r="GI375">
        <v>-407.8793707314663</v>
      </c>
      <c r="GJ375">
        <v>65.66241610956642</v>
      </c>
      <c r="GK375">
        <v>0</v>
      </c>
      <c r="GL375">
        <v>1.2177426</v>
      </c>
      <c r="GM375">
        <v>-0.6514308067542226</v>
      </c>
      <c r="GN375">
        <v>0.146135012702261</v>
      </c>
      <c r="GO375">
        <v>0</v>
      </c>
      <c r="GP375">
        <v>0</v>
      </c>
      <c r="GQ375">
        <v>3</v>
      </c>
      <c r="GR375" t="s">
        <v>480</v>
      </c>
      <c r="GS375">
        <v>3.12887</v>
      </c>
      <c r="GT375">
        <v>2.72217</v>
      </c>
      <c r="GU375">
        <v>0.153179</v>
      </c>
      <c r="GV375">
        <v>0.173057</v>
      </c>
      <c r="GW375">
        <v>0.0986718</v>
      </c>
      <c r="GX375">
        <v>0.09999909999999999</v>
      </c>
      <c r="GY375">
        <v>25402.9</v>
      </c>
      <c r="GZ375">
        <v>24046.1</v>
      </c>
      <c r="HA375">
        <v>30540.5</v>
      </c>
      <c r="HB375">
        <v>29334.1</v>
      </c>
      <c r="HC375">
        <v>38000.3</v>
      </c>
      <c r="HD375">
        <v>34734.9</v>
      </c>
      <c r="HE375">
        <v>46725.4</v>
      </c>
      <c r="HF375">
        <v>43581.3</v>
      </c>
      <c r="HG375">
        <v>1.37923</v>
      </c>
      <c r="HH375">
        <v>1.863</v>
      </c>
      <c r="HI375">
        <v>0.0982285</v>
      </c>
      <c r="HJ375">
        <v>0</v>
      </c>
      <c r="HK375">
        <v>28.177</v>
      </c>
      <c r="HL375">
        <v>999.9</v>
      </c>
      <c r="HM375">
        <v>52.8</v>
      </c>
      <c r="HN375">
        <v>31</v>
      </c>
      <c r="HO375">
        <v>26.4223</v>
      </c>
      <c r="HP375">
        <v>63.7668</v>
      </c>
      <c r="HQ375">
        <v>16.3542</v>
      </c>
      <c r="HR375">
        <v>1</v>
      </c>
      <c r="HS375">
        <v>0.14986</v>
      </c>
      <c r="HT375">
        <v>-0.436452</v>
      </c>
      <c r="HU375">
        <v>20.1972</v>
      </c>
      <c r="HV375">
        <v>5.22822</v>
      </c>
      <c r="HW375">
        <v>11.974</v>
      </c>
      <c r="HX375">
        <v>4.9697</v>
      </c>
      <c r="HY375">
        <v>3.28965</v>
      </c>
      <c r="HZ375">
        <v>9999</v>
      </c>
      <c r="IA375">
        <v>9999</v>
      </c>
      <c r="IB375">
        <v>9999</v>
      </c>
      <c r="IC375">
        <v>999.9</v>
      </c>
      <c r="ID375">
        <v>4.97295</v>
      </c>
      <c r="IE375">
        <v>1.87735</v>
      </c>
      <c r="IF375">
        <v>1.87545</v>
      </c>
      <c r="IG375">
        <v>1.87822</v>
      </c>
      <c r="IH375">
        <v>1.87498</v>
      </c>
      <c r="II375">
        <v>1.87851</v>
      </c>
      <c r="IJ375">
        <v>1.87564</v>
      </c>
      <c r="IK375">
        <v>1.87682</v>
      </c>
      <c r="IL375">
        <v>0</v>
      </c>
      <c r="IM375">
        <v>0</v>
      </c>
      <c r="IN375">
        <v>0</v>
      </c>
      <c r="IO375">
        <v>0</v>
      </c>
      <c r="IP375" t="s">
        <v>442</v>
      </c>
      <c r="IQ375" t="s">
        <v>443</v>
      </c>
      <c r="IR375" t="s">
        <v>444</v>
      </c>
      <c r="IS375" t="s">
        <v>444</v>
      </c>
      <c r="IT375" t="s">
        <v>444</v>
      </c>
      <c r="IU375" t="s">
        <v>444</v>
      </c>
      <c r="IV375">
        <v>0</v>
      </c>
      <c r="IW375">
        <v>100</v>
      </c>
      <c r="IX375">
        <v>100</v>
      </c>
      <c r="IY375">
        <v>1.197</v>
      </c>
      <c r="IZ375">
        <v>0.1858</v>
      </c>
      <c r="JA375">
        <v>0.05401698482025668</v>
      </c>
      <c r="JB375">
        <v>0.001251749769105588</v>
      </c>
      <c r="JC375">
        <v>-2.340677956668878E-07</v>
      </c>
      <c r="JD375">
        <v>1.443975168909104E-10</v>
      </c>
      <c r="JE375">
        <v>-0.0473756660369021</v>
      </c>
      <c r="JF375">
        <v>-0.000763777970416037</v>
      </c>
      <c r="JG375">
        <v>0.0006633184790446218</v>
      </c>
      <c r="JH375">
        <v>-5.365384051273601E-06</v>
      </c>
      <c r="JI375">
        <v>1</v>
      </c>
      <c r="JJ375">
        <v>2129</v>
      </c>
      <c r="JK375">
        <v>1</v>
      </c>
      <c r="JL375">
        <v>27</v>
      </c>
      <c r="JM375">
        <v>188879.6</v>
      </c>
      <c r="JN375">
        <v>188879.5</v>
      </c>
      <c r="JO375">
        <v>2.54883</v>
      </c>
      <c r="JP375">
        <v>2.53174</v>
      </c>
      <c r="JQ375">
        <v>1.39893</v>
      </c>
      <c r="JR375">
        <v>2.34375</v>
      </c>
      <c r="JS375">
        <v>1.44897</v>
      </c>
      <c r="JT375">
        <v>2.56592</v>
      </c>
      <c r="JU375">
        <v>37.6022</v>
      </c>
      <c r="JV375">
        <v>24.2013</v>
      </c>
      <c r="JW375">
        <v>18</v>
      </c>
      <c r="JX375">
        <v>341.611</v>
      </c>
      <c r="JY375">
        <v>474.916</v>
      </c>
      <c r="JZ375">
        <v>28.2507</v>
      </c>
      <c r="KA375">
        <v>29.1343</v>
      </c>
      <c r="KB375">
        <v>29.9998</v>
      </c>
      <c r="KC375">
        <v>28.8944</v>
      </c>
      <c r="KD375">
        <v>28.9545</v>
      </c>
      <c r="KE375">
        <v>51.0528</v>
      </c>
      <c r="KF375">
        <v>26.2642</v>
      </c>
      <c r="KG375">
        <v>93.66840000000001</v>
      </c>
      <c r="KH375">
        <v>28.2546</v>
      </c>
      <c r="KI375">
        <v>1189.24</v>
      </c>
      <c r="KJ375">
        <v>21.8191</v>
      </c>
      <c r="KK375">
        <v>100.972</v>
      </c>
      <c r="KL375">
        <v>100.251</v>
      </c>
    </row>
    <row r="376" spans="1:298">
      <c r="A376">
        <v>360</v>
      </c>
      <c r="B376">
        <v>1758481357.6</v>
      </c>
      <c r="C376">
        <v>12254.09999990463</v>
      </c>
      <c r="D376" t="s">
        <v>1167</v>
      </c>
      <c r="E376" t="s">
        <v>1168</v>
      </c>
      <c r="F376">
        <v>5</v>
      </c>
      <c r="G376" t="s">
        <v>1026</v>
      </c>
      <c r="H376" t="s">
        <v>436</v>
      </c>
      <c r="I376" t="s">
        <v>437</v>
      </c>
      <c r="J376">
        <v>1758481350.1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1202.561593044558</v>
      </c>
      <c r="AL376">
        <v>857.1814909090912</v>
      </c>
      <c r="AM376">
        <v>-21.10295488198174</v>
      </c>
      <c r="AN376">
        <v>65.51317772315211</v>
      </c>
      <c r="AO376">
        <f>(AQ376 - AP376 + DZ376*1E3/(8.314*(EB376+273.15)) * AS376/DY376 * AR376) * DY376/(100*DM376) * 1000/(1000 - AQ376)</f>
        <v>0</v>
      </c>
      <c r="AP376">
        <v>21.75864780470102</v>
      </c>
      <c r="AQ376">
        <v>19.19355090909092</v>
      </c>
      <c r="AR376">
        <v>0.0669232594905651</v>
      </c>
      <c r="AS376">
        <v>124.8898448984067</v>
      </c>
      <c r="AT376">
        <v>5</v>
      </c>
      <c r="AU376">
        <v>1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438</v>
      </c>
      <c r="AZ376" t="s">
        <v>438</v>
      </c>
      <c r="BA376">
        <v>0</v>
      </c>
      <c r="BB376">
        <v>0</v>
      </c>
      <c r="BC376">
        <f>1-BA376/BB376</f>
        <v>0</v>
      </c>
      <c r="BD376">
        <v>0</v>
      </c>
      <c r="BE376" t="s">
        <v>438</v>
      </c>
      <c r="BF376" t="s">
        <v>438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438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1.65</v>
      </c>
      <c r="DN376">
        <v>0.5</v>
      </c>
      <c r="DO376" t="s">
        <v>439</v>
      </c>
      <c r="DP376">
        <v>2</v>
      </c>
      <c r="DQ376" t="b">
        <v>1</v>
      </c>
      <c r="DR376">
        <v>1758481350.1</v>
      </c>
      <c r="DS376">
        <v>1013.998037037037</v>
      </c>
      <c r="DT376">
        <v>1161.433333333333</v>
      </c>
      <c r="DU376">
        <v>21.74300740740741</v>
      </c>
      <c r="DV376">
        <v>21.72436666666667</v>
      </c>
      <c r="DW376">
        <v>1012.762888888889</v>
      </c>
      <c r="DX376">
        <v>21.55158888888889</v>
      </c>
      <c r="DY376">
        <v>500.1595925925925</v>
      </c>
      <c r="DZ376">
        <v>90.15904814814814</v>
      </c>
      <c r="EA376">
        <v>0.0520812962962963</v>
      </c>
      <c r="EB376">
        <v>29.52888888888889</v>
      </c>
      <c r="EC376">
        <v>29.95527777777778</v>
      </c>
      <c r="ED376">
        <v>999.9000000000001</v>
      </c>
      <c r="EE376">
        <v>0</v>
      </c>
      <c r="EF376">
        <v>0</v>
      </c>
      <c r="EG376">
        <v>9999.281851851851</v>
      </c>
      <c r="EH376">
        <v>0</v>
      </c>
      <c r="EI376">
        <v>11.14311111111111</v>
      </c>
      <c r="EJ376">
        <v>-147.435362962963</v>
      </c>
      <c r="EK376">
        <v>1036.777851851852</v>
      </c>
      <c r="EL376">
        <v>1187.225925925926</v>
      </c>
      <c r="EM376">
        <v>0.01863555555555556</v>
      </c>
      <c r="EN376">
        <v>1161.433333333333</v>
      </c>
      <c r="EO376">
        <v>21.72436666666667</v>
      </c>
      <c r="EP376">
        <v>1.96032962962963</v>
      </c>
      <c r="EQ376">
        <v>1.958648148148148</v>
      </c>
      <c r="ER376">
        <v>17.08474074074074</v>
      </c>
      <c r="ES376">
        <v>17.11395185185185</v>
      </c>
      <c r="ET376">
        <v>1999.241481481481</v>
      </c>
      <c r="EU376">
        <v>0.9799977407407406</v>
      </c>
      <c r="EV376">
        <v>0.020002</v>
      </c>
      <c r="EW376">
        <v>0</v>
      </c>
      <c r="EX376">
        <v>96.63523333333333</v>
      </c>
      <c r="EY376">
        <v>5.000560000000001</v>
      </c>
      <c r="EZ376">
        <v>2064.809703703704</v>
      </c>
      <c r="FA376">
        <v>17288.28518518518</v>
      </c>
      <c r="FB376">
        <v>41.29366666666667</v>
      </c>
      <c r="FC376">
        <v>41.81666666666666</v>
      </c>
      <c r="FD376">
        <v>41.31677777777777</v>
      </c>
      <c r="FE376">
        <v>40.92581481481482</v>
      </c>
      <c r="FF376">
        <v>42.3631111111111</v>
      </c>
      <c r="FG376">
        <v>1954.353703703704</v>
      </c>
      <c r="FH376">
        <v>39.88703703703704</v>
      </c>
      <c r="FI376">
        <v>0</v>
      </c>
      <c r="FJ376">
        <v>1758481359</v>
      </c>
      <c r="FK376">
        <v>0</v>
      </c>
      <c r="FL376">
        <v>93.02325200000001</v>
      </c>
      <c r="FM376">
        <v>-1182.09369833254</v>
      </c>
      <c r="FN376">
        <v>-23734.44681293456</v>
      </c>
      <c r="FO376">
        <v>1992.04216</v>
      </c>
      <c r="FP376">
        <v>15</v>
      </c>
      <c r="FQ376">
        <v>0</v>
      </c>
      <c r="FR376" t="s">
        <v>440</v>
      </c>
      <c r="FS376">
        <v>1747148579.5</v>
      </c>
      <c r="FT376">
        <v>1747148584.5</v>
      </c>
      <c r="FU376">
        <v>0</v>
      </c>
      <c r="FV376">
        <v>0.162</v>
      </c>
      <c r="FW376">
        <v>-0.001</v>
      </c>
      <c r="FX376">
        <v>0.139</v>
      </c>
      <c r="FY376">
        <v>0.058</v>
      </c>
      <c r="FZ376">
        <v>420</v>
      </c>
      <c r="GA376">
        <v>16</v>
      </c>
      <c r="GB376">
        <v>0.19</v>
      </c>
      <c r="GC376">
        <v>0.02</v>
      </c>
      <c r="GD376">
        <v>-105.6354682926829</v>
      </c>
      <c r="GE376">
        <v>-963.2378926829266</v>
      </c>
      <c r="GF376">
        <v>127.7131518417595</v>
      </c>
      <c r="GG376">
        <v>0</v>
      </c>
      <c r="GH376">
        <v>133.2037970588236</v>
      </c>
      <c r="GI376">
        <v>-786.237703728108</v>
      </c>
      <c r="GJ376">
        <v>92.53795420658008</v>
      </c>
      <c r="GK376">
        <v>0</v>
      </c>
      <c r="GL376">
        <v>0.4981347073170732</v>
      </c>
      <c r="GM376">
        <v>-10.62783229965157</v>
      </c>
      <c r="GN376">
        <v>1.418039058748301</v>
      </c>
      <c r="GO376">
        <v>0</v>
      </c>
      <c r="GP376">
        <v>0</v>
      </c>
      <c r="GQ376">
        <v>3</v>
      </c>
      <c r="GR376" t="s">
        <v>480</v>
      </c>
      <c r="GS376">
        <v>3.12713</v>
      </c>
      <c r="GT376">
        <v>2.73208</v>
      </c>
      <c r="GU376">
        <v>0.141585</v>
      </c>
      <c r="GV376">
        <v>0.174594</v>
      </c>
      <c r="GW376">
        <v>0.0918761</v>
      </c>
      <c r="GX376">
        <v>0.1001</v>
      </c>
      <c r="GY376">
        <v>25751.4</v>
      </c>
      <c r="GZ376">
        <v>24001.7</v>
      </c>
      <c r="HA376">
        <v>30541.1</v>
      </c>
      <c r="HB376">
        <v>29334.4</v>
      </c>
      <c r="HC376">
        <v>38288.9</v>
      </c>
      <c r="HD376">
        <v>34731.4</v>
      </c>
      <c r="HE376">
        <v>46725.7</v>
      </c>
      <c r="HF376">
        <v>43581.7</v>
      </c>
      <c r="HG376">
        <v>1.8163</v>
      </c>
      <c r="HH376">
        <v>1.8725</v>
      </c>
      <c r="HI376">
        <v>0.124905</v>
      </c>
      <c r="HJ376">
        <v>0</v>
      </c>
      <c r="HK376">
        <v>28.1716</v>
      </c>
      <c r="HL376">
        <v>999.9</v>
      </c>
      <c r="HM376">
        <v>52.8</v>
      </c>
      <c r="HN376">
        <v>31</v>
      </c>
      <c r="HO376">
        <v>26.4194</v>
      </c>
      <c r="HP376">
        <v>63.3568</v>
      </c>
      <c r="HQ376">
        <v>16.903</v>
      </c>
      <c r="HR376">
        <v>1</v>
      </c>
      <c r="HS376">
        <v>0.149385</v>
      </c>
      <c r="HT376">
        <v>-0.703505</v>
      </c>
      <c r="HU376">
        <v>20.1957</v>
      </c>
      <c r="HV376">
        <v>5.22493</v>
      </c>
      <c r="HW376">
        <v>11.974</v>
      </c>
      <c r="HX376">
        <v>4.9689</v>
      </c>
      <c r="HY376">
        <v>3.28903</v>
      </c>
      <c r="HZ376">
        <v>9999</v>
      </c>
      <c r="IA376">
        <v>9999</v>
      </c>
      <c r="IB376">
        <v>9999</v>
      </c>
      <c r="IC376">
        <v>999.9</v>
      </c>
      <c r="ID376">
        <v>4.97293</v>
      </c>
      <c r="IE376">
        <v>1.87738</v>
      </c>
      <c r="IF376">
        <v>1.87547</v>
      </c>
      <c r="IG376">
        <v>1.87828</v>
      </c>
      <c r="IH376">
        <v>1.87499</v>
      </c>
      <c r="II376">
        <v>1.87854</v>
      </c>
      <c r="IJ376">
        <v>1.87568</v>
      </c>
      <c r="IK376">
        <v>1.87683</v>
      </c>
      <c r="IL376">
        <v>0</v>
      </c>
      <c r="IM376">
        <v>0</v>
      </c>
      <c r="IN376">
        <v>0</v>
      </c>
      <c r="IO376">
        <v>0</v>
      </c>
      <c r="IP376" t="s">
        <v>442</v>
      </c>
      <c r="IQ376" t="s">
        <v>443</v>
      </c>
      <c r="IR376" t="s">
        <v>444</v>
      </c>
      <c r="IS376" t="s">
        <v>444</v>
      </c>
      <c r="IT376" t="s">
        <v>444</v>
      </c>
      <c r="IU376" t="s">
        <v>444</v>
      </c>
      <c r="IV376">
        <v>0</v>
      </c>
      <c r="IW376">
        <v>100</v>
      </c>
      <c r="IX376">
        <v>100</v>
      </c>
      <c r="IY376">
        <v>1.054</v>
      </c>
      <c r="IZ376">
        <v>0.1453</v>
      </c>
      <c r="JA376">
        <v>0.05401698482025668</v>
      </c>
      <c r="JB376">
        <v>0.001251749769105588</v>
      </c>
      <c r="JC376">
        <v>-2.340677956668878E-07</v>
      </c>
      <c r="JD376">
        <v>1.443975168909104E-10</v>
      </c>
      <c r="JE376">
        <v>-0.0473756660369021</v>
      </c>
      <c r="JF376">
        <v>-0.000763777970416037</v>
      </c>
      <c r="JG376">
        <v>0.0006633184790446218</v>
      </c>
      <c r="JH376">
        <v>-5.365384051273601E-06</v>
      </c>
      <c r="JI376">
        <v>1</v>
      </c>
      <c r="JJ376">
        <v>2129</v>
      </c>
      <c r="JK376">
        <v>1</v>
      </c>
      <c r="JL376">
        <v>27</v>
      </c>
      <c r="JM376">
        <v>188879.6</v>
      </c>
      <c r="JN376">
        <v>188879.6</v>
      </c>
      <c r="JO376">
        <v>2.57446</v>
      </c>
      <c r="JP376">
        <v>2.52441</v>
      </c>
      <c r="JQ376">
        <v>1.39893</v>
      </c>
      <c r="JR376">
        <v>2.34375</v>
      </c>
      <c r="JS376">
        <v>1.44897</v>
      </c>
      <c r="JT376">
        <v>2.55737</v>
      </c>
      <c r="JU376">
        <v>37.5781</v>
      </c>
      <c r="JV376">
        <v>24.2013</v>
      </c>
      <c r="JW376">
        <v>18</v>
      </c>
      <c r="JX376">
        <v>474.813</v>
      </c>
      <c r="JY376">
        <v>480.23</v>
      </c>
      <c r="JZ376">
        <v>28.3047</v>
      </c>
      <c r="KA376">
        <v>29.1299</v>
      </c>
      <c r="KB376">
        <v>29.9999</v>
      </c>
      <c r="KC376">
        <v>28.8747</v>
      </c>
      <c r="KD376">
        <v>28.9509</v>
      </c>
      <c r="KE376">
        <v>51.6619</v>
      </c>
      <c r="KF376">
        <v>26.2642</v>
      </c>
      <c r="KG376">
        <v>93.66840000000001</v>
      </c>
      <c r="KH376">
        <v>28.3373</v>
      </c>
      <c r="KI376">
        <v>1209.32</v>
      </c>
      <c r="KJ376">
        <v>21.8191</v>
      </c>
      <c r="KK376">
        <v>100.974</v>
      </c>
      <c r="KL376">
        <v>100.252</v>
      </c>
    </row>
    <row r="377" spans="1:298">
      <c r="A377">
        <v>361</v>
      </c>
      <c r="B377">
        <v>1758481362.6</v>
      </c>
      <c r="C377">
        <v>12259.09999990463</v>
      </c>
      <c r="D377" t="s">
        <v>1169</v>
      </c>
      <c r="E377" t="s">
        <v>1170</v>
      </c>
      <c r="F377">
        <v>5</v>
      </c>
      <c r="G377" t="s">
        <v>1026</v>
      </c>
      <c r="H377" t="s">
        <v>436</v>
      </c>
      <c r="I377" t="s">
        <v>437</v>
      </c>
      <c r="J377">
        <v>1758481354.814285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1219.514618599444</v>
      </c>
      <c r="AL377">
        <v>1052.959533333333</v>
      </c>
      <c r="AM377">
        <v>36.06565397895869</v>
      </c>
      <c r="AN377">
        <v>65.51317772315211</v>
      </c>
      <c r="AO377">
        <f>(AQ377 - AP377 + DZ377*1E3/(8.314*(EB377+273.15)) * AS377/DY377 * AR377) * DY377/(100*DM377) * 1000/(1000 - AQ377)</f>
        <v>0</v>
      </c>
      <c r="AP377">
        <v>21.76139306054299</v>
      </c>
      <c r="AQ377">
        <v>20.54533818181817</v>
      </c>
      <c r="AR377">
        <v>0.2079917454423966</v>
      </c>
      <c r="AS377">
        <v>124.8898448984067</v>
      </c>
      <c r="AT377">
        <v>4</v>
      </c>
      <c r="AU377">
        <v>1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438</v>
      </c>
      <c r="AZ377" t="s">
        <v>438</v>
      </c>
      <c r="BA377">
        <v>0</v>
      </c>
      <c r="BB377">
        <v>0</v>
      </c>
      <c r="BC377">
        <f>1-BA377/BB377</f>
        <v>0</v>
      </c>
      <c r="BD377">
        <v>0</v>
      </c>
      <c r="BE377" t="s">
        <v>438</v>
      </c>
      <c r="BF377" t="s">
        <v>438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438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1.65</v>
      </c>
      <c r="DN377">
        <v>0.5</v>
      </c>
      <c r="DO377" t="s">
        <v>439</v>
      </c>
      <c r="DP377">
        <v>2</v>
      </c>
      <c r="DQ377" t="b">
        <v>1</v>
      </c>
      <c r="DR377">
        <v>1758481354.814285</v>
      </c>
      <c r="DS377">
        <v>971.9562500000001</v>
      </c>
      <c r="DT377">
        <v>1177.212142857143</v>
      </c>
      <c r="DU377">
        <v>20.86753928571428</v>
      </c>
      <c r="DV377">
        <v>21.74060714285714</v>
      </c>
      <c r="DW377">
        <v>970.7727142857144</v>
      </c>
      <c r="DX377">
        <v>20.69345714285714</v>
      </c>
      <c r="DY377">
        <v>500.1527142857143</v>
      </c>
      <c r="DZ377">
        <v>90.15848214285714</v>
      </c>
      <c r="EA377">
        <v>0.05184760357142857</v>
      </c>
      <c r="EB377">
        <v>29.51286428571429</v>
      </c>
      <c r="EC377">
        <v>30.05002142857143</v>
      </c>
      <c r="ED377">
        <v>999.9000000000002</v>
      </c>
      <c r="EE377">
        <v>0</v>
      </c>
      <c r="EF377">
        <v>0</v>
      </c>
      <c r="EG377">
        <v>10002.61107142857</v>
      </c>
      <c r="EH377">
        <v>0</v>
      </c>
      <c r="EI377">
        <v>11.14433928571429</v>
      </c>
      <c r="EJ377">
        <v>-205.2559464285714</v>
      </c>
      <c r="EK377">
        <v>992.8630357142857</v>
      </c>
      <c r="EL377">
        <v>1203.375</v>
      </c>
      <c r="EM377">
        <v>-0.8730807142857142</v>
      </c>
      <c r="EN377">
        <v>1177.212142857143</v>
      </c>
      <c r="EO377">
        <v>21.74060714285714</v>
      </c>
      <c r="EP377">
        <v>1.881385</v>
      </c>
      <c r="EQ377">
        <v>1.960100357142857</v>
      </c>
      <c r="ER377">
        <v>16.44227142857143</v>
      </c>
      <c r="ES377">
        <v>17.12565357142857</v>
      </c>
      <c r="ET377">
        <v>1999.262857142857</v>
      </c>
      <c r="EU377">
        <v>0.9799965000000002</v>
      </c>
      <c r="EV377">
        <v>0.02000327857142857</v>
      </c>
      <c r="EW377">
        <v>0</v>
      </c>
      <c r="EX377">
        <v>36.56960357142857</v>
      </c>
      <c r="EY377">
        <v>5.000560000000001</v>
      </c>
      <c r="EZ377">
        <v>858.1851428571429</v>
      </c>
      <c r="FA377">
        <v>17288.46428571428</v>
      </c>
      <c r="FB377">
        <v>41.35467857142856</v>
      </c>
      <c r="FC377">
        <v>41.81649999999998</v>
      </c>
      <c r="FD377">
        <v>41.33674999999999</v>
      </c>
      <c r="FE377">
        <v>40.93507142857142</v>
      </c>
      <c r="FF377">
        <v>42.39249999999998</v>
      </c>
      <c r="FG377">
        <v>1954.371428571429</v>
      </c>
      <c r="FH377">
        <v>39.89071428571429</v>
      </c>
      <c r="FI377">
        <v>0</v>
      </c>
      <c r="FJ377">
        <v>1758481363.8</v>
      </c>
      <c r="FK377">
        <v>0</v>
      </c>
      <c r="FL377">
        <v>29.49362</v>
      </c>
      <c r="FM377">
        <v>-560.4085858499988</v>
      </c>
      <c r="FN377">
        <v>-11297.93902511521</v>
      </c>
      <c r="FO377">
        <v>716.43004</v>
      </c>
      <c r="FP377">
        <v>15</v>
      </c>
      <c r="FQ377">
        <v>0</v>
      </c>
      <c r="FR377" t="s">
        <v>440</v>
      </c>
      <c r="FS377">
        <v>1747148579.5</v>
      </c>
      <c r="FT377">
        <v>1747148584.5</v>
      </c>
      <c r="FU377">
        <v>0</v>
      </c>
      <c r="FV377">
        <v>0.162</v>
      </c>
      <c r="FW377">
        <v>-0.001</v>
      </c>
      <c r="FX377">
        <v>0.139</v>
      </c>
      <c r="FY377">
        <v>0.058</v>
      </c>
      <c r="FZ377">
        <v>420</v>
      </c>
      <c r="GA377">
        <v>16</v>
      </c>
      <c r="GB377">
        <v>0.19</v>
      </c>
      <c r="GC377">
        <v>0.02</v>
      </c>
      <c r="GD377">
        <v>-159.0719292682927</v>
      </c>
      <c r="GE377">
        <v>-1049.470772822299</v>
      </c>
      <c r="GF377">
        <v>135.796052701618</v>
      </c>
      <c r="GG377">
        <v>0</v>
      </c>
      <c r="GH377">
        <v>80.71332058823529</v>
      </c>
      <c r="GI377">
        <v>-836.6546943715996</v>
      </c>
      <c r="GJ377">
        <v>95.54616347904287</v>
      </c>
      <c r="GK377">
        <v>0</v>
      </c>
      <c r="GL377">
        <v>-0.2640399268292682</v>
      </c>
      <c r="GM377">
        <v>-14.00059055749128</v>
      </c>
      <c r="GN377">
        <v>1.640839818341062</v>
      </c>
      <c r="GO377">
        <v>0</v>
      </c>
      <c r="GP377">
        <v>0</v>
      </c>
      <c r="GQ377">
        <v>3</v>
      </c>
      <c r="GR377" t="s">
        <v>480</v>
      </c>
      <c r="GS377">
        <v>3.12782</v>
      </c>
      <c r="GT377">
        <v>2.73167</v>
      </c>
      <c r="GU377">
        <v>0.159982</v>
      </c>
      <c r="GV377">
        <v>0.176128</v>
      </c>
      <c r="GW377">
        <v>0.0959728</v>
      </c>
      <c r="GX377">
        <v>0.100102</v>
      </c>
      <c r="GY377">
        <v>25198.9</v>
      </c>
      <c r="GZ377">
        <v>23956.8</v>
      </c>
      <c r="HA377">
        <v>30540.7</v>
      </c>
      <c r="HB377">
        <v>29334.1</v>
      </c>
      <c r="HC377">
        <v>38115.8</v>
      </c>
      <c r="HD377">
        <v>34730.9</v>
      </c>
      <c r="HE377">
        <v>46725.5</v>
      </c>
      <c r="HF377">
        <v>43581.1</v>
      </c>
      <c r="HG377">
        <v>1.8198</v>
      </c>
      <c r="HH377">
        <v>1.8715</v>
      </c>
      <c r="HI377">
        <v>0.130624</v>
      </c>
      <c r="HJ377">
        <v>0</v>
      </c>
      <c r="HK377">
        <v>28.1678</v>
      </c>
      <c r="HL377">
        <v>999.9</v>
      </c>
      <c r="HM377">
        <v>52.8</v>
      </c>
      <c r="HN377">
        <v>31</v>
      </c>
      <c r="HO377">
        <v>26.4169</v>
      </c>
      <c r="HP377">
        <v>63.3969</v>
      </c>
      <c r="HQ377">
        <v>16.6907</v>
      </c>
      <c r="HR377">
        <v>1</v>
      </c>
      <c r="HS377">
        <v>0.149385</v>
      </c>
      <c r="HT377">
        <v>-0.235615</v>
      </c>
      <c r="HU377">
        <v>20.197</v>
      </c>
      <c r="HV377">
        <v>5.22463</v>
      </c>
      <c r="HW377">
        <v>11.974</v>
      </c>
      <c r="HX377">
        <v>4.96885</v>
      </c>
      <c r="HY377">
        <v>3.28903</v>
      </c>
      <c r="HZ377">
        <v>9999</v>
      </c>
      <c r="IA377">
        <v>9999</v>
      </c>
      <c r="IB377">
        <v>9999</v>
      </c>
      <c r="IC377">
        <v>999.9</v>
      </c>
      <c r="ID377">
        <v>4.97295</v>
      </c>
      <c r="IE377">
        <v>1.87743</v>
      </c>
      <c r="IF377">
        <v>1.87547</v>
      </c>
      <c r="IG377">
        <v>1.87832</v>
      </c>
      <c r="IH377">
        <v>1.87501</v>
      </c>
      <c r="II377">
        <v>1.8786</v>
      </c>
      <c r="IJ377">
        <v>1.87573</v>
      </c>
      <c r="IK377">
        <v>1.87683</v>
      </c>
      <c r="IL377">
        <v>0</v>
      </c>
      <c r="IM377">
        <v>0</v>
      </c>
      <c r="IN377">
        <v>0</v>
      </c>
      <c r="IO377">
        <v>0</v>
      </c>
      <c r="IP377" t="s">
        <v>442</v>
      </c>
      <c r="IQ377" t="s">
        <v>443</v>
      </c>
      <c r="IR377" t="s">
        <v>444</v>
      </c>
      <c r="IS377" t="s">
        <v>444</v>
      </c>
      <c r="IT377" t="s">
        <v>444</v>
      </c>
      <c r="IU377" t="s">
        <v>444</v>
      </c>
      <c r="IV377">
        <v>0</v>
      </c>
      <c r="IW377">
        <v>100</v>
      </c>
      <c r="IX377">
        <v>100</v>
      </c>
      <c r="IY377">
        <v>1.27</v>
      </c>
      <c r="IZ377">
        <v>0.1688</v>
      </c>
      <c r="JA377">
        <v>0.05401698482025668</v>
      </c>
      <c r="JB377">
        <v>0.001251749769105588</v>
      </c>
      <c r="JC377">
        <v>-2.340677956668878E-07</v>
      </c>
      <c r="JD377">
        <v>1.443975168909104E-10</v>
      </c>
      <c r="JE377">
        <v>-0.0473756660369021</v>
      </c>
      <c r="JF377">
        <v>-0.000763777970416037</v>
      </c>
      <c r="JG377">
        <v>0.0006633184790446218</v>
      </c>
      <c r="JH377">
        <v>-5.365384051273601E-06</v>
      </c>
      <c r="JI377">
        <v>1</v>
      </c>
      <c r="JJ377">
        <v>2129</v>
      </c>
      <c r="JK377">
        <v>1</v>
      </c>
      <c r="JL377">
        <v>27</v>
      </c>
      <c r="JM377">
        <v>188879.7</v>
      </c>
      <c r="JN377">
        <v>188879.6</v>
      </c>
      <c r="JO377">
        <v>2.60498</v>
      </c>
      <c r="JP377">
        <v>2.53052</v>
      </c>
      <c r="JQ377">
        <v>1.39893</v>
      </c>
      <c r="JR377">
        <v>2.34375</v>
      </c>
      <c r="JS377">
        <v>1.44897</v>
      </c>
      <c r="JT377">
        <v>2.53052</v>
      </c>
      <c r="JU377">
        <v>37.6022</v>
      </c>
      <c r="JV377">
        <v>24.2013</v>
      </c>
      <c r="JW377">
        <v>18</v>
      </c>
      <c r="JX377">
        <v>476.705</v>
      </c>
      <c r="JY377">
        <v>479.535</v>
      </c>
      <c r="JZ377">
        <v>28.304</v>
      </c>
      <c r="KA377">
        <v>29.1262</v>
      </c>
      <c r="KB377">
        <v>29.9999</v>
      </c>
      <c r="KC377">
        <v>28.8721</v>
      </c>
      <c r="KD377">
        <v>28.9471</v>
      </c>
      <c r="KE377">
        <v>52.203</v>
      </c>
      <c r="KF377">
        <v>26.2642</v>
      </c>
      <c r="KG377">
        <v>93.66840000000001</v>
      </c>
      <c r="KH377">
        <v>28.2582</v>
      </c>
      <c r="KI377">
        <v>1222.71</v>
      </c>
      <c r="KJ377">
        <v>21.8191</v>
      </c>
      <c r="KK377">
        <v>100.973</v>
      </c>
      <c r="KL377">
        <v>100.251</v>
      </c>
    </row>
    <row r="378" spans="1:298">
      <c r="A378">
        <v>362</v>
      </c>
      <c r="B378">
        <v>1758481367.6</v>
      </c>
      <c r="C378">
        <v>12264.09999990463</v>
      </c>
      <c r="D378" t="s">
        <v>1171</v>
      </c>
      <c r="E378" t="s">
        <v>1172</v>
      </c>
      <c r="F378">
        <v>5</v>
      </c>
      <c r="G378" t="s">
        <v>1026</v>
      </c>
      <c r="H378" t="s">
        <v>436</v>
      </c>
      <c r="I378" t="s">
        <v>437</v>
      </c>
      <c r="J378">
        <v>1758481360.1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1236.769453315371</v>
      </c>
      <c r="AL378">
        <v>1152.615939393939</v>
      </c>
      <c r="AM378">
        <v>18.25947221520355</v>
      </c>
      <c r="AN378">
        <v>65.51317772315211</v>
      </c>
      <c r="AO378">
        <f>(AQ378 - AP378 + DZ378*1E3/(8.314*(EB378+273.15)) * AS378/DY378 * AR378) * DY378/(100*DM378) * 1000/(1000 - AQ378)</f>
        <v>0</v>
      </c>
      <c r="AP378">
        <v>21.76012832487716</v>
      </c>
      <c r="AQ378">
        <v>21.16064727272727</v>
      </c>
      <c r="AR378">
        <v>0.09612952402520999</v>
      </c>
      <c r="AS378">
        <v>124.8898448984067</v>
      </c>
      <c r="AT378">
        <v>4</v>
      </c>
      <c r="AU378">
        <v>1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438</v>
      </c>
      <c r="AZ378" t="s">
        <v>438</v>
      </c>
      <c r="BA378">
        <v>0</v>
      </c>
      <c r="BB378">
        <v>0</v>
      </c>
      <c r="BC378">
        <f>1-BA378/BB378</f>
        <v>0</v>
      </c>
      <c r="BD378">
        <v>0</v>
      </c>
      <c r="BE378" t="s">
        <v>438</v>
      </c>
      <c r="BF378" t="s">
        <v>438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438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1.65</v>
      </c>
      <c r="DN378">
        <v>0.5</v>
      </c>
      <c r="DO378" t="s">
        <v>439</v>
      </c>
      <c r="DP378">
        <v>2</v>
      </c>
      <c r="DQ378" t="b">
        <v>1</v>
      </c>
      <c r="DR378">
        <v>1758481360.1</v>
      </c>
      <c r="DS378">
        <v>962.1701851851852</v>
      </c>
      <c r="DT378">
        <v>1194.968148148148</v>
      </c>
      <c r="DU378">
        <v>20.1744925925926</v>
      </c>
      <c r="DV378">
        <v>21.75762962962963</v>
      </c>
      <c r="DW378">
        <v>960.9994814814817</v>
      </c>
      <c r="DX378">
        <v>20.01426296296296</v>
      </c>
      <c r="DY378">
        <v>499.1937407407407</v>
      </c>
      <c r="DZ378">
        <v>90.15912962962963</v>
      </c>
      <c r="EA378">
        <v>0.05341055555555555</v>
      </c>
      <c r="EB378">
        <v>29.50726666666667</v>
      </c>
      <c r="EC378">
        <v>30.18028888888889</v>
      </c>
      <c r="ED378">
        <v>999.9000000000001</v>
      </c>
      <c r="EE378">
        <v>0</v>
      </c>
      <c r="EF378">
        <v>0</v>
      </c>
      <c r="EG378">
        <v>9992.497407407407</v>
      </c>
      <c r="EH378">
        <v>0</v>
      </c>
      <c r="EI378">
        <v>11.14877777777778</v>
      </c>
      <c r="EJ378">
        <v>-232.7985444444445</v>
      </c>
      <c r="EK378">
        <v>982.0694444444446</v>
      </c>
      <c r="EL378">
        <v>1221.545925925926</v>
      </c>
      <c r="EM378">
        <v>-1.583152185185185</v>
      </c>
      <c r="EN378">
        <v>1194.968148148148</v>
      </c>
      <c r="EO378">
        <v>21.75762962962963</v>
      </c>
      <c r="EP378">
        <v>1.818914074074074</v>
      </c>
      <c r="EQ378">
        <v>1.96165</v>
      </c>
      <c r="ER378">
        <v>15.94032592592592</v>
      </c>
      <c r="ES378">
        <v>17.13814074074074</v>
      </c>
      <c r="ET378">
        <v>2000.247407407407</v>
      </c>
      <c r="EU378">
        <v>0.9799954074074074</v>
      </c>
      <c r="EV378">
        <v>0.02000433703703704</v>
      </c>
      <c r="EW378">
        <v>0</v>
      </c>
      <c r="EX378">
        <v>2.422518518518518</v>
      </c>
      <c r="EY378">
        <v>5.000560000000001</v>
      </c>
      <c r="EZ378">
        <v>169.6128888888889</v>
      </c>
      <c r="FA378">
        <v>17296.99259259259</v>
      </c>
      <c r="FB378">
        <v>41.32388888888889</v>
      </c>
      <c r="FC378">
        <v>41.81199999999999</v>
      </c>
      <c r="FD378">
        <v>41.31911111111111</v>
      </c>
      <c r="FE378">
        <v>40.91188888888888</v>
      </c>
      <c r="FF378">
        <v>42.38622222222221</v>
      </c>
      <c r="FG378">
        <v>1955.334444444444</v>
      </c>
      <c r="FH378">
        <v>39.91259259259259</v>
      </c>
      <c r="FI378">
        <v>0</v>
      </c>
      <c r="FJ378">
        <v>1758481369.2</v>
      </c>
      <c r="FK378">
        <v>0</v>
      </c>
      <c r="FL378">
        <v>2.40985</v>
      </c>
      <c r="FM378">
        <v>0.3627384640997147</v>
      </c>
      <c r="FN378">
        <v>-1.265640977952278</v>
      </c>
      <c r="FO378">
        <v>169.6496923076923</v>
      </c>
      <c r="FP378">
        <v>15</v>
      </c>
      <c r="FQ378">
        <v>0</v>
      </c>
      <c r="FR378" t="s">
        <v>440</v>
      </c>
      <c r="FS378">
        <v>1747148579.5</v>
      </c>
      <c r="FT378">
        <v>1747148584.5</v>
      </c>
      <c r="FU378">
        <v>0</v>
      </c>
      <c r="FV378">
        <v>0.162</v>
      </c>
      <c r="FW378">
        <v>-0.001</v>
      </c>
      <c r="FX378">
        <v>0.139</v>
      </c>
      <c r="FY378">
        <v>0.058</v>
      </c>
      <c r="FZ378">
        <v>420</v>
      </c>
      <c r="GA378">
        <v>16</v>
      </c>
      <c r="GB378">
        <v>0.19</v>
      </c>
      <c r="GC378">
        <v>0.02</v>
      </c>
      <c r="GD378">
        <v>-186.57955</v>
      </c>
      <c r="GE378">
        <v>-128.9739174484045</v>
      </c>
      <c r="GF378">
        <v>118.8580141759339</v>
      </c>
      <c r="GG378">
        <v>0</v>
      </c>
      <c r="GH378">
        <v>28.17807647058824</v>
      </c>
      <c r="GI378">
        <v>-394.967398577481</v>
      </c>
      <c r="GJ378">
        <v>64.54537862119615</v>
      </c>
      <c r="GK378">
        <v>0</v>
      </c>
      <c r="GL378">
        <v>-0.8854498</v>
      </c>
      <c r="GM378">
        <v>-6.467400742964353</v>
      </c>
      <c r="GN378">
        <v>1.340659511056819</v>
      </c>
      <c r="GO378">
        <v>0</v>
      </c>
      <c r="GP378">
        <v>0</v>
      </c>
      <c r="GQ378">
        <v>3</v>
      </c>
      <c r="GR378" t="s">
        <v>480</v>
      </c>
      <c r="GS378">
        <v>3.12776</v>
      </c>
      <c r="GT378">
        <v>2.73188</v>
      </c>
      <c r="GU378">
        <v>0.168611</v>
      </c>
      <c r="GV378">
        <v>0.177638</v>
      </c>
      <c r="GW378">
        <v>0.09780800000000001</v>
      </c>
      <c r="GX378">
        <v>0.100099</v>
      </c>
      <c r="GY378">
        <v>24939.6</v>
      </c>
      <c r="GZ378">
        <v>23912.9</v>
      </c>
      <c r="HA378">
        <v>30540.4</v>
      </c>
      <c r="HB378">
        <v>29334.2</v>
      </c>
      <c r="HC378">
        <v>38037.7</v>
      </c>
      <c r="HD378">
        <v>34731</v>
      </c>
      <c r="HE378">
        <v>46724.8</v>
      </c>
      <c r="HF378">
        <v>43581</v>
      </c>
      <c r="HG378">
        <v>1.8199</v>
      </c>
      <c r="HH378">
        <v>1.87262</v>
      </c>
      <c r="HI378">
        <v>0.130177</v>
      </c>
      <c r="HJ378">
        <v>0</v>
      </c>
      <c r="HK378">
        <v>28.1686</v>
      </c>
      <c r="HL378">
        <v>999.9</v>
      </c>
      <c r="HM378">
        <v>52.8</v>
      </c>
      <c r="HN378">
        <v>31</v>
      </c>
      <c r="HO378">
        <v>26.4221</v>
      </c>
      <c r="HP378">
        <v>63.4068</v>
      </c>
      <c r="HQ378">
        <v>16.8189</v>
      </c>
      <c r="HR378">
        <v>1</v>
      </c>
      <c r="HS378">
        <v>0.150038</v>
      </c>
      <c r="HT378">
        <v>0.776944</v>
      </c>
      <c r="HU378">
        <v>20.1948</v>
      </c>
      <c r="HV378">
        <v>5.22747</v>
      </c>
      <c r="HW378">
        <v>11.974</v>
      </c>
      <c r="HX378">
        <v>4.96935</v>
      </c>
      <c r="HY378">
        <v>3.28948</v>
      </c>
      <c r="HZ378">
        <v>9999</v>
      </c>
      <c r="IA378">
        <v>9999</v>
      </c>
      <c r="IB378">
        <v>9999</v>
      </c>
      <c r="IC378">
        <v>999.9</v>
      </c>
      <c r="ID378">
        <v>4.97293</v>
      </c>
      <c r="IE378">
        <v>1.87741</v>
      </c>
      <c r="IF378">
        <v>1.87547</v>
      </c>
      <c r="IG378">
        <v>1.87829</v>
      </c>
      <c r="IH378">
        <v>1.87501</v>
      </c>
      <c r="II378">
        <v>1.87856</v>
      </c>
      <c r="IJ378">
        <v>1.87571</v>
      </c>
      <c r="IK378">
        <v>1.87685</v>
      </c>
      <c r="IL378">
        <v>0</v>
      </c>
      <c r="IM378">
        <v>0</v>
      </c>
      <c r="IN378">
        <v>0</v>
      </c>
      <c r="IO378">
        <v>0</v>
      </c>
      <c r="IP378" t="s">
        <v>442</v>
      </c>
      <c r="IQ378" t="s">
        <v>443</v>
      </c>
      <c r="IR378" t="s">
        <v>444</v>
      </c>
      <c r="IS378" t="s">
        <v>444</v>
      </c>
      <c r="IT378" t="s">
        <v>444</v>
      </c>
      <c r="IU378" t="s">
        <v>444</v>
      </c>
      <c r="IV378">
        <v>0</v>
      </c>
      <c r="IW378">
        <v>100</v>
      </c>
      <c r="IX378">
        <v>100</v>
      </c>
      <c r="IY378">
        <v>1.39</v>
      </c>
      <c r="IZ378">
        <v>0.1798</v>
      </c>
      <c r="JA378">
        <v>0.05401698482025668</v>
      </c>
      <c r="JB378">
        <v>0.001251749769105588</v>
      </c>
      <c r="JC378">
        <v>-2.340677956668878E-07</v>
      </c>
      <c r="JD378">
        <v>1.443975168909104E-10</v>
      </c>
      <c r="JE378">
        <v>-0.0473756660369021</v>
      </c>
      <c r="JF378">
        <v>-0.000763777970416037</v>
      </c>
      <c r="JG378">
        <v>0.0006633184790446218</v>
      </c>
      <c r="JH378">
        <v>-5.365384051273601E-06</v>
      </c>
      <c r="JI378">
        <v>1</v>
      </c>
      <c r="JJ378">
        <v>2129</v>
      </c>
      <c r="JK378">
        <v>1</v>
      </c>
      <c r="JL378">
        <v>27</v>
      </c>
      <c r="JM378">
        <v>188879.8</v>
      </c>
      <c r="JN378">
        <v>188879.7</v>
      </c>
      <c r="JO378">
        <v>2.63184</v>
      </c>
      <c r="JP378">
        <v>2.53418</v>
      </c>
      <c r="JQ378">
        <v>1.39893</v>
      </c>
      <c r="JR378">
        <v>2.34375</v>
      </c>
      <c r="JS378">
        <v>1.44897</v>
      </c>
      <c r="JT378">
        <v>2.50977</v>
      </c>
      <c r="JU378">
        <v>37.6022</v>
      </c>
      <c r="JV378">
        <v>24.2013</v>
      </c>
      <c r="JW378">
        <v>18</v>
      </c>
      <c r="JX378">
        <v>476.757</v>
      </c>
      <c r="JY378">
        <v>480.259</v>
      </c>
      <c r="JZ378">
        <v>28.1259</v>
      </c>
      <c r="KA378">
        <v>29.1225</v>
      </c>
      <c r="KB378">
        <v>30.0005</v>
      </c>
      <c r="KC378">
        <v>28.8717</v>
      </c>
      <c r="KD378">
        <v>28.9441</v>
      </c>
      <c r="KE378">
        <v>52.8063</v>
      </c>
      <c r="KF378">
        <v>22.4622</v>
      </c>
      <c r="KG378">
        <v>94.4448</v>
      </c>
      <c r="KH378">
        <v>27.9758</v>
      </c>
      <c r="KI378">
        <v>1242.74</v>
      </c>
      <c r="KJ378">
        <v>23.1124</v>
      </c>
      <c r="KK378">
        <v>100.971</v>
      </c>
      <c r="KL378">
        <v>100.251</v>
      </c>
    </row>
    <row r="379" spans="1:298">
      <c r="A379">
        <v>363</v>
      </c>
      <c r="B379">
        <v>1758481372.6</v>
      </c>
      <c r="C379">
        <v>12269.09999990463</v>
      </c>
      <c r="D379" t="s">
        <v>1173</v>
      </c>
      <c r="E379" t="s">
        <v>1174</v>
      </c>
      <c r="F379">
        <v>5</v>
      </c>
      <c r="G379" t="s">
        <v>1026</v>
      </c>
      <c r="H379" t="s">
        <v>436</v>
      </c>
      <c r="I379" t="s">
        <v>437</v>
      </c>
      <c r="J379">
        <v>1758481364.814285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1253.595103718096</v>
      </c>
      <c r="AL379">
        <v>1207.031696969696</v>
      </c>
      <c r="AM379">
        <v>10.10544071779381</v>
      </c>
      <c r="AN379">
        <v>65.51317772315211</v>
      </c>
      <c r="AO379">
        <f>(AQ379 - AP379 + DZ379*1E3/(8.314*(EB379+273.15)) * AS379/DY379 * AR379) * DY379/(100*DM379) * 1000/(1000 - AQ379)</f>
        <v>0</v>
      </c>
      <c r="AP379">
        <v>22.10071077563224</v>
      </c>
      <c r="AQ379">
        <v>21.47819757575757</v>
      </c>
      <c r="AR379">
        <v>0.05929802551263552</v>
      </c>
      <c r="AS379">
        <v>124.8898448984067</v>
      </c>
      <c r="AT379">
        <v>4</v>
      </c>
      <c r="AU379">
        <v>1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438</v>
      </c>
      <c r="AZ379" t="s">
        <v>438</v>
      </c>
      <c r="BA379">
        <v>0</v>
      </c>
      <c r="BB379">
        <v>0</v>
      </c>
      <c r="BC379">
        <f>1-BA379/BB379</f>
        <v>0</v>
      </c>
      <c r="BD379">
        <v>0</v>
      </c>
      <c r="BE379" t="s">
        <v>438</v>
      </c>
      <c r="BF379" t="s">
        <v>438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438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1.65</v>
      </c>
      <c r="DN379">
        <v>0.5</v>
      </c>
      <c r="DO379" t="s">
        <v>439</v>
      </c>
      <c r="DP379">
        <v>2</v>
      </c>
      <c r="DQ379" t="b">
        <v>1</v>
      </c>
      <c r="DR379">
        <v>1758481364.814285</v>
      </c>
      <c r="DS379">
        <v>1066.162785714286</v>
      </c>
      <c r="DT379">
        <v>1210.606071428572</v>
      </c>
      <c r="DU379">
        <v>20.74776071428571</v>
      </c>
      <c r="DV379">
        <v>21.82044642857143</v>
      </c>
      <c r="DW379">
        <v>1064.865535714286</v>
      </c>
      <c r="DX379">
        <v>20.57661071428571</v>
      </c>
      <c r="DY379">
        <v>500.0533571428571</v>
      </c>
      <c r="DZ379">
        <v>90.15896428571428</v>
      </c>
      <c r="EA379">
        <v>0.05439723928571429</v>
      </c>
      <c r="EB379">
        <v>29.54874285714286</v>
      </c>
      <c r="EC379">
        <v>30.28415357142857</v>
      </c>
      <c r="ED379">
        <v>999.9000000000002</v>
      </c>
      <c r="EE379">
        <v>0</v>
      </c>
      <c r="EF379">
        <v>0</v>
      </c>
      <c r="EG379">
        <v>9985.309999999999</v>
      </c>
      <c r="EH379">
        <v>0</v>
      </c>
      <c r="EI379">
        <v>11.15035714285714</v>
      </c>
      <c r="EJ379">
        <v>-144.4435321428572</v>
      </c>
      <c r="EK379">
        <v>1088.815285714286</v>
      </c>
      <c r="EL379">
        <v>1237.6125</v>
      </c>
      <c r="EM379">
        <v>-1.072696964285714</v>
      </c>
      <c r="EN379">
        <v>1210.606071428572</v>
      </c>
      <c r="EO379">
        <v>21.82044642857143</v>
      </c>
      <c r="EP379">
        <v>1.870595357142857</v>
      </c>
      <c r="EQ379">
        <v>1.967309642857143</v>
      </c>
      <c r="ER379">
        <v>16.38310714285715</v>
      </c>
      <c r="ES379">
        <v>17.18339285714286</v>
      </c>
      <c r="ET379">
        <v>1999.986071428572</v>
      </c>
      <c r="EU379">
        <v>0.9799940714285714</v>
      </c>
      <c r="EV379">
        <v>0.02000569642857143</v>
      </c>
      <c r="EW379">
        <v>0</v>
      </c>
      <c r="EX379">
        <v>2.419664285714286</v>
      </c>
      <c r="EY379">
        <v>5.000560000000001</v>
      </c>
      <c r="EZ379">
        <v>169.4864642857142</v>
      </c>
      <c r="FA379">
        <v>17294.725</v>
      </c>
      <c r="FB379">
        <v>41.3680357142857</v>
      </c>
      <c r="FC379">
        <v>41.81199999999999</v>
      </c>
      <c r="FD379">
        <v>41.34789285714286</v>
      </c>
      <c r="FE379">
        <v>40.87035714285714</v>
      </c>
      <c r="FF379">
        <v>42.4305</v>
      </c>
      <c r="FG379">
        <v>1955.076071428571</v>
      </c>
      <c r="FH379">
        <v>39.91</v>
      </c>
      <c r="FI379">
        <v>0</v>
      </c>
      <c r="FJ379">
        <v>1758481374</v>
      </c>
      <c r="FK379">
        <v>0</v>
      </c>
      <c r="FL379">
        <v>2.420438461538462</v>
      </c>
      <c r="FM379">
        <v>0.1358837634684903</v>
      </c>
      <c r="FN379">
        <v>-0.3377435614976217</v>
      </c>
      <c r="FO379">
        <v>169.5251153846154</v>
      </c>
      <c r="FP379">
        <v>15</v>
      </c>
      <c r="FQ379">
        <v>0</v>
      </c>
      <c r="FR379" t="s">
        <v>440</v>
      </c>
      <c r="FS379">
        <v>1747148579.5</v>
      </c>
      <c r="FT379">
        <v>1747148584.5</v>
      </c>
      <c r="FU379">
        <v>0</v>
      </c>
      <c r="FV379">
        <v>0.162</v>
      </c>
      <c r="FW379">
        <v>-0.001</v>
      </c>
      <c r="FX379">
        <v>0.139</v>
      </c>
      <c r="FY379">
        <v>0.058</v>
      </c>
      <c r="FZ379">
        <v>420</v>
      </c>
      <c r="GA379">
        <v>16</v>
      </c>
      <c r="GB379">
        <v>0.19</v>
      </c>
      <c r="GC379">
        <v>0.02</v>
      </c>
      <c r="GD379">
        <v>-192.960305</v>
      </c>
      <c r="GE379">
        <v>848.6890919324578</v>
      </c>
      <c r="GF379">
        <v>111.4287190065356</v>
      </c>
      <c r="GG379">
        <v>0</v>
      </c>
      <c r="GH379">
        <v>2.409879411764706</v>
      </c>
      <c r="GI379">
        <v>0.03344690654228612</v>
      </c>
      <c r="GJ379">
        <v>0.1341259762957983</v>
      </c>
      <c r="GK379">
        <v>1</v>
      </c>
      <c r="GL379">
        <v>-1.2368279</v>
      </c>
      <c r="GM379">
        <v>3.646667842401506</v>
      </c>
      <c r="GN379">
        <v>0.9006566153786024</v>
      </c>
      <c r="GO379">
        <v>0</v>
      </c>
      <c r="GP379">
        <v>1</v>
      </c>
      <c r="GQ379">
        <v>3</v>
      </c>
      <c r="GR379" t="s">
        <v>447</v>
      </c>
      <c r="GS379">
        <v>3.12763</v>
      </c>
      <c r="GT379">
        <v>2.73256</v>
      </c>
      <c r="GU379">
        <v>0.173199</v>
      </c>
      <c r="GV379">
        <v>0.179079</v>
      </c>
      <c r="GW379">
        <v>0.0988243</v>
      </c>
      <c r="GX379">
        <v>0.102288</v>
      </c>
      <c r="GY379">
        <v>24801.8</v>
      </c>
      <c r="GZ379">
        <v>23871</v>
      </c>
      <c r="HA379">
        <v>30540.3</v>
      </c>
      <c r="HB379">
        <v>29334.2</v>
      </c>
      <c r="HC379">
        <v>37994.7</v>
      </c>
      <c r="HD379">
        <v>34646</v>
      </c>
      <c r="HE379">
        <v>46724.7</v>
      </c>
      <c r="HF379">
        <v>43581.2</v>
      </c>
      <c r="HG379">
        <v>1.81922</v>
      </c>
      <c r="HH379">
        <v>1.8743</v>
      </c>
      <c r="HI379">
        <v>0.1297</v>
      </c>
      <c r="HJ379">
        <v>0</v>
      </c>
      <c r="HK379">
        <v>28.1745</v>
      </c>
      <c r="HL379">
        <v>999.9</v>
      </c>
      <c r="HM379">
        <v>52.8</v>
      </c>
      <c r="HN379">
        <v>31</v>
      </c>
      <c r="HO379">
        <v>26.4205</v>
      </c>
      <c r="HP379">
        <v>64.07689999999999</v>
      </c>
      <c r="HQ379">
        <v>16.6627</v>
      </c>
      <c r="HR379">
        <v>1</v>
      </c>
      <c r="HS379">
        <v>0.151397</v>
      </c>
      <c r="HT379">
        <v>1.30743</v>
      </c>
      <c r="HU379">
        <v>20.1906</v>
      </c>
      <c r="HV379">
        <v>5.22822</v>
      </c>
      <c r="HW379">
        <v>11.974</v>
      </c>
      <c r="HX379">
        <v>4.9695</v>
      </c>
      <c r="HY379">
        <v>3.28948</v>
      </c>
      <c r="HZ379">
        <v>9999</v>
      </c>
      <c r="IA379">
        <v>9999</v>
      </c>
      <c r="IB379">
        <v>9999</v>
      </c>
      <c r="IC379">
        <v>999.9</v>
      </c>
      <c r="ID379">
        <v>4.97293</v>
      </c>
      <c r="IE379">
        <v>1.87744</v>
      </c>
      <c r="IF379">
        <v>1.87547</v>
      </c>
      <c r="IG379">
        <v>1.87833</v>
      </c>
      <c r="IH379">
        <v>1.87502</v>
      </c>
      <c r="II379">
        <v>1.87861</v>
      </c>
      <c r="IJ379">
        <v>1.87573</v>
      </c>
      <c r="IK379">
        <v>1.87684</v>
      </c>
      <c r="IL379">
        <v>0</v>
      </c>
      <c r="IM379">
        <v>0</v>
      </c>
      <c r="IN379">
        <v>0</v>
      </c>
      <c r="IO379">
        <v>0</v>
      </c>
      <c r="IP379" t="s">
        <v>442</v>
      </c>
      <c r="IQ379" t="s">
        <v>443</v>
      </c>
      <c r="IR379" t="s">
        <v>444</v>
      </c>
      <c r="IS379" t="s">
        <v>444</v>
      </c>
      <c r="IT379" t="s">
        <v>444</v>
      </c>
      <c r="IU379" t="s">
        <v>444</v>
      </c>
      <c r="IV379">
        <v>0</v>
      </c>
      <c r="IW379">
        <v>100</v>
      </c>
      <c r="IX379">
        <v>100</v>
      </c>
      <c r="IY379">
        <v>1.45</v>
      </c>
      <c r="IZ379">
        <v>0.1861</v>
      </c>
      <c r="JA379">
        <v>0.05401698482025668</v>
      </c>
      <c r="JB379">
        <v>0.001251749769105588</v>
      </c>
      <c r="JC379">
        <v>-2.340677956668878E-07</v>
      </c>
      <c r="JD379">
        <v>1.443975168909104E-10</v>
      </c>
      <c r="JE379">
        <v>-0.0473756660369021</v>
      </c>
      <c r="JF379">
        <v>-0.000763777970416037</v>
      </c>
      <c r="JG379">
        <v>0.0006633184790446218</v>
      </c>
      <c r="JH379">
        <v>-5.365384051273601E-06</v>
      </c>
      <c r="JI379">
        <v>1</v>
      </c>
      <c r="JJ379">
        <v>2129</v>
      </c>
      <c r="JK379">
        <v>1</v>
      </c>
      <c r="JL379">
        <v>27</v>
      </c>
      <c r="JM379">
        <v>188879.9</v>
      </c>
      <c r="JN379">
        <v>188879.8</v>
      </c>
      <c r="JO379">
        <v>2.66479</v>
      </c>
      <c r="JP379">
        <v>2.53418</v>
      </c>
      <c r="JQ379">
        <v>1.39893</v>
      </c>
      <c r="JR379">
        <v>2.34375</v>
      </c>
      <c r="JS379">
        <v>1.44897</v>
      </c>
      <c r="JT379">
        <v>2.46704</v>
      </c>
      <c r="JU379">
        <v>37.5781</v>
      </c>
      <c r="JV379">
        <v>24.1926</v>
      </c>
      <c r="JW379">
        <v>18</v>
      </c>
      <c r="JX379">
        <v>476.372</v>
      </c>
      <c r="JY379">
        <v>481.36</v>
      </c>
      <c r="JZ379">
        <v>27.8017</v>
      </c>
      <c r="KA379">
        <v>29.1187</v>
      </c>
      <c r="KB379">
        <v>30.0012</v>
      </c>
      <c r="KC379">
        <v>28.8691</v>
      </c>
      <c r="KD379">
        <v>28.9425</v>
      </c>
      <c r="KE379">
        <v>53.3791</v>
      </c>
      <c r="KF379">
        <v>20.6083</v>
      </c>
      <c r="KG379">
        <v>94.8308</v>
      </c>
      <c r="KH379">
        <v>27.6793</v>
      </c>
      <c r="KI379">
        <v>1256.1</v>
      </c>
      <c r="KJ379">
        <v>23.3568</v>
      </c>
      <c r="KK379">
        <v>100.971</v>
      </c>
      <c r="KL379">
        <v>100.251</v>
      </c>
    </row>
    <row r="380" spans="1:298">
      <c r="A380">
        <v>364</v>
      </c>
      <c r="B380">
        <v>1758481377.6</v>
      </c>
      <c r="C380">
        <v>12274.09999990463</v>
      </c>
      <c r="D380" t="s">
        <v>1175</v>
      </c>
      <c r="E380" t="s">
        <v>1176</v>
      </c>
      <c r="F380">
        <v>5</v>
      </c>
      <c r="G380" t="s">
        <v>1026</v>
      </c>
      <c r="H380" t="s">
        <v>436</v>
      </c>
      <c r="I380" t="s">
        <v>437</v>
      </c>
      <c r="J380">
        <v>1758481370.1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1271.897769339378</v>
      </c>
      <c r="AL380">
        <v>1241.570484848484</v>
      </c>
      <c r="AM380">
        <v>6.589520130592864</v>
      </c>
      <c r="AN380">
        <v>65.51317772315211</v>
      </c>
      <c r="AO380">
        <f>(AQ380 - AP380 + DZ380*1E3/(8.314*(EB380+273.15)) * AS380/DY380 * AR380) * DY380/(100*DM380) * 1000/(1000 - AQ380)</f>
        <v>0</v>
      </c>
      <c r="AP380">
        <v>23.15501036281305</v>
      </c>
      <c r="AQ380">
        <v>22.03751696969696</v>
      </c>
      <c r="AR380">
        <v>0.1285039125428814</v>
      </c>
      <c r="AS380">
        <v>124.8898448984067</v>
      </c>
      <c r="AT380">
        <v>5</v>
      </c>
      <c r="AU380">
        <v>1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438</v>
      </c>
      <c r="AZ380" t="s">
        <v>438</v>
      </c>
      <c r="BA380">
        <v>0</v>
      </c>
      <c r="BB380">
        <v>0</v>
      </c>
      <c r="BC380">
        <f>1-BA380/BB380</f>
        <v>0</v>
      </c>
      <c r="BD380">
        <v>0</v>
      </c>
      <c r="BE380" t="s">
        <v>438</v>
      </c>
      <c r="BF380" t="s">
        <v>438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438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1.65</v>
      </c>
      <c r="DN380">
        <v>0.5</v>
      </c>
      <c r="DO380" t="s">
        <v>439</v>
      </c>
      <c r="DP380">
        <v>2</v>
      </c>
      <c r="DQ380" t="b">
        <v>1</v>
      </c>
      <c r="DR380">
        <v>1758481370.1</v>
      </c>
      <c r="DS380">
        <v>1153.218518518519</v>
      </c>
      <c r="DT380">
        <v>1228.15</v>
      </c>
      <c r="DU380">
        <v>21.36741111111111</v>
      </c>
      <c r="DV380">
        <v>22.22444074074074</v>
      </c>
      <c r="DW380">
        <v>1151.812222222222</v>
      </c>
      <c r="DX380">
        <v>21.18424444444445</v>
      </c>
      <c r="DY380">
        <v>500.1418148148149</v>
      </c>
      <c r="DZ380">
        <v>90.15834074074074</v>
      </c>
      <c r="EA380">
        <v>0.05447601851851851</v>
      </c>
      <c r="EB380">
        <v>29.54742962962963</v>
      </c>
      <c r="EC380">
        <v>30.286</v>
      </c>
      <c r="ED380">
        <v>999.9000000000001</v>
      </c>
      <c r="EE380">
        <v>0</v>
      </c>
      <c r="EF380">
        <v>0</v>
      </c>
      <c r="EG380">
        <v>9988.935185185184</v>
      </c>
      <c r="EH380">
        <v>0</v>
      </c>
      <c r="EI380">
        <v>11.28758518518518</v>
      </c>
      <c r="EJ380">
        <v>-74.93095555555554</v>
      </c>
      <c r="EK380">
        <v>1178.415185185185</v>
      </c>
      <c r="EL380">
        <v>1256.072592592593</v>
      </c>
      <c r="EM380">
        <v>-0.857040925925926</v>
      </c>
      <c r="EN380">
        <v>1228.15</v>
      </c>
      <c r="EO380">
        <v>22.22444074074074</v>
      </c>
      <c r="EP380">
        <v>1.926448518518518</v>
      </c>
      <c r="EQ380">
        <v>2.00371962962963</v>
      </c>
      <c r="ER380">
        <v>16.85042222222222</v>
      </c>
      <c r="ES380">
        <v>17.4695037037037</v>
      </c>
      <c r="ET380">
        <v>1999.991851851852</v>
      </c>
      <c r="EU380">
        <v>0.9799941111111111</v>
      </c>
      <c r="EV380">
        <v>0.02000566296296296</v>
      </c>
      <c r="EW380">
        <v>0</v>
      </c>
      <c r="EX380">
        <v>2.415181481481481</v>
      </c>
      <c r="EY380">
        <v>5.000560000000001</v>
      </c>
      <c r="EZ380">
        <v>169.4838518518519</v>
      </c>
      <c r="FA380">
        <v>17294.77777777778</v>
      </c>
      <c r="FB380">
        <v>41.36318518518519</v>
      </c>
      <c r="FC380">
        <v>41.81199999999999</v>
      </c>
      <c r="FD380">
        <v>41.33292592592592</v>
      </c>
      <c r="FE380">
        <v>40.86788888888889</v>
      </c>
      <c r="FF380">
        <v>42.41411111111111</v>
      </c>
      <c r="FG380">
        <v>1955.081851851852</v>
      </c>
      <c r="FH380">
        <v>39.91</v>
      </c>
      <c r="FI380">
        <v>0</v>
      </c>
      <c r="FJ380">
        <v>1758481378.8</v>
      </c>
      <c r="FK380">
        <v>0</v>
      </c>
      <c r="FL380">
        <v>2.415992307692307</v>
      </c>
      <c r="FM380">
        <v>-0.1525059795756473</v>
      </c>
      <c r="FN380">
        <v>1.095487187461816</v>
      </c>
      <c r="FO380">
        <v>169.5667307692308</v>
      </c>
      <c r="FP380">
        <v>15</v>
      </c>
      <c r="FQ380">
        <v>0</v>
      </c>
      <c r="FR380" t="s">
        <v>440</v>
      </c>
      <c r="FS380">
        <v>1747148579.5</v>
      </c>
      <c r="FT380">
        <v>1747148584.5</v>
      </c>
      <c r="FU380">
        <v>0</v>
      </c>
      <c r="FV380">
        <v>0.162</v>
      </c>
      <c r="FW380">
        <v>-0.001</v>
      </c>
      <c r="FX380">
        <v>0.139</v>
      </c>
      <c r="FY380">
        <v>0.058</v>
      </c>
      <c r="FZ380">
        <v>420</v>
      </c>
      <c r="GA380">
        <v>16</v>
      </c>
      <c r="GB380">
        <v>0.19</v>
      </c>
      <c r="GC380">
        <v>0.02</v>
      </c>
      <c r="GD380">
        <v>-131.1800268292683</v>
      </c>
      <c r="GE380">
        <v>878.6663895470377</v>
      </c>
      <c r="GF380">
        <v>93.35491624389628</v>
      </c>
      <c r="GG380">
        <v>0</v>
      </c>
      <c r="GH380">
        <v>2.422505882352941</v>
      </c>
      <c r="GI380">
        <v>0.1106768530731845</v>
      </c>
      <c r="GJ380">
        <v>0.1285494181494977</v>
      </c>
      <c r="GK380">
        <v>1</v>
      </c>
      <c r="GL380">
        <v>-1.151939634146341</v>
      </c>
      <c r="GM380">
        <v>3.632897602787454</v>
      </c>
      <c r="GN380">
        <v>0.5841091042138031</v>
      </c>
      <c r="GO380">
        <v>0</v>
      </c>
      <c r="GP380">
        <v>1</v>
      </c>
      <c r="GQ380">
        <v>3</v>
      </c>
      <c r="GR380" t="s">
        <v>447</v>
      </c>
      <c r="GS380">
        <v>3.12749</v>
      </c>
      <c r="GT380">
        <v>2.73219</v>
      </c>
      <c r="GU380">
        <v>0.176082</v>
      </c>
      <c r="GV380">
        <v>0.180637</v>
      </c>
      <c r="GW380">
        <v>0.100657</v>
      </c>
      <c r="GX380">
        <v>0.104706</v>
      </c>
      <c r="GY380">
        <v>24715.5</v>
      </c>
      <c r="GZ380">
        <v>23825.6</v>
      </c>
      <c r="HA380">
        <v>30540.6</v>
      </c>
      <c r="HB380">
        <v>29334.1</v>
      </c>
      <c r="HC380">
        <v>37917.3</v>
      </c>
      <c r="HD380">
        <v>34551.7</v>
      </c>
      <c r="HE380">
        <v>46725.2</v>
      </c>
      <c r="HF380">
        <v>43581</v>
      </c>
      <c r="HG380">
        <v>1.81877</v>
      </c>
      <c r="HH380">
        <v>1.87495</v>
      </c>
      <c r="HI380">
        <v>0.126954</v>
      </c>
      <c r="HJ380">
        <v>0</v>
      </c>
      <c r="HK380">
        <v>28.1813</v>
      </c>
      <c r="HL380">
        <v>999.9</v>
      </c>
      <c r="HM380">
        <v>52.8</v>
      </c>
      <c r="HN380">
        <v>31</v>
      </c>
      <c r="HO380">
        <v>26.4192</v>
      </c>
      <c r="HP380">
        <v>63.5169</v>
      </c>
      <c r="HQ380">
        <v>16.5825</v>
      </c>
      <c r="HR380">
        <v>1</v>
      </c>
      <c r="HS380">
        <v>0.151989</v>
      </c>
      <c r="HT380">
        <v>1.63879</v>
      </c>
      <c r="HU380">
        <v>20.187</v>
      </c>
      <c r="HV380">
        <v>5.22837</v>
      </c>
      <c r="HW380">
        <v>11.974</v>
      </c>
      <c r="HX380">
        <v>4.96965</v>
      </c>
      <c r="HY380">
        <v>3.28958</v>
      </c>
      <c r="HZ380">
        <v>9999</v>
      </c>
      <c r="IA380">
        <v>9999</v>
      </c>
      <c r="IB380">
        <v>9999</v>
      </c>
      <c r="IC380">
        <v>999.9</v>
      </c>
      <c r="ID380">
        <v>4.97294</v>
      </c>
      <c r="IE380">
        <v>1.87738</v>
      </c>
      <c r="IF380">
        <v>1.87546</v>
      </c>
      <c r="IG380">
        <v>1.87831</v>
      </c>
      <c r="IH380">
        <v>1.875</v>
      </c>
      <c r="II380">
        <v>1.87857</v>
      </c>
      <c r="IJ380">
        <v>1.87572</v>
      </c>
      <c r="IK380">
        <v>1.87683</v>
      </c>
      <c r="IL380">
        <v>0</v>
      </c>
      <c r="IM380">
        <v>0</v>
      </c>
      <c r="IN380">
        <v>0</v>
      </c>
      <c r="IO380">
        <v>0</v>
      </c>
      <c r="IP380" t="s">
        <v>442</v>
      </c>
      <c r="IQ380" t="s">
        <v>443</v>
      </c>
      <c r="IR380" t="s">
        <v>444</v>
      </c>
      <c r="IS380" t="s">
        <v>444</v>
      </c>
      <c r="IT380" t="s">
        <v>444</v>
      </c>
      <c r="IU380" t="s">
        <v>444</v>
      </c>
      <c r="IV380">
        <v>0</v>
      </c>
      <c r="IW380">
        <v>100</v>
      </c>
      <c r="IX380">
        <v>100</v>
      </c>
      <c r="IY380">
        <v>1.49</v>
      </c>
      <c r="IZ380">
        <v>0.1976</v>
      </c>
      <c r="JA380">
        <v>0.05401698482025668</v>
      </c>
      <c r="JB380">
        <v>0.001251749769105588</v>
      </c>
      <c r="JC380">
        <v>-2.340677956668878E-07</v>
      </c>
      <c r="JD380">
        <v>1.443975168909104E-10</v>
      </c>
      <c r="JE380">
        <v>-0.0473756660369021</v>
      </c>
      <c r="JF380">
        <v>-0.000763777970416037</v>
      </c>
      <c r="JG380">
        <v>0.0006633184790446218</v>
      </c>
      <c r="JH380">
        <v>-5.365384051273601E-06</v>
      </c>
      <c r="JI380">
        <v>1</v>
      </c>
      <c r="JJ380">
        <v>2129</v>
      </c>
      <c r="JK380">
        <v>1</v>
      </c>
      <c r="JL380">
        <v>27</v>
      </c>
      <c r="JM380">
        <v>188880</v>
      </c>
      <c r="JN380">
        <v>188879.9</v>
      </c>
      <c r="JO380">
        <v>2.69165</v>
      </c>
      <c r="JP380">
        <v>2.53662</v>
      </c>
      <c r="JQ380">
        <v>1.39893</v>
      </c>
      <c r="JR380">
        <v>2.34375</v>
      </c>
      <c r="JS380">
        <v>1.44897</v>
      </c>
      <c r="JT380">
        <v>2.44629</v>
      </c>
      <c r="JU380">
        <v>37.6022</v>
      </c>
      <c r="JV380">
        <v>24.1926</v>
      </c>
      <c r="JW380">
        <v>18</v>
      </c>
      <c r="JX380">
        <v>476.112</v>
      </c>
      <c r="JY380">
        <v>481.801</v>
      </c>
      <c r="JZ380">
        <v>27.48</v>
      </c>
      <c r="KA380">
        <v>29.115</v>
      </c>
      <c r="KB380">
        <v>30.0009</v>
      </c>
      <c r="KC380">
        <v>28.8671</v>
      </c>
      <c r="KD380">
        <v>28.9434</v>
      </c>
      <c r="KE380">
        <v>53.9886</v>
      </c>
      <c r="KF380">
        <v>20.6083</v>
      </c>
      <c r="KG380">
        <v>95.20910000000001</v>
      </c>
      <c r="KH380">
        <v>27.3886</v>
      </c>
      <c r="KI380">
        <v>1276.14</v>
      </c>
      <c r="KJ380">
        <v>23.2339</v>
      </c>
      <c r="KK380">
        <v>100.972</v>
      </c>
      <c r="KL380">
        <v>100.251</v>
      </c>
    </row>
    <row r="381" spans="1:298">
      <c r="A381">
        <v>365</v>
      </c>
      <c r="B381">
        <v>1758481382.6</v>
      </c>
      <c r="C381">
        <v>12279.09999990463</v>
      </c>
      <c r="D381" t="s">
        <v>1177</v>
      </c>
      <c r="E381" t="s">
        <v>1178</v>
      </c>
      <c r="F381">
        <v>5</v>
      </c>
      <c r="G381" t="s">
        <v>1026</v>
      </c>
      <c r="H381" t="s">
        <v>436</v>
      </c>
      <c r="I381" t="s">
        <v>437</v>
      </c>
      <c r="J381">
        <v>1758481374.814285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1289.829025176237</v>
      </c>
      <c r="AL381">
        <v>1267.143272727272</v>
      </c>
      <c r="AM381">
        <v>4.971321784995626</v>
      </c>
      <c r="AN381">
        <v>65.51317772315211</v>
      </c>
      <c r="AO381">
        <f>(AQ381 - AP381 + DZ381*1E3/(8.314*(EB381+273.15)) * AS381/DY381 * AR381) * DY381/(100*DM381) * 1000/(1000 - AQ381)</f>
        <v>0</v>
      </c>
      <c r="AP381">
        <v>23.28208000951629</v>
      </c>
      <c r="AQ381">
        <v>22.52230424242425</v>
      </c>
      <c r="AR381">
        <v>0.08179245203935191</v>
      </c>
      <c r="AS381">
        <v>124.8898448984067</v>
      </c>
      <c r="AT381">
        <v>5</v>
      </c>
      <c r="AU381">
        <v>1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438</v>
      </c>
      <c r="AZ381" t="s">
        <v>438</v>
      </c>
      <c r="BA381">
        <v>0</v>
      </c>
      <c r="BB381">
        <v>0</v>
      </c>
      <c r="BC381">
        <f>1-BA381/BB381</f>
        <v>0</v>
      </c>
      <c r="BD381">
        <v>0</v>
      </c>
      <c r="BE381" t="s">
        <v>438</v>
      </c>
      <c r="BF381" t="s">
        <v>438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438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1.65</v>
      </c>
      <c r="DN381">
        <v>0.5</v>
      </c>
      <c r="DO381" t="s">
        <v>439</v>
      </c>
      <c r="DP381">
        <v>2</v>
      </c>
      <c r="DQ381" t="b">
        <v>1</v>
      </c>
      <c r="DR381">
        <v>1758481374.814285</v>
      </c>
      <c r="DS381">
        <v>1195.490357142857</v>
      </c>
      <c r="DT381">
        <v>1243.877142857143</v>
      </c>
      <c r="DU381">
        <v>21.80842142857143</v>
      </c>
      <c r="DV381">
        <v>22.69168214285714</v>
      </c>
      <c r="DW381">
        <v>1194.029285714286</v>
      </c>
      <c r="DX381">
        <v>21.61647857142858</v>
      </c>
      <c r="DY381">
        <v>500.0731785714285</v>
      </c>
      <c r="DZ381">
        <v>90.15784642857145</v>
      </c>
      <c r="EA381">
        <v>0.05456211071428572</v>
      </c>
      <c r="EB381">
        <v>29.53258214285714</v>
      </c>
      <c r="EC381">
        <v>30.26656428571428</v>
      </c>
      <c r="ED381">
        <v>999.9000000000002</v>
      </c>
      <c r="EE381">
        <v>0</v>
      </c>
      <c r="EF381">
        <v>0</v>
      </c>
      <c r="EG381">
        <v>9990.092142857144</v>
      </c>
      <c r="EH381">
        <v>0</v>
      </c>
      <c r="EI381">
        <v>11.76024642857143</v>
      </c>
      <c r="EJ381">
        <v>-48.38584642857143</v>
      </c>
      <c r="EK381">
        <v>1222.157857142857</v>
      </c>
      <c r="EL381">
        <v>1272.767857142857</v>
      </c>
      <c r="EM381">
        <v>-0.8832764285714285</v>
      </c>
      <c r="EN381">
        <v>1243.877142857143</v>
      </c>
      <c r="EO381">
        <v>22.69168214285714</v>
      </c>
      <c r="EP381">
        <v>1.966198928571429</v>
      </c>
      <c r="EQ381">
        <v>2.045834285714286</v>
      </c>
      <c r="ER381">
        <v>17.17198214285714</v>
      </c>
      <c r="ES381">
        <v>17.79863214285714</v>
      </c>
      <c r="ET381">
        <v>2000.007142857143</v>
      </c>
      <c r="EU381">
        <v>0.9799941785714286</v>
      </c>
      <c r="EV381">
        <v>0.02000559642857143</v>
      </c>
      <c r="EW381">
        <v>0</v>
      </c>
      <c r="EX381">
        <v>2.384307142857143</v>
      </c>
      <c r="EY381">
        <v>5.000560000000001</v>
      </c>
      <c r="EZ381">
        <v>170.0646428571429</v>
      </c>
      <c r="FA381">
        <v>17294.91071428571</v>
      </c>
      <c r="FB381">
        <v>41.41049999999999</v>
      </c>
      <c r="FC381">
        <v>41.81199999999999</v>
      </c>
      <c r="FD381">
        <v>41.34339285714285</v>
      </c>
      <c r="FE381">
        <v>40.88814285714285</v>
      </c>
      <c r="FF381">
        <v>42.40385714285714</v>
      </c>
      <c r="FG381">
        <v>1955.097142857143</v>
      </c>
      <c r="FH381">
        <v>39.91</v>
      </c>
      <c r="FI381">
        <v>0</v>
      </c>
      <c r="FJ381">
        <v>1758481383.6</v>
      </c>
      <c r="FK381">
        <v>0</v>
      </c>
      <c r="FL381">
        <v>2.392796153846154</v>
      </c>
      <c r="FM381">
        <v>-0.2664444454324014</v>
      </c>
      <c r="FN381">
        <v>8.023145290821962</v>
      </c>
      <c r="FO381">
        <v>170.0981923076923</v>
      </c>
      <c r="FP381">
        <v>15</v>
      </c>
      <c r="FQ381">
        <v>0</v>
      </c>
      <c r="FR381" t="s">
        <v>440</v>
      </c>
      <c r="FS381">
        <v>1747148579.5</v>
      </c>
      <c r="FT381">
        <v>1747148584.5</v>
      </c>
      <c r="FU381">
        <v>0</v>
      </c>
      <c r="FV381">
        <v>0.162</v>
      </c>
      <c r="FW381">
        <v>-0.001</v>
      </c>
      <c r="FX381">
        <v>0.139</v>
      </c>
      <c r="FY381">
        <v>0.058</v>
      </c>
      <c r="FZ381">
        <v>420</v>
      </c>
      <c r="GA381">
        <v>16</v>
      </c>
      <c r="GB381">
        <v>0.19</v>
      </c>
      <c r="GC381">
        <v>0.02</v>
      </c>
      <c r="GD381">
        <v>-72.41060975609757</v>
      </c>
      <c r="GE381">
        <v>398.2632940766548</v>
      </c>
      <c r="GF381">
        <v>42.40916434761279</v>
      </c>
      <c r="GG381">
        <v>0</v>
      </c>
      <c r="GH381">
        <v>2.402158823529412</v>
      </c>
      <c r="GI381">
        <v>-0.2107899142043009</v>
      </c>
      <c r="GJ381">
        <v>0.1350693985406959</v>
      </c>
      <c r="GK381">
        <v>1</v>
      </c>
      <c r="GL381">
        <v>-0.8994811951219512</v>
      </c>
      <c r="GM381">
        <v>-0.5676056236933791</v>
      </c>
      <c r="GN381">
        <v>0.2506319724277712</v>
      </c>
      <c r="GO381">
        <v>0</v>
      </c>
      <c r="GP381">
        <v>1</v>
      </c>
      <c r="GQ381">
        <v>3</v>
      </c>
      <c r="GR381" t="s">
        <v>447</v>
      </c>
      <c r="GS381">
        <v>3.12722</v>
      </c>
      <c r="GT381">
        <v>2.73238</v>
      </c>
      <c r="GU381">
        <v>0.17821</v>
      </c>
      <c r="GV381">
        <v>0.182136</v>
      </c>
      <c r="GW381">
        <v>0.102111</v>
      </c>
      <c r="GX381">
        <v>0.104926</v>
      </c>
      <c r="GY381">
        <v>24651.9</v>
      </c>
      <c r="GZ381">
        <v>23781.9</v>
      </c>
      <c r="HA381">
        <v>30541</v>
      </c>
      <c r="HB381">
        <v>29333.9</v>
      </c>
      <c r="HC381">
        <v>37856.1</v>
      </c>
      <c r="HD381">
        <v>34543</v>
      </c>
      <c r="HE381">
        <v>46726</v>
      </c>
      <c r="HF381">
        <v>43580.7</v>
      </c>
      <c r="HG381">
        <v>1.8184</v>
      </c>
      <c r="HH381">
        <v>1.87542</v>
      </c>
      <c r="HI381">
        <v>0.124775</v>
      </c>
      <c r="HJ381">
        <v>0</v>
      </c>
      <c r="HK381">
        <v>28.1889</v>
      </c>
      <c r="HL381">
        <v>999.9</v>
      </c>
      <c r="HM381">
        <v>52.8</v>
      </c>
      <c r="HN381">
        <v>31</v>
      </c>
      <c r="HO381">
        <v>26.4215</v>
      </c>
      <c r="HP381">
        <v>63.5269</v>
      </c>
      <c r="HQ381">
        <v>16.7188</v>
      </c>
      <c r="HR381">
        <v>1</v>
      </c>
      <c r="HS381">
        <v>0.152238</v>
      </c>
      <c r="HT381">
        <v>1.69552</v>
      </c>
      <c r="HU381">
        <v>20.1864</v>
      </c>
      <c r="HV381">
        <v>5.22882</v>
      </c>
      <c r="HW381">
        <v>11.974</v>
      </c>
      <c r="HX381">
        <v>4.9699</v>
      </c>
      <c r="HY381">
        <v>3.28968</v>
      </c>
      <c r="HZ381">
        <v>9999</v>
      </c>
      <c r="IA381">
        <v>9999</v>
      </c>
      <c r="IB381">
        <v>9999</v>
      </c>
      <c r="IC381">
        <v>999.9</v>
      </c>
      <c r="ID381">
        <v>4.97293</v>
      </c>
      <c r="IE381">
        <v>1.87742</v>
      </c>
      <c r="IF381">
        <v>1.87546</v>
      </c>
      <c r="IG381">
        <v>1.87828</v>
      </c>
      <c r="IH381">
        <v>1.875</v>
      </c>
      <c r="II381">
        <v>1.87857</v>
      </c>
      <c r="IJ381">
        <v>1.87571</v>
      </c>
      <c r="IK381">
        <v>1.87683</v>
      </c>
      <c r="IL381">
        <v>0</v>
      </c>
      <c r="IM381">
        <v>0</v>
      </c>
      <c r="IN381">
        <v>0</v>
      </c>
      <c r="IO381">
        <v>0</v>
      </c>
      <c r="IP381" t="s">
        <v>442</v>
      </c>
      <c r="IQ381" t="s">
        <v>443</v>
      </c>
      <c r="IR381" t="s">
        <v>444</v>
      </c>
      <c r="IS381" t="s">
        <v>444</v>
      </c>
      <c r="IT381" t="s">
        <v>444</v>
      </c>
      <c r="IU381" t="s">
        <v>444</v>
      </c>
      <c r="IV381">
        <v>0</v>
      </c>
      <c r="IW381">
        <v>100</v>
      </c>
      <c r="IX381">
        <v>100</v>
      </c>
      <c r="IY381">
        <v>1.52</v>
      </c>
      <c r="IZ381">
        <v>0.207</v>
      </c>
      <c r="JA381">
        <v>0.05401698482025668</v>
      </c>
      <c r="JB381">
        <v>0.001251749769105588</v>
      </c>
      <c r="JC381">
        <v>-2.340677956668878E-07</v>
      </c>
      <c r="JD381">
        <v>1.443975168909104E-10</v>
      </c>
      <c r="JE381">
        <v>-0.0473756660369021</v>
      </c>
      <c r="JF381">
        <v>-0.000763777970416037</v>
      </c>
      <c r="JG381">
        <v>0.0006633184790446218</v>
      </c>
      <c r="JH381">
        <v>-5.365384051273601E-06</v>
      </c>
      <c r="JI381">
        <v>1</v>
      </c>
      <c r="JJ381">
        <v>2129</v>
      </c>
      <c r="JK381">
        <v>1</v>
      </c>
      <c r="JL381">
        <v>27</v>
      </c>
      <c r="JM381">
        <v>188880.1</v>
      </c>
      <c r="JN381">
        <v>188880</v>
      </c>
      <c r="JO381">
        <v>2.72217</v>
      </c>
      <c r="JP381">
        <v>2.53906</v>
      </c>
      <c r="JQ381">
        <v>1.39893</v>
      </c>
      <c r="JR381">
        <v>2.34375</v>
      </c>
      <c r="JS381">
        <v>1.44897</v>
      </c>
      <c r="JT381">
        <v>2.49878</v>
      </c>
      <c r="JU381">
        <v>37.6022</v>
      </c>
      <c r="JV381">
        <v>24.1926</v>
      </c>
      <c r="JW381">
        <v>18</v>
      </c>
      <c r="JX381">
        <v>475.897</v>
      </c>
      <c r="JY381">
        <v>482.082</v>
      </c>
      <c r="JZ381">
        <v>27.1668</v>
      </c>
      <c r="KA381">
        <v>29.1118</v>
      </c>
      <c r="KB381">
        <v>30.0006</v>
      </c>
      <c r="KC381">
        <v>28.8654</v>
      </c>
      <c r="KD381">
        <v>28.939</v>
      </c>
      <c r="KE381">
        <v>54.5238</v>
      </c>
      <c r="KF381">
        <v>20.9249</v>
      </c>
      <c r="KG381">
        <v>95.20910000000001</v>
      </c>
      <c r="KH381">
        <v>27.1259</v>
      </c>
      <c r="KI381">
        <v>1289.5</v>
      </c>
      <c r="KJ381">
        <v>23.1181</v>
      </c>
      <c r="KK381">
        <v>100.974</v>
      </c>
      <c r="KL381">
        <v>100.25</v>
      </c>
    </row>
    <row r="382" spans="1:298">
      <c r="A382">
        <v>366</v>
      </c>
      <c r="B382">
        <v>1758481387.6</v>
      </c>
      <c r="C382">
        <v>12284.09999990463</v>
      </c>
      <c r="D382" t="s">
        <v>1179</v>
      </c>
      <c r="E382" t="s">
        <v>1180</v>
      </c>
      <c r="F382">
        <v>5</v>
      </c>
      <c r="G382" t="s">
        <v>1026</v>
      </c>
      <c r="H382" t="s">
        <v>436</v>
      </c>
      <c r="I382" t="s">
        <v>437</v>
      </c>
      <c r="J382">
        <v>1758481380.1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1307.214959723215</v>
      </c>
      <c r="AL382">
        <v>1288.239636363636</v>
      </c>
      <c r="AM382">
        <v>4.130790676825296</v>
      </c>
      <c r="AN382">
        <v>65.51317772315211</v>
      </c>
      <c r="AO382">
        <f>(AQ382 - AP382 + DZ382*1E3/(8.314*(EB382+273.15)) * AS382/DY382 * AR382) * DY382/(100*DM382) * 1000/(1000 - AQ382)</f>
        <v>0</v>
      </c>
      <c r="AP382">
        <v>23.27219690501095</v>
      </c>
      <c r="AQ382">
        <v>22.78970242424242</v>
      </c>
      <c r="AR382">
        <v>0.04350682430356952</v>
      </c>
      <c r="AS382">
        <v>124.8898448984067</v>
      </c>
      <c r="AT382">
        <v>5</v>
      </c>
      <c r="AU382">
        <v>1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438</v>
      </c>
      <c r="AZ382" t="s">
        <v>438</v>
      </c>
      <c r="BA382">
        <v>0</v>
      </c>
      <c r="BB382">
        <v>0</v>
      </c>
      <c r="BC382">
        <f>1-BA382/BB382</f>
        <v>0</v>
      </c>
      <c r="BD382">
        <v>0</v>
      </c>
      <c r="BE382" t="s">
        <v>438</v>
      </c>
      <c r="BF382" t="s">
        <v>438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438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1.65</v>
      </c>
      <c r="DN382">
        <v>0.5</v>
      </c>
      <c r="DO382" t="s">
        <v>439</v>
      </c>
      <c r="DP382">
        <v>2</v>
      </c>
      <c r="DQ382" t="b">
        <v>1</v>
      </c>
      <c r="DR382">
        <v>1758481380.1</v>
      </c>
      <c r="DS382">
        <v>1227.476666666667</v>
      </c>
      <c r="DT382">
        <v>1261.725555555556</v>
      </c>
      <c r="DU382">
        <v>22.27851111111111</v>
      </c>
      <c r="DV382">
        <v>23.17154074074074</v>
      </c>
      <c r="DW382">
        <v>1225.973333333333</v>
      </c>
      <c r="DX382">
        <v>22.07712592592593</v>
      </c>
      <c r="DY382">
        <v>500.0423333333334</v>
      </c>
      <c r="DZ382">
        <v>90.15766666666667</v>
      </c>
      <c r="EA382">
        <v>0.05453192592592592</v>
      </c>
      <c r="EB382">
        <v>29.50606666666667</v>
      </c>
      <c r="EC382">
        <v>30.2370962962963</v>
      </c>
      <c r="ED382">
        <v>999.9000000000001</v>
      </c>
      <c r="EE382">
        <v>0</v>
      </c>
      <c r="EF382">
        <v>0</v>
      </c>
      <c r="EG382">
        <v>9999.401851851851</v>
      </c>
      <c r="EH382">
        <v>0</v>
      </c>
      <c r="EI382">
        <v>12.40834444444445</v>
      </c>
      <c r="EJ382">
        <v>-34.24848518518519</v>
      </c>
      <c r="EK382">
        <v>1255.455185185185</v>
      </c>
      <c r="EL382">
        <v>1291.658148148148</v>
      </c>
      <c r="EM382">
        <v>-0.8930342222222224</v>
      </c>
      <c r="EN382">
        <v>1261.725555555556</v>
      </c>
      <c r="EO382">
        <v>23.17154074074074</v>
      </c>
      <c r="EP382">
        <v>2.008578148148148</v>
      </c>
      <c r="EQ382">
        <v>2.089092592592593</v>
      </c>
      <c r="ER382">
        <v>17.50993333333334</v>
      </c>
      <c r="ES382">
        <v>18.1358</v>
      </c>
      <c r="ET382">
        <v>2000.031481481481</v>
      </c>
      <c r="EU382">
        <v>0.9799943333333334</v>
      </c>
      <c r="EV382">
        <v>0.02000544444444444</v>
      </c>
      <c r="EW382">
        <v>0</v>
      </c>
      <c r="EX382">
        <v>2.424744444444445</v>
      </c>
      <c r="EY382">
        <v>5.000560000000001</v>
      </c>
      <c r="EZ382">
        <v>170.4557407407408</v>
      </c>
      <c r="FA382">
        <v>17295.12222222222</v>
      </c>
      <c r="FB382">
        <v>41.42344444444443</v>
      </c>
      <c r="FC382">
        <v>41.81199999999999</v>
      </c>
      <c r="FD382">
        <v>41.30518518518517</v>
      </c>
      <c r="FE382">
        <v>40.90255555555555</v>
      </c>
      <c r="FF382">
        <v>42.398</v>
      </c>
      <c r="FG382">
        <v>1955.121481481481</v>
      </c>
      <c r="FH382">
        <v>39.91</v>
      </c>
      <c r="FI382">
        <v>0</v>
      </c>
      <c r="FJ382">
        <v>1758481389</v>
      </c>
      <c r="FK382">
        <v>0</v>
      </c>
      <c r="FL382">
        <v>2.404408</v>
      </c>
      <c r="FM382">
        <v>-0.08728460908889109</v>
      </c>
      <c r="FN382">
        <v>6.312846098034618</v>
      </c>
      <c r="FO382">
        <v>170.51596</v>
      </c>
      <c r="FP382">
        <v>15</v>
      </c>
      <c r="FQ382">
        <v>0</v>
      </c>
      <c r="FR382" t="s">
        <v>440</v>
      </c>
      <c r="FS382">
        <v>1747148579.5</v>
      </c>
      <c r="FT382">
        <v>1747148584.5</v>
      </c>
      <c r="FU382">
        <v>0</v>
      </c>
      <c r="FV382">
        <v>0.162</v>
      </c>
      <c r="FW382">
        <v>-0.001</v>
      </c>
      <c r="FX382">
        <v>0.139</v>
      </c>
      <c r="FY382">
        <v>0.058</v>
      </c>
      <c r="FZ382">
        <v>420</v>
      </c>
      <c r="GA382">
        <v>16</v>
      </c>
      <c r="GB382">
        <v>0.19</v>
      </c>
      <c r="GC382">
        <v>0.02</v>
      </c>
      <c r="GD382">
        <v>-42.893655</v>
      </c>
      <c r="GE382">
        <v>156.6688007504691</v>
      </c>
      <c r="GF382">
        <v>16.24578478666005</v>
      </c>
      <c r="GG382">
        <v>0</v>
      </c>
      <c r="GH382">
        <v>2.417420588235294</v>
      </c>
      <c r="GI382">
        <v>0.2032039751149397</v>
      </c>
      <c r="GJ382">
        <v>0.1754389432578146</v>
      </c>
      <c r="GK382">
        <v>1</v>
      </c>
      <c r="GL382">
        <v>-0.8185479499999999</v>
      </c>
      <c r="GM382">
        <v>0.2230456885553466</v>
      </c>
      <c r="GN382">
        <v>0.2605802788066424</v>
      </c>
      <c r="GO382">
        <v>0</v>
      </c>
      <c r="GP382">
        <v>1</v>
      </c>
      <c r="GQ382">
        <v>3</v>
      </c>
      <c r="GR382" t="s">
        <v>447</v>
      </c>
      <c r="GS382">
        <v>3.12744</v>
      </c>
      <c r="GT382">
        <v>2.73242</v>
      </c>
      <c r="GU382">
        <v>0.179978</v>
      </c>
      <c r="GV382">
        <v>0.183629</v>
      </c>
      <c r="GW382">
        <v>0.102893</v>
      </c>
      <c r="GX382">
        <v>0.104782</v>
      </c>
      <c r="GY382">
        <v>24598.8</v>
      </c>
      <c r="GZ382">
        <v>23738.5</v>
      </c>
      <c r="HA382">
        <v>30540.9</v>
      </c>
      <c r="HB382">
        <v>29334</v>
      </c>
      <c r="HC382">
        <v>37822.7</v>
      </c>
      <c r="HD382">
        <v>34548.8</v>
      </c>
      <c r="HE382">
        <v>46725.7</v>
      </c>
      <c r="HF382">
        <v>43580.9</v>
      </c>
      <c r="HG382">
        <v>1.81893</v>
      </c>
      <c r="HH382">
        <v>1.8754</v>
      </c>
      <c r="HI382">
        <v>0.121772</v>
      </c>
      <c r="HJ382">
        <v>0</v>
      </c>
      <c r="HK382">
        <v>28.1948</v>
      </c>
      <c r="HL382">
        <v>999.9</v>
      </c>
      <c r="HM382">
        <v>52.8</v>
      </c>
      <c r="HN382">
        <v>31</v>
      </c>
      <c r="HO382">
        <v>26.4204</v>
      </c>
      <c r="HP382">
        <v>63.3269</v>
      </c>
      <c r="HQ382">
        <v>16.4984</v>
      </c>
      <c r="HR382">
        <v>1</v>
      </c>
      <c r="HS382">
        <v>0.151811</v>
      </c>
      <c r="HT382">
        <v>1.71538</v>
      </c>
      <c r="HU382">
        <v>20.1864</v>
      </c>
      <c r="HV382">
        <v>5.22882</v>
      </c>
      <c r="HW382">
        <v>11.974</v>
      </c>
      <c r="HX382">
        <v>4.97005</v>
      </c>
      <c r="HY382">
        <v>3.28968</v>
      </c>
      <c r="HZ382">
        <v>9999</v>
      </c>
      <c r="IA382">
        <v>9999</v>
      </c>
      <c r="IB382">
        <v>9999</v>
      </c>
      <c r="IC382">
        <v>999.9</v>
      </c>
      <c r="ID382">
        <v>4.97292</v>
      </c>
      <c r="IE382">
        <v>1.87739</v>
      </c>
      <c r="IF382">
        <v>1.87546</v>
      </c>
      <c r="IG382">
        <v>1.87829</v>
      </c>
      <c r="IH382">
        <v>1.875</v>
      </c>
      <c r="II382">
        <v>1.87855</v>
      </c>
      <c r="IJ382">
        <v>1.87565</v>
      </c>
      <c r="IK382">
        <v>1.87683</v>
      </c>
      <c r="IL382">
        <v>0</v>
      </c>
      <c r="IM382">
        <v>0</v>
      </c>
      <c r="IN382">
        <v>0</v>
      </c>
      <c r="IO382">
        <v>0</v>
      </c>
      <c r="IP382" t="s">
        <v>442</v>
      </c>
      <c r="IQ382" t="s">
        <v>443</v>
      </c>
      <c r="IR382" t="s">
        <v>444</v>
      </c>
      <c r="IS382" t="s">
        <v>444</v>
      </c>
      <c r="IT382" t="s">
        <v>444</v>
      </c>
      <c r="IU382" t="s">
        <v>444</v>
      </c>
      <c r="IV382">
        <v>0</v>
      </c>
      <c r="IW382">
        <v>100</v>
      </c>
      <c r="IX382">
        <v>100</v>
      </c>
      <c r="IY382">
        <v>1.55</v>
      </c>
      <c r="IZ382">
        <v>0.2121</v>
      </c>
      <c r="JA382">
        <v>0.05401698482025668</v>
      </c>
      <c r="JB382">
        <v>0.001251749769105588</v>
      </c>
      <c r="JC382">
        <v>-2.340677956668878E-07</v>
      </c>
      <c r="JD382">
        <v>1.443975168909104E-10</v>
      </c>
      <c r="JE382">
        <v>-0.0473756660369021</v>
      </c>
      <c r="JF382">
        <v>-0.000763777970416037</v>
      </c>
      <c r="JG382">
        <v>0.0006633184790446218</v>
      </c>
      <c r="JH382">
        <v>-5.365384051273601E-06</v>
      </c>
      <c r="JI382">
        <v>1</v>
      </c>
      <c r="JJ382">
        <v>2129</v>
      </c>
      <c r="JK382">
        <v>1</v>
      </c>
      <c r="JL382">
        <v>27</v>
      </c>
      <c r="JM382">
        <v>188880.1</v>
      </c>
      <c r="JN382">
        <v>188880.1</v>
      </c>
      <c r="JO382">
        <v>2.7478</v>
      </c>
      <c r="JP382">
        <v>2.53784</v>
      </c>
      <c r="JQ382">
        <v>1.39893</v>
      </c>
      <c r="JR382">
        <v>2.34375</v>
      </c>
      <c r="JS382">
        <v>1.44897</v>
      </c>
      <c r="JT382">
        <v>2.52075</v>
      </c>
      <c r="JU382">
        <v>37.6022</v>
      </c>
      <c r="JV382">
        <v>24.1926</v>
      </c>
      <c r="JW382">
        <v>18</v>
      </c>
      <c r="JX382">
        <v>476.164</v>
      </c>
      <c r="JY382">
        <v>482.026</v>
      </c>
      <c r="JZ382">
        <v>26.9127</v>
      </c>
      <c r="KA382">
        <v>29.1081</v>
      </c>
      <c r="KB382">
        <v>29.9999</v>
      </c>
      <c r="KC382">
        <v>28.8624</v>
      </c>
      <c r="KD382">
        <v>28.9341</v>
      </c>
      <c r="KE382">
        <v>55.1122</v>
      </c>
      <c r="KF382">
        <v>21.5201</v>
      </c>
      <c r="KG382">
        <v>95.20910000000001</v>
      </c>
      <c r="KH382">
        <v>26.8928</v>
      </c>
      <c r="KI382">
        <v>1309.53</v>
      </c>
      <c r="KJ382">
        <v>23.0412</v>
      </c>
      <c r="KK382">
        <v>100.973</v>
      </c>
      <c r="KL382">
        <v>100.251</v>
      </c>
    </row>
    <row r="383" spans="1:298">
      <c r="A383">
        <v>367</v>
      </c>
      <c r="B383">
        <v>1758481392.6</v>
      </c>
      <c r="C383">
        <v>12289.09999990463</v>
      </c>
      <c r="D383" t="s">
        <v>1181</v>
      </c>
      <c r="E383" t="s">
        <v>1182</v>
      </c>
      <c r="F383">
        <v>5</v>
      </c>
      <c r="G383" t="s">
        <v>1026</v>
      </c>
      <c r="H383" t="s">
        <v>436</v>
      </c>
      <c r="I383" t="s">
        <v>437</v>
      </c>
      <c r="J383">
        <v>1758481384.814285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1324.434203126046</v>
      </c>
      <c r="AL383">
        <v>1307.343393939394</v>
      </c>
      <c r="AM383">
        <v>3.784901997126123</v>
      </c>
      <c r="AN383">
        <v>65.51317772315211</v>
      </c>
      <c r="AO383">
        <f>(AQ383 - AP383 + DZ383*1E3/(8.314*(EB383+273.15)) * AS383/DY383 * AR383) * DY383/(100*DM383) * 1000/(1000 - AQ383)</f>
        <v>0</v>
      </c>
      <c r="AP383">
        <v>23.15531873178675</v>
      </c>
      <c r="AQ383">
        <v>22.90061939393938</v>
      </c>
      <c r="AR383">
        <v>0.01408391643168148</v>
      </c>
      <c r="AS383">
        <v>124.8898448984067</v>
      </c>
      <c r="AT383">
        <v>4</v>
      </c>
      <c r="AU383">
        <v>1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438</v>
      </c>
      <c r="AZ383" t="s">
        <v>438</v>
      </c>
      <c r="BA383">
        <v>0</v>
      </c>
      <c r="BB383">
        <v>0</v>
      </c>
      <c r="BC383">
        <f>1-BA383/BB383</f>
        <v>0</v>
      </c>
      <c r="BD383">
        <v>0</v>
      </c>
      <c r="BE383" t="s">
        <v>438</v>
      </c>
      <c r="BF383" t="s">
        <v>438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438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1.65</v>
      </c>
      <c r="DN383">
        <v>0.5</v>
      </c>
      <c r="DO383" t="s">
        <v>439</v>
      </c>
      <c r="DP383">
        <v>2</v>
      </c>
      <c r="DQ383" t="b">
        <v>1</v>
      </c>
      <c r="DR383">
        <v>1758481384.814285</v>
      </c>
      <c r="DS383">
        <v>1248.874285714286</v>
      </c>
      <c r="DT383">
        <v>1277.724642857143</v>
      </c>
      <c r="DU383">
        <v>22.61732857142857</v>
      </c>
      <c r="DV383">
        <v>23.24211785714285</v>
      </c>
      <c r="DW383">
        <v>1247.343571428572</v>
      </c>
      <c r="DX383">
        <v>22.40906785714286</v>
      </c>
      <c r="DY383">
        <v>499.9874285714286</v>
      </c>
      <c r="DZ383">
        <v>90.15721785714285</v>
      </c>
      <c r="EA383">
        <v>0.05454104642857144</v>
      </c>
      <c r="EB383">
        <v>29.47415</v>
      </c>
      <c r="EC383">
        <v>30.20096428571429</v>
      </c>
      <c r="ED383">
        <v>999.9000000000002</v>
      </c>
      <c r="EE383">
        <v>0</v>
      </c>
      <c r="EF383">
        <v>0</v>
      </c>
      <c r="EG383">
        <v>9992.481428571427</v>
      </c>
      <c r="EH383">
        <v>0</v>
      </c>
      <c r="EI383">
        <v>12.77742142857143</v>
      </c>
      <c r="EJ383">
        <v>-28.85031428571429</v>
      </c>
      <c r="EK383">
        <v>1277.779642857142</v>
      </c>
      <c r="EL383">
        <v>1308.128571428571</v>
      </c>
      <c r="EM383">
        <v>-0.6247975714285714</v>
      </c>
      <c r="EN383">
        <v>1277.724642857143</v>
      </c>
      <c r="EO383">
        <v>23.24211785714285</v>
      </c>
      <c r="EP383">
        <v>2.039114285714286</v>
      </c>
      <c r="EQ383">
        <v>2.095444642857143</v>
      </c>
      <c r="ER383">
        <v>17.75050714285714</v>
      </c>
      <c r="ES383">
        <v>18.18456071428572</v>
      </c>
      <c r="ET383">
        <v>2000.060357142857</v>
      </c>
      <c r="EU383">
        <v>0.9799946071428572</v>
      </c>
      <c r="EV383">
        <v>0.02000516428571428</v>
      </c>
      <c r="EW383">
        <v>0</v>
      </c>
      <c r="EX383">
        <v>2.3924</v>
      </c>
      <c r="EY383">
        <v>5.000560000000001</v>
      </c>
      <c r="EZ383">
        <v>170.6764642857143</v>
      </c>
      <c r="FA383">
        <v>17295.375</v>
      </c>
      <c r="FB383">
        <v>41.43274999999999</v>
      </c>
      <c r="FC383">
        <v>41.81199999999999</v>
      </c>
      <c r="FD383">
        <v>41.31439285714284</v>
      </c>
      <c r="FE383">
        <v>40.90153571428571</v>
      </c>
      <c r="FF383">
        <v>42.39939285714285</v>
      </c>
      <c r="FG383">
        <v>1955.150357142857</v>
      </c>
      <c r="FH383">
        <v>39.91</v>
      </c>
      <c r="FI383">
        <v>0</v>
      </c>
      <c r="FJ383">
        <v>1758481393.8</v>
      </c>
      <c r="FK383">
        <v>0</v>
      </c>
      <c r="FL383">
        <v>2.380628</v>
      </c>
      <c r="FM383">
        <v>-0.4845076850631558</v>
      </c>
      <c r="FN383">
        <v>-5.622384681562132</v>
      </c>
      <c r="FO383">
        <v>170.67392</v>
      </c>
      <c r="FP383">
        <v>15</v>
      </c>
      <c r="FQ383">
        <v>0</v>
      </c>
      <c r="FR383" t="s">
        <v>440</v>
      </c>
      <c r="FS383">
        <v>1747148579.5</v>
      </c>
      <c r="FT383">
        <v>1747148584.5</v>
      </c>
      <c r="FU383">
        <v>0</v>
      </c>
      <c r="FV383">
        <v>0.162</v>
      </c>
      <c r="FW383">
        <v>-0.001</v>
      </c>
      <c r="FX383">
        <v>0.139</v>
      </c>
      <c r="FY383">
        <v>0.058</v>
      </c>
      <c r="FZ383">
        <v>420</v>
      </c>
      <c r="GA383">
        <v>16</v>
      </c>
      <c r="GB383">
        <v>0.19</v>
      </c>
      <c r="GC383">
        <v>0.02</v>
      </c>
      <c r="GD383">
        <v>-33.9027025</v>
      </c>
      <c r="GE383">
        <v>82.56403114446532</v>
      </c>
      <c r="GF383">
        <v>8.502051503710367</v>
      </c>
      <c r="GG383">
        <v>0</v>
      </c>
      <c r="GH383">
        <v>2.397238235294118</v>
      </c>
      <c r="GI383">
        <v>-0.3538869334907027</v>
      </c>
      <c r="GJ383">
        <v>0.1919124862055403</v>
      </c>
      <c r="GK383">
        <v>1</v>
      </c>
      <c r="GL383">
        <v>-0.780596225</v>
      </c>
      <c r="GM383">
        <v>2.839504964352724</v>
      </c>
      <c r="GN383">
        <v>0.3086139068428776</v>
      </c>
      <c r="GO383">
        <v>0</v>
      </c>
      <c r="GP383">
        <v>1</v>
      </c>
      <c r="GQ383">
        <v>3</v>
      </c>
      <c r="GR383" t="s">
        <v>447</v>
      </c>
      <c r="GS383">
        <v>3.12711</v>
      </c>
      <c r="GT383">
        <v>2.73208</v>
      </c>
      <c r="GU383">
        <v>0.18158</v>
      </c>
      <c r="GV383">
        <v>0.185066</v>
      </c>
      <c r="GW383">
        <v>0.103196</v>
      </c>
      <c r="GX383">
        <v>0.104448</v>
      </c>
      <c r="GY383">
        <v>24550.9</v>
      </c>
      <c r="GZ383">
        <v>23696.4</v>
      </c>
      <c r="HA383">
        <v>30541.1</v>
      </c>
      <c r="HB383">
        <v>29333.6</v>
      </c>
      <c r="HC383">
        <v>37810</v>
      </c>
      <c r="HD383">
        <v>34561.4</v>
      </c>
      <c r="HE383">
        <v>46725.8</v>
      </c>
      <c r="HF383">
        <v>43580.2</v>
      </c>
      <c r="HG383">
        <v>1.81852</v>
      </c>
      <c r="HH383">
        <v>1.87585</v>
      </c>
      <c r="HI383">
        <v>0.118643</v>
      </c>
      <c r="HJ383">
        <v>0</v>
      </c>
      <c r="HK383">
        <v>28.2</v>
      </c>
      <c r="HL383">
        <v>999.9</v>
      </c>
      <c r="HM383">
        <v>52.7</v>
      </c>
      <c r="HN383">
        <v>31</v>
      </c>
      <c r="HO383">
        <v>26.3678</v>
      </c>
      <c r="HP383">
        <v>63.8169</v>
      </c>
      <c r="HQ383">
        <v>16.7788</v>
      </c>
      <c r="HR383">
        <v>1</v>
      </c>
      <c r="HS383">
        <v>0.151245</v>
      </c>
      <c r="HT383">
        <v>1.6241</v>
      </c>
      <c r="HU383">
        <v>20.1873</v>
      </c>
      <c r="HV383">
        <v>5.22568</v>
      </c>
      <c r="HW383">
        <v>11.974</v>
      </c>
      <c r="HX383">
        <v>4.9693</v>
      </c>
      <c r="HY383">
        <v>3.28915</v>
      </c>
      <c r="HZ383">
        <v>9999</v>
      </c>
      <c r="IA383">
        <v>9999</v>
      </c>
      <c r="IB383">
        <v>9999</v>
      </c>
      <c r="IC383">
        <v>999.9</v>
      </c>
      <c r="ID383">
        <v>4.97292</v>
      </c>
      <c r="IE383">
        <v>1.87739</v>
      </c>
      <c r="IF383">
        <v>1.87546</v>
      </c>
      <c r="IG383">
        <v>1.87828</v>
      </c>
      <c r="IH383">
        <v>1.875</v>
      </c>
      <c r="II383">
        <v>1.87855</v>
      </c>
      <c r="IJ383">
        <v>1.87567</v>
      </c>
      <c r="IK383">
        <v>1.87683</v>
      </c>
      <c r="IL383">
        <v>0</v>
      </c>
      <c r="IM383">
        <v>0</v>
      </c>
      <c r="IN383">
        <v>0</v>
      </c>
      <c r="IO383">
        <v>0</v>
      </c>
      <c r="IP383" t="s">
        <v>442</v>
      </c>
      <c r="IQ383" t="s">
        <v>443</v>
      </c>
      <c r="IR383" t="s">
        <v>444</v>
      </c>
      <c r="IS383" t="s">
        <v>444</v>
      </c>
      <c r="IT383" t="s">
        <v>444</v>
      </c>
      <c r="IU383" t="s">
        <v>444</v>
      </c>
      <c r="IV383">
        <v>0</v>
      </c>
      <c r="IW383">
        <v>100</v>
      </c>
      <c r="IX383">
        <v>100</v>
      </c>
      <c r="IY383">
        <v>1.57</v>
      </c>
      <c r="IZ383">
        <v>0.2142</v>
      </c>
      <c r="JA383">
        <v>0.05401698482025668</v>
      </c>
      <c r="JB383">
        <v>0.001251749769105588</v>
      </c>
      <c r="JC383">
        <v>-2.340677956668878E-07</v>
      </c>
      <c r="JD383">
        <v>1.443975168909104E-10</v>
      </c>
      <c r="JE383">
        <v>-0.0473756660369021</v>
      </c>
      <c r="JF383">
        <v>-0.000763777970416037</v>
      </c>
      <c r="JG383">
        <v>0.0006633184790446218</v>
      </c>
      <c r="JH383">
        <v>-5.365384051273601E-06</v>
      </c>
      <c r="JI383">
        <v>1</v>
      </c>
      <c r="JJ383">
        <v>2129</v>
      </c>
      <c r="JK383">
        <v>1</v>
      </c>
      <c r="JL383">
        <v>27</v>
      </c>
      <c r="JM383">
        <v>188880.2</v>
      </c>
      <c r="JN383">
        <v>188880.1</v>
      </c>
      <c r="JO383">
        <v>2.77588</v>
      </c>
      <c r="JP383">
        <v>2.5354</v>
      </c>
      <c r="JQ383">
        <v>1.39893</v>
      </c>
      <c r="JR383">
        <v>2.34375</v>
      </c>
      <c r="JS383">
        <v>1.44897</v>
      </c>
      <c r="JT383">
        <v>2.49512</v>
      </c>
      <c r="JU383">
        <v>37.6022</v>
      </c>
      <c r="JV383">
        <v>24.1926</v>
      </c>
      <c r="JW383">
        <v>18</v>
      </c>
      <c r="JX383">
        <v>475.921</v>
      </c>
      <c r="JY383">
        <v>482.293</v>
      </c>
      <c r="JZ383">
        <v>26.6915</v>
      </c>
      <c r="KA383">
        <v>29.1043</v>
      </c>
      <c r="KB383">
        <v>29.9998</v>
      </c>
      <c r="KC383">
        <v>28.8586</v>
      </c>
      <c r="KD383">
        <v>28.93</v>
      </c>
      <c r="KE383">
        <v>55.6433</v>
      </c>
      <c r="KF383">
        <v>21.8466</v>
      </c>
      <c r="KG383">
        <v>95.5823</v>
      </c>
      <c r="KH383">
        <v>26.6947</v>
      </c>
      <c r="KI383">
        <v>1322.91</v>
      </c>
      <c r="KJ383">
        <v>22.9603</v>
      </c>
      <c r="KK383">
        <v>100.974</v>
      </c>
      <c r="KL383">
        <v>100.249</v>
      </c>
    </row>
    <row r="384" spans="1:298">
      <c r="A384">
        <v>368</v>
      </c>
      <c r="B384">
        <v>1758481397.6</v>
      </c>
      <c r="C384">
        <v>12294.09999990463</v>
      </c>
      <c r="D384" t="s">
        <v>1183</v>
      </c>
      <c r="E384" t="s">
        <v>1184</v>
      </c>
      <c r="F384">
        <v>5</v>
      </c>
      <c r="G384" t="s">
        <v>1026</v>
      </c>
      <c r="H384" t="s">
        <v>436</v>
      </c>
      <c r="I384" t="s">
        <v>437</v>
      </c>
      <c r="J384">
        <v>1758481390.1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1341.374836489949</v>
      </c>
      <c r="AL384">
        <v>1325.311393939393</v>
      </c>
      <c r="AM384">
        <v>3.595037795288034</v>
      </c>
      <c r="AN384">
        <v>65.51317772315211</v>
      </c>
      <c r="AO384">
        <f>(AQ384 - AP384 + DZ384*1E3/(8.314*(EB384+273.15)) * AS384/DY384 * AR384) * DY384/(100*DM384) * 1000/(1000 - AQ384)</f>
        <v>0</v>
      </c>
      <c r="AP384">
        <v>23.06877237791183</v>
      </c>
      <c r="AQ384">
        <v>22.92442303030304</v>
      </c>
      <c r="AR384">
        <v>0.00114075397640816</v>
      </c>
      <c r="AS384">
        <v>124.8898448984067</v>
      </c>
      <c r="AT384">
        <v>4</v>
      </c>
      <c r="AU384">
        <v>1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438</v>
      </c>
      <c r="AZ384" t="s">
        <v>438</v>
      </c>
      <c r="BA384">
        <v>0</v>
      </c>
      <c r="BB384">
        <v>0</v>
      </c>
      <c r="BC384">
        <f>1-BA384/BB384</f>
        <v>0</v>
      </c>
      <c r="BD384">
        <v>0</v>
      </c>
      <c r="BE384" t="s">
        <v>438</v>
      </c>
      <c r="BF384" t="s">
        <v>438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438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1.65</v>
      </c>
      <c r="DN384">
        <v>0.5</v>
      </c>
      <c r="DO384" t="s">
        <v>439</v>
      </c>
      <c r="DP384">
        <v>2</v>
      </c>
      <c r="DQ384" t="b">
        <v>1</v>
      </c>
      <c r="DR384">
        <v>1758481390.1</v>
      </c>
      <c r="DS384">
        <v>1269.697777777778</v>
      </c>
      <c r="DT384">
        <v>1295.536296296296</v>
      </c>
      <c r="DU384">
        <v>22.82825555555555</v>
      </c>
      <c r="DV384">
        <v>23.18599259259259</v>
      </c>
      <c r="DW384">
        <v>1268.138148148148</v>
      </c>
      <c r="DX384">
        <v>22.61568518518518</v>
      </c>
      <c r="DY384">
        <v>499.981074074074</v>
      </c>
      <c r="DZ384">
        <v>90.15636666666667</v>
      </c>
      <c r="EA384">
        <v>0.05450281481481482</v>
      </c>
      <c r="EB384">
        <v>29.43122592592593</v>
      </c>
      <c r="EC384">
        <v>30.15714444444444</v>
      </c>
      <c r="ED384">
        <v>999.9000000000001</v>
      </c>
      <c r="EE384">
        <v>0</v>
      </c>
      <c r="EF384">
        <v>0</v>
      </c>
      <c r="EG384">
        <v>9996.765555555556</v>
      </c>
      <c r="EH384">
        <v>0</v>
      </c>
      <c r="EI384">
        <v>12.44082222222222</v>
      </c>
      <c r="EJ384">
        <v>-25.83997407407407</v>
      </c>
      <c r="EK384">
        <v>1299.361481481482</v>
      </c>
      <c r="EL384">
        <v>1326.288148148148</v>
      </c>
      <c r="EM384">
        <v>-0.3577366666666666</v>
      </c>
      <c r="EN384">
        <v>1295.536296296296</v>
      </c>
      <c r="EO384">
        <v>23.18599259259259</v>
      </c>
      <c r="EP384">
        <v>2.058112222222222</v>
      </c>
      <c r="EQ384">
        <v>2.090364074074074</v>
      </c>
      <c r="ER384">
        <v>17.8985</v>
      </c>
      <c r="ES384">
        <v>18.14585925925926</v>
      </c>
      <c r="ET384">
        <v>2000.04037037037</v>
      </c>
      <c r="EU384">
        <v>0.9799944444444445</v>
      </c>
      <c r="EV384">
        <v>0.02000532222222222</v>
      </c>
      <c r="EW384">
        <v>0</v>
      </c>
      <c r="EX384">
        <v>2.418959259259259</v>
      </c>
      <c r="EY384">
        <v>5.000560000000001</v>
      </c>
      <c r="EZ384">
        <v>170.1940740740741</v>
      </c>
      <c r="FA384">
        <v>17295.1962962963</v>
      </c>
      <c r="FB384">
        <v>41.38622222222222</v>
      </c>
      <c r="FC384">
        <v>41.81199999999999</v>
      </c>
      <c r="FD384">
        <v>41.32603703703703</v>
      </c>
      <c r="FE384">
        <v>40.90248148148147</v>
      </c>
      <c r="FF384">
        <v>42.39559259259259</v>
      </c>
      <c r="FG384">
        <v>1955.13037037037</v>
      </c>
      <c r="FH384">
        <v>39.91</v>
      </c>
      <c r="FI384">
        <v>0</v>
      </c>
      <c r="FJ384">
        <v>1758481399.2</v>
      </c>
      <c r="FK384">
        <v>0</v>
      </c>
      <c r="FL384">
        <v>2.380746153846154</v>
      </c>
      <c r="FM384">
        <v>-0.6987008478730978</v>
      </c>
      <c r="FN384">
        <v>-6.364683819330496</v>
      </c>
      <c r="FO384">
        <v>170.1712692307692</v>
      </c>
      <c r="FP384">
        <v>15</v>
      </c>
      <c r="FQ384">
        <v>0</v>
      </c>
      <c r="FR384" t="s">
        <v>440</v>
      </c>
      <c r="FS384">
        <v>1747148579.5</v>
      </c>
      <c r="FT384">
        <v>1747148584.5</v>
      </c>
      <c r="FU384">
        <v>0</v>
      </c>
      <c r="FV384">
        <v>0.162</v>
      </c>
      <c r="FW384">
        <v>-0.001</v>
      </c>
      <c r="FX384">
        <v>0.139</v>
      </c>
      <c r="FY384">
        <v>0.058</v>
      </c>
      <c r="FZ384">
        <v>420</v>
      </c>
      <c r="GA384">
        <v>16</v>
      </c>
      <c r="GB384">
        <v>0.19</v>
      </c>
      <c r="GC384">
        <v>0.02</v>
      </c>
      <c r="GD384">
        <v>-28.25614878048781</v>
      </c>
      <c r="GE384">
        <v>37.85380139372816</v>
      </c>
      <c r="GF384">
        <v>3.993345485540758</v>
      </c>
      <c r="GG384">
        <v>0</v>
      </c>
      <c r="GH384">
        <v>2.385252941176471</v>
      </c>
      <c r="GI384">
        <v>0.04616959869766585</v>
      </c>
      <c r="GJ384">
        <v>0.1959467413164249</v>
      </c>
      <c r="GK384">
        <v>1</v>
      </c>
      <c r="GL384">
        <v>-0.5527104390243902</v>
      </c>
      <c r="GM384">
        <v>3.216325923344948</v>
      </c>
      <c r="GN384">
        <v>0.322610639977565</v>
      </c>
      <c r="GO384">
        <v>0</v>
      </c>
      <c r="GP384">
        <v>1</v>
      </c>
      <c r="GQ384">
        <v>3</v>
      </c>
      <c r="GR384" t="s">
        <v>447</v>
      </c>
      <c r="GS384">
        <v>3.12729</v>
      </c>
      <c r="GT384">
        <v>2.73196</v>
      </c>
      <c r="GU384">
        <v>0.183092</v>
      </c>
      <c r="GV384">
        <v>0.186509</v>
      </c>
      <c r="GW384">
        <v>0.103255</v>
      </c>
      <c r="GX384">
        <v>0.104163</v>
      </c>
      <c r="GY384">
        <v>24506.1</v>
      </c>
      <c r="GZ384">
        <v>23654.8</v>
      </c>
      <c r="HA384">
        <v>30541.8</v>
      </c>
      <c r="HB384">
        <v>29334.1</v>
      </c>
      <c r="HC384">
        <v>37808.3</v>
      </c>
      <c r="HD384">
        <v>34573</v>
      </c>
      <c r="HE384">
        <v>46726.7</v>
      </c>
      <c r="HF384">
        <v>43580.7</v>
      </c>
      <c r="HG384">
        <v>1.81903</v>
      </c>
      <c r="HH384">
        <v>1.87573</v>
      </c>
      <c r="HI384">
        <v>0.11529</v>
      </c>
      <c r="HJ384">
        <v>0</v>
      </c>
      <c r="HK384">
        <v>28.2014</v>
      </c>
      <c r="HL384">
        <v>999.9</v>
      </c>
      <c r="HM384">
        <v>52.7</v>
      </c>
      <c r="HN384">
        <v>31</v>
      </c>
      <c r="HO384">
        <v>26.3696</v>
      </c>
      <c r="HP384">
        <v>63.5869</v>
      </c>
      <c r="HQ384">
        <v>16.7308</v>
      </c>
      <c r="HR384">
        <v>1</v>
      </c>
      <c r="HS384">
        <v>0.150907</v>
      </c>
      <c r="HT384">
        <v>1.49634</v>
      </c>
      <c r="HU384">
        <v>20.1894</v>
      </c>
      <c r="HV384">
        <v>5.22807</v>
      </c>
      <c r="HW384">
        <v>11.974</v>
      </c>
      <c r="HX384">
        <v>4.96895</v>
      </c>
      <c r="HY384">
        <v>3.28968</v>
      </c>
      <c r="HZ384">
        <v>9999</v>
      </c>
      <c r="IA384">
        <v>9999</v>
      </c>
      <c r="IB384">
        <v>9999</v>
      </c>
      <c r="IC384">
        <v>999.9</v>
      </c>
      <c r="ID384">
        <v>4.97293</v>
      </c>
      <c r="IE384">
        <v>1.87733</v>
      </c>
      <c r="IF384">
        <v>1.87545</v>
      </c>
      <c r="IG384">
        <v>1.87822</v>
      </c>
      <c r="IH384">
        <v>1.87499</v>
      </c>
      <c r="II384">
        <v>1.87852</v>
      </c>
      <c r="IJ384">
        <v>1.87562</v>
      </c>
      <c r="IK384">
        <v>1.87682</v>
      </c>
      <c r="IL384">
        <v>0</v>
      </c>
      <c r="IM384">
        <v>0</v>
      </c>
      <c r="IN384">
        <v>0</v>
      </c>
      <c r="IO384">
        <v>0</v>
      </c>
      <c r="IP384" t="s">
        <v>442</v>
      </c>
      <c r="IQ384" t="s">
        <v>443</v>
      </c>
      <c r="IR384" t="s">
        <v>444</v>
      </c>
      <c r="IS384" t="s">
        <v>444</v>
      </c>
      <c r="IT384" t="s">
        <v>444</v>
      </c>
      <c r="IU384" t="s">
        <v>444</v>
      </c>
      <c r="IV384">
        <v>0</v>
      </c>
      <c r="IW384">
        <v>100</v>
      </c>
      <c r="IX384">
        <v>100</v>
      </c>
      <c r="IY384">
        <v>1.6</v>
      </c>
      <c r="IZ384">
        <v>0.2146</v>
      </c>
      <c r="JA384">
        <v>0.05401698482025668</v>
      </c>
      <c r="JB384">
        <v>0.001251749769105588</v>
      </c>
      <c r="JC384">
        <v>-2.340677956668878E-07</v>
      </c>
      <c r="JD384">
        <v>1.443975168909104E-10</v>
      </c>
      <c r="JE384">
        <v>-0.0473756660369021</v>
      </c>
      <c r="JF384">
        <v>-0.000763777970416037</v>
      </c>
      <c r="JG384">
        <v>0.0006633184790446218</v>
      </c>
      <c r="JH384">
        <v>-5.365384051273601E-06</v>
      </c>
      <c r="JI384">
        <v>1</v>
      </c>
      <c r="JJ384">
        <v>2129</v>
      </c>
      <c r="JK384">
        <v>1</v>
      </c>
      <c r="JL384">
        <v>27</v>
      </c>
      <c r="JM384">
        <v>188880.3</v>
      </c>
      <c r="JN384">
        <v>188880.2</v>
      </c>
      <c r="JO384">
        <v>2.80396</v>
      </c>
      <c r="JP384">
        <v>2.53174</v>
      </c>
      <c r="JQ384">
        <v>1.39893</v>
      </c>
      <c r="JR384">
        <v>2.34375</v>
      </c>
      <c r="JS384">
        <v>1.44897</v>
      </c>
      <c r="JT384">
        <v>2.55615</v>
      </c>
      <c r="JU384">
        <v>37.6022</v>
      </c>
      <c r="JV384">
        <v>24.1926</v>
      </c>
      <c r="JW384">
        <v>18</v>
      </c>
      <c r="JX384">
        <v>476.171</v>
      </c>
      <c r="JY384">
        <v>482.177</v>
      </c>
      <c r="JZ384">
        <v>26.5306</v>
      </c>
      <c r="KA384">
        <v>29.1013</v>
      </c>
      <c r="KB384">
        <v>29.9996</v>
      </c>
      <c r="KC384">
        <v>28.8549</v>
      </c>
      <c r="KD384">
        <v>28.9261</v>
      </c>
      <c r="KE384">
        <v>56.2342</v>
      </c>
      <c r="KF384">
        <v>22.1305</v>
      </c>
      <c r="KG384">
        <v>95.5823</v>
      </c>
      <c r="KH384">
        <v>26.5466</v>
      </c>
      <c r="KI384">
        <v>1342.94</v>
      </c>
      <c r="KJ384">
        <v>22.944</v>
      </c>
      <c r="KK384">
        <v>100.976</v>
      </c>
      <c r="KL384">
        <v>100.25</v>
      </c>
    </row>
    <row r="385" spans="1:298">
      <c r="A385">
        <v>369</v>
      </c>
      <c r="B385">
        <v>1758481402.6</v>
      </c>
      <c r="C385">
        <v>12299.09999990463</v>
      </c>
      <c r="D385" t="s">
        <v>1185</v>
      </c>
      <c r="E385" t="s">
        <v>1186</v>
      </c>
      <c r="F385">
        <v>5</v>
      </c>
      <c r="G385" t="s">
        <v>1026</v>
      </c>
      <c r="H385" t="s">
        <v>436</v>
      </c>
      <c r="I385" t="s">
        <v>437</v>
      </c>
      <c r="J385">
        <v>1758481394.814285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1358.292745090655</v>
      </c>
      <c r="AL385">
        <v>1342.653636363636</v>
      </c>
      <c r="AM385">
        <v>3.461994374068635</v>
      </c>
      <c r="AN385">
        <v>65.51317772315211</v>
      </c>
      <c r="AO385">
        <f>(AQ385 - AP385 + DZ385*1E3/(8.314*(EB385+273.15)) * AS385/DY385 * AR385) * DY385/(100*DM385) * 1000/(1000 - AQ385)</f>
        <v>0</v>
      </c>
      <c r="AP385">
        <v>23.02098986954725</v>
      </c>
      <c r="AQ385">
        <v>22.91441515151515</v>
      </c>
      <c r="AR385">
        <v>-0.0003254512954196958</v>
      </c>
      <c r="AS385">
        <v>124.8898448984067</v>
      </c>
      <c r="AT385">
        <v>4</v>
      </c>
      <c r="AU385">
        <v>1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438</v>
      </c>
      <c r="AZ385" t="s">
        <v>438</v>
      </c>
      <c r="BA385">
        <v>0</v>
      </c>
      <c r="BB385">
        <v>0</v>
      </c>
      <c r="BC385">
        <f>1-BA385/BB385</f>
        <v>0</v>
      </c>
      <c r="BD385">
        <v>0</v>
      </c>
      <c r="BE385" t="s">
        <v>438</v>
      </c>
      <c r="BF385" t="s">
        <v>438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438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1.65</v>
      </c>
      <c r="DN385">
        <v>0.5</v>
      </c>
      <c r="DO385" t="s">
        <v>439</v>
      </c>
      <c r="DP385">
        <v>2</v>
      </c>
      <c r="DQ385" t="b">
        <v>1</v>
      </c>
      <c r="DR385">
        <v>1758481394.814285</v>
      </c>
      <c r="DS385">
        <v>1286.694642857143</v>
      </c>
      <c r="DT385">
        <v>1311.321785714286</v>
      </c>
      <c r="DU385">
        <v>22.89768571428571</v>
      </c>
      <c r="DV385">
        <v>23.10746071428571</v>
      </c>
      <c r="DW385">
        <v>1285.111785714285</v>
      </c>
      <c r="DX385">
        <v>22.68369285714286</v>
      </c>
      <c r="DY385">
        <v>499.9888214285714</v>
      </c>
      <c r="DZ385">
        <v>90.15583928571429</v>
      </c>
      <c r="EA385">
        <v>0.05437295714285715</v>
      </c>
      <c r="EB385">
        <v>29.38952142857143</v>
      </c>
      <c r="EC385">
        <v>30.10816428571429</v>
      </c>
      <c r="ED385">
        <v>999.9000000000002</v>
      </c>
      <c r="EE385">
        <v>0</v>
      </c>
      <c r="EF385">
        <v>0</v>
      </c>
      <c r="EG385">
        <v>10000.83107142857</v>
      </c>
      <c r="EH385">
        <v>0</v>
      </c>
      <c r="EI385">
        <v>11.94076785714286</v>
      </c>
      <c r="EJ385">
        <v>-24.62867857142857</v>
      </c>
      <c r="EK385">
        <v>1316.847857142857</v>
      </c>
      <c r="EL385">
        <v>1342.340357142857</v>
      </c>
      <c r="EM385">
        <v>-0.2097674535714285</v>
      </c>
      <c r="EN385">
        <v>1311.321785714286</v>
      </c>
      <c r="EO385">
        <v>23.10746071428571</v>
      </c>
      <c r="EP385">
        <v>2.064359642857143</v>
      </c>
      <c r="EQ385">
        <v>2.083271071428572</v>
      </c>
      <c r="ER385">
        <v>17.94678928571429</v>
      </c>
      <c r="ES385">
        <v>18.09178214285715</v>
      </c>
      <c r="ET385">
        <v>2000.0325</v>
      </c>
      <c r="EU385">
        <v>0.979994392857143</v>
      </c>
      <c r="EV385">
        <v>0.02000535714285714</v>
      </c>
      <c r="EW385">
        <v>0</v>
      </c>
      <c r="EX385">
        <v>2.378139285714286</v>
      </c>
      <c r="EY385">
        <v>5.000560000000001</v>
      </c>
      <c r="EZ385">
        <v>169.6386428571429</v>
      </c>
      <c r="FA385">
        <v>17295.125</v>
      </c>
      <c r="FB385">
        <v>41.34567857142856</v>
      </c>
      <c r="FC385">
        <v>41.80535714285714</v>
      </c>
      <c r="FD385">
        <v>41.33224999999999</v>
      </c>
      <c r="FE385">
        <v>40.93721428571428</v>
      </c>
      <c r="FF385">
        <v>42.34346428571428</v>
      </c>
      <c r="FG385">
        <v>1955.1225</v>
      </c>
      <c r="FH385">
        <v>39.91</v>
      </c>
      <c r="FI385">
        <v>0</v>
      </c>
      <c r="FJ385">
        <v>1758481404</v>
      </c>
      <c r="FK385">
        <v>0</v>
      </c>
      <c r="FL385">
        <v>2.335973076923077</v>
      </c>
      <c r="FM385">
        <v>0.2297128189208842</v>
      </c>
      <c r="FN385">
        <v>-7.597333346643033</v>
      </c>
      <c r="FO385">
        <v>169.6520769230769</v>
      </c>
      <c r="FP385">
        <v>15</v>
      </c>
      <c r="FQ385">
        <v>0</v>
      </c>
      <c r="FR385" t="s">
        <v>440</v>
      </c>
      <c r="FS385">
        <v>1747148579.5</v>
      </c>
      <c r="FT385">
        <v>1747148584.5</v>
      </c>
      <c r="FU385">
        <v>0</v>
      </c>
      <c r="FV385">
        <v>0.162</v>
      </c>
      <c r="FW385">
        <v>-0.001</v>
      </c>
      <c r="FX385">
        <v>0.139</v>
      </c>
      <c r="FY385">
        <v>0.058</v>
      </c>
      <c r="FZ385">
        <v>420</v>
      </c>
      <c r="GA385">
        <v>16</v>
      </c>
      <c r="GB385">
        <v>0.19</v>
      </c>
      <c r="GC385">
        <v>0.02</v>
      </c>
      <c r="GD385">
        <v>-25.69557804878049</v>
      </c>
      <c r="GE385">
        <v>18.05859930313595</v>
      </c>
      <c r="GF385">
        <v>1.897553562534896</v>
      </c>
      <c r="GG385">
        <v>0</v>
      </c>
      <c r="GH385">
        <v>2.376508823529412</v>
      </c>
      <c r="GI385">
        <v>-0.4710053466393863</v>
      </c>
      <c r="GJ385">
        <v>0.2013040155755747</v>
      </c>
      <c r="GK385">
        <v>1</v>
      </c>
      <c r="GL385">
        <v>-0.3331841219512195</v>
      </c>
      <c r="GM385">
        <v>2.086720745644598</v>
      </c>
      <c r="GN385">
        <v>0.2150217900970646</v>
      </c>
      <c r="GO385">
        <v>0</v>
      </c>
      <c r="GP385">
        <v>1</v>
      </c>
      <c r="GQ385">
        <v>3</v>
      </c>
      <c r="GR385" t="s">
        <v>447</v>
      </c>
      <c r="GS385">
        <v>3.12732</v>
      </c>
      <c r="GT385">
        <v>2.73232</v>
      </c>
      <c r="GU385">
        <v>0.184548</v>
      </c>
      <c r="GV385">
        <v>0.187949</v>
      </c>
      <c r="GW385">
        <v>0.103221</v>
      </c>
      <c r="GX385">
        <v>0.103999</v>
      </c>
      <c r="GY385">
        <v>24462.5</v>
      </c>
      <c r="GZ385">
        <v>23613.3</v>
      </c>
      <c r="HA385">
        <v>30541.9</v>
      </c>
      <c r="HB385">
        <v>29334.6</v>
      </c>
      <c r="HC385">
        <v>37810.2</v>
      </c>
      <c r="HD385">
        <v>34579.8</v>
      </c>
      <c r="HE385">
        <v>46727.1</v>
      </c>
      <c r="HF385">
        <v>43581.2</v>
      </c>
      <c r="HG385">
        <v>1.81918</v>
      </c>
      <c r="HH385">
        <v>1.87558</v>
      </c>
      <c r="HI385">
        <v>0.112481</v>
      </c>
      <c r="HJ385">
        <v>0</v>
      </c>
      <c r="HK385">
        <v>28.2005</v>
      </c>
      <c r="HL385">
        <v>999.9</v>
      </c>
      <c r="HM385">
        <v>52.7</v>
      </c>
      <c r="HN385">
        <v>31</v>
      </c>
      <c r="HO385">
        <v>26.372</v>
      </c>
      <c r="HP385">
        <v>63.7468</v>
      </c>
      <c r="HQ385">
        <v>16.7829</v>
      </c>
      <c r="HR385">
        <v>1</v>
      </c>
      <c r="HS385">
        <v>0.149802</v>
      </c>
      <c r="HT385">
        <v>1.30252</v>
      </c>
      <c r="HU385">
        <v>20.1916</v>
      </c>
      <c r="HV385">
        <v>5.22762</v>
      </c>
      <c r="HW385">
        <v>11.974</v>
      </c>
      <c r="HX385">
        <v>4.9692</v>
      </c>
      <c r="HY385">
        <v>3.28953</v>
      </c>
      <c r="HZ385">
        <v>9999</v>
      </c>
      <c r="IA385">
        <v>9999</v>
      </c>
      <c r="IB385">
        <v>9999</v>
      </c>
      <c r="IC385">
        <v>999.9</v>
      </c>
      <c r="ID385">
        <v>4.97292</v>
      </c>
      <c r="IE385">
        <v>1.87731</v>
      </c>
      <c r="IF385">
        <v>1.87543</v>
      </c>
      <c r="IG385">
        <v>1.8782</v>
      </c>
      <c r="IH385">
        <v>1.87498</v>
      </c>
      <c r="II385">
        <v>1.87851</v>
      </c>
      <c r="IJ385">
        <v>1.87561</v>
      </c>
      <c r="IK385">
        <v>1.87682</v>
      </c>
      <c r="IL385">
        <v>0</v>
      </c>
      <c r="IM385">
        <v>0</v>
      </c>
      <c r="IN385">
        <v>0</v>
      </c>
      <c r="IO385">
        <v>0</v>
      </c>
      <c r="IP385" t="s">
        <v>442</v>
      </c>
      <c r="IQ385" t="s">
        <v>443</v>
      </c>
      <c r="IR385" t="s">
        <v>444</v>
      </c>
      <c r="IS385" t="s">
        <v>444</v>
      </c>
      <c r="IT385" t="s">
        <v>444</v>
      </c>
      <c r="IU385" t="s">
        <v>444</v>
      </c>
      <c r="IV385">
        <v>0</v>
      </c>
      <c r="IW385">
        <v>100</v>
      </c>
      <c r="IX385">
        <v>100</v>
      </c>
      <c r="IY385">
        <v>1.62</v>
      </c>
      <c r="IZ385">
        <v>0.2143</v>
      </c>
      <c r="JA385">
        <v>0.05401698482025668</v>
      </c>
      <c r="JB385">
        <v>0.001251749769105588</v>
      </c>
      <c r="JC385">
        <v>-2.340677956668878E-07</v>
      </c>
      <c r="JD385">
        <v>1.443975168909104E-10</v>
      </c>
      <c r="JE385">
        <v>-0.0473756660369021</v>
      </c>
      <c r="JF385">
        <v>-0.000763777970416037</v>
      </c>
      <c r="JG385">
        <v>0.0006633184790446218</v>
      </c>
      <c r="JH385">
        <v>-5.365384051273601E-06</v>
      </c>
      <c r="JI385">
        <v>1</v>
      </c>
      <c r="JJ385">
        <v>2129</v>
      </c>
      <c r="JK385">
        <v>1</v>
      </c>
      <c r="JL385">
        <v>27</v>
      </c>
      <c r="JM385">
        <v>188880.4</v>
      </c>
      <c r="JN385">
        <v>188880.3</v>
      </c>
      <c r="JO385">
        <v>2.83325</v>
      </c>
      <c r="JP385">
        <v>2.53174</v>
      </c>
      <c r="JQ385">
        <v>1.39893</v>
      </c>
      <c r="JR385">
        <v>2.34375</v>
      </c>
      <c r="JS385">
        <v>1.44897</v>
      </c>
      <c r="JT385">
        <v>2.56226</v>
      </c>
      <c r="JU385">
        <v>37.6022</v>
      </c>
      <c r="JV385">
        <v>24.1926</v>
      </c>
      <c r="JW385">
        <v>18</v>
      </c>
      <c r="JX385">
        <v>476.229</v>
      </c>
      <c r="JY385">
        <v>482.048</v>
      </c>
      <c r="JZ385">
        <v>26.4148</v>
      </c>
      <c r="KA385">
        <v>29.0974</v>
      </c>
      <c r="KB385">
        <v>29.9994</v>
      </c>
      <c r="KC385">
        <v>28.8512</v>
      </c>
      <c r="KD385">
        <v>28.9226</v>
      </c>
      <c r="KE385">
        <v>56.7556</v>
      </c>
      <c r="KF385">
        <v>22.1305</v>
      </c>
      <c r="KG385">
        <v>95.9532</v>
      </c>
      <c r="KH385">
        <v>26.4443</v>
      </c>
      <c r="KI385">
        <v>1356.34</v>
      </c>
      <c r="KJ385">
        <v>22.9443</v>
      </c>
      <c r="KK385">
        <v>100.976</v>
      </c>
      <c r="KL385">
        <v>100.252</v>
      </c>
    </row>
    <row r="386" spans="1:298">
      <c r="A386">
        <v>370</v>
      </c>
      <c r="B386">
        <v>1758481407.6</v>
      </c>
      <c r="C386">
        <v>12304.09999990463</v>
      </c>
      <c r="D386" t="s">
        <v>1187</v>
      </c>
      <c r="E386" t="s">
        <v>1188</v>
      </c>
      <c r="F386">
        <v>5</v>
      </c>
      <c r="G386" t="s">
        <v>1026</v>
      </c>
      <c r="H386" t="s">
        <v>436</v>
      </c>
      <c r="I386" t="s">
        <v>437</v>
      </c>
      <c r="J386">
        <v>1758481400.1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1375.535199934998</v>
      </c>
      <c r="AL386">
        <v>1359.900181818181</v>
      </c>
      <c r="AM386">
        <v>3.446027889991481</v>
      </c>
      <c r="AN386">
        <v>65.51317772315211</v>
      </c>
      <c r="AO386">
        <f>(AQ386 - AP386 + DZ386*1E3/(8.314*(EB386+273.15)) * AS386/DY386 * AR386) * DY386/(100*DM386) * 1000/(1000 - AQ386)</f>
        <v>0</v>
      </c>
      <c r="AP386">
        <v>22.94042995881585</v>
      </c>
      <c r="AQ386">
        <v>22.88706545454545</v>
      </c>
      <c r="AR386">
        <v>-0.00710310099431853</v>
      </c>
      <c r="AS386">
        <v>124.8898448984067</v>
      </c>
      <c r="AT386">
        <v>4</v>
      </c>
      <c r="AU386">
        <v>1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438</v>
      </c>
      <c r="AZ386" t="s">
        <v>438</v>
      </c>
      <c r="BA386">
        <v>0</v>
      </c>
      <c r="BB386">
        <v>0</v>
      </c>
      <c r="BC386">
        <f>1-BA386/BB386</f>
        <v>0</v>
      </c>
      <c r="BD386">
        <v>0</v>
      </c>
      <c r="BE386" t="s">
        <v>438</v>
      </c>
      <c r="BF386" t="s">
        <v>438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438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1.65</v>
      </c>
      <c r="DN386">
        <v>0.5</v>
      </c>
      <c r="DO386" t="s">
        <v>439</v>
      </c>
      <c r="DP386">
        <v>2</v>
      </c>
      <c r="DQ386" t="b">
        <v>1</v>
      </c>
      <c r="DR386">
        <v>1758481400.1</v>
      </c>
      <c r="DS386">
        <v>1305.01962962963</v>
      </c>
      <c r="DT386">
        <v>1329.024814814815</v>
      </c>
      <c r="DU386">
        <v>22.91243333333334</v>
      </c>
      <c r="DV386">
        <v>23.02441111111111</v>
      </c>
      <c r="DW386">
        <v>1303.412222222222</v>
      </c>
      <c r="DX386">
        <v>22.69814444444444</v>
      </c>
      <c r="DY386">
        <v>499.9938518518519</v>
      </c>
      <c r="DZ386">
        <v>90.15674444444443</v>
      </c>
      <c r="EA386">
        <v>0.05438025185185186</v>
      </c>
      <c r="EB386">
        <v>29.34316666666667</v>
      </c>
      <c r="EC386">
        <v>30.05949259259259</v>
      </c>
      <c r="ED386">
        <v>999.9000000000001</v>
      </c>
      <c r="EE386">
        <v>0</v>
      </c>
      <c r="EF386">
        <v>0</v>
      </c>
      <c r="EG386">
        <v>10005.74962962963</v>
      </c>
      <c r="EH386">
        <v>0</v>
      </c>
      <c r="EI386">
        <v>11.4462074074074</v>
      </c>
      <c r="EJ386">
        <v>-24.0056037037037</v>
      </c>
      <c r="EK386">
        <v>1335.622222222222</v>
      </c>
      <c r="EL386">
        <v>1360.345925925926</v>
      </c>
      <c r="EM386">
        <v>-0.1119693111111111</v>
      </c>
      <c r="EN386">
        <v>1329.024814814815</v>
      </c>
      <c r="EO386">
        <v>23.02441111111111</v>
      </c>
      <c r="EP386">
        <v>2.06571037037037</v>
      </c>
      <c r="EQ386">
        <v>2.075804814814814</v>
      </c>
      <c r="ER386">
        <v>17.95719259259259</v>
      </c>
      <c r="ES386">
        <v>18.03468518518519</v>
      </c>
      <c r="ET386">
        <v>1999.983333333333</v>
      </c>
      <c r="EU386">
        <v>0.9799938888888889</v>
      </c>
      <c r="EV386">
        <v>0.02000586296296296</v>
      </c>
      <c r="EW386">
        <v>0</v>
      </c>
      <c r="EX386">
        <v>2.382833333333334</v>
      </c>
      <c r="EY386">
        <v>5.000560000000001</v>
      </c>
      <c r="EZ386">
        <v>169.2879259259259</v>
      </c>
      <c r="FA386">
        <v>17294.69259259259</v>
      </c>
      <c r="FB386">
        <v>41.30992592592592</v>
      </c>
      <c r="FC386">
        <v>41.79592592592592</v>
      </c>
      <c r="FD386">
        <v>41.31688888888889</v>
      </c>
      <c r="FE386">
        <v>40.93488888888889</v>
      </c>
      <c r="FF386">
        <v>42.32377777777777</v>
      </c>
      <c r="FG386">
        <v>1955.073333333333</v>
      </c>
      <c r="FH386">
        <v>39.91</v>
      </c>
      <c r="FI386">
        <v>0</v>
      </c>
      <c r="FJ386">
        <v>1758481408.8</v>
      </c>
      <c r="FK386">
        <v>0</v>
      </c>
      <c r="FL386">
        <v>2.366026923076923</v>
      </c>
      <c r="FM386">
        <v>-0.04373675335837102</v>
      </c>
      <c r="FN386">
        <v>-1.346256447146696</v>
      </c>
      <c r="FO386">
        <v>169.373</v>
      </c>
      <c r="FP386">
        <v>15</v>
      </c>
      <c r="FQ386">
        <v>0</v>
      </c>
      <c r="FR386" t="s">
        <v>440</v>
      </c>
      <c r="FS386">
        <v>1747148579.5</v>
      </c>
      <c r="FT386">
        <v>1747148584.5</v>
      </c>
      <c r="FU386">
        <v>0</v>
      </c>
      <c r="FV386">
        <v>0.162</v>
      </c>
      <c r="FW386">
        <v>-0.001</v>
      </c>
      <c r="FX386">
        <v>0.139</v>
      </c>
      <c r="FY386">
        <v>0.058</v>
      </c>
      <c r="FZ386">
        <v>420</v>
      </c>
      <c r="GA386">
        <v>16</v>
      </c>
      <c r="GB386">
        <v>0.19</v>
      </c>
      <c r="GC386">
        <v>0.02</v>
      </c>
      <c r="GD386">
        <v>-24.407595</v>
      </c>
      <c r="GE386">
        <v>7.085369606003727</v>
      </c>
      <c r="GF386">
        <v>0.7677894398694214</v>
      </c>
      <c r="GG386">
        <v>0</v>
      </c>
      <c r="GH386">
        <v>2.341811764705882</v>
      </c>
      <c r="GI386">
        <v>-0.01559969387771712</v>
      </c>
      <c r="GJ386">
        <v>0.1808527639117878</v>
      </c>
      <c r="GK386">
        <v>1</v>
      </c>
      <c r="GL386">
        <v>-0.168032895</v>
      </c>
      <c r="GM386">
        <v>1.072032238649157</v>
      </c>
      <c r="GN386">
        <v>0.1085240681735645</v>
      </c>
      <c r="GO386">
        <v>0</v>
      </c>
      <c r="GP386">
        <v>1</v>
      </c>
      <c r="GQ386">
        <v>3</v>
      </c>
      <c r="GR386" t="s">
        <v>447</v>
      </c>
      <c r="GS386">
        <v>3.12726</v>
      </c>
      <c r="GT386">
        <v>2.73247</v>
      </c>
      <c r="GU386">
        <v>0.185994</v>
      </c>
      <c r="GV386">
        <v>0.18936</v>
      </c>
      <c r="GW386">
        <v>0.103137</v>
      </c>
      <c r="GX386">
        <v>0.1039</v>
      </c>
      <c r="GY386">
        <v>24419.1</v>
      </c>
      <c r="GZ386">
        <v>23572.1</v>
      </c>
      <c r="HA386">
        <v>30542</v>
      </c>
      <c r="HB386">
        <v>29334.4</v>
      </c>
      <c r="HC386">
        <v>37813.8</v>
      </c>
      <c r="HD386">
        <v>34583.8</v>
      </c>
      <c r="HE386">
        <v>46727.1</v>
      </c>
      <c r="HF386">
        <v>43581.2</v>
      </c>
      <c r="HG386">
        <v>1.81947</v>
      </c>
      <c r="HH386">
        <v>1.87598</v>
      </c>
      <c r="HI386">
        <v>0.1105</v>
      </c>
      <c r="HJ386">
        <v>0</v>
      </c>
      <c r="HK386">
        <v>28.1959</v>
      </c>
      <c r="HL386">
        <v>999.9</v>
      </c>
      <c r="HM386">
        <v>52.8</v>
      </c>
      <c r="HN386">
        <v>31</v>
      </c>
      <c r="HO386">
        <v>26.4169</v>
      </c>
      <c r="HP386">
        <v>63.7868</v>
      </c>
      <c r="HQ386">
        <v>16.6346</v>
      </c>
      <c r="HR386">
        <v>1</v>
      </c>
      <c r="HS386">
        <v>0.148831</v>
      </c>
      <c r="HT386">
        <v>1.06078</v>
      </c>
      <c r="HU386">
        <v>20.1935</v>
      </c>
      <c r="HV386">
        <v>5.22627</v>
      </c>
      <c r="HW386">
        <v>11.974</v>
      </c>
      <c r="HX386">
        <v>4.9695</v>
      </c>
      <c r="HY386">
        <v>3.28925</v>
      </c>
      <c r="HZ386">
        <v>9999</v>
      </c>
      <c r="IA386">
        <v>9999</v>
      </c>
      <c r="IB386">
        <v>9999</v>
      </c>
      <c r="IC386">
        <v>999.9</v>
      </c>
      <c r="ID386">
        <v>4.97295</v>
      </c>
      <c r="IE386">
        <v>1.87735</v>
      </c>
      <c r="IF386">
        <v>1.87546</v>
      </c>
      <c r="IG386">
        <v>1.87822</v>
      </c>
      <c r="IH386">
        <v>1.87499</v>
      </c>
      <c r="II386">
        <v>1.87852</v>
      </c>
      <c r="IJ386">
        <v>1.87563</v>
      </c>
      <c r="IK386">
        <v>1.87682</v>
      </c>
      <c r="IL386">
        <v>0</v>
      </c>
      <c r="IM386">
        <v>0</v>
      </c>
      <c r="IN386">
        <v>0</v>
      </c>
      <c r="IO386">
        <v>0</v>
      </c>
      <c r="IP386" t="s">
        <v>442</v>
      </c>
      <c r="IQ386" t="s">
        <v>443</v>
      </c>
      <c r="IR386" t="s">
        <v>444</v>
      </c>
      <c r="IS386" t="s">
        <v>444</v>
      </c>
      <c r="IT386" t="s">
        <v>444</v>
      </c>
      <c r="IU386" t="s">
        <v>444</v>
      </c>
      <c r="IV386">
        <v>0</v>
      </c>
      <c r="IW386">
        <v>100</v>
      </c>
      <c r="IX386">
        <v>100</v>
      </c>
      <c r="IY386">
        <v>1.64</v>
      </c>
      <c r="IZ386">
        <v>0.2137</v>
      </c>
      <c r="JA386">
        <v>0.05401698482025668</v>
      </c>
      <c r="JB386">
        <v>0.001251749769105588</v>
      </c>
      <c r="JC386">
        <v>-2.340677956668878E-07</v>
      </c>
      <c r="JD386">
        <v>1.443975168909104E-10</v>
      </c>
      <c r="JE386">
        <v>-0.0473756660369021</v>
      </c>
      <c r="JF386">
        <v>-0.000763777970416037</v>
      </c>
      <c r="JG386">
        <v>0.0006633184790446218</v>
      </c>
      <c r="JH386">
        <v>-5.365384051273601E-06</v>
      </c>
      <c r="JI386">
        <v>1</v>
      </c>
      <c r="JJ386">
        <v>2129</v>
      </c>
      <c r="JK386">
        <v>1</v>
      </c>
      <c r="JL386">
        <v>27</v>
      </c>
      <c r="JM386">
        <v>188880.5</v>
      </c>
      <c r="JN386">
        <v>188880.4</v>
      </c>
      <c r="JO386">
        <v>2.86011</v>
      </c>
      <c r="JP386">
        <v>2.53174</v>
      </c>
      <c r="JQ386">
        <v>1.39893</v>
      </c>
      <c r="JR386">
        <v>2.34497</v>
      </c>
      <c r="JS386">
        <v>1.44897</v>
      </c>
      <c r="JT386">
        <v>2.57202</v>
      </c>
      <c r="JU386">
        <v>37.6022</v>
      </c>
      <c r="JV386">
        <v>24.1926</v>
      </c>
      <c r="JW386">
        <v>18</v>
      </c>
      <c r="JX386">
        <v>476.369</v>
      </c>
      <c r="JY386">
        <v>482.288</v>
      </c>
      <c r="JZ386">
        <v>26.3586</v>
      </c>
      <c r="KA386">
        <v>29.0943</v>
      </c>
      <c r="KB386">
        <v>29.9993</v>
      </c>
      <c r="KC386">
        <v>28.8474</v>
      </c>
      <c r="KD386">
        <v>28.9193</v>
      </c>
      <c r="KE386">
        <v>57.3516</v>
      </c>
      <c r="KF386">
        <v>22.4289</v>
      </c>
      <c r="KG386">
        <v>95.9532</v>
      </c>
      <c r="KH386">
        <v>26.3995</v>
      </c>
      <c r="KI386">
        <v>1376.38</v>
      </c>
      <c r="KJ386">
        <v>22.8102</v>
      </c>
      <c r="KK386">
        <v>100.977</v>
      </c>
      <c r="KL386">
        <v>100.252</v>
      </c>
    </row>
    <row r="387" spans="1:298">
      <c r="A387">
        <v>371</v>
      </c>
      <c r="B387">
        <v>1758481412.6</v>
      </c>
      <c r="C387">
        <v>12309.09999990463</v>
      </c>
      <c r="D387" t="s">
        <v>1189</v>
      </c>
      <c r="E387" t="s">
        <v>1190</v>
      </c>
      <c r="F387">
        <v>5</v>
      </c>
      <c r="G387" t="s">
        <v>1026</v>
      </c>
      <c r="H387" t="s">
        <v>436</v>
      </c>
      <c r="I387" t="s">
        <v>437</v>
      </c>
      <c r="J387">
        <v>1758481404.814285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1392.50766607536</v>
      </c>
      <c r="AL387">
        <v>1377.001454545454</v>
      </c>
      <c r="AM387">
        <v>3.408892719398208</v>
      </c>
      <c r="AN387">
        <v>65.51317772315211</v>
      </c>
      <c r="AO387">
        <f>(AQ387 - AP387 + DZ387*1E3/(8.314*(EB387+273.15)) * AS387/DY387 * AR387) * DY387/(100*DM387) * 1000/(1000 - AQ387)</f>
        <v>0</v>
      </c>
      <c r="AP387">
        <v>22.95918667440001</v>
      </c>
      <c r="AQ387">
        <v>22.87898787878788</v>
      </c>
      <c r="AR387">
        <v>0.0001559767672012716</v>
      </c>
      <c r="AS387">
        <v>124.8898448984067</v>
      </c>
      <c r="AT387">
        <v>4</v>
      </c>
      <c r="AU387">
        <v>1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438</v>
      </c>
      <c r="AZ387" t="s">
        <v>438</v>
      </c>
      <c r="BA387">
        <v>0</v>
      </c>
      <c r="BB387">
        <v>0</v>
      </c>
      <c r="BC387">
        <f>1-BA387/BB387</f>
        <v>0</v>
      </c>
      <c r="BD387">
        <v>0</v>
      </c>
      <c r="BE387" t="s">
        <v>438</v>
      </c>
      <c r="BF387" t="s">
        <v>438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438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1.65</v>
      </c>
      <c r="DN387">
        <v>0.5</v>
      </c>
      <c r="DO387" t="s">
        <v>439</v>
      </c>
      <c r="DP387">
        <v>2</v>
      </c>
      <c r="DQ387" t="b">
        <v>1</v>
      </c>
      <c r="DR387">
        <v>1758481404.814285</v>
      </c>
      <c r="DS387">
        <v>1321.026071428571</v>
      </c>
      <c r="DT387">
        <v>1344.791071428572</v>
      </c>
      <c r="DU387">
        <v>22.900075</v>
      </c>
      <c r="DV387">
        <v>22.98466428571428</v>
      </c>
      <c r="DW387">
        <v>1319.396785714286</v>
      </c>
      <c r="DX387">
        <v>22.68605</v>
      </c>
      <c r="DY387">
        <v>500.0070714285714</v>
      </c>
      <c r="DZ387">
        <v>90.15817857142858</v>
      </c>
      <c r="EA387">
        <v>0.05444712857142857</v>
      </c>
      <c r="EB387">
        <v>29.30543571428571</v>
      </c>
      <c r="EC387">
        <v>30.01776071428571</v>
      </c>
      <c r="ED387">
        <v>999.9000000000002</v>
      </c>
      <c r="EE387">
        <v>0</v>
      </c>
      <c r="EF387">
        <v>0</v>
      </c>
      <c r="EG387">
        <v>10011.85464285714</v>
      </c>
      <c r="EH387">
        <v>0</v>
      </c>
      <c r="EI387">
        <v>11.40386428571428</v>
      </c>
      <c r="EJ387">
        <v>-23.76442142857143</v>
      </c>
      <c r="EK387">
        <v>1351.987142857143</v>
      </c>
      <c r="EL387">
        <v>1376.4275</v>
      </c>
      <c r="EM387">
        <v>-0.08457790357142857</v>
      </c>
      <c r="EN387">
        <v>1344.791071428572</v>
      </c>
      <c r="EO387">
        <v>22.98466428571428</v>
      </c>
      <c r="EP387">
        <v>2.064629285714286</v>
      </c>
      <c r="EQ387">
        <v>2.072254642857143</v>
      </c>
      <c r="ER387">
        <v>17.94886785714285</v>
      </c>
      <c r="ES387">
        <v>18.00748928571428</v>
      </c>
      <c r="ET387">
        <v>1999.970357142857</v>
      </c>
      <c r="EU387">
        <v>0.97999375</v>
      </c>
      <c r="EV387">
        <v>0.02000599642857143</v>
      </c>
      <c r="EW387">
        <v>0</v>
      </c>
      <c r="EX387">
        <v>2.346392857142857</v>
      </c>
      <c r="EY387">
        <v>5.000560000000001</v>
      </c>
      <c r="EZ387">
        <v>169.1994642857143</v>
      </c>
      <c r="FA387">
        <v>17294.58214285714</v>
      </c>
      <c r="FB387">
        <v>41.3367857142857</v>
      </c>
      <c r="FC387">
        <v>41.79649999999999</v>
      </c>
      <c r="FD387">
        <v>41.28992857142856</v>
      </c>
      <c r="FE387">
        <v>40.90825</v>
      </c>
      <c r="FF387">
        <v>42.33453571428571</v>
      </c>
      <c r="FG387">
        <v>1955.060357142857</v>
      </c>
      <c r="FH387">
        <v>39.91</v>
      </c>
      <c r="FI387">
        <v>0</v>
      </c>
      <c r="FJ387">
        <v>1758481413.6</v>
      </c>
      <c r="FK387">
        <v>0</v>
      </c>
      <c r="FL387">
        <v>2.341361538461538</v>
      </c>
      <c r="FM387">
        <v>0.1634734980750087</v>
      </c>
      <c r="FN387">
        <v>1.752717937982928</v>
      </c>
      <c r="FO387">
        <v>169.3022692307692</v>
      </c>
      <c r="FP387">
        <v>15</v>
      </c>
      <c r="FQ387">
        <v>0</v>
      </c>
      <c r="FR387" t="s">
        <v>440</v>
      </c>
      <c r="FS387">
        <v>1747148579.5</v>
      </c>
      <c r="FT387">
        <v>1747148584.5</v>
      </c>
      <c r="FU387">
        <v>0</v>
      </c>
      <c r="FV387">
        <v>0.162</v>
      </c>
      <c r="FW387">
        <v>-0.001</v>
      </c>
      <c r="FX387">
        <v>0.139</v>
      </c>
      <c r="FY387">
        <v>0.058</v>
      </c>
      <c r="FZ387">
        <v>420</v>
      </c>
      <c r="GA387">
        <v>16</v>
      </c>
      <c r="GB387">
        <v>0.19</v>
      </c>
      <c r="GC387">
        <v>0.02</v>
      </c>
      <c r="GD387">
        <v>-23.92077</v>
      </c>
      <c r="GE387">
        <v>2.924938086303976</v>
      </c>
      <c r="GF387">
        <v>0.3258782335474401</v>
      </c>
      <c r="GG387">
        <v>0</v>
      </c>
      <c r="GH387">
        <v>2.358791176470588</v>
      </c>
      <c r="GI387">
        <v>-0.1471031348622029</v>
      </c>
      <c r="GJ387">
        <v>0.1839930870946404</v>
      </c>
      <c r="GK387">
        <v>1</v>
      </c>
      <c r="GL387">
        <v>-0.1079034025</v>
      </c>
      <c r="GM387">
        <v>0.4187029024390238</v>
      </c>
      <c r="GN387">
        <v>0.05089442047108154</v>
      </c>
      <c r="GO387">
        <v>0</v>
      </c>
      <c r="GP387">
        <v>1</v>
      </c>
      <c r="GQ387">
        <v>3</v>
      </c>
      <c r="GR387" t="s">
        <v>447</v>
      </c>
      <c r="GS387">
        <v>3.12739</v>
      </c>
      <c r="GT387">
        <v>2.73227</v>
      </c>
      <c r="GU387">
        <v>0.187409</v>
      </c>
      <c r="GV387">
        <v>0.190799</v>
      </c>
      <c r="GW387">
        <v>0.103123</v>
      </c>
      <c r="GX387">
        <v>0.103795</v>
      </c>
      <c r="GY387">
        <v>24377.3</v>
      </c>
      <c r="GZ387">
        <v>23530.4</v>
      </c>
      <c r="HA387">
        <v>30542.8</v>
      </c>
      <c r="HB387">
        <v>29334.6</v>
      </c>
      <c r="HC387">
        <v>37815.5</v>
      </c>
      <c r="HD387">
        <v>34588.2</v>
      </c>
      <c r="HE387">
        <v>46728.3</v>
      </c>
      <c r="HF387">
        <v>43581.5</v>
      </c>
      <c r="HG387">
        <v>1.81985</v>
      </c>
      <c r="HH387">
        <v>1.87567</v>
      </c>
      <c r="HI387">
        <v>0.108965</v>
      </c>
      <c r="HJ387">
        <v>0</v>
      </c>
      <c r="HK387">
        <v>28.1901</v>
      </c>
      <c r="HL387">
        <v>999.9</v>
      </c>
      <c r="HM387">
        <v>52.8</v>
      </c>
      <c r="HN387">
        <v>31</v>
      </c>
      <c r="HO387">
        <v>26.4199</v>
      </c>
      <c r="HP387">
        <v>63.6468</v>
      </c>
      <c r="HQ387">
        <v>16.7829</v>
      </c>
      <c r="HR387">
        <v>1</v>
      </c>
      <c r="HS387">
        <v>0.148341</v>
      </c>
      <c r="HT387">
        <v>0.854978</v>
      </c>
      <c r="HU387">
        <v>20.1952</v>
      </c>
      <c r="HV387">
        <v>5.22747</v>
      </c>
      <c r="HW387">
        <v>11.974</v>
      </c>
      <c r="HX387">
        <v>4.9699</v>
      </c>
      <c r="HY387">
        <v>3.28948</v>
      </c>
      <c r="HZ387">
        <v>9999</v>
      </c>
      <c r="IA387">
        <v>9999</v>
      </c>
      <c r="IB387">
        <v>9999</v>
      </c>
      <c r="IC387">
        <v>999.9</v>
      </c>
      <c r="ID387">
        <v>4.97294</v>
      </c>
      <c r="IE387">
        <v>1.87732</v>
      </c>
      <c r="IF387">
        <v>1.87545</v>
      </c>
      <c r="IG387">
        <v>1.8782</v>
      </c>
      <c r="IH387">
        <v>1.87497</v>
      </c>
      <c r="II387">
        <v>1.87852</v>
      </c>
      <c r="IJ387">
        <v>1.87564</v>
      </c>
      <c r="IK387">
        <v>1.87683</v>
      </c>
      <c r="IL387">
        <v>0</v>
      </c>
      <c r="IM387">
        <v>0</v>
      </c>
      <c r="IN387">
        <v>0</v>
      </c>
      <c r="IO387">
        <v>0</v>
      </c>
      <c r="IP387" t="s">
        <v>442</v>
      </c>
      <c r="IQ387" t="s">
        <v>443</v>
      </c>
      <c r="IR387" t="s">
        <v>444</v>
      </c>
      <c r="IS387" t="s">
        <v>444</v>
      </c>
      <c r="IT387" t="s">
        <v>444</v>
      </c>
      <c r="IU387" t="s">
        <v>444</v>
      </c>
      <c r="IV387">
        <v>0</v>
      </c>
      <c r="IW387">
        <v>100</v>
      </c>
      <c r="IX387">
        <v>100</v>
      </c>
      <c r="IY387">
        <v>1.66</v>
      </c>
      <c r="IZ387">
        <v>0.2136</v>
      </c>
      <c r="JA387">
        <v>0.05401698482025668</v>
      </c>
      <c r="JB387">
        <v>0.001251749769105588</v>
      </c>
      <c r="JC387">
        <v>-2.340677956668878E-07</v>
      </c>
      <c r="JD387">
        <v>1.443975168909104E-10</v>
      </c>
      <c r="JE387">
        <v>-0.0473756660369021</v>
      </c>
      <c r="JF387">
        <v>-0.000763777970416037</v>
      </c>
      <c r="JG387">
        <v>0.0006633184790446218</v>
      </c>
      <c r="JH387">
        <v>-5.365384051273601E-06</v>
      </c>
      <c r="JI387">
        <v>1</v>
      </c>
      <c r="JJ387">
        <v>2129</v>
      </c>
      <c r="JK387">
        <v>1</v>
      </c>
      <c r="JL387">
        <v>27</v>
      </c>
      <c r="JM387">
        <v>188880.6</v>
      </c>
      <c r="JN387">
        <v>188880.5</v>
      </c>
      <c r="JO387">
        <v>2.8894</v>
      </c>
      <c r="JP387">
        <v>2.5293</v>
      </c>
      <c r="JQ387">
        <v>1.39893</v>
      </c>
      <c r="JR387">
        <v>2.34375</v>
      </c>
      <c r="JS387">
        <v>1.44897</v>
      </c>
      <c r="JT387">
        <v>2.58301</v>
      </c>
      <c r="JU387">
        <v>37.6263</v>
      </c>
      <c r="JV387">
        <v>24.1926</v>
      </c>
      <c r="JW387">
        <v>18</v>
      </c>
      <c r="JX387">
        <v>476.554</v>
      </c>
      <c r="JY387">
        <v>482.062</v>
      </c>
      <c r="JZ387">
        <v>26.3486</v>
      </c>
      <c r="KA387">
        <v>29.0912</v>
      </c>
      <c r="KB387">
        <v>29.9995</v>
      </c>
      <c r="KC387">
        <v>28.8443</v>
      </c>
      <c r="KD387">
        <v>28.9162</v>
      </c>
      <c r="KE387">
        <v>57.8667</v>
      </c>
      <c r="KF387">
        <v>22.7196</v>
      </c>
      <c r="KG387">
        <v>95.9532</v>
      </c>
      <c r="KH387">
        <v>26.3887</v>
      </c>
      <c r="KI387">
        <v>1389.75</v>
      </c>
      <c r="KJ387">
        <v>22.7595</v>
      </c>
      <c r="KK387">
        <v>100.979</v>
      </c>
      <c r="KL387">
        <v>100.252</v>
      </c>
    </row>
    <row r="388" spans="1:298">
      <c r="A388">
        <v>372</v>
      </c>
      <c r="B388">
        <v>1758481417.6</v>
      </c>
      <c r="C388">
        <v>12314.09999990463</v>
      </c>
      <c r="D388" t="s">
        <v>1191</v>
      </c>
      <c r="E388" t="s">
        <v>1192</v>
      </c>
      <c r="F388">
        <v>5</v>
      </c>
      <c r="G388" t="s">
        <v>1026</v>
      </c>
      <c r="H388" t="s">
        <v>436</v>
      </c>
      <c r="I388" t="s">
        <v>437</v>
      </c>
      <c r="J388">
        <v>1758481410.1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1409.783594959303</v>
      </c>
      <c r="AL388">
        <v>1394.26</v>
      </c>
      <c r="AM388">
        <v>3.46589969189639</v>
      </c>
      <c r="AN388">
        <v>65.51317772315211</v>
      </c>
      <c r="AO388">
        <f>(AQ388 - AP388 + DZ388*1E3/(8.314*(EB388+273.15)) * AS388/DY388 * AR388) * DY388/(100*DM388) * 1000/(1000 - AQ388)</f>
        <v>0</v>
      </c>
      <c r="AP388">
        <v>22.83830749107025</v>
      </c>
      <c r="AQ388">
        <v>22.85206484848484</v>
      </c>
      <c r="AR388">
        <v>-0.00784980051946052</v>
      </c>
      <c r="AS388">
        <v>124.8898448984067</v>
      </c>
      <c r="AT388">
        <v>4</v>
      </c>
      <c r="AU388">
        <v>1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438</v>
      </c>
      <c r="AZ388" t="s">
        <v>438</v>
      </c>
      <c r="BA388">
        <v>0</v>
      </c>
      <c r="BB388">
        <v>0</v>
      </c>
      <c r="BC388">
        <f>1-BA388/BB388</f>
        <v>0</v>
      </c>
      <c r="BD388">
        <v>0</v>
      </c>
      <c r="BE388" t="s">
        <v>438</v>
      </c>
      <c r="BF388" t="s">
        <v>438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438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1.65</v>
      </c>
      <c r="DN388">
        <v>0.5</v>
      </c>
      <c r="DO388" t="s">
        <v>439</v>
      </c>
      <c r="DP388">
        <v>2</v>
      </c>
      <c r="DQ388" t="b">
        <v>1</v>
      </c>
      <c r="DR388">
        <v>1758481410.1</v>
      </c>
      <c r="DS388">
        <v>1338.827037037037</v>
      </c>
      <c r="DT388">
        <v>1362.58037037037</v>
      </c>
      <c r="DU388">
        <v>22.88212222222222</v>
      </c>
      <c r="DV388">
        <v>22.92637037037037</v>
      </c>
      <c r="DW388">
        <v>1337.172222222222</v>
      </c>
      <c r="DX388">
        <v>22.66847037037037</v>
      </c>
      <c r="DY388">
        <v>499.9954444444444</v>
      </c>
      <c r="DZ388">
        <v>90.16022592592591</v>
      </c>
      <c r="EA388">
        <v>0.05460337407407408</v>
      </c>
      <c r="EB388">
        <v>29.26696296296296</v>
      </c>
      <c r="EC388">
        <v>29.98207407407407</v>
      </c>
      <c r="ED388">
        <v>999.9000000000001</v>
      </c>
      <c r="EE388">
        <v>0</v>
      </c>
      <c r="EF388">
        <v>0</v>
      </c>
      <c r="EG388">
        <v>10010.4862962963</v>
      </c>
      <c r="EH388">
        <v>0</v>
      </c>
      <c r="EI388">
        <v>11.40135555555555</v>
      </c>
      <c r="EJ388">
        <v>-23.75272962962963</v>
      </c>
      <c r="EK388">
        <v>1370.17962962963</v>
      </c>
      <c r="EL388">
        <v>1394.551111111111</v>
      </c>
      <c r="EM388">
        <v>-0.04423918555555555</v>
      </c>
      <c r="EN388">
        <v>1362.58037037037</v>
      </c>
      <c r="EO388">
        <v>22.92637037037037</v>
      </c>
      <c r="EP388">
        <v>2.063058148148148</v>
      </c>
      <c r="EQ388">
        <v>2.067046666666667</v>
      </c>
      <c r="ER388">
        <v>17.93676666666667</v>
      </c>
      <c r="ES388">
        <v>17.96745925925926</v>
      </c>
      <c r="ET388">
        <v>1999.958888888889</v>
      </c>
      <c r="EU388">
        <v>0.9799936666666667</v>
      </c>
      <c r="EV388">
        <v>0.02000608888888889</v>
      </c>
      <c r="EW388">
        <v>0</v>
      </c>
      <c r="EX388">
        <v>2.342351851851852</v>
      </c>
      <c r="EY388">
        <v>5.000560000000001</v>
      </c>
      <c r="EZ388">
        <v>169.3981851851852</v>
      </c>
      <c r="FA388">
        <v>17294.48518518519</v>
      </c>
      <c r="FB388">
        <v>41.3331111111111</v>
      </c>
      <c r="FC388">
        <v>41.8028148148148</v>
      </c>
      <c r="FD388">
        <v>41.29148148148148</v>
      </c>
      <c r="FE388">
        <v>40.91177777777778</v>
      </c>
      <c r="FF388">
        <v>42.32144444444444</v>
      </c>
      <c r="FG388">
        <v>1955.048888888889</v>
      </c>
      <c r="FH388">
        <v>39.91</v>
      </c>
      <c r="FI388">
        <v>0</v>
      </c>
      <c r="FJ388">
        <v>1758481419</v>
      </c>
      <c r="FK388">
        <v>0</v>
      </c>
      <c r="FL388">
        <v>2.36742</v>
      </c>
      <c r="FM388">
        <v>-0.1679846236278346</v>
      </c>
      <c r="FN388">
        <v>0.5526153785113366</v>
      </c>
      <c r="FO388">
        <v>169.41856</v>
      </c>
      <c r="FP388">
        <v>15</v>
      </c>
      <c r="FQ388">
        <v>0</v>
      </c>
      <c r="FR388" t="s">
        <v>440</v>
      </c>
      <c r="FS388">
        <v>1747148579.5</v>
      </c>
      <c r="FT388">
        <v>1747148584.5</v>
      </c>
      <c r="FU388">
        <v>0</v>
      </c>
      <c r="FV388">
        <v>0.162</v>
      </c>
      <c r="FW388">
        <v>-0.001</v>
      </c>
      <c r="FX388">
        <v>0.139</v>
      </c>
      <c r="FY388">
        <v>0.058</v>
      </c>
      <c r="FZ388">
        <v>420</v>
      </c>
      <c r="GA388">
        <v>16</v>
      </c>
      <c r="GB388">
        <v>0.19</v>
      </c>
      <c r="GC388">
        <v>0.02</v>
      </c>
      <c r="GD388">
        <v>-23.79458536585366</v>
      </c>
      <c r="GE388">
        <v>0.5771059233448681</v>
      </c>
      <c r="GF388">
        <v>0.1470291203294983</v>
      </c>
      <c r="GG388">
        <v>0</v>
      </c>
      <c r="GH388">
        <v>2.358320588235294</v>
      </c>
      <c r="GI388">
        <v>0.1051382709950529</v>
      </c>
      <c r="GJ388">
        <v>0.1794972796441605</v>
      </c>
      <c r="GK388">
        <v>1</v>
      </c>
      <c r="GL388">
        <v>-0.06855601243902439</v>
      </c>
      <c r="GM388">
        <v>0.3601074668989545</v>
      </c>
      <c r="GN388">
        <v>0.04443094537252649</v>
      </c>
      <c r="GO388">
        <v>0</v>
      </c>
      <c r="GP388">
        <v>1</v>
      </c>
      <c r="GQ388">
        <v>3</v>
      </c>
      <c r="GR388" t="s">
        <v>447</v>
      </c>
      <c r="GS388">
        <v>3.12734</v>
      </c>
      <c r="GT388">
        <v>2.73235</v>
      </c>
      <c r="GU388">
        <v>0.18883</v>
      </c>
      <c r="GV388">
        <v>0.192203</v>
      </c>
      <c r="GW388">
        <v>0.10303</v>
      </c>
      <c r="GX388">
        <v>0.103498</v>
      </c>
      <c r="GY388">
        <v>24335</v>
      </c>
      <c r="GZ388">
        <v>23489.6</v>
      </c>
      <c r="HA388">
        <v>30543.3</v>
      </c>
      <c r="HB388">
        <v>29334.6</v>
      </c>
      <c r="HC388">
        <v>37820.1</v>
      </c>
      <c r="HD388">
        <v>34599.8</v>
      </c>
      <c r="HE388">
        <v>46729</v>
      </c>
      <c r="HF388">
        <v>43581.4</v>
      </c>
      <c r="HG388">
        <v>1.81995</v>
      </c>
      <c r="HH388">
        <v>1.876</v>
      </c>
      <c r="HI388">
        <v>0.107512</v>
      </c>
      <c r="HJ388">
        <v>0</v>
      </c>
      <c r="HK388">
        <v>28.1829</v>
      </c>
      <c r="HL388">
        <v>999.9</v>
      </c>
      <c r="HM388">
        <v>52.8</v>
      </c>
      <c r="HN388">
        <v>31</v>
      </c>
      <c r="HO388">
        <v>26.4202</v>
      </c>
      <c r="HP388">
        <v>63.6868</v>
      </c>
      <c r="HQ388">
        <v>16.5986</v>
      </c>
      <c r="HR388">
        <v>1</v>
      </c>
      <c r="HS388">
        <v>0.14956</v>
      </c>
      <c r="HT388">
        <v>-2.57141</v>
      </c>
      <c r="HU388">
        <v>20.1711</v>
      </c>
      <c r="HV388">
        <v>5.22657</v>
      </c>
      <c r="HW388">
        <v>11.974</v>
      </c>
      <c r="HX388">
        <v>4.9694</v>
      </c>
      <c r="HY388">
        <v>3.28925</v>
      </c>
      <c r="HZ388">
        <v>9999</v>
      </c>
      <c r="IA388">
        <v>9999</v>
      </c>
      <c r="IB388">
        <v>9999</v>
      </c>
      <c r="IC388">
        <v>999.9</v>
      </c>
      <c r="ID388">
        <v>4.97295</v>
      </c>
      <c r="IE388">
        <v>1.87734</v>
      </c>
      <c r="IF388">
        <v>1.87546</v>
      </c>
      <c r="IG388">
        <v>1.87823</v>
      </c>
      <c r="IH388">
        <v>1.875</v>
      </c>
      <c r="II388">
        <v>1.87853</v>
      </c>
      <c r="IJ388">
        <v>1.87565</v>
      </c>
      <c r="IK388">
        <v>1.87683</v>
      </c>
      <c r="IL388">
        <v>0</v>
      </c>
      <c r="IM388">
        <v>0</v>
      </c>
      <c r="IN388">
        <v>0</v>
      </c>
      <c r="IO388">
        <v>0</v>
      </c>
      <c r="IP388" t="s">
        <v>442</v>
      </c>
      <c r="IQ388" t="s">
        <v>443</v>
      </c>
      <c r="IR388" t="s">
        <v>444</v>
      </c>
      <c r="IS388" t="s">
        <v>444</v>
      </c>
      <c r="IT388" t="s">
        <v>444</v>
      </c>
      <c r="IU388" t="s">
        <v>444</v>
      </c>
      <c r="IV388">
        <v>0</v>
      </c>
      <c r="IW388">
        <v>100</v>
      </c>
      <c r="IX388">
        <v>100</v>
      </c>
      <c r="IY388">
        <v>1.69</v>
      </c>
      <c r="IZ388">
        <v>0.213</v>
      </c>
      <c r="JA388">
        <v>0.05401698482025668</v>
      </c>
      <c r="JB388">
        <v>0.001251749769105588</v>
      </c>
      <c r="JC388">
        <v>-2.340677956668878E-07</v>
      </c>
      <c r="JD388">
        <v>1.443975168909104E-10</v>
      </c>
      <c r="JE388">
        <v>-0.0473756660369021</v>
      </c>
      <c r="JF388">
        <v>-0.000763777970416037</v>
      </c>
      <c r="JG388">
        <v>0.0006633184790446218</v>
      </c>
      <c r="JH388">
        <v>-5.365384051273601E-06</v>
      </c>
      <c r="JI388">
        <v>1</v>
      </c>
      <c r="JJ388">
        <v>2129</v>
      </c>
      <c r="JK388">
        <v>1</v>
      </c>
      <c r="JL388">
        <v>27</v>
      </c>
      <c r="JM388">
        <v>188880.6</v>
      </c>
      <c r="JN388">
        <v>188880.6</v>
      </c>
      <c r="JO388">
        <v>2.91382</v>
      </c>
      <c r="JP388">
        <v>2.52686</v>
      </c>
      <c r="JQ388">
        <v>1.39893</v>
      </c>
      <c r="JR388">
        <v>2.34375</v>
      </c>
      <c r="JS388">
        <v>1.44897</v>
      </c>
      <c r="JT388">
        <v>2.59033</v>
      </c>
      <c r="JU388">
        <v>37.6022</v>
      </c>
      <c r="JV388">
        <v>24.1926</v>
      </c>
      <c r="JW388">
        <v>18</v>
      </c>
      <c r="JX388">
        <v>476.589</v>
      </c>
      <c r="JY388">
        <v>482.251</v>
      </c>
      <c r="JZ388">
        <v>26.8719</v>
      </c>
      <c r="KA388">
        <v>29.0881</v>
      </c>
      <c r="KB388">
        <v>30.0008</v>
      </c>
      <c r="KC388">
        <v>28.8413</v>
      </c>
      <c r="KD388">
        <v>28.9127</v>
      </c>
      <c r="KE388">
        <v>58.445</v>
      </c>
      <c r="KF388">
        <v>23.1585</v>
      </c>
      <c r="KG388">
        <v>95.9532</v>
      </c>
      <c r="KH388">
        <v>27.3037</v>
      </c>
      <c r="KI388">
        <v>1409.79</v>
      </c>
      <c r="KJ388">
        <v>22.652</v>
      </c>
      <c r="KK388">
        <v>100.981</v>
      </c>
      <c r="KL388">
        <v>100.252</v>
      </c>
    </row>
    <row r="389" spans="1:298">
      <c r="A389">
        <v>373</v>
      </c>
      <c r="B389">
        <v>1758481422.6</v>
      </c>
      <c r="C389">
        <v>12319.09999990463</v>
      </c>
      <c r="D389" t="s">
        <v>1193</v>
      </c>
      <c r="E389" t="s">
        <v>1194</v>
      </c>
      <c r="F389">
        <v>5</v>
      </c>
      <c r="G389" t="s">
        <v>1026</v>
      </c>
      <c r="H389" t="s">
        <v>436</v>
      </c>
      <c r="I389" t="s">
        <v>437</v>
      </c>
      <c r="J389">
        <v>1758481414.814285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1426.677488597752</v>
      </c>
      <c r="AL389">
        <v>1411.385272727272</v>
      </c>
      <c r="AM389">
        <v>3.428448932998929</v>
      </c>
      <c r="AN389">
        <v>65.51317772315211</v>
      </c>
      <c r="AO389">
        <f>(AQ389 - AP389 + DZ389*1E3/(8.314*(EB389+273.15)) * AS389/DY389 * AR389) * DY389/(100*DM389) * 1000/(1000 - AQ389)</f>
        <v>0</v>
      </c>
      <c r="AP389">
        <v>22.80834637181069</v>
      </c>
      <c r="AQ389">
        <v>22.84838363636364</v>
      </c>
      <c r="AR389">
        <v>0.000290768918428768</v>
      </c>
      <c r="AS389">
        <v>124.8898448984067</v>
      </c>
      <c r="AT389">
        <v>4</v>
      </c>
      <c r="AU389">
        <v>1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438</v>
      </c>
      <c r="AZ389" t="s">
        <v>438</v>
      </c>
      <c r="BA389">
        <v>0</v>
      </c>
      <c r="BB389">
        <v>0</v>
      </c>
      <c r="BC389">
        <f>1-BA389/BB389</f>
        <v>0</v>
      </c>
      <c r="BD389">
        <v>0</v>
      </c>
      <c r="BE389" t="s">
        <v>438</v>
      </c>
      <c r="BF389" t="s">
        <v>438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438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1.65</v>
      </c>
      <c r="DN389">
        <v>0.5</v>
      </c>
      <c r="DO389" t="s">
        <v>439</v>
      </c>
      <c r="DP389">
        <v>2</v>
      </c>
      <c r="DQ389" t="b">
        <v>1</v>
      </c>
      <c r="DR389">
        <v>1758481414.814285</v>
      </c>
      <c r="DS389">
        <v>1354.669642857143</v>
      </c>
      <c r="DT389">
        <v>1378.372142857143</v>
      </c>
      <c r="DU389">
        <v>22.865125</v>
      </c>
      <c r="DV389">
        <v>22.88442857142857</v>
      </c>
      <c r="DW389">
        <v>1352.991785714286</v>
      </c>
      <c r="DX389">
        <v>22.65180714285714</v>
      </c>
      <c r="DY389">
        <v>500.0116071428571</v>
      </c>
      <c r="DZ389">
        <v>90.16084285714285</v>
      </c>
      <c r="EA389">
        <v>0.05455477142857142</v>
      </c>
      <c r="EB389">
        <v>29.2427</v>
      </c>
      <c r="EC389">
        <v>29.96368571428571</v>
      </c>
      <c r="ED389">
        <v>999.9000000000002</v>
      </c>
      <c r="EE389">
        <v>0</v>
      </c>
      <c r="EF389">
        <v>0</v>
      </c>
      <c r="EG389">
        <v>10005.37464285714</v>
      </c>
      <c r="EH389">
        <v>0</v>
      </c>
      <c r="EI389">
        <v>11.40203571428571</v>
      </c>
      <c r="EJ389">
        <v>-23.70245</v>
      </c>
      <c r="EK389">
        <v>1386.368214285714</v>
      </c>
      <c r="EL389">
        <v>1410.653214285714</v>
      </c>
      <c r="EM389">
        <v>-0.01930005035714286</v>
      </c>
      <c r="EN389">
        <v>1378.372142857143</v>
      </c>
      <c r="EO389">
        <v>22.88442857142857</v>
      </c>
      <c r="EP389">
        <v>2.061539285714286</v>
      </c>
      <c r="EQ389">
        <v>2.063279285714286</v>
      </c>
      <c r="ER389">
        <v>17.92507142857143</v>
      </c>
      <c r="ES389">
        <v>17.93843214285714</v>
      </c>
      <c r="ET389">
        <v>2000.003571428572</v>
      </c>
      <c r="EU389">
        <v>0.9799941785714285</v>
      </c>
      <c r="EV389">
        <v>0.02000557142857142</v>
      </c>
      <c r="EW389">
        <v>0</v>
      </c>
      <c r="EX389">
        <v>2.3385</v>
      </c>
      <c r="EY389">
        <v>5.000560000000001</v>
      </c>
      <c r="EZ389">
        <v>169.4563571428571</v>
      </c>
      <c r="FA389">
        <v>17294.86785714286</v>
      </c>
      <c r="FB389">
        <v>41.3412857142857</v>
      </c>
      <c r="FC389">
        <v>41.81199999999999</v>
      </c>
      <c r="FD389">
        <v>41.30107142857141</v>
      </c>
      <c r="FE389">
        <v>40.89932142857142</v>
      </c>
      <c r="FF389">
        <v>42.32107142857141</v>
      </c>
      <c r="FG389">
        <v>1955.093571428571</v>
      </c>
      <c r="FH389">
        <v>39.91</v>
      </c>
      <c r="FI389">
        <v>0</v>
      </c>
      <c r="FJ389">
        <v>1758481423.8</v>
      </c>
      <c r="FK389">
        <v>0</v>
      </c>
      <c r="FL389">
        <v>2.377024</v>
      </c>
      <c r="FM389">
        <v>0.1960769121361861</v>
      </c>
      <c r="FN389">
        <v>-0.5836922894982134</v>
      </c>
      <c r="FO389">
        <v>169.38836</v>
      </c>
      <c r="FP389">
        <v>15</v>
      </c>
      <c r="FQ389">
        <v>0</v>
      </c>
      <c r="FR389" t="s">
        <v>440</v>
      </c>
      <c r="FS389">
        <v>1747148579.5</v>
      </c>
      <c r="FT389">
        <v>1747148584.5</v>
      </c>
      <c r="FU389">
        <v>0</v>
      </c>
      <c r="FV389">
        <v>0.162</v>
      </c>
      <c r="FW389">
        <v>-0.001</v>
      </c>
      <c r="FX389">
        <v>0.139</v>
      </c>
      <c r="FY389">
        <v>0.058</v>
      </c>
      <c r="FZ389">
        <v>420</v>
      </c>
      <c r="GA389">
        <v>16</v>
      </c>
      <c r="GB389">
        <v>0.19</v>
      </c>
      <c r="GC389">
        <v>0.02</v>
      </c>
      <c r="GD389">
        <v>-23.73504146341464</v>
      </c>
      <c r="GE389">
        <v>0.3237742160278709</v>
      </c>
      <c r="GF389">
        <v>0.1265246413397447</v>
      </c>
      <c r="GG389">
        <v>1</v>
      </c>
      <c r="GH389">
        <v>2.377214705882353</v>
      </c>
      <c r="GI389">
        <v>0.01606875169385441</v>
      </c>
      <c r="GJ389">
        <v>0.1824323148173573</v>
      </c>
      <c r="GK389">
        <v>1</v>
      </c>
      <c r="GL389">
        <v>-0.03291880024390244</v>
      </c>
      <c r="GM389">
        <v>0.3898770041811846</v>
      </c>
      <c r="GN389">
        <v>0.04711784936474066</v>
      </c>
      <c r="GO389">
        <v>0</v>
      </c>
      <c r="GP389">
        <v>2</v>
      </c>
      <c r="GQ389">
        <v>3</v>
      </c>
      <c r="GR389" t="s">
        <v>441</v>
      </c>
      <c r="GS389">
        <v>3.12744</v>
      </c>
      <c r="GT389">
        <v>2.73224</v>
      </c>
      <c r="GU389">
        <v>0.190222</v>
      </c>
      <c r="GV389">
        <v>0.193608</v>
      </c>
      <c r="GW389">
        <v>0.103025</v>
      </c>
      <c r="GX389">
        <v>0.103343</v>
      </c>
      <c r="GY389">
        <v>24293.3</v>
      </c>
      <c r="GZ389">
        <v>23448.5</v>
      </c>
      <c r="HA389">
        <v>30543.3</v>
      </c>
      <c r="HB389">
        <v>29334.4</v>
      </c>
      <c r="HC389">
        <v>37820.2</v>
      </c>
      <c r="HD389">
        <v>34605.5</v>
      </c>
      <c r="HE389">
        <v>46728.7</v>
      </c>
      <c r="HF389">
        <v>43580.8</v>
      </c>
      <c r="HG389">
        <v>1.82068</v>
      </c>
      <c r="HH389">
        <v>1.87553</v>
      </c>
      <c r="HI389">
        <v>0.110306</v>
      </c>
      <c r="HJ389">
        <v>0</v>
      </c>
      <c r="HK389">
        <v>28.1739</v>
      </c>
      <c r="HL389">
        <v>999.9</v>
      </c>
      <c r="HM389">
        <v>52.8</v>
      </c>
      <c r="HN389">
        <v>31</v>
      </c>
      <c r="HO389">
        <v>26.4191</v>
      </c>
      <c r="HP389">
        <v>63.8468</v>
      </c>
      <c r="HQ389">
        <v>16.7067</v>
      </c>
      <c r="HR389">
        <v>1</v>
      </c>
      <c r="HS389">
        <v>0.146972</v>
      </c>
      <c r="HT389">
        <v>-0.945319</v>
      </c>
      <c r="HU389">
        <v>20.1938</v>
      </c>
      <c r="HV389">
        <v>5.22822</v>
      </c>
      <c r="HW389">
        <v>11.974</v>
      </c>
      <c r="HX389">
        <v>4.96995</v>
      </c>
      <c r="HY389">
        <v>3.28953</v>
      </c>
      <c r="HZ389">
        <v>9999</v>
      </c>
      <c r="IA389">
        <v>9999</v>
      </c>
      <c r="IB389">
        <v>9999</v>
      </c>
      <c r="IC389">
        <v>999.9</v>
      </c>
      <c r="ID389">
        <v>4.97295</v>
      </c>
      <c r="IE389">
        <v>1.87736</v>
      </c>
      <c r="IF389">
        <v>1.87546</v>
      </c>
      <c r="IG389">
        <v>1.87823</v>
      </c>
      <c r="IH389">
        <v>1.875</v>
      </c>
      <c r="II389">
        <v>1.87854</v>
      </c>
      <c r="IJ389">
        <v>1.87567</v>
      </c>
      <c r="IK389">
        <v>1.87683</v>
      </c>
      <c r="IL389">
        <v>0</v>
      </c>
      <c r="IM389">
        <v>0</v>
      </c>
      <c r="IN389">
        <v>0</v>
      </c>
      <c r="IO389">
        <v>0</v>
      </c>
      <c r="IP389" t="s">
        <v>442</v>
      </c>
      <c r="IQ389" t="s">
        <v>443</v>
      </c>
      <c r="IR389" t="s">
        <v>444</v>
      </c>
      <c r="IS389" t="s">
        <v>444</v>
      </c>
      <c r="IT389" t="s">
        <v>444</v>
      </c>
      <c r="IU389" t="s">
        <v>444</v>
      </c>
      <c r="IV389">
        <v>0</v>
      </c>
      <c r="IW389">
        <v>100</v>
      </c>
      <c r="IX389">
        <v>100</v>
      </c>
      <c r="IY389">
        <v>1.71</v>
      </c>
      <c r="IZ389">
        <v>0.213</v>
      </c>
      <c r="JA389">
        <v>0.05401698482025668</v>
      </c>
      <c r="JB389">
        <v>0.001251749769105588</v>
      </c>
      <c r="JC389">
        <v>-2.340677956668878E-07</v>
      </c>
      <c r="JD389">
        <v>1.443975168909104E-10</v>
      </c>
      <c r="JE389">
        <v>-0.0473756660369021</v>
      </c>
      <c r="JF389">
        <v>-0.000763777970416037</v>
      </c>
      <c r="JG389">
        <v>0.0006633184790446218</v>
      </c>
      <c r="JH389">
        <v>-5.365384051273601E-06</v>
      </c>
      <c r="JI389">
        <v>1</v>
      </c>
      <c r="JJ389">
        <v>2129</v>
      </c>
      <c r="JK389">
        <v>1</v>
      </c>
      <c r="JL389">
        <v>27</v>
      </c>
      <c r="JM389">
        <v>188880.7</v>
      </c>
      <c r="JN389">
        <v>188880.6</v>
      </c>
      <c r="JO389">
        <v>2.94067</v>
      </c>
      <c r="JP389">
        <v>2.52808</v>
      </c>
      <c r="JQ389">
        <v>1.39893</v>
      </c>
      <c r="JR389">
        <v>2.34375</v>
      </c>
      <c r="JS389">
        <v>1.44897</v>
      </c>
      <c r="JT389">
        <v>2.55981</v>
      </c>
      <c r="JU389">
        <v>37.6022</v>
      </c>
      <c r="JV389">
        <v>24.1926</v>
      </c>
      <c r="JW389">
        <v>18</v>
      </c>
      <c r="JX389">
        <v>476.961</v>
      </c>
      <c r="JY389">
        <v>481.907</v>
      </c>
      <c r="JZ389">
        <v>27.371</v>
      </c>
      <c r="KA389">
        <v>29.0856</v>
      </c>
      <c r="KB389">
        <v>29.9987</v>
      </c>
      <c r="KC389">
        <v>28.8375</v>
      </c>
      <c r="KD389">
        <v>28.9094</v>
      </c>
      <c r="KE389">
        <v>58.945</v>
      </c>
      <c r="KF389">
        <v>23.4959</v>
      </c>
      <c r="KG389">
        <v>95.9532</v>
      </c>
      <c r="KH389">
        <v>27.3408</v>
      </c>
      <c r="KI389">
        <v>1423.16</v>
      </c>
      <c r="KJ389">
        <v>22.5702</v>
      </c>
      <c r="KK389">
        <v>100.98</v>
      </c>
      <c r="KL389">
        <v>100.251</v>
      </c>
    </row>
    <row r="390" spans="1:298">
      <c r="A390">
        <v>374</v>
      </c>
      <c r="B390">
        <v>1758481427.6</v>
      </c>
      <c r="C390">
        <v>12324.09999990463</v>
      </c>
      <c r="D390" t="s">
        <v>1195</v>
      </c>
      <c r="E390" t="s">
        <v>1196</v>
      </c>
      <c r="F390">
        <v>5</v>
      </c>
      <c r="G390" t="s">
        <v>1026</v>
      </c>
      <c r="H390" t="s">
        <v>436</v>
      </c>
      <c r="I390" t="s">
        <v>437</v>
      </c>
      <c r="J390">
        <v>1758481420.1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1444.095422430183</v>
      </c>
      <c r="AL390">
        <v>1428.478</v>
      </c>
      <c r="AM390">
        <v>3.406050154051442</v>
      </c>
      <c r="AN390">
        <v>65.51317772315211</v>
      </c>
      <c r="AO390">
        <f>(AQ390 - AP390 + DZ390*1E3/(8.314*(EB390+273.15)) * AS390/DY390 * AR390) * DY390/(100*DM390) * 1000/(1000 - AQ390)</f>
        <v>0</v>
      </c>
      <c r="AP390">
        <v>22.65342271105739</v>
      </c>
      <c r="AQ390">
        <v>22.80728181818181</v>
      </c>
      <c r="AR390">
        <v>-0.01328850940467586</v>
      </c>
      <c r="AS390">
        <v>124.8898448984067</v>
      </c>
      <c r="AT390">
        <v>4</v>
      </c>
      <c r="AU390">
        <v>1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438</v>
      </c>
      <c r="AZ390" t="s">
        <v>438</v>
      </c>
      <c r="BA390">
        <v>0</v>
      </c>
      <c r="BB390">
        <v>0</v>
      </c>
      <c r="BC390">
        <f>1-BA390/BB390</f>
        <v>0</v>
      </c>
      <c r="BD390">
        <v>0</v>
      </c>
      <c r="BE390" t="s">
        <v>438</v>
      </c>
      <c r="BF390" t="s">
        <v>438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438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1.65</v>
      </c>
      <c r="DN390">
        <v>0.5</v>
      </c>
      <c r="DO390" t="s">
        <v>439</v>
      </c>
      <c r="DP390">
        <v>2</v>
      </c>
      <c r="DQ390" t="b">
        <v>1</v>
      </c>
      <c r="DR390">
        <v>1758481420.1</v>
      </c>
      <c r="DS390">
        <v>1372.414444444444</v>
      </c>
      <c r="DT390">
        <v>1396.216666666667</v>
      </c>
      <c r="DU390">
        <v>22.84834444444444</v>
      </c>
      <c r="DV390">
        <v>22.7909</v>
      </c>
      <c r="DW390">
        <v>1370.712592592593</v>
      </c>
      <c r="DX390">
        <v>22.63535925925926</v>
      </c>
      <c r="DY390">
        <v>500.0184444444444</v>
      </c>
      <c r="DZ390">
        <v>90.16043703703703</v>
      </c>
      <c r="EA390">
        <v>0.05438508518518518</v>
      </c>
      <c r="EB390">
        <v>29.23330740740741</v>
      </c>
      <c r="EC390">
        <v>29.95967037037037</v>
      </c>
      <c r="ED390">
        <v>999.9000000000001</v>
      </c>
      <c r="EE390">
        <v>0</v>
      </c>
      <c r="EF390">
        <v>0</v>
      </c>
      <c r="EG390">
        <v>10004.65814814815</v>
      </c>
      <c r="EH390">
        <v>0</v>
      </c>
      <c r="EI390">
        <v>11.4034</v>
      </c>
      <c r="EJ390">
        <v>-23.80175555555556</v>
      </c>
      <c r="EK390">
        <v>1404.504444444444</v>
      </c>
      <c r="EL390">
        <v>1428.778518518518</v>
      </c>
      <c r="EM390">
        <v>0.05743605148148147</v>
      </c>
      <c r="EN390">
        <v>1396.216666666667</v>
      </c>
      <c r="EO390">
        <v>22.7909</v>
      </c>
      <c r="EP390">
        <v>2.060016666666666</v>
      </c>
      <c r="EQ390">
        <v>2.054838148148148</v>
      </c>
      <c r="ER390">
        <v>17.91333333333333</v>
      </c>
      <c r="ES390">
        <v>17.87326666666666</v>
      </c>
      <c r="ET390">
        <v>2000.018888888889</v>
      </c>
      <c r="EU390">
        <v>0.9799943333333334</v>
      </c>
      <c r="EV390">
        <v>0.02000541851851852</v>
      </c>
      <c r="EW390">
        <v>0</v>
      </c>
      <c r="EX390">
        <v>2.390981481481481</v>
      </c>
      <c r="EY390">
        <v>5.000560000000001</v>
      </c>
      <c r="EZ390">
        <v>169.3339629629629</v>
      </c>
      <c r="FA390">
        <v>17295.01111111111</v>
      </c>
      <c r="FB390">
        <v>41.34007407407407</v>
      </c>
      <c r="FC390">
        <v>41.8097037037037</v>
      </c>
      <c r="FD390">
        <v>41.31688888888888</v>
      </c>
      <c r="FE390">
        <v>40.90481481481481</v>
      </c>
      <c r="FF390">
        <v>42.33299999999999</v>
      </c>
      <c r="FG390">
        <v>1955.108888888889</v>
      </c>
      <c r="FH390">
        <v>39.91</v>
      </c>
      <c r="FI390">
        <v>0</v>
      </c>
      <c r="FJ390">
        <v>1758481429.2</v>
      </c>
      <c r="FK390">
        <v>0</v>
      </c>
      <c r="FL390">
        <v>2.414873076923077</v>
      </c>
      <c r="FM390">
        <v>0.1691521304291737</v>
      </c>
      <c r="FN390">
        <v>-0.9245470087574337</v>
      </c>
      <c r="FO390">
        <v>169.3245769230769</v>
      </c>
      <c r="FP390">
        <v>15</v>
      </c>
      <c r="FQ390">
        <v>0</v>
      </c>
      <c r="FR390" t="s">
        <v>440</v>
      </c>
      <c r="FS390">
        <v>1747148579.5</v>
      </c>
      <c r="FT390">
        <v>1747148584.5</v>
      </c>
      <c r="FU390">
        <v>0</v>
      </c>
      <c r="FV390">
        <v>0.162</v>
      </c>
      <c r="FW390">
        <v>-0.001</v>
      </c>
      <c r="FX390">
        <v>0.139</v>
      </c>
      <c r="FY390">
        <v>0.058</v>
      </c>
      <c r="FZ390">
        <v>420</v>
      </c>
      <c r="GA390">
        <v>16</v>
      </c>
      <c r="GB390">
        <v>0.19</v>
      </c>
      <c r="GC390">
        <v>0.02</v>
      </c>
      <c r="GD390">
        <v>-23.7533775</v>
      </c>
      <c r="GE390">
        <v>-0.823009756097537</v>
      </c>
      <c r="GF390">
        <v>0.1486570574972812</v>
      </c>
      <c r="GG390">
        <v>0</v>
      </c>
      <c r="GH390">
        <v>2.407561764705882</v>
      </c>
      <c r="GI390">
        <v>0.1914606517300945</v>
      </c>
      <c r="GJ390">
        <v>0.1561230152508062</v>
      </c>
      <c r="GK390">
        <v>1</v>
      </c>
      <c r="GL390">
        <v>0.01824463975</v>
      </c>
      <c r="GM390">
        <v>0.8122810292307694</v>
      </c>
      <c r="GN390">
        <v>0.08079492946741443</v>
      </c>
      <c r="GO390">
        <v>0</v>
      </c>
      <c r="GP390">
        <v>1</v>
      </c>
      <c r="GQ390">
        <v>3</v>
      </c>
      <c r="GR390" t="s">
        <v>447</v>
      </c>
      <c r="GS390">
        <v>3.12745</v>
      </c>
      <c r="GT390">
        <v>2.73188</v>
      </c>
      <c r="GU390">
        <v>0.19161</v>
      </c>
      <c r="GV390">
        <v>0.194969</v>
      </c>
      <c r="GW390">
        <v>0.102875</v>
      </c>
      <c r="GX390">
        <v>0.102873</v>
      </c>
      <c r="GY390">
        <v>24251.8</v>
      </c>
      <c r="GZ390">
        <v>23409.2</v>
      </c>
      <c r="HA390">
        <v>30543.6</v>
      </c>
      <c r="HB390">
        <v>29334.7</v>
      </c>
      <c r="HC390">
        <v>37827</v>
      </c>
      <c r="HD390">
        <v>34624.5</v>
      </c>
      <c r="HE390">
        <v>46729.1</v>
      </c>
      <c r="HF390">
        <v>43581.6</v>
      </c>
      <c r="HG390">
        <v>1.82045</v>
      </c>
      <c r="HH390">
        <v>1.87565</v>
      </c>
      <c r="HI390">
        <v>0.110947</v>
      </c>
      <c r="HJ390">
        <v>0</v>
      </c>
      <c r="HK390">
        <v>28.1652</v>
      </c>
      <c r="HL390">
        <v>999.9</v>
      </c>
      <c r="HM390">
        <v>52.8</v>
      </c>
      <c r="HN390">
        <v>31</v>
      </c>
      <c r="HO390">
        <v>26.418</v>
      </c>
      <c r="HP390">
        <v>63.4968</v>
      </c>
      <c r="HQ390">
        <v>16.6707</v>
      </c>
      <c r="HR390">
        <v>1</v>
      </c>
      <c r="HS390">
        <v>0.14611</v>
      </c>
      <c r="HT390">
        <v>-0.345501</v>
      </c>
      <c r="HU390">
        <v>20.1971</v>
      </c>
      <c r="HV390">
        <v>5.22882</v>
      </c>
      <c r="HW390">
        <v>11.974</v>
      </c>
      <c r="HX390">
        <v>4.9702</v>
      </c>
      <c r="HY390">
        <v>3.28965</v>
      </c>
      <c r="HZ390">
        <v>9999</v>
      </c>
      <c r="IA390">
        <v>9999</v>
      </c>
      <c r="IB390">
        <v>9999</v>
      </c>
      <c r="IC390">
        <v>999.9</v>
      </c>
      <c r="ID390">
        <v>4.97293</v>
      </c>
      <c r="IE390">
        <v>1.87735</v>
      </c>
      <c r="IF390">
        <v>1.87546</v>
      </c>
      <c r="IG390">
        <v>1.87825</v>
      </c>
      <c r="IH390">
        <v>1.875</v>
      </c>
      <c r="II390">
        <v>1.87853</v>
      </c>
      <c r="IJ390">
        <v>1.87568</v>
      </c>
      <c r="IK390">
        <v>1.87683</v>
      </c>
      <c r="IL390">
        <v>0</v>
      </c>
      <c r="IM390">
        <v>0</v>
      </c>
      <c r="IN390">
        <v>0</v>
      </c>
      <c r="IO390">
        <v>0</v>
      </c>
      <c r="IP390" t="s">
        <v>442</v>
      </c>
      <c r="IQ390" t="s">
        <v>443</v>
      </c>
      <c r="IR390" t="s">
        <v>444</v>
      </c>
      <c r="IS390" t="s">
        <v>444</v>
      </c>
      <c r="IT390" t="s">
        <v>444</v>
      </c>
      <c r="IU390" t="s">
        <v>444</v>
      </c>
      <c r="IV390">
        <v>0</v>
      </c>
      <c r="IW390">
        <v>100</v>
      </c>
      <c r="IX390">
        <v>100</v>
      </c>
      <c r="IY390">
        <v>1.74</v>
      </c>
      <c r="IZ390">
        <v>0.2119</v>
      </c>
      <c r="JA390">
        <v>0.05401698482025668</v>
      </c>
      <c r="JB390">
        <v>0.001251749769105588</v>
      </c>
      <c r="JC390">
        <v>-2.340677956668878E-07</v>
      </c>
      <c r="JD390">
        <v>1.443975168909104E-10</v>
      </c>
      <c r="JE390">
        <v>-0.0473756660369021</v>
      </c>
      <c r="JF390">
        <v>-0.000763777970416037</v>
      </c>
      <c r="JG390">
        <v>0.0006633184790446218</v>
      </c>
      <c r="JH390">
        <v>-5.365384051273601E-06</v>
      </c>
      <c r="JI390">
        <v>1</v>
      </c>
      <c r="JJ390">
        <v>2129</v>
      </c>
      <c r="JK390">
        <v>1</v>
      </c>
      <c r="JL390">
        <v>27</v>
      </c>
      <c r="JM390">
        <v>188880.8</v>
      </c>
      <c r="JN390">
        <v>188880.7</v>
      </c>
      <c r="JO390">
        <v>2.96875</v>
      </c>
      <c r="JP390">
        <v>2.53174</v>
      </c>
      <c r="JQ390">
        <v>1.39893</v>
      </c>
      <c r="JR390">
        <v>2.34375</v>
      </c>
      <c r="JS390">
        <v>1.44897</v>
      </c>
      <c r="JT390">
        <v>2.59033</v>
      </c>
      <c r="JU390">
        <v>37.6263</v>
      </c>
      <c r="JV390">
        <v>24.2013</v>
      </c>
      <c r="JW390">
        <v>18</v>
      </c>
      <c r="JX390">
        <v>476.818</v>
      </c>
      <c r="JY390">
        <v>481.96</v>
      </c>
      <c r="JZ390">
        <v>27.457</v>
      </c>
      <c r="KA390">
        <v>29.0825</v>
      </c>
      <c r="KB390">
        <v>29.9991</v>
      </c>
      <c r="KC390">
        <v>28.8344</v>
      </c>
      <c r="KD390">
        <v>28.9057</v>
      </c>
      <c r="KE390">
        <v>59.5263</v>
      </c>
      <c r="KF390">
        <v>23.4959</v>
      </c>
      <c r="KG390">
        <v>95.9532</v>
      </c>
      <c r="KH390">
        <v>27.3671</v>
      </c>
      <c r="KI390">
        <v>1443.2</v>
      </c>
      <c r="KJ390">
        <v>22.5568</v>
      </c>
      <c r="KK390">
        <v>100.981</v>
      </c>
      <c r="KL390">
        <v>100.253</v>
      </c>
    </row>
    <row r="391" spans="1:298">
      <c r="A391">
        <v>375</v>
      </c>
      <c r="B391">
        <v>1758481432.6</v>
      </c>
      <c r="C391">
        <v>12329.09999990463</v>
      </c>
      <c r="D391" t="s">
        <v>1197</v>
      </c>
      <c r="E391" t="s">
        <v>1198</v>
      </c>
      <c r="F391">
        <v>5</v>
      </c>
      <c r="G391" t="s">
        <v>1026</v>
      </c>
      <c r="H391" t="s">
        <v>436</v>
      </c>
      <c r="I391" t="s">
        <v>437</v>
      </c>
      <c r="J391">
        <v>1758481424.814285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1460.575331652088</v>
      </c>
      <c r="AL391">
        <v>1421.228545454545</v>
      </c>
      <c r="AM391">
        <v>-2.059963341645037</v>
      </c>
      <c r="AN391">
        <v>65.54925269996848</v>
      </c>
      <c r="AO391">
        <f>(AQ391 - AP391 + DZ391*1E3/(8.314*(EB391+273.15)) * AS391/DY391 * AR391) * DY391/(100*DM391) * 1000/(1000 - AQ391)</f>
        <v>0</v>
      </c>
      <c r="AP391">
        <v>22.61926935452621</v>
      </c>
      <c r="AQ391">
        <v>21.40149272727272</v>
      </c>
      <c r="AR391">
        <v>-0.6834646655309322</v>
      </c>
      <c r="AS391">
        <v>124.4007651349023</v>
      </c>
      <c r="AT391">
        <v>387</v>
      </c>
      <c r="AU391">
        <v>75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438</v>
      </c>
      <c r="AZ391" t="s">
        <v>438</v>
      </c>
      <c r="BA391">
        <v>0</v>
      </c>
      <c r="BB391">
        <v>0</v>
      </c>
      <c r="BC391">
        <f>1-BA391/BB391</f>
        <v>0</v>
      </c>
      <c r="BD391">
        <v>0</v>
      </c>
      <c r="BE391" t="s">
        <v>438</v>
      </c>
      <c r="BF391" t="s">
        <v>438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438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1.65</v>
      </c>
      <c r="DN391">
        <v>0.5</v>
      </c>
      <c r="DO391" t="s">
        <v>439</v>
      </c>
      <c r="DP391">
        <v>2</v>
      </c>
      <c r="DQ391" t="b">
        <v>1</v>
      </c>
      <c r="DR391">
        <v>1758481424.814285</v>
      </c>
      <c r="DS391">
        <v>1387.462857142857</v>
      </c>
      <c r="DT391">
        <v>1411.8725</v>
      </c>
      <c r="DU391">
        <v>22.72628928571428</v>
      </c>
      <c r="DV391">
        <v>22.71483214285714</v>
      </c>
      <c r="DW391">
        <v>1385.74</v>
      </c>
      <c r="DX391">
        <v>22.51577857142857</v>
      </c>
      <c r="DY391">
        <v>501.9766428571428</v>
      </c>
      <c r="DZ391">
        <v>90.15969642857144</v>
      </c>
      <c r="EA391">
        <v>0.05159915000000002</v>
      </c>
      <c r="EB391">
        <v>29.23505</v>
      </c>
      <c r="EC391">
        <v>29.95511428571429</v>
      </c>
      <c r="ED391">
        <v>999.9000000000002</v>
      </c>
      <c r="EE391">
        <v>0</v>
      </c>
      <c r="EF391">
        <v>0</v>
      </c>
      <c r="EG391">
        <v>9997.015000000001</v>
      </c>
      <c r="EH391">
        <v>0</v>
      </c>
      <c r="EI391">
        <v>11.40315714285714</v>
      </c>
      <c r="EJ391">
        <v>-24.40924642857143</v>
      </c>
      <c r="EK391">
        <v>1419.726785714286</v>
      </c>
      <c r="EL391">
        <v>1444.686785714285</v>
      </c>
      <c r="EM391">
        <v>0.01143792857142857</v>
      </c>
      <c r="EN391">
        <v>1411.8725</v>
      </c>
      <c r="EO391">
        <v>22.71483214285714</v>
      </c>
      <c r="EP391">
        <v>2.048993928571428</v>
      </c>
      <c r="EQ391">
        <v>2.047963571428572</v>
      </c>
      <c r="ER391">
        <v>17.82652857142857</v>
      </c>
      <c r="ES391">
        <v>17.82001785714286</v>
      </c>
      <c r="ET391">
        <v>1997.009285714286</v>
      </c>
      <c r="EU391">
        <v>0.9799954285714287</v>
      </c>
      <c r="EV391">
        <v>0.02000435714285714</v>
      </c>
      <c r="EW391">
        <v>0</v>
      </c>
      <c r="EX391">
        <v>6.599989285714287</v>
      </c>
      <c r="EY391">
        <v>5.000560000000001</v>
      </c>
      <c r="EZ391">
        <v>267.5783571428571</v>
      </c>
      <c r="FA391">
        <v>17268.92142857143</v>
      </c>
      <c r="FB391">
        <v>41.3055357142857</v>
      </c>
      <c r="FC391">
        <v>41.80535714285713</v>
      </c>
      <c r="FD391">
        <v>41.31442857142856</v>
      </c>
      <c r="FE391">
        <v>40.89489285714286</v>
      </c>
      <c r="FF391">
        <v>42.34346428571428</v>
      </c>
      <c r="FG391">
        <v>1952.161428571429</v>
      </c>
      <c r="FH391">
        <v>39.84785714285714</v>
      </c>
      <c r="FI391">
        <v>0</v>
      </c>
      <c r="FJ391">
        <v>1758481434</v>
      </c>
      <c r="FK391">
        <v>0</v>
      </c>
      <c r="FL391">
        <v>21.55516153846154</v>
      </c>
      <c r="FM391">
        <v>401.3391243027794</v>
      </c>
      <c r="FN391">
        <v>8260.836365288609</v>
      </c>
      <c r="FO391">
        <v>564.6666923076923</v>
      </c>
      <c r="FP391">
        <v>15</v>
      </c>
      <c r="FQ391">
        <v>0</v>
      </c>
      <c r="FR391" t="s">
        <v>440</v>
      </c>
      <c r="FS391">
        <v>1747148579.5</v>
      </c>
      <c r="FT391">
        <v>1747148584.5</v>
      </c>
      <c r="FU391">
        <v>0</v>
      </c>
      <c r="FV391">
        <v>0.162</v>
      </c>
      <c r="FW391">
        <v>-0.001</v>
      </c>
      <c r="FX391">
        <v>0.139</v>
      </c>
      <c r="FY391">
        <v>0.058</v>
      </c>
      <c r="FZ391">
        <v>420</v>
      </c>
      <c r="GA391">
        <v>16</v>
      </c>
      <c r="GB391">
        <v>0.19</v>
      </c>
      <c r="GC391">
        <v>0.02</v>
      </c>
      <c r="GD391">
        <v>-23.441805</v>
      </c>
      <c r="GE391">
        <v>6.036621388367739</v>
      </c>
      <c r="GF391">
        <v>1.909388640108399</v>
      </c>
      <c r="GG391">
        <v>0</v>
      </c>
      <c r="GH391">
        <v>5.744402941176471</v>
      </c>
      <c r="GI391">
        <v>57.6688360586936</v>
      </c>
      <c r="GJ391">
        <v>19.1224772053033</v>
      </c>
      <c r="GK391">
        <v>0</v>
      </c>
      <c r="GL391">
        <v>0.06132809724999999</v>
      </c>
      <c r="GM391">
        <v>0.6283174163977486</v>
      </c>
      <c r="GN391">
        <v>0.07459285896089549</v>
      </c>
      <c r="GO391">
        <v>0</v>
      </c>
      <c r="GP391">
        <v>0</v>
      </c>
      <c r="GQ391">
        <v>3</v>
      </c>
      <c r="GR391" t="s">
        <v>480</v>
      </c>
      <c r="GS391">
        <v>3.14577</v>
      </c>
      <c r="GT391">
        <v>2.69864</v>
      </c>
      <c r="GU391">
        <v>0.186911</v>
      </c>
      <c r="GV391">
        <v>0.196293</v>
      </c>
      <c r="GW391">
        <v>0.0945783</v>
      </c>
      <c r="GX391">
        <v>0.102834</v>
      </c>
      <c r="GY391">
        <v>24393.6</v>
      </c>
      <c r="GZ391">
        <v>23370.4</v>
      </c>
      <c r="HA391">
        <v>30544.4</v>
      </c>
      <c r="HB391">
        <v>29334.4</v>
      </c>
      <c r="HC391">
        <v>38181</v>
      </c>
      <c r="HD391">
        <v>34626.5</v>
      </c>
      <c r="HE391">
        <v>46730.6</v>
      </c>
      <c r="HF391">
        <v>43582</v>
      </c>
      <c r="HG391">
        <v>0.6045</v>
      </c>
      <c r="HH391">
        <v>1.84415</v>
      </c>
      <c r="HI391">
        <v>0.08856509999999999</v>
      </c>
      <c r="HJ391">
        <v>0</v>
      </c>
      <c r="HK391">
        <v>28.159</v>
      </c>
      <c r="HL391">
        <v>999.9</v>
      </c>
      <c r="HM391">
        <v>52.8</v>
      </c>
      <c r="HN391">
        <v>31</v>
      </c>
      <c r="HO391">
        <v>26.4196</v>
      </c>
      <c r="HP391">
        <v>63.1469</v>
      </c>
      <c r="HQ391">
        <v>9.55128</v>
      </c>
      <c r="HR391">
        <v>1</v>
      </c>
      <c r="HS391">
        <v>0.145826</v>
      </c>
      <c r="HT391">
        <v>-0.0347413</v>
      </c>
      <c r="HU391">
        <v>20.1981</v>
      </c>
      <c r="HV391">
        <v>5.22867</v>
      </c>
      <c r="HW391">
        <v>11.974</v>
      </c>
      <c r="HX391">
        <v>4.96975</v>
      </c>
      <c r="HY391">
        <v>3.28968</v>
      </c>
      <c r="HZ391">
        <v>9999</v>
      </c>
      <c r="IA391">
        <v>9999</v>
      </c>
      <c r="IB391">
        <v>9999</v>
      </c>
      <c r="IC391">
        <v>999.9</v>
      </c>
      <c r="ID391">
        <v>4.97297</v>
      </c>
      <c r="IE391">
        <v>1.87737</v>
      </c>
      <c r="IF391">
        <v>1.87546</v>
      </c>
      <c r="IG391">
        <v>1.87826</v>
      </c>
      <c r="IH391">
        <v>1.875</v>
      </c>
      <c r="II391">
        <v>1.87856</v>
      </c>
      <c r="IJ391">
        <v>1.87569</v>
      </c>
      <c r="IK391">
        <v>1.87683</v>
      </c>
      <c r="IL391">
        <v>0</v>
      </c>
      <c r="IM391">
        <v>0</v>
      </c>
      <c r="IN391">
        <v>0</v>
      </c>
      <c r="IO391">
        <v>0</v>
      </c>
      <c r="IP391" t="s">
        <v>442</v>
      </c>
      <c r="IQ391" t="s">
        <v>443</v>
      </c>
      <c r="IR391" t="s">
        <v>444</v>
      </c>
      <c r="IS391" t="s">
        <v>444</v>
      </c>
      <c r="IT391" t="s">
        <v>444</v>
      </c>
      <c r="IU391" t="s">
        <v>444</v>
      </c>
      <c r="IV391">
        <v>0</v>
      </c>
      <c r="IW391">
        <v>100</v>
      </c>
      <c r="IX391">
        <v>100</v>
      </c>
      <c r="IY391">
        <v>1.67</v>
      </c>
      <c r="IZ391">
        <v>0.1622</v>
      </c>
      <c r="JA391">
        <v>0.05401698482025668</v>
      </c>
      <c r="JB391">
        <v>0.001251749769105588</v>
      </c>
      <c r="JC391">
        <v>-2.340677956668878E-07</v>
      </c>
      <c r="JD391">
        <v>1.443975168909104E-10</v>
      </c>
      <c r="JE391">
        <v>-0.0473756660369021</v>
      </c>
      <c r="JF391">
        <v>-0.000763777970416037</v>
      </c>
      <c r="JG391">
        <v>0.0006633184790446218</v>
      </c>
      <c r="JH391">
        <v>-5.365384051273601E-06</v>
      </c>
      <c r="JI391">
        <v>1</v>
      </c>
      <c r="JJ391">
        <v>2129</v>
      </c>
      <c r="JK391">
        <v>1</v>
      </c>
      <c r="JL391">
        <v>27</v>
      </c>
      <c r="JM391">
        <v>188880.9</v>
      </c>
      <c r="JN391">
        <v>188880.8</v>
      </c>
      <c r="JO391">
        <v>2.99561</v>
      </c>
      <c r="JP391">
        <v>2.52319</v>
      </c>
      <c r="JQ391">
        <v>1.39893</v>
      </c>
      <c r="JR391">
        <v>2.34375</v>
      </c>
      <c r="JS391">
        <v>1.44897</v>
      </c>
      <c r="JT391">
        <v>2.58545</v>
      </c>
      <c r="JU391">
        <v>37.6022</v>
      </c>
      <c r="JV391">
        <v>24.1926</v>
      </c>
      <c r="JW391">
        <v>18</v>
      </c>
      <c r="JX391">
        <v>126.185</v>
      </c>
      <c r="JY391">
        <v>461.963</v>
      </c>
      <c r="JZ391">
        <v>27.4598</v>
      </c>
      <c r="KA391">
        <v>29.0794</v>
      </c>
      <c r="KB391">
        <v>29.9995</v>
      </c>
      <c r="KC391">
        <v>28.8484</v>
      </c>
      <c r="KD391">
        <v>28.903</v>
      </c>
      <c r="KE391">
        <v>60.0061</v>
      </c>
      <c r="KF391">
        <v>23.4959</v>
      </c>
      <c r="KG391">
        <v>95.9532</v>
      </c>
      <c r="KH391">
        <v>27.3874</v>
      </c>
      <c r="KI391">
        <v>1456.57</v>
      </c>
      <c r="KJ391">
        <v>22.5531</v>
      </c>
      <c r="KK391">
        <v>100.984</v>
      </c>
      <c r="KL391">
        <v>100.253</v>
      </c>
    </row>
    <row r="392" spans="1:298">
      <c r="A392">
        <v>376</v>
      </c>
      <c r="B392">
        <v>1758481437.6</v>
      </c>
      <c r="C392">
        <v>12334.09999990463</v>
      </c>
      <c r="D392" t="s">
        <v>1199</v>
      </c>
      <c r="E392" t="s">
        <v>1200</v>
      </c>
      <c r="F392">
        <v>5</v>
      </c>
      <c r="G392" t="s">
        <v>1026</v>
      </c>
      <c r="H392" t="s">
        <v>436</v>
      </c>
      <c r="I392" t="s">
        <v>437</v>
      </c>
      <c r="J392">
        <v>1758481430.1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1477.646424236769</v>
      </c>
      <c r="AL392">
        <v>1089.412787878787</v>
      </c>
      <c r="AM392">
        <v>-81.26389682760062</v>
      </c>
      <c r="AN392">
        <v>65.59138749822405</v>
      </c>
      <c r="AO392">
        <f>(AQ392 - AP392 + DZ392*1E3/(8.314*(EB392+273.15)) * AS392/DY392 * AR392) * DY392/(100*DM392) * 1000/(1000 - AQ392)</f>
        <v>0</v>
      </c>
      <c r="AP392">
        <v>22.60873779356801</v>
      </c>
      <c r="AQ392">
        <v>15.11301939393939</v>
      </c>
      <c r="AR392">
        <v>-0.5256951806767322</v>
      </c>
      <c r="AS392">
        <v>123.116879188198</v>
      </c>
      <c r="AT392">
        <v>485</v>
      </c>
      <c r="AU392">
        <v>98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438</v>
      </c>
      <c r="AZ392" t="s">
        <v>438</v>
      </c>
      <c r="BA392">
        <v>0</v>
      </c>
      <c r="BB392">
        <v>0</v>
      </c>
      <c r="BC392">
        <f>1-BA392/BB392</f>
        <v>0</v>
      </c>
      <c r="BD392">
        <v>0</v>
      </c>
      <c r="BE392" t="s">
        <v>438</v>
      </c>
      <c r="BF392" t="s">
        <v>438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438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1.65</v>
      </c>
      <c r="DN392">
        <v>0.5</v>
      </c>
      <c r="DO392" t="s">
        <v>439</v>
      </c>
      <c r="DP392">
        <v>2</v>
      </c>
      <c r="DQ392" t="b">
        <v>1</v>
      </c>
      <c r="DR392">
        <v>1758481430.1</v>
      </c>
      <c r="DS392">
        <v>1342.596296296296</v>
      </c>
      <c r="DT392">
        <v>1429.356666666667</v>
      </c>
      <c r="DU392">
        <v>20.62134074074074</v>
      </c>
      <c r="DV392">
        <v>22.64215925925926</v>
      </c>
      <c r="DW392">
        <v>1340.934814814815</v>
      </c>
      <c r="DX392">
        <v>20.44973703703704</v>
      </c>
      <c r="DY392">
        <v>504.7196666666666</v>
      </c>
      <c r="DZ392">
        <v>90.15887777777779</v>
      </c>
      <c r="EA392">
        <v>0.03565362888888889</v>
      </c>
      <c r="EB392">
        <v>29.10388518518519</v>
      </c>
      <c r="EC392">
        <v>29.57657407407407</v>
      </c>
      <c r="ED392">
        <v>999.9000000000001</v>
      </c>
      <c r="EE392">
        <v>0</v>
      </c>
      <c r="EF392">
        <v>0</v>
      </c>
      <c r="EG392">
        <v>9996.747777777779</v>
      </c>
      <c r="EH392">
        <v>0</v>
      </c>
      <c r="EI392">
        <v>11.41181111111111</v>
      </c>
      <c r="EJ392">
        <v>-86.75969629629628</v>
      </c>
      <c r="EK392">
        <v>1371.156666666666</v>
      </c>
      <c r="EL392">
        <v>1462.46962962963</v>
      </c>
      <c r="EM392">
        <v>-2.02082057037037</v>
      </c>
      <c r="EN392">
        <v>1429.356666666667</v>
      </c>
      <c r="EO392">
        <v>22.64215925925926</v>
      </c>
      <c r="EP392">
        <v>1.859198518518518</v>
      </c>
      <c r="EQ392">
        <v>2.041391851851852</v>
      </c>
      <c r="ER392">
        <v>16.12912592592593</v>
      </c>
      <c r="ES392">
        <v>17.76906296296296</v>
      </c>
      <c r="ET392">
        <v>1997.391851851852</v>
      </c>
      <c r="EU392">
        <v>0.9799958518518517</v>
      </c>
      <c r="EV392">
        <v>0.02000403333333333</v>
      </c>
      <c r="EW392">
        <v>0</v>
      </c>
      <c r="EX392">
        <v>185.7827296296296</v>
      </c>
      <c r="EY392">
        <v>5.000560000000001</v>
      </c>
      <c r="EZ392">
        <v>3833.458185185184</v>
      </c>
      <c r="FA392">
        <v>17272.25185185185</v>
      </c>
      <c r="FB392">
        <v>41.26366666666667</v>
      </c>
      <c r="FC392">
        <v>41.78444444444444</v>
      </c>
      <c r="FD392">
        <v>41.30307407407408</v>
      </c>
      <c r="FE392">
        <v>40.89796296296296</v>
      </c>
      <c r="FF392">
        <v>42.35155555555554</v>
      </c>
      <c r="FG392">
        <v>1952.536296296296</v>
      </c>
      <c r="FH392">
        <v>39.85555555555555</v>
      </c>
      <c r="FI392">
        <v>0</v>
      </c>
      <c r="FJ392">
        <v>1758481438.8</v>
      </c>
      <c r="FK392">
        <v>0</v>
      </c>
      <c r="FL392">
        <v>214.6956346153846</v>
      </c>
      <c r="FM392">
        <v>3251.776953740521</v>
      </c>
      <c r="FN392">
        <v>65268.61179183315</v>
      </c>
      <c r="FO392">
        <v>4433.410423076924</v>
      </c>
      <c r="FP392">
        <v>15</v>
      </c>
      <c r="FQ392">
        <v>0</v>
      </c>
      <c r="FR392" t="s">
        <v>440</v>
      </c>
      <c r="FS392">
        <v>1747148579.5</v>
      </c>
      <c r="FT392">
        <v>1747148584.5</v>
      </c>
      <c r="FU392">
        <v>0</v>
      </c>
      <c r="FV392">
        <v>0.162</v>
      </c>
      <c r="FW392">
        <v>-0.001</v>
      </c>
      <c r="FX392">
        <v>0.139</v>
      </c>
      <c r="FY392">
        <v>0.058</v>
      </c>
      <c r="FZ392">
        <v>420</v>
      </c>
      <c r="GA392">
        <v>16</v>
      </c>
      <c r="GB392">
        <v>0.19</v>
      </c>
      <c r="GC392">
        <v>0.02</v>
      </c>
      <c r="GD392">
        <v>-67.92209749999999</v>
      </c>
      <c r="GE392">
        <v>-662.2314923076925</v>
      </c>
      <c r="GF392">
        <v>93.00721591218201</v>
      </c>
      <c r="GG392">
        <v>0</v>
      </c>
      <c r="GH392">
        <v>133.3504735294118</v>
      </c>
      <c r="GI392">
        <v>1725.869695624443</v>
      </c>
      <c r="GJ392">
        <v>251.5025838554012</v>
      </c>
      <c r="GK392">
        <v>0</v>
      </c>
      <c r="GL392">
        <v>-1.4091330075</v>
      </c>
      <c r="GM392">
        <v>-20.91555472682927</v>
      </c>
      <c r="GN392">
        <v>2.647192549185601</v>
      </c>
      <c r="GO392">
        <v>0</v>
      </c>
      <c r="GP392">
        <v>0</v>
      </c>
      <c r="GQ392">
        <v>3</v>
      </c>
      <c r="GR392" t="s">
        <v>480</v>
      </c>
      <c r="GS392">
        <v>3.11947</v>
      </c>
      <c r="GT392">
        <v>2.68986</v>
      </c>
      <c r="GU392">
        <v>0.155037</v>
      </c>
      <c r="GV392">
        <v>0.19758</v>
      </c>
      <c r="GW392">
        <v>0.0766217</v>
      </c>
      <c r="GX392">
        <v>0.102807</v>
      </c>
      <c r="GY392">
        <v>25351.3</v>
      </c>
      <c r="GZ392">
        <v>23333.7</v>
      </c>
      <c r="HA392">
        <v>30545.2</v>
      </c>
      <c r="HB392">
        <v>29335.3</v>
      </c>
      <c r="HC392">
        <v>38944</v>
      </c>
      <c r="HD392">
        <v>34628.3</v>
      </c>
      <c r="HE392">
        <v>46732.3</v>
      </c>
      <c r="HF392">
        <v>43582.9</v>
      </c>
      <c r="HG392">
        <v>0.215075</v>
      </c>
      <c r="HH392">
        <v>1.88617</v>
      </c>
      <c r="HI392">
        <v>0.0149757</v>
      </c>
      <c r="HJ392">
        <v>0</v>
      </c>
      <c r="HK392">
        <v>28.1525</v>
      </c>
      <c r="HL392">
        <v>999.9</v>
      </c>
      <c r="HM392">
        <v>52.8</v>
      </c>
      <c r="HN392">
        <v>31</v>
      </c>
      <c r="HO392">
        <v>26.4207</v>
      </c>
      <c r="HP392">
        <v>63.5169</v>
      </c>
      <c r="HQ392">
        <v>12.508</v>
      </c>
      <c r="HR392">
        <v>1</v>
      </c>
      <c r="HS392">
        <v>0.145455</v>
      </c>
      <c r="HT392">
        <v>-0.149526</v>
      </c>
      <c r="HU392">
        <v>20.1972</v>
      </c>
      <c r="HV392">
        <v>5.22568</v>
      </c>
      <c r="HW392">
        <v>11.974</v>
      </c>
      <c r="HX392">
        <v>4.96895</v>
      </c>
      <c r="HY392">
        <v>3.28898</v>
      </c>
      <c r="HZ392">
        <v>9999</v>
      </c>
      <c r="IA392">
        <v>9999</v>
      </c>
      <c r="IB392">
        <v>9999</v>
      </c>
      <c r="IC392">
        <v>999.9</v>
      </c>
      <c r="ID392">
        <v>4.97295</v>
      </c>
      <c r="IE392">
        <v>1.87735</v>
      </c>
      <c r="IF392">
        <v>1.87546</v>
      </c>
      <c r="IG392">
        <v>1.87829</v>
      </c>
      <c r="IH392">
        <v>1.875</v>
      </c>
      <c r="II392">
        <v>1.87858</v>
      </c>
      <c r="IJ392">
        <v>1.8757</v>
      </c>
      <c r="IK392">
        <v>1.87683</v>
      </c>
      <c r="IL392">
        <v>0</v>
      </c>
      <c r="IM392">
        <v>0</v>
      </c>
      <c r="IN392">
        <v>0</v>
      </c>
      <c r="IO392">
        <v>0</v>
      </c>
      <c r="IP392" t="s">
        <v>442</v>
      </c>
      <c r="IQ392" t="s">
        <v>443</v>
      </c>
      <c r="IR392" t="s">
        <v>444</v>
      </c>
      <c r="IS392" t="s">
        <v>444</v>
      </c>
      <c r="IT392" t="s">
        <v>444</v>
      </c>
      <c r="IU392" t="s">
        <v>444</v>
      </c>
      <c r="IV392">
        <v>0</v>
      </c>
      <c r="IW392">
        <v>100</v>
      </c>
      <c r="IX392">
        <v>100</v>
      </c>
      <c r="IY392">
        <v>1.213</v>
      </c>
      <c r="IZ392">
        <v>0.0716</v>
      </c>
      <c r="JA392">
        <v>0.05401698482025668</v>
      </c>
      <c r="JB392">
        <v>0.001251749769105588</v>
      </c>
      <c r="JC392">
        <v>-2.340677956668878E-07</v>
      </c>
      <c r="JD392">
        <v>1.443975168909104E-10</v>
      </c>
      <c r="JE392">
        <v>-0.0473756660369021</v>
      </c>
      <c r="JF392">
        <v>-0.000763777970416037</v>
      </c>
      <c r="JG392">
        <v>0.0006633184790446218</v>
      </c>
      <c r="JH392">
        <v>-5.365384051273601E-06</v>
      </c>
      <c r="JI392">
        <v>1</v>
      </c>
      <c r="JJ392">
        <v>2129</v>
      </c>
      <c r="JK392">
        <v>1</v>
      </c>
      <c r="JL392">
        <v>27</v>
      </c>
      <c r="JM392">
        <v>188881</v>
      </c>
      <c r="JN392">
        <v>188880.9</v>
      </c>
      <c r="JO392">
        <v>3.02124</v>
      </c>
      <c r="JP392">
        <v>2.52319</v>
      </c>
      <c r="JQ392">
        <v>1.39893</v>
      </c>
      <c r="JR392">
        <v>2.34375</v>
      </c>
      <c r="JS392">
        <v>1.44897</v>
      </c>
      <c r="JT392">
        <v>2.58789</v>
      </c>
      <c r="JU392">
        <v>37.6022</v>
      </c>
      <c r="JV392">
        <v>24.2013</v>
      </c>
      <c r="JW392">
        <v>18</v>
      </c>
      <c r="JX392">
        <v>7.93857</v>
      </c>
      <c r="JY392">
        <v>489.333</v>
      </c>
      <c r="JZ392">
        <v>27.4782</v>
      </c>
      <c r="KA392">
        <v>29.0769</v>
      </c>
      <c r="KB392">
        <v>29.9997</v>
      </c>
      <c r="KC392">
        <v>28.9185</v>
      </c>
      <c r="KD392">
        <v>28.9007</v>
      </c>
      <c r="KE392">
        <v>60.517</v>
      </c>
      <c r="KF392">
        <v>23.4959</v>
      </c>
      <c r="KG392">
        <v>95.9532</v>
      </c>
      <c r="KH392">
        <v>27.4565</v>
      </c>
      <c r="KI392">
        <v>1469.93</v>
      </c>
      <c r="KJ392">
        <v>22.5531</v>
      </c>
      <c r="KK392">
        <v>100.988</v>
      </c>
      <c r="KL392">
        <v>100.255</v>
      </c>
    </row>
    <row r="393" spans="1:298">
      <c r="A393">
        <v>377</v>
      </c>
      <c r="B393">
        <v>1758481442.6</v>
      </c>
      <c r="C393">
        <v>12339.09999990463</v>
      </c>
      <c r="D393" t="s">
        <v>1201</v>
      </c>
      <c r="E393" t="s">
        <v>1202</v>
      </c>
      <c r="F393">
        <v>5</v>
      </c>
      <c r="G393" t="s">
        <v>1026</v>
      </c>
      <c r="H393" t="s">
        <v>436</v>
      </c>
      <c r="I393" t="s">
        <v>437</v>
      </c>
      <c r="J393">
        <v>1758481434.814285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1493.334342824515</v>
      </c>
      <c r="AL393">
        <v>890.3102848484845</v>
      </c>
      <c r="AM393">
        <v>-25.51135887541646</v>
      </c>
      <c r="AN393">
        <v>65.5205826954334</v>
      </c>
      <c r="AO393">
        <f>(AQ393 - AP393 + DZ393*1E3/(8.314*(EB393+273.15)) * AS393/DY393 * AR393) * DY393/(100*DM393) * 1000/(1000 - AQ393)</f>
        <v>0</v>
      </c>
      <c r="AP393">
        <v>22.60291897262214</v>
      </c>
      <c r="AQ393">
        <v>18.16124</v>
      </c>
      <c r="AR393">
        <v>0.9391038260160184</v>
      </c>
      <c r="AS393">
        <v>124.1370802696193</v>
      </c>
      <c r="AT393">
        <v>17</v>
      </c>
      <c r="AU393">
        <v>3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438</v>
      </c>
      <c r="AZ393" t="s">
        <v>438</v>
      </c>
      <c r="BA393">
        <v>0</v>
      </c>
      <c r="BB393">
        <v>0</v>
      </c>
      <c r="BC393">
        <f>1-BA393/BB393</f>
        <v>0</v>
      </c>
      <c r="BD393">
        <v>0</v>
      </c>
      <c r="BE393" t="s">
        <v>438</v>
      </c>
      <c r="BF393" t="s">
        <v>438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438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1.65</v>
      </c>
      <c r="DN393">
        <v>0.5</v>
      </c>
      <c r="DO393" t="s">
        <v>439</v>
      </c>
      <c r="DP393">
        <v>2</v>
      </c>
      <c r="DQ393" t="b">
        <v>1</v>
      </c>
      <c r="DR393">
        <v>1758481434.814285</v>
      </c>
      <c r="DS393">
        <v>1189.936392857143</v>
      </c>
      <c r="DT393">
        <v>1444.58</v>
      </c>
      <c r="DU393">
        <v>18.62952857142857</v>
      </c>
      <c r="DV393">
        <v>22.61388214285714</v>
      </c>
      <c r="DW393">
        <v>1188.471321428571</v>
      </c>
      <c r="DX393">
        <v>18.49475357142857</v>
      </c>
      <c r="DY393">
        <v>499.9688928571428</v>
      </c>
      <c r="DZ393">
        <v>90.15846071428571</v>
      </c>
      <c r="EA393">
        <v>0.03184201</v>
      </c>
      <c r="EB393">
        <v>29.02197857142858</v>
      </c>
      <c r="EC393">
        <v>29.00298214285715</v>
      </c>
      <c r="ED393">
        <v>999.9000000000002</v>
      </c>
      <c r="EE393">
        <v>0</v>
      </c>
      <c r="EF393">
        <v>0</v>
      </c>
      <c r="EG393">
        <v>9991.117499999998</v>
      </c>
      <c r="EH393">
        <v>0</v>
      </c>
      <c r="EI393">
        <v>11.41024285714286</v>
      </c>
      <c r="EJ393">
        <v>-254.6434464285714</v>
      </c>
      <c r="EK393">
        <v>1213.061892857143</v>
      </c>
      <c r="EL393">
        <v>1478.003214285714</v>
      </c>
      <c r="EM393">
        <v>-3.984360310714286</v>
      </c>
      <c r="EN393">
        <v>1444.58</v>
      </c>
      <c r="EO393">
        <v>22.61388214285714</v>
      </c>
      <c r="EP393">
        <v>1.679610714285714</v>
      </c>
      <c r="EQ393">
        <v>2.038833214285714</v>
      </c>
      <c r="ER393">
        <v>14.52473214285714</v>
      </c>
      <c r="ES393">
        <v>17.74917857142857</v>
      </c>
      <c r="ET393">
        <v>1998.3625</v>
      </c>
      <c r="EU393">
        <v>0.97999775</v>
      </c>
      <c r="EV393">
        <v>0.02000222142857143</v>
      </c>
      <c r="EW393">
        <v>0</v>
      </c>
      <c r="EX393">
        <v>516.5043750000001</v>
      </c>
      <c r="EY393">
        <v>5.000560000000001</v>
      </c>
      <c r="EZ393">
        <v>10525.70910714286</v>
      </c>
      <c r="FA393">
        <v>17280.675</v>
      </c>
      <c r="FB393">
        <v>41.28771428571428</v>
      </c>
      <c r="FC393">
        <v>41.77657142857142</v>
      </c>
      <c r="FD393">
        <v>41.30342857142857</v>
      </c>
      <c r="FE393">
        <v>40.90164285714286</v>
      </c>
      <c r="FF393">
        <v>42.32335714285713</v>
      </c>
      <c r="FG393">
        <v>1953.490714285714</v>
      </c>
      <c r="FH393">
        <v>39.87142857142857</v>
      </c>
      <c r="FI393">
        <v>0</v>
      </c>
      <c r="FJ393">
        <v>1758481443.6</v>
      </c>
      <c r="FK393">
        <v>0</v>
      </c>
      <c r="FL393">
        <v>537.0327961538461</v>
      </c>
      <c r="FM393">
        <v>5366.541487721795</v>
      </c>
      <c r="FN393">
        <v>108436.7492762425</v>
      </c>
      <c r="FO393">
        <v>10954.49138461538</v>
      </c>
      <c r="FP393">
        <v>15</v>
      </c>
      <c r="FQ393">
        <v>0</v>
      </c>
      <c r="FR393" t="s">
        <v>440</v>
      </c>
      <c r="FS393">
        <v>1747148579.5</v>
      </c>
      <c r="FT393">
        <v>1747148584.5</v>
      </c>
      <c r="FU393">
        <v>0</v>
      </c>
      <c r="FV393">
        <v>0.162</v>
      </c>
      <c r="FW393">
        <v>-0.001</v>
      </c>
      <c r="FX393">
        <v>0.139</v>
      </c>
      <c r="FY393">
        <v>0.058</v>
      </c>
      <c r="FZ393">
        <v>420</v>
      </c>
      <c r="GA393">
        <v>16</v>
      </c>
      <c r="GB393">
        <v>0.19</v>
      </c>
      <c r="GC393">
        <v>0.02</v>
      </c>
      <c r="GD393">
        <v>-179.7136341463415</v>
      </c>
      <c r="GE393">
        <v>-1871.471000696864</v>
      </c>
      <c r="GF393">
        <v>211.1124923772523</v>
      </c>
      <c r="GG393">
        <v>0</v>
      </c>
      <c r="GH393">
        <v>381.4538235294117</v>
      </c>
      <c r="GI393">
        <v>3980.419884604391</v>
      </c>
      <c r="GJ393">
        <v>445.418117100916</v>
      </c>
      <c r="GK393">
        <v>0</v>
      </c>
      <c r="GL393">
        <v>-2.819134614634146</v>
      </c>
      <c r="GM393">
        <v>-28.62297537491289</v>
      </c>
      <c r="GN393">
        <v>3.23213877297554</v>
      </c>
      <c r="GO393">
        <v>0</v>
      </c>
      <c r="GP393">
        <v>0</v>
      </c>
      <c r="GQ393">
        <v>3</v>
      </c>
      <c r="GR393" t="s">
        <v>480</v>
      </c>
      <c r="GS393">
        <v>3.12293</v>
      </c>
      <c r="GT393">
        <v>2.73216</v>
      </c>
      <c r="GU393">
        <v>0.145067</v>
      </c>
      <c r="GV393">
        <v>0.198946</v>
      </c>
      <c r="GW393">
        <v>0.0888752</v>
      </c>
      <c r="GX393">
        <v>0.102773</v>
      </c>
      <c r="GY393">
        <v>25650</v>
      </c>
      <c r="GZ393">
        <v>23294.1</v>
      </c>
      <c r="HA393">
        <v>30544.5</v>
      </c>
      <c r="HB393">
        <v>29335.5</v>
      </c>
      <c r="HC393">
        <v>38421</v>
      </c>
      <c r="HD393">
        <v>34629.2</v>
      </c>
      <c r="HE393">
        <v>46730.9</v>
      </c>
      <c r="HF393">
        <v>43582.3</v>
      </c>
      <c r="HG393">
        <v>1.78752</v>
      </c>
      <c r="HH393">
        <v>1.88318</v>
      </c>
      <c r="HI393">
        <v>7.45058E-06</v>
      </c>
      <c r="HJ393">
        <v>0</v>
      </c>
      <c r="HK393">
        <v>28.1293</v>
      </c>
      <c r="HL393">
        <v>999.9</v>
      </c>
      <c r="HM393">
        <v>52.8</v>
      </c>
      <c r="HN393">
        <v>31</v>
      </c>
      <c r="HO393">
        <v>26.4226</v>
      </c>
      <c r="HP393">
        <v>62.9569</v>
      </c>
      <c r="HQ393">
        <v>16.7748</v>
      </c>
      <c r="HR393">
        <v>1</v>
      </c>
      <c r="HS393">
        <v>0.144992</v>
      </c>
      <c r="HT393">
        <v>0.0265468</v>
      </c>
      <c r="HU393">
        <v>20.1976</v>
      </c>
      <c r="HV393">
        <v>5.22493</v>
      </c>
      <c r="HW393">
        <v>11.974</v>
      </c>
      <c r="HX393">
        <v>4.96885</v>
      </c>
      <c r="HY393">
        <v>3.28898</v>
      </c>
      <c r="HZ393">
        <v>9999</v>
      </c>
      <c r="IA393">
        <v>9999</v>
      </c>
      <c r="IB393">
        <v>9999</v>
      </c>
      <c r="IC393">
        <v>999.9</v>
      </c>
      <c r="ID393">
        <v>4.97293</v>
      </c>
      <c r="IE393">
        <v>1.87736</v>
      </c>
      <c r="IF393">
        <v>1.87546</v>
      </c>
      <c r="IG393">
        <v>1.87829</v>
      </c>
      <c r="IH393">
        <v>1.875</v>
      </c>
      <c r="II393">
        <v>1.87857</v>
      </c>
      <c r="IJ393">
        <v>1.87567</v>
      </c>
      <c r="IK393">
        <v>1.87683</v>
      </c>
      <c r="IL393">
        <v>0</v>
      </c>
      <c r="IM393">
        <v>0</v>
      </c>
      <c r="IN393">
        <v>0</v>
      </c>
      <c r="IO393">
        <v>0</v>
      </c>
      <c r="IP393" t="s">
        <v>442</v>
      </c>
      <c r="IQ393" t="s">
        <v>443</v>
      </c>
      <c r="IR393" t="s">
        <v>444</v>
      </c>
      <c r="IS393" t="s">
        <v>444</v>
      </c>
      <c r="IT393" t="s">
        <v>444</v>
      </c>
      <c r="IU393" t="s">
        <v>444</v>
      </c>
      <c r="IV393">
        <v>0</v>
      </c>
      <c r="IW393">
        <v>100</v>
      </c>
      <c r="IX393">
        <v>100</v>
      </c>
      <c r="IY393">
        <v>1.094</v>
      </c>
      <c r="IZ393">
        <v>0.1291</v>
      </c>
      <c r="JA393">
        <v>0.05401698482025668</v>
      </c>
      <c r="JB393">
        <v>0.001251749769105588</v>
      </c>
      <c r="JC393">
        <v>-2.340677956668878E-07</v>
      </c>
      <c r="JD393">
        <v>1.443975168909104E-10</v>
      </c>
      <c r="JE393">
        <v>-0.0473756660369021</v>
      </c>
      <c r="JF393">
        <v>-0.000763777970416037</v>
      </c>
      <c r="JG393">
        <v>0.0006633184790446218</v>
      </c>
      <c r="JH393">
        <v>-5.365384051273601E-06</v>
      </c>
      <c r="JI393">
        <v>1</v>
      </c>
      <c r="JJ393">
        <v>2129</v>
      </c>
      <c r="JK393">
        <v>1</v>
      </c>
      <c r="JL393">
        <v>27</v>
      </c>
      <c r="JM393">
        <v>188881.1</v>
      </c>
      <c r="JN393">
        <v>188881</v>
      </c>
      <c r="JO393">
        <v>3.04932</v>
      </c>
      <c r="JP393">
        <v>2.52441</v>
      </c>
      <c r="JQ393">
        <v>1.39893</v>
      </c>
      <c r="JR393">
        <v>2.34497</v>
      </c>
      <c r="JS393">
        <v>1.44897</v>
      </c>
      <c r="JT393">
        <v>2.58789</v>
      </c>
      <c r="JU393">
        <v>37.6022</v>
      </c>
      <c r="JV393">
        <v>24.2013</v>
      </c>
      <c r="JW393">
        <v>18</v>
      </c>
      <c r="JX393">
        <v>459.445</v>
      </c>
      <c r="JY393">
        <v>486.95</v>
      </c>
      <c r="JZ393">
        <v>27.4817</v>
      </c>
      <c r="KA393">
        <v>29.0744</v>
      </c>
      <c r="KB393">
        <v>29.9998</v>
      </c>
      <c r="KC393">
        <v>28.8808</v>
      </c>
      <c r="KD393">
        <v>28.897</v>
      </c>
      <c r="KE393">
        <v>61.0776</v>
      </c>
      <c r="KF393">
        <v>23.4959</v>
      </c>
      <c r="KG393">
        <v>96.3304</v>
      </c>
      <c r="KH393">
        <v>27.4565</v>
      </c>
      <c r="KI393">
        <v>1489.96</v>
      </c>
      <c r="KJ393">
        <v>22.5531</v>
      </c>
      <c r="KK393">
        <v>100.985</v>
      </c>
      <c r="KL393">
        <v>100.255</v>
      </c>
    </row>
    <row r="394" spans="1:298">
      <c r="A394">
        <v>378</v>
      </c>
      <c r="B394">
        <v>1758481447.6</v>
      </c>
      <c r="C394">
        <v>12344.09999990463</v>
      </c>
      <c r="D394" t="s">
        <v>1203</v>
      </c>
      <c r="E394" t="s">
        <v>1204</v>
      </c>
      <c r="F394">
        <v>5</v>
      </c>
      <c r="G394" t="s">
        <v>1026</v>
      </c>
      <c r="H394" t="s">
        <v>436</v>
      </c>
      <c r="I394" t="s">
        <v>437</v>
      </c>
      <c r="J394">
        <v>1758481440.1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1510.414892722909</v>
      </c>
      <c r="AL394">
        <v>1208.266139393939</v>
      </c>
      <c r="AM394">
        <v>62.66760899153881</v>
      </c>
      <c r="AN394">
        <v>65.51484374229682</v>
      </c>
      <c r="AO394">
        <f>(AQ394 - AP394 + DZ394*1E3/(8.314*(EB394+273.15)) * AS394/DY394 * AR394) * DY394/(100*DM394) * 1000/(1000 - AQ394)</f>
        <v>0</v>
      </c>
      <c r="AP394">
        <v>22.65598488520505</v>
      </c>
      <c r="AQ394">
        <v>20.62977636363637</v>
      </c>
      <c r="AR394">
        <v>0.380421819016511</v>
      </c>
      <c r="AS394">
        <v>124.7720884044978</v>
      </c>
      <c r="AT394">
        <v>7</v>
      </c>
      <c r="AU394">
        <v>1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438</v>
      </c>
      <c r="AZ394" t="s">
        <v>438</v>
      </c>
      <c r="BA394">
        <v>0</v>
      </c>
      <c r="BB394">
        <v>0</v>
      </c>
      <c r="BC394">
        <f>1-BA394/BB394</f>
        <v>0</v>
      </c>
      <c r="BD394">
        <v>0</v>
      </c>
      <c r="BE394" t="s">
        <v>438</v>
      </c>
      <c r="BF394" t="s">
        <v>438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438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1.65</v>
      </c>
      <c r="DN394">
        <v>0.5</v>
      </c>
      <c r="DO394" t="s">
        <v>439</v>
      </c>
      <c r="DP394">
        <v>2</v>
      </c>
      <c r="DQ394" t="b">
        <v>1</v>
      </c>
      <c r="DR394">
        <v>1758481440.1</v>
      </c>
      <c r="DS394">
        <v>1071.161222222222</v>
      </c>
      <c r="DT394">
        <v>1461.78962962963</v>
      </c>
      <c r="DU394">
        <v>17.58479629629629</v>
      </c>
      <c r="DV394">
        <v>22.61525925925926</v>
      </c>
      <c r="DW394">
        <v>1069.854777777778</v>
      </c>
      <c r="DX394">
        <v>17.4703</v>
      </c>
      <c r="DY394">
        <v>497.7315185185186</v>
      </c>
      <c r="DZ394">
        <v>90.15785185185187</v>
      </c>
      <c r="EA394">
        <v>0.03416761037037037</v>
      </c>
      <c r="EB394">
        <v>29.04216666666667</v>
      </c>
      <c r="EC394">
        <v>28.5293074074074</v>
      </c>
      <c r="ED394">
        <v>999.9000000000001</v>
      </c>
      <c r="EE394">
        <v>0</v>
      </c>
      <c r="EF394">
        <v>0</v>
      </c>
      <c r="EG394">
        <v>9978.88925925926</v>
      </c>
      <c r="EH394">
        <v>0</v>
      </c>
      <c r="EI394">
        <v>11.40942592592592</v>
      </c>
      <c r="EJ394">
        <v>-390.6267962962963</v>
      </c>
      <c r="EK394">
        <v>1090.401407407407</v>
      </c>
      <c r="EL394">
        <v>1495.612962962963</v>
      </c>
      <c r="EM394">
        <v>-5.03046851851852</v>
      </c>
      <c r="EN394">
        <v>1461.78962962963</v>
      </c>
      <c r="EO394">
        <v>22.61525925925926</v>
      </c>
      <c r="EP394">
        <v>1.585407407407407</v>
      </c>
      <c r="EQ394">
        <v>2.038943703703703</v>
      </c>
      <c r="ER394">
        <v>13.73638518518518</v>
      </c>
      <c r="ES394">
        <v>17.75003333333333</v>
      </c>
      <c r="ET394">
        <v>2001.436666666667</v>
      </c>
      <c r="EU394">
        <v>0.9800006296296296</v>
      </c>
      <c r="EV394">
        <v>0.01999948148148148</v>
      </c>
      <c r="EW394">
        <v>0</v>
      </c>
      <c r="EX394">
        <v>847.5412222222221</v>
      </c>
      <c r="EY394">
        <v>5.000560000000001</v>
      </c>
      <c r="EZ394">
        <v>17197.61777777778</v>
      </c>
      <c r="FA394">
        <v>17307.34444444444</v>
      </c>
      <c r="FB394">
        <v>41.34003703703704</v>
      </c>
      <c r="FC394">
        <v>41.77525925925925</v>
      </c>
      <c r="FD394">
        <v>41.32637037037037</v>
      </c>
      <c r="FE394">
        <v>40.93729629629629</v>
      </c>
      <c r="FF394">
        <v>42.33537037037036</v>
      </c>
      <c r="FG394">
        <v>1956.508518518519</v>
      </c>
      <c r="FH394">
        <v>39.92777777777778</v>
      </c>
      <c r="FI394">
        <v>0</v>
      </c>
      <c r="FJ394">
        <v>1758481449</v>
      </c>
      <c r="FK394">
        <v>0</v>
      </c>
      <c r="FL394">
        <v>878.2702800000001</v>
      </c>
      <c r="FM394">
        <v>1568.937307849841</v>
      </c>
      <c r="FN394">
        <v>32290.55077203234</v>
      </c>
      <c r="FO394">
        <v>17837.6028</v>
      </c>
      <c r="FP394">
        <v>15</v>
      </c>
      <c r="FQ394">
        <v>0</v>
      </c>
      <c r="FR394" t="s">
        <v>440</v>
      </c>
      <c r="FS394">
        <v>1747148579.5</v>
      </c>
      <c r="FT394">
        <v>1747148584.5</v>
      </c>
      <c r="FU394">
        <v>0</v>
      </c>
      <c r="FV394">
        <v>0.162</v>
      </c>
      <c r="FW394">
        <v>-0.001</v>
      </c>
      <c r="FX394">
        <v>0.139</v>
      </c>
      <c r="FY394">
        <v>0.058</v>
      </c>
      <c r="FZ394">
        <v>420</v>
      </c>
      <c r="GA394">
        <v>16</v>
      </c>
      <c r="GB394">
        <v>0.19</v>
      </c>
      <c r="GC394">
        <v>0.02</v>
      </c>
      <c r="GD394">
        <v>-284.484987804878</v>
      </c>
      <c r="GE394">
        <v>-1874.388896864111</v>
      </c>
      <c r="GF394">
        <v>218.8696429485058</v>
      </c>
      <c r="GG394">
        <v>0</v>
      </c>
      <c r="GH394">
        <v>608.1571176470588</v>
      </c>
      <c r="GI394">
        <v>3873.996569161746</v>
      </c>
      <c r="GJ394">
        <v>440.2356493746092</v>
      </c>
      <c r="GK394">
        <v>0</v>
      </c>
      <c r="GL394">
        <v>-3.621443773170732</v>
      </c>
      <c r="GM394">
        <v>-13.79781788780488</v>
      </c>
      <c r="GN394">
        <v>2.806274558358494</v>
      </c>
      <c r="GO394">
        <v>0</v>
      </c>
      <c r="GP394">
        <v>0</v>
      </c>
      <c r="GQ394">
        <v>3</v>
      </c>
      <c r="GR394" t="s">
        <v>480</v>
      </c>
      <c r="GS394">
        <v>3.12728</v>
      </c>
      <c r="GT394">
        <v>2.73313</v>
      </c>
      <c r="GU394">
        <v>0.174986</v>
      </c>
      <c r="GV394">
        <v>0.200256</v>
      </c>
      <c r="GW394">
        <v>0.09649480000000001</v>
      </c>
      <c r="GX394">
        <v>0.103161</v>
      </c>
      <c r="GY394">
        <v>24751.6</v>
      </c>
      <c r="GZ394">
        <v>23256.1</v>
      </c>
      <c r="HA394">
        <v>30544.3</v>
      </c>
      <c r="HB394">
        <v>29335.7</v>
      </c>
      <c r="HC394">
        <v>38098.5</v>
      </c>
      <c r="HD394">
        <v>34614.5</v>
      </c>
      <c r="HE394">
        <v>46730.4</v>
      </c>
      <c r="HF394">
        <v>43582.7</v>
      </c>
      <c r="HG394">
        <v>1.81395</v>
      </c>
      <c r="HH394">
        <v>1.87678</v>
      </c>
      <c r="HI394">
        <v>0.0593215</v>
      </c>
      <c r="HJ394">
        <v>0</v>
      </c>
      <c r="HK394">
        <v>28.1044</v>
      </c>
      <c r="HL394">
        <v>999.9</v>
      </c>
      <c r="HM394">
        <v>52.9</v>
      </c>
      <c r="HN394">
        <v>31</v>
      </c>
      <c r="HO394">
        <v>26.4717</v>
      </c>
      <c r="HP394">
        <v>63.8669</v>
      </c>
      <c r="HQ394">
        <v>16.8069</v>
      </c>
      <c r="HR394">
        <v>1</v>
      </c>
      <c r="HS394">
        <v>0.147099</v>
      </c>
      <c r="HT394">
        <v>-3.43977</v>
      </c>
      <c r="HU394">
        <v>20.1333</v>
      </c>
      <c r="HV394">
        <v>5.22747</v>
      </c>
      <c r="HW394">
        <v>11.974</v>
      </c>
      <c r="HX394">
        <v>4.96945</v>
      </c>
      <c r="HY394">
        <v>3.28918</v>
      </c>
      <c r="HZ394">
        <v>9999</v>
      </c>
      <c r="IA394">
        <v>9999</v>
      </c>
      <c r="IB394">
        <v>9999</v>
      </c>
      <c r="IC394">
        <v>999.9</v>
      </c>
      <c r="ID394">
        <v>4.97292</v>
      </c>
      <c r="IE394">
        <v>1.87732</v>
      </c>
      <c r="IF394">
        <v>1.87545</v>
      </c>
      <c r="IG394">
        <v>1.87822</v>
      </c>
      <c r="IH394">
        <v>1.87499</v>
      </c>
      <c r="II394">
        <v>1.87854</v>
      </c>
      <c r="IJ394">
        <v>1.87567</v>
      </c>
      <c r="IK394">
        <v>1.87683</v>
      </c>
      <c r="IL394">
        <v>0</v>
      </c>
      <c r="IM394">
        <v>0</v>
      </c>
      <c r="IN394">
        <v>0</v>
      </c>
      <c r="IO394">
        <v>0</v>
      </c>
      <c r="IP394" t="s">
        <v>442</v>
      </c>
      <c r="IQ394" t="s">
        <v>443</v>
      </c>
      <c r="IR394" t="s">
        <v>444</v>
      </c>
      <c r="IS394" t="s">
        <v>444</v>
      </c>
      <c r="IT394" t="s">
        <v>444</v>
      </c>
      <c r="IU394" t="s">
        <v>444</v>
      </c>
      <c r="IV394">
        <v>0</v>
      </c>
      <c r="IW394">
        <v>100</v>
      </c>
      <c r="IX394">
        <v>100</v>
      </c>
      <c r="IY394">
        <v>1.47</v>
      </c>
      <c r="IZ394">
        <v>0.1719</v>
      </c>
      <c r="JA394">
        <v>0.05401698482025668</v>
      </c>
      <c r="JB394">
        <v>0.001251749769105588</v>
      </c>
      <c r="JC394">
        <v>-2.340677956668878E-07</v>
      </c>
      <c r="JD394">
        <v>1.443975168909104E-10</v>
      </c>
      <c r="JE394">
        <v>-0.0473756660369021</v>
      </c>
      <c r="JF394">
        <v>-0.000763777970416037</v>
      </c>
      <c r="JG394">
        <v>0.0006633184790446218</v>
      </c>
      <c r="JH394">
        <v>-5.365384051273601E-06</v>
      </c>
      <c r="JI394">
        <v>1</v>
      </c>
      <c r="JJ394">
        <v>2129</v>
      </c>
      <c r="JK394">
        <v>1</v>
      </c>
      <c r="JL394">
        <v>27</v>
      </c>
      <c r="JM394">
        <v>188881.1</v>
      </c>
      <c r="JN394">
        <v>188881.1</v>
      </c>
      <c r="JO394">
        <v>3.07495</v>
      </c>
      <c r="JP394">
        <v>2.5293</v>
      </c>
      <c r="JQ394">
        <v>1.39893</v>
      </c>
      <c r="JR394">
        <v>2.34497</v>
      </c>
      <c r="JS394">
        <v>1.44897</v>
      </c>
      <c r="JT394">
        <v>2.6062</v>
      </c>
      <c r="JU394">
        <v>37.6022</v>
      </c>
      <c r="JV394">
        <v>24.1751</v>
      </c>
      <c r="JW394">
        <v>18</v>
      </c>
      <c r="JX394">
        <v>473.313</v>
      </c>
      <c r="JY394">
        <v>482.627</v>
      </c>
      <c r="JZ394">
        <v>27.6611</v>
      </c>
      <c r="KA394">
        <v>29.0713</v>
      </c>
      <c r="KB394">
        <v>30.0017</v>
      </c>
      <c r="KC394">
        <v>28.8401</v>
      </c>
      <c r="KD394">
        <v>28.8956</v>
      </c>
      <c r="KE394">
        <v>61.5813</v>
      </c>
      <c r="KF394">
        <v>24.1916</v>
      </c>
      <c r="KG394">
        <v>96.3304</v>
      </c>
      <c r="KH394">
        <v>28.7168</v>
      </c>
      <c r="KI394">
        <v>1503.33</v>
      </c>
      <c r="KJ394">
        <v>22.5531</v>
      </c>
      <c r="KK394">
        <v>100.984</v>
      </c>
      <c r="KL394">
        <v>100.255</v>
      </c>
    </row>
    <row r="395" spans="1:298">
      <c r="A395">
        <v>379</v>
      </c>
      <c r="B395">
        <v>1758481452.6</v>
      </c>
      <c r="C395">
        <v>12349.09999990463</v>
      </c>
      <c r="D395" t="s">
        <v>1205</v>
      </c>
      <c r="E395" t="s">
        <v>1206</v>
      </c>
      <c r="F395">
        <v>5</v>
      </c>
      <c r="G395" t="s">
        <v>1207</v>
      </c>
      <c r="H395" t="s">
        <v>436</v>
      </c>
      <c r="I395" t="s">
        <v>437</v>
      </c>
      <c r="J395">
        <v>1758481444.814285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1527.602738589757</v>
      </c>
      <c r="AL395">
        <v>1375.770363636363</v>
      </c>
      <c r="AM395">
        <v>30.47403824098166</v>
      </c>
      <c r="AN395">
        <v>65.51484374229682</v>
      </c>
      <c r="AO395">
        <f>(AQ395 - AP395 + DZ395*1E3/(8.314*(EB395+273.15)) * AS395/DY395 * AR395) * DY395/(100*DM395) * 1000/(1000 - AQ395)</f>
        <v>0</v>
      </c>
      <c r="AP395">
        <v>22.74559802140888</v>
      </c>
      <c r="AQ395">
        <v>21.8555109090909</v>
      </c>
      <c r="AR395">
        <v>0.2010662958086644</v>
      </c>
      <c r="AS395">
        <v>124.7720884044978</v>
      </c>
      <c r="AT395">
        <v>6</v>
      </c>
      <c r="AU395">
        <v>1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438</v>
      </c>
      <c r="AZ395" t="s">
        <v>438</v>
      </c>
      <c r="BA395">
        <v>0</v>
      </c>
      <c r="BB395">
        <v>0</v>
      </c>
      <c r="BC395">
        <f>1-BA395/BB395</f>
        <v>0</v>
      </c>
      <c r="BD395">
        <v>0</v>
      </c>
      <c r="BE395" t="s">
        <v>438</v>
      </c>
      <c r="BF395" t="s">
        <v>438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438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1.65</v>
      </c>
      <c r="DN395">
        <v>0.5</v>
      </c>
      <c r="DO395" t="s">
        <v>439</v>
      </c>
      <c r="DP395">
        <v>2</v>
      </c>
      <c r="DQ395" t="b">
        <v>1</v>
      </c>
      <c r="DR395">
        <v>1758481444.814285</v>
      </c>
      <c r="DS395">
        <v>1088.817964285714</v>
      </c>
      <c r="DT395">
        <v>1477.195</v>
      </c>
      <c r="DU395">
        <v>19.06605714285714</v>
      </c>
      <c r="DV395">
        <v>22.66070714285715</v>
      </c>
      <c r="DW395">
        <v>1087.487821428572</v>
      </c>
      <c r="DX395">
        <v>18.92481785714286</v>
      </c>
      <c r="DY395">
        <v>495.2223928571429</v>
      </c>
      <c r="DZ395">
        <v>90.15713928571429</v>
      </c>
      <c r="EA395">
        <v>0.04881304857142858</v>
      </c>
      <c r="EB395">
        <v>29.21312857142857</v>
      </c>
      <c r="EC395">
        <v>28.69921071428572</v>
      </c>
      <c r="ED395">
        <v>999.9000000000002</v>
      </c>
      <c r="EE395">
        <v>0</v>
      </c>
      <c r="EF395">
        <v>0</v>
      </c>
      <c r="EG395">
        <v>9976.914642857142</v>
      </c>
      <c r="EH395">
        <v>0</v>
      </c>
      <c r="EI395">
        <v>11.4045</v>
      </c>
      <c r="EJ395">
        <v>-388.3762500000001</v>
      </c>
      <c r="EK395">
        <v>1110.314928571429</v>
      </c>
      <c r="EL395">
        <v>1511.446071428572</v>
      </c>
      <c r="EM395">
        <v>-3.594656642857143</v>
      </c>
      <c r="EN395">
        <v>1477.195</v>
      </c>
      <c r="EO395">
        <v>22.66070714285715</v>
      </c>
      <c r="EP395">
        <v>1.718939285714286</v>
      </c>
      <c r="EQ395">
        <v>2.043025357142857</v>
      </c>
      <c r="ER395">
        <v>14.96347142857143</v>
      </c>
      <c r="ES395">
        <v>17.78172142857143</v>
      </c>
      <c r="ET395">
        <v>2001.514642857143</v>
      </c>
      <c r="EU395">
        <v>0.9800041785714289</v>
      </c>
      <c r="EV395">
        <v>0.01999598928571428</v>
      </c>
      <c r="EW395">
        <v>0</v>
      </c>
      <c r="EX395">
        <v>949.16525</v>
      </c>
      <c r="EY395">
        <v>5.000560000000001</v>
      </c>
      <c r="EZ395">
        <v>19296.49642857143</v>
      </c>
      <c r="FA395">
        <v>17308.03214285714</v>
      </c>
      <c r="FB395">
        <v>41.39932142857143</v>
      </c>
      <c r="FC395">
        <v>41.78985714285712</v>
      </c>
      <c r="FD395">
        <v>41.3637857142857</v>
      </c>
      <c r="FE395">
        <v>40.94175</v>
      </c>
      <c r="FF395">
        <v>42.34124999999999</v>
      </c>
      <c r="FG395">
        <v>1956.591071428571</v>
      </c>
      <c r="FH395">
        <v>39.92321428571429</v>
      </c>
      <c r="FI395">
        <v>0</v>
      </c>
      <c r="FJ395">
        <v>1758481453.8</v>
      </c>
      <c r="FK395">
        <v>0</v>
      </c>
      <c r="FL395">
        <v>951.83092</v>
      </c>
      <c r="FM395">
        <v>-1105.290078854293</v>
      </c>
      <c r="FN395">
        <v>-22563.01542309687</v>
      </c>
      <c r="FO395">
        <v>19355.452</v>
      </c>
      <c r="FP395">
        <v>15</v>
      </c>
      <c r="FQ395">
        <v>0</v>
      </c>
      <c r="FR395" t="s">
        <v>440</v>
      </c>
      <c r="FS395">
        <v>1747148579.5</v>
      </c>
      <c r="FT395">
        <v>1747148584.5</v>
      </c>
      <c r="FU395">
        <v>0</v>
      </c>
      <c r="FV395">
        <v>0.162</v>
      </c>
      <c r="FW395">
        <v>-0.001</v>
      </c>
      <c r="FX395">
        <v>0.139</v>
      </c>
      <c r="FY395">
        <v>0.058</v>
      </c>
      <c r="FZ395">
        <v>420</v>
      </c>
      <c r="GA395">
        <v>16</v>
      </c>
      <c r="GB395">
        <v>0.19</v>
      </c>
      <c r="GC395">
        <v>0.02</v>
      </c>
      <c r="GD395">
        <v>-334.1787707317073</v>
      </c>
      <c r="GE395">
        <v>-263.0729790940765</v>
      </c>
      <c r="GF395">
        <v>173.0831941545766</v>
      </c>
      <c r="GG395">
        <v>0</v>
      </c>
      <c r="GH395">
        <v>810.2359264705883</v>
      </c>
      <c r="GI395">
        <v>1664.089151629017</v>
      </c>
      <c r="GJ395">
        <v>295.3194336558469</v>
      </c>
      <c r="GK395">
        <v>0</v>
      </c>
      <c r="GL395">
        <v>-4.020595268292683</v>
      </c>
      <c r="GM395">
        <v>13.32380445993031</v>
      </c>
      <c r="GN395">
        <v>2.3238384415594</v>
      </c>
      <c r="GO395">
        <v>0</v>
      </c>
      <c r="GP395">
        <v>0</v>
      </c>
      <c r="GQ395">
        <v>3</v>
      </c>
      <c r="GR395" t="s">
        <v>480</v>
      </c>
      <c r="GS395">
        <v>3.12754</v>
      </c>
      <c r="GT395">
        <v>2.73284</v>
      </c>
      <c r="GU395">
        <v>0.188181</v>
      </c>
      <c r="GV395">
        <v>0.201611</v>
      </c>
      <c r="GW395">
        <v>0.100167</v>
      </c>
      <c r="GX395">
        <v>0.103092</v>
      </c>
      <c r="GY395">
        <v>24355.7</v>
      </c>
      <c r="GZ395">
        <v>23215.9</v>
      </c>
      <c r="HA395">
        <v>30544.6</v>
      </c>
      <c r="HB395">
        <v>29334.7</v>
      </c>
      <c r="HC395">
        <v>37943.6</v>
      </c>
      <c r="HD395">
        <v>34616.3</v>
      </c>
      <c r="HE395">
        <v>46730.9</v>
      </c>
      <c r="HF395">
        <v>43581.5</v>
      </c>
      <c r="HG395">
        <v>1.81712</v>
      </c>
      <c r="HH395">
        <v>1.87595</v>
      </c>
      <c r="HI395">
        <v>0.09222329999999999</v>
      </c>
      <c r="HJ395">
        <v>0</v>
      </c>
      <c r="HK395">
        <v>28.0926</v>
      </c>
      <c r="HL395">
        <v>999.9</v>
      </c>
      <c r="HM395">
        <v>52.9</v>
      </c>
      <c r="HN395">
        <v>31</v>
      </c>
      <c r="HO395">
        <v>26.4733</v>
      </c>
      <c r="HP395">
        <v>63.3669</v>
      </c>
      <c r="HQ395">
        <v>16.8069</v>
      </c>
      <c r="HR395">
        <v>1</v>
      </c>
      <c r="HS395">
        <v>0.1517</v>
      </c>
      <c r="HT395">
        <v>-4.03084</v>
      </c>
      <c r="HU395">
        <v>20.1398</v>
      </c>
      <c r="HV395">
        <v>5.22867</v>
      </c>
      <c r="HW395">
        <v>11.974</v>
      </c>
      <c r="HX395">
        <v>4.96975</v>
      </c>
      <c r="HY395">
        <v>3.2894</v>
      </c>
      <c r="HZ395">
        <v>9999</v>
      </c>
      <c r="IA395">
        <v>9999</v>
      </c>
      <c r="IB395">
        <v>9999</v>
      </c>
      <c r="IC395">
        <v>999.9</v>
      </c>
      <c r="ID395">
        <v>4.97292</v>
      </c>
      <c r="IE395">
        <v>1.87738</v>
      </c>
      <c r="IF395">
        <v>1.87546</v>
      </c>
      <c r="IG395">
        <v>1.87826</v>
      </c>
      <c r="IH395">
        <v>1.875</v>
      </c>
      <c r="II395">
        <v>1.87857</v>
      </c>
      <c r="IJ395">
        <v>1.8757</v>
      </c>
      <c r="IK395">
        <v>1.87683</v>
      </c>
      <c r="IL395">
        <v>0</v>
      </c>
      <c r="IM395">
        <v>0</v>
      </c>
      <c r="IN395">
        <v>0</v>
      </c>
      <c r="IO395">
        <v>0</v>
      </c>
      <c r="IP395" t="s">
        <v>442</v>
      </c>
      <c r="IQ395" t="s">
        <v>443</v>
      </c>
      <c r="IR395" t="s">
        <v>444</v>
      </c>
      <c r="IS395" t="s">
        <v>444</v>
      </c>
      <c r="IT395" t="s">
        <v>444</v>
      </c>
      <c r="IU395" t="s">
        <v>444</v>
      </c>
      <c r="IV395">
        <v>0</v>
      </c>
      <c r="IW395">
        <v>100</v>
      </c>
      <c r="IX395">
        <v>100</v>
      </c>
      <c r="IY395">
        <v>1.68</v>
      </c>
      <c r="IZ395">
        <v>0.1945</v>
      </c>
      <c r="JA395">
        <v>0.05401698482025668</v>
      </c>
      <c r="JB395">
        <v>0.001251749769105588</v>
      </c>
      <c r="JC395">
        <v>-2.340677956668878E-07</v>
      </c>
      <c r="JD395">
        <v>1.443975168909104E-10</v>
      </c>
      <c r="JE395">
        <v>-0.0473756660369021</v>
      </c>
      <c r="JF395">
        <v>-0.000763777970416037</v>
      </c>
      <c r="JG395">
        <v>0.0006633184790446218</v>
      </c>
      <c r="JH395">
        <v>-5.365384051273601E-06</v>
      </c>
      <c r="JI395">
        <v>1</v>
      </c>
      <c r="JJ395">
        <v>2129</v>
      </c>
      <c r="JK395">
        <v>1</v>
      </c>
      <c r="JL395">
        <v>27</v>
      </c>
      <c r="JM395">
        <v>188881.2</v>
      </c>
      <c r="JN395">
        <v>188881.1</v>
      </c>
      <c r="JO395">
        <v>3.10303</v>
      </c>
      <c r="JP395">
        <v>2.52319</v>
      </c>
      <c r="JQ395">
        <v>1.39893</v>
      </c>
      <c r="JR395">
        <v>2.34497</v>
      </c>
      <c r="JS395">
        <v>1.44897</v>
      </c>
      <c r="JT395">
        <v>2.58911</v>
      </c>
      <c r="JU395">
        <v>37.6022</v>
      </c>
      <c r="JV395">
        <v>24.1838</v>
      </c>
      <c r="JW395">
        <v>18</v>
      </c>
      <c r="JX395">
        <v>474.968</v>
      </c>
      <c r="JY395">
        <v>482.049</v>
      </c>
      <c r="JZ395">
        <v>28.8415</v>
      </c>
      <c r="KA395">
        <v>29.0688</v>
      </c>
      <c r="KB395">
        <v>30.0024</v>
      </c>
      <c r="KC395">
        <v>28.829</v>
      </c>
      <c r="KD395">
        <v>28.8921</v>
      </c>
      <c r="KE395">
        <v>62.1567</v>
      </c>
      <c r="KF395">
        <v>24.4758</v>
      </c>
      <c r="KG395">
        <v>96.3304</v>
      </c>
      <c r="KH395">
        <v>29.3567</v>
      </c>
      <c r="KI395">
        <v>1523.4</v>
      </c>
      <c r="KJ395">
        <v>22.5531</v>
      </c>
      <c r="KK395">
        <v>100.985</v>
      </c>
      <c r="KL395">
        <v>100.253</v>
      </c>
    </row>
    <row r="396" spans="1:298">
      <c r="A396">
        <v>380</v>
      </c>
      <c r="B396">
        <v>1758481457.6</v>
      </c>
      <c r="C396">
        <v>12354.09999990463</v>
      </c>
      <c r="D396" t="s">
        <v>1208</v>
      </c>
      <c r="E396" t="s">
        <v>1209</v>
      </c>
      <c r="F396">
        <v>5</v>
      </c>
      <c r="G396" t="s">
        <v>1207</v>
      </c>
      <c r="H396" t="s">
        <v>436</v>
      </c>
      <c r="I396" t="s">
        <v>437</v>
      </c>
      <c r="J396">
        <v>1758481450.1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1544.949295945666</v>
      </c>
      <c r="AL396">
        <v>1461.728242424242</v>
      </c>
      <c r="AM396">
        <v>15.79950188734879</v>
      </c>
      <c r="AN396">
        <v>65.51484374229682</v>
      </c>
      <c r="AO396">
        <f>(AQ396 - AP396 + DZ396*1E3/(8.314*(EB396+273.15)) * AS396/DY396 * AR396) * DY396/(100*DM396) * 1000/(1000 - AQ396)</f>
        <v>0</v>
      </c>
      <c r="AP396">
        <v>22.63537495029301</v>
      </c>
      <c r="AQ396">
        <v>22.44454121212121</v>
      </c>
      <c r="AR396">
        <v>0.09101383511695126</v>
      </c>
      <c r="AS396">
        <v>124.7720884044978</v>
      </c>
      <c r="AT396">
        <v>5</v>
      </c>
      <c r="AU396">
        <v>1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438</v>
      </c>
      <c r="AZ396" t="s">
        <v>438</v>
      </c>
      <c r="BA396">
        <v>0</v>
      </c>
      <c r="BB396">
        <v>0</v>
      </c>
      <c r="BC396">
        <f>1-BA396/BB396</f>
        <v>0</v>
      </c>
      <c r="BD396">
        <v>0</v>
      </c>
      <c r="BE396" t="s">
        <v>438</v>
      </c>
      <c r="BF396" t="s">
        <v>438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438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3.21</v>
      </c>
      <c r="DN396">
        <v>0.5</v>
      </c>
      <c r="DO396" t="s">
        <v>439</v>
      </c>
      <c r="DP396">
        <v>2</v>
      </c>
      <c r="DQ396" t="b">
        <v>1</v>
      </c>
      <c r="DR396">
        <v>1758481450.1</v>
      </c>
      <c r="DS396">
        <v>1253.734592592592</v>
      </c>
      <c r="DT396">
        <v>1494.873333333333</v>
      </c>
      <c r="DU396">
        <v>21.16625555555555</v>
      </c>
      <c r="DV396">
        <v>22.67680740740741</v>
      </c>
      <c r="DW396">
        <v>1252.191185185185</v>
      </c>
      <c r="DX396">
        <v>20.98673703703704</v>
      </c>
      <c r="DY396">
        <v>499.8523333333333</v>
      </c>
      <c r="DZ396">
        <v>90.15642222222223</v>
      </c>
      <c r="EA396">
        <v>0.05533254444444445</v>
      </c>
      <c r="EB396">
        <v>29.39338888888889</v>
      </c>
      <c r="EC396">
        <v>29.23538888888888</v>
      </c>
      <c r="ED396">
        <v>999.9000000000001</v>
      </c>
      <c r="EE396">
        <v>0</v>
      </c>
      <c r="EF396">
        <v>0</v>
      </c>
      <c r="EG396">
        <v>9975.479259259258</v>
      </c>
      <c r="EH396">
        <v>0</v>
      </c>
      <c r="EI396">
        <v>11.40871851851852</v>
      </c>
      <c r="EJ396">
        <v>-241.1376296296296</v>
      </c>
      <c r="EK396">
        <v>1281.012407407407</v>
      </c>
      <c r="EL396">
        <v>1529.559259259259</v>
      </c>
      <c r="EM396">
        <v>-1.510554185185185</v>
      </c>
      <c r="EN396">
        <v>1494.873333333333</v>
      </c>
      <c r="EO396">
        <v>22.67680740740741</v>
      </c>
      <c r="EP396">
        <v>1.908274074074074</v>
      </c>
      <c r="EQ396">
        <v>2.04446</v>
      </c>
      <c r="ER396">
        <v>16.68463333333333</v>
      </c>
      <c r="ES396">
        <v>17.79288148148148</v>
      </c>
      <c r="ET396">
        <v>1999.97925925926</v>
      </c>
      <c r="EU396">
        <v>0.980006888888889</v>
      </c>
      <c r="EV396">
        <v>0.01999333703703704</v>
      </c>
      <c r="EW396">
        <v>0</v>
      </c>
      <c r="EX396">
        <v>877.2568518518519</v>
      </c>
      <c r="EY396">
        <v>5.000560000000001</v>
      </c>
      <c r="EZ396">
        <v>17834.04444444444</v>
      </c>
      <c r="FA396">
        <v>17294.73333333333</v>
      </c>
      <c r="FB396">
        <v>41.45114814814814</v>
      </c>
      <c r="FC396">
        <v>41.79592592592592</v>
      </c>
      <c r="FD396">
        <v>41.37255555555554</v>
      </c>
      <c r="FE396">
        <v>40.94651851851852</v>
      </c>
      <c r="FF396">
        <v>42.35155555555554</v>
      </c>
      <c r="FG396">
        <v>1955.092962962963</v>
      </c>
      <c r="FH396">
        <v>39.8862962962963</v>
      </c>
      <c r="FI396">
        <v>0</v>
      </c>
      <c r="FJ396">
        <v>1758481458.6</v>
      </c>
      <c r="FK396">
        <v>0</v>
      </c>
      <c r="FL396">
        <v>876.683</v>
      </c>
      <c r="FM396">
        <v>-809.8010781548285</v>
      </c>
      <c r="FN396">
        <v>-16443.23079387847</v>
      </c>
      <c r="FO396">
        <v>17823.336</v>
      </c>
      <c r="FP396">
        <v>15</v>
      </c>
      <c r="FQ396">
        <v>0</v>
      </c>
      <c r="FR396" t="s">
        <v>440</v>
      </c>
      <c r="FS396">
        <v>1747148579.5</v>
      </c>
      <c r="FT396">
        <v>1747148584.5</v>
      </c>
      <c r="FU396">
        <v>0</v>
      </c>
      <c r="FV396">
        <v>0.162</v>
      </c>
      <c r="FW396">
        <v>-0.001</v>
      </c>
      <c r="FX396">
        <v>0.139</v>
      </c>
      <c r="FY396">
        <v>0.058</v>
      </c>
      <c r="FZ396">
        <v>420</v>
      </c>
      <c r="GA396">
        <v>16</v>
      </c>
      <c r="GB396">
        <v>0.19</v>
      </c>
      <c r="GC396">
        <v>0.02</v>
      </c>
      <c r="GD396">
        <v>-323.552025</v>
      </c>
      <c r="GE396">
        <v>1748.568391744841</v>
      </c>
      <c r="GF396">
        <v>177.7707547553727</v>
      </c>
      <c r="GG396">
        <v>0</v>
      </c>
      <c r="GH396">
        <v>923.1560294117648</v>
      </c>
      <c r="GI396">
        <v>-938.5027201104565</v>
      </c>
      <c r="GJ396">
        <v>93.42349780702463</v>
      </c>
      <c r="GK396">
        <v>0</v>
      </c>
      <c r="GL396">
        <v>-2.777296275</v>
      </c>
      <c r="GM396">
        <v>23.15974328330207</v>
      </c>
      <c r="GN396">
        <v>2.341137417477165</v>
      </c>
      <c r="GO396">
        <v>0</v>
      </c>
      <c r="GP396">
        <v>0</v>
      </c>
      <c r="GQ396">
        <v>3</v>
      </c>
      <c r="GR396" t="s">
        <v>480</v>
      </c>
      <c r="GS396">
        <v>3.12776</v>
      </c>
      <c r="GT396">
        <v>2.73303</v>
      </c>
      <c r="GU396">
        <v>0.194652</v>
      </c>
      <c r="GV396">
        <v>0.20291</v>
      </c>
      <c r="GW396">
        <v>0.101884</v>
      </c>
      <c r="GX396">
        <v>0.103189</v>
      </c>
      <c r="GY396">
        <v>24161</v>
      </c>
      <c r="GZ396">
        <v>23177.7</v>
      </c>
      <c r="HA396">
        <v>30544.1</v>
      </c>
      <c r="HB396">
        <v>29334.2</v>
      </c>
      <c r="HC396">
        <v>37870</v>
      </c>
      <c r="HD396">
        <v>34611.6</v>
      </c>
      <c r="HE396">
        <v>46729.8</v>
      </c>
      <c r="HF396">
        <v>43580.2</v>
      </c>
      <c r="HG396">
        <v>1.81855</v>
      </c>
      <c r="HH396">
        <v>1.8781</v>
      </c>
      <c r="HI396">
        <v>0.104703</v>
      </c>
      <c r="HJ396">
        <v>0</v>
      </c>
      <c r="HK396">
        <v>28.0889</v>
      </c>
      <c r="HL396">
        <v>999.9</v>
      </c>
      <c r="HM396">
        <v>53.1</v>
      </c>
      <c r="HN396">
        <v>31</v>
      </c>
      <c r="HO396">
        <v>26.5683</v>
      </c>
      <c r="HP396">
        <v>63.6769</v>
      </c>
      <c r="HQ396">
        <v>16.7548</v>
      </c>
      <c r="HR396">
        <v>1</v>
      </c>
      <c r="HS396">
        <v>0.150996</v>
      </c>
      <c r="HT396">
        <v>-3.24144</v>
      </c>
      <c r="HU396">
        <v>20.1626</v>
      </c>
      <c r="HV396">
        <v>5.22882</v>
      </c>
      <c r="HW396">
        <v>11.974</v>
      </c>
      <c r="HX396">
        <v>4.96995</v>
      </c>
      <c r="HY396">
        <v>3.28953</v>
      </c>
      <c r="HZ396">
        <v>9999</v>
      </c>
      <c r="IA396">
        <v>9999</v>
      </c>
      <c r="IB396">
        <v>9999</v>
      </c>
      <c r="IC396">
        <v>999.9</v>
      </c>
      <c r="ID396">
        <v>4.97293</v>
      </c>
      <c r="IE396">
        <v>1.8774</v>
      </c>
      <c r="IF396">
        <v>1.87546</v>
      </c>
      <c r="IG396">
        <v>1.87826</v>
      </c>
      <c r="IH396">
        <v>1.875</v>
      </c>
      <c r="II396">
        <v>1.87855</v>
      </c>
      <c r="IJ396">
        <v>1.87573</v>
      </c>
      <c r="IK396">
        <v>1.87683</v>
      </c>
      <c r="IL396">
        <v>0</v>
      </c>
      <c r="IM396">
        <v>0</v>
      </c>
      <c r="IN396">
        <v>0</v>
      </c>
      <c r="IO396">
        <v>0</v>
      </c>
      <c r="IP396" t="s">
        <v>442</v>
      </c>
      <c r="IQ396" t="s">
        <v>443</v>
      </c>
      <c r="IR396" t="s">
        <v>444</v>
      </c>
      <c r="IS396" t="s">
        <v>444</v>
      </c>
      <c r="IT396" t="s">
        <v>444</v>
      </c>
      <c r="IU396" t="s">
        <v>444</v>
      </c>
      <c r="IV396">
        <v>0</v>
      </c>
      <c r="IW396">
        <v>100</v>
      </c>
      <c r="IX396">
        <v>100</v>
      </c>
      <c r="IY396">
        <v>1.79</v>
      </c>
      <c r="IZ396">
        <v>0.2054</v>
      </c>
      <c r="JA396">
        <v>0.05401698482025668</v>
      </c>
      <c r="JB396">
        <v>0.001251749769105588</v>
      </c>
      <c r="JC396">
        <v>-2.340677956668878E-07</v>
      </c>
      <c r="JD396">
        <v>1.443975168909104E-10</v>
      </c>
      <c r="JE396">
        <v>-0.0473756660369021</v>
      </c>
      <c r="JF396">
        <v>-0.000763777970416037</v>
      </c>
      <c r="JG396">
        <v>0.0006633184790446218</v>
      </c>
      <c r="JH396">
        <v>-5.365384051273601E-06</v>
      </c>
      <c r="JI396">
        <v>1</v>
      </c>
      <c r="JJ396">
        <v>2129</v>
      </c>
      <c r="JK396">
        <v>1</v>
      </c>
      <c r="JL396">
        <v>27</v>
      </c>
      <c r="JM396">
        <v>188881.3</v>
      </c>
      <c r="JN396">
        <v>188881.2</v>
      </c>
      <c r="JO396">
        <v>3.12988</v>
      </c>
      <c r="JP396">
        <v>2.53052</v>
      </c>
      <c r="JQ396">
        <v>1.39893</v>
      </c>
      <c r="JR396">
        <v>2.34985</v>
      </c>
      <c r="JS396">
        <v>1.44897</v>
      </c>
      <c r="JT396">
        <v>2.5647</v>
      </c>
      <c r="JU396">
        <v>37.6022</v>
      </c>
      <c r="JV396">
        <v>24.1838</v>
      </c>
      <c r="JW396">
        <v>18</v>
      </c>
      <c r="JX396">
        <v>475.709</v>
      </c>
      <c r="JY396">
        <v>483.46</v>
      </c>
      <c r="JZ396">
        <v>29.5507</v>
      </c>
      <c r="KA396">
        <v>29.0663</v>
      </c>
      <c r="KB396">
        <v>30.0001</v>
      </c>
      <c r="KC396">
        <v>28.8233</v>
      </c>
      <c r="KD396">
        <v>28.889</v>
      </c>
      <c r="KE396">
        <v>62.6901</v>
      </c>
      <c r="KF396">
        <v>23.9067</v>
      </c>
      <c r="KG396">
        <v>97.01519999999999</v>
      </c>
      <c r="KH396">
        <v>29.6376</v>
      </c>
      <c r="KI396">
        <v>1536.84</v>
      </c>
      <c r="KJ396">
        <v>22.9141</v>
      </c>
      <c r="KK396">
        <v>100.983</v>
      </c>
      <c r="KL396">
        <v>100.25</v>
      </c>
    </row>
    <row r="397" spans="1:298">
      <c r="A397">
        <v>381</v>
      </c>
      <c r="B397">
        <v>1758481462.6</v>
      </c>
      <c r="C397">
        <v>12359.09999990463</v>
      </c>
      <c r="D397" t="s">
        <v>1210</v>
      </c>
      <c r="E397" t="s">
        <v>1211</v>
      </c>
      <c r="F397">
        <v>5</v>
      </c>
      <c r="G397" t="s">
        <v>1207</v>
      </c>
      <c r="H397" t="s">
        <v>436</v>
      </c>
      <c r="I397" t="s">
        <v>437</v>
      </c>
      <c r="J397">
        <v>1758481454.814285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1560.629157758132</v>
      </c>
      <c r="AL397">
        <v>1509.499212121212</v>
      </c>
      <c r="AM397">
        <v>8.895015979802224</v>
      </c>
      <c r="AN397">
        <v>65.51484374229682</v>
      </c>
      <c r="AO397">
        <f>(AQ397 - AP397 + DZ397*1E3/(8.314*(EB397+273.15)) * AS397/DY397 * AR397) * DY397/(100*DM397) * 1000/(1000 - AQ397)</f>
        <v>0</v>
      </c>
      <c r="AP397">
        <v>23.263664859964</v>
      </c>
      <c r="AQ397">
        <v>22.86796848484846</v>
      </c>
      <c r="AR397">
        <v>0.09496998457509233</v>
      </c>
      <c r="AS397">
        <v>124.7720884044978</v>
      </c>
      <c r="AT397">
        <v>5</v>
      </c>
      <c r="AU397">
        <v>1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438</v>
      </c>
      <c r="AZ397" t="s">
        <v>438</v>
      </c>
      <c r="BA397">
        <v>0</v>
      </c>
      <c r="BB397">
        <v>0</v>
      </c>
      <c r="BC397">
        <f>1-BA397/BB397</f>
        <v>0</v>
      </c>
      <c r="BD397">
        <v>0</v>
      </c>
      <c r="BE397" t="s">
        <v>438</v>
      </c>
      <c r="BF397" t="s">
        <v>438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438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3.21</v>
      </c>
      <c r="DN397">
        <v>0.5</v>
      </c>
      <c r="DO397" t="s">
        <v>439</v>
      </c>
      <c r="DP397">
        <v>2</v>
      </c>
      <c r="DQ397" t="b">
        <v>1</v>
      </c>
      <c r="DR397">
        <v>1758481454.814285</v>
      </c>
      <c r="DS397">
        <v>1376.151785714286</v>
      </c>
      <c r="DT397">
        <v>1510.142142857143</v>
      </c>
      <c r="DU397">
        <v>22.06893571428571</v>
      </c>
      <c r="DV397">
        <v>22.82970714285714</v>
      </c>
      <c r="DW397">
        <v>1374.442142857143</v>
      </c>
      <c r="DX397">
        <v>21.87173214285714</v>
      </c>
      <c r="DY397">
        <v>500.0817142857142</v>
      </c>
      <c r="DZ397">
        <v>90.15680357142855</v>
      </c>
      <c r="EA397">
        <v>0.05537062857142857</v>
      </c>
      <c r="EB397">
        <v>29.46193571428572</v>
      </c>
      <c r="EC397">
        <v>29.63105000000001</v>
      </c>
      <c r="ED397">
        <v>999.9000000000002</v>
      </c>
      <c r="EE397">
        <v>0</v>
      </c>
      <c r="EF397">
        <v>0</v>
      </c>
      <c r="EG397">
        <v>9997.690357142856</v>
      </c>
      <c r="EH397">
        <v>0</v>
      </c>
      <c r="EI397">
        <v>11.40327142857143</v>
      </c>
      <c r="EJ397">
        <v>-133.9902642857143</v>
      </c>
      <c r="EK397">
        <v>1407.258214285714</v>
      </c>
      <c r="EL397">
        <v>1545.426428571429</v>
      </c>
      <c r="EM397">
        <v>-0.7607700000000001</v>
      </c>
      <c r="EN397">
        <v>1510.142142857143</v>
      </c>
      <c r="EO397">
        <v>22.82970714285714</v>
      </c>
      <c r="EP397">
        <v>1.989666428571429</v>
      </c>
      <c r="EQ397">
        <v>2.058253571428571</v>
      </c>
      <c r="ER397">
        <v>17.35693571428572</v>
      </c>
      <c r="ES397">
        <v>17.89911071428572</v>
      </c>
      <c r="ET397">
        <v>1999.971785714286</v>
      </c>
      <c r="EU397">
        <v>0.980002857142857</v>
      </c>
      <c r="EV397">
        <v>0.0199974</v>
      </c>
      <c r="EW397">
        <v>0</v>
      </c>
      <c r="EX397">
        <v>823.7391428571427</v>
      </c>
      <c r="EY397">
        <v>5.000560000000001</v>
      </c>
      <c r="EZ397">
        <v>16745.97142857143</v>
      </c>
      <c r="FA397">
        <v>17294.63928571429</v>
      </c>
      <c r="FB397">
        <v>41.39039285714286</v>
      </c>
      <c r="FC397">
        <v>41.79428571428571</v>
      </c>
      <c r="FD397">
        <v>41.35025</v>
      </c>
      <c r="FE397">
        <v>40.935</v>
      </c>
      <c r="FF397">
        <v>42.37021428571428</v>
      </c>
      <c r="FG397">
        <v>1955.078928571428</v>
      </c>
      <c r="FH397">
        <v>39.89285714285715</v>
      </c>
      <c r="FI397">
        <v>0</v>
      </c>
      <c r="FJ397">
        <v>1758481464</v>
      </c>
      <c r="FK397">
        <v>0</v>
      </c>
      <c r="FL397">
        <v>820.0725384615384</v>
      </c>
      <c r="FM397">
        <v>-496.314255777356</v>
      </c>
      <c r="FN397">
        <v>-10119.50767923413</v>
      </c>
      <c r="FO397">
        <v>16672.06153846154</v>
      </c>
      <c r="FP397">
        <v>15</v>
      </c>
      <c r="FQ397">
        <v>0</v>
      </c>
      <c r="FR397" t="s">
        <v>440</v>
      </c>
      <c r="FS397">
        <v>1747148579.5</v>
      </c>
      <c r="FT397">
        <v>1747148584.5</v>
      </c>
      <c r="FU397">
        <v>0</v>
      </c>
      <c r="FV397">
        <v>0.162</v>
      </c>
      <c r="FW397">
        <v>-0.001</v>
      </c>
      <c r="FX397">
        <v>0.139</v>
      </c>
      <c r="FY397">
        <v>0.058</v>
      </c>
      <c r="FZ397">
        <v>420</v>
      </c>
      <c r="GA397">
        <v>16</v>
      </c>
      <c r="GB397">
        <v>0.19</v>
      </c>
      <c r="GC397">
        <v>0.02</v>
      </c>
      <c r="GD397">
        <v>-205.1283675</v>
      </c>
      <c r="GE397">
        <v>1404.791145590993</v>
      </c>
      <c r="GF397">
        <v>144.9561840138985</v>
      </c>
      <c r="GG397">
        <v>0</v>
      </c>
      <c r="GH397">
        <v>858.5544705882353</v>
      </c>
      <c r="GI397">
        <v>-696.3810231430829</v>
      </c>
      <c r="GJ397">
        <v>70.55249410034025</v>
      </c>
      <c r="GK397">
        <v>0</v>
      </c>
      <c r="GL397">
        <v>-1.289599475</v>
      </c>
      <c r="GM397">
        <v>10.35039400750469</v>
      </c>
      <c r="GN397">
        <v>1.099340311601394</v>
      </c>
      <c r="GO397">
        <v>0</v>
      </c>
      <c r="GP397">
        <v>0</v>
      </c>
      <c r="GQ397">
        <v>3</v>
      </c>
      <c r="GR397" t="s">
        <v>480</v>
      </c>
      <c r="GS397">
        <v>3.12728</v>
      </c>
      <c r="GT397">
        <v>2.73316</v>
      </c>
      <c r="GU397">
        <v>0.198193</v>
      </c>
      <c r="GV397">
        <v>0.20421</v>
      </c>
      <c r="GW397">
        <v>0.10324</v>
      </c>
      <c r="GX397">
        <v>0.104929</v>
      </c>
      <c r="GY397">
        <v>24054.8</v>
      </c>
      <c r="GZ397">
        <v>23139.6</v>
      </c>
      <c r="HA397">
        <v>30544.4</v>
      </c>
      <c r="HB397">
        <v>29333.9</v>
      </c>
      <c r="HC397">
        <v>37813</v>
      </c>
      <c r="HD397">
        <v>34543.8</v>
      </c>
      <c r="HE397">
        <v>46730.5</v>
      </c>
      <c r="HF397">
        <v>43580.2</v>
      </c>
      <c r="HG397">
        <v>1.81835</v>
      </c>
      <c r="HH397">
        <v>1.879</v>
      </c>
      <c r="HI397">
        <v>0.115424</v>
      </c>
      <c r="HJ397">
        <v>0</v>
      </c>
      <c r="HK397">
        <v>28.0929</v>
      </c>
      <c r="HL397">
        <v>999.9</v>
      </c>
      <c r="HM397">
        <v>53.3</v>
      </c>
      <c r="HN397">
        <v>31</v>
      </c>
      <c r="HO397">
        <v>26.6706</v>
      </c>
      <c r="HP397">
        <v>62.9069</v>
      </c>
      <c r="HQ397">
        <v>16.6907</v>
      </c>
      <c r="HR397">
        <v>1</v>
      </c>
      <c r="HS397">
        <v>0.148356</v>
      </c>
      <c r="HT397">
        <v>-2.3903</v>
      </c>
      <c r="HU397">
        <v>20.1784</v>
      </c>
      <c r="HV397">
        <v>5.22747</v>
      </c>
      <c r="HW397">
        <v>11.974</v>
      </c>
      <c r="HX397">
        <v>4.96935</v>
      </c>
      <c r="HY397">
        <v>3.28935</v>
      </c>
      <c r="HZ397">
        <v>9999</v>
      </c>
      <c r="IA397">
        <v>9999</v>
      </c>
      <c r="IB397">
        <v>9999</v>
      </c>
      <c r="IC397">
        <v>999.9</v>
      </c>
      <c r="ID397">
        <v>4.97298</v>
      </c>
      <c r="IE397">
        <v>1.8774</v>
      </c>
      <c r="IF397">
        <v>1.87546</v>
      </c>
      <c r="IG397">
        <v>1.87826</v>
      </c>
      <c r="IH397">
        <v>1.875</v>
      </c>
      <c r="II397">
        <v>1.8786</v>
      </c>
      <c r="IJ397">
        <v>1.87572</v>
      </c>
      <c r="IK397">
        <v>1.87683</v>
      </c>
      <c r="IL397">
        <v>0</v>
      </c>
      <c r="IM397">
        <v>0</v>
      </c>
      <c r="IN397">
        <v>0</v>
      </c>
      <c r="IO397">
        <v>0</v>
      </c>
      <c r="IP397" t="s">
        <v>442</v>
      </c>
      <c r="IQ397" t="s">
        <v>443</v>
      </c>
      <c r="IR397" t="s">
        <v>444</v>
      </c>
      <c r="IS397" t="s">
        <v>444</v>
      </c>
      <c r="IT397" t="s">
        <v>444</v>
      </c>
      <c r="IU397" t="s">
        <v>444</v>
      </c>
      <c r="IV397">
        <v>0</v>
      </c>
      <c r="IW397">
        <v>100</v>
      </c>
      <c r="IX397">
        <v>100</v>
      </c>
      <c r="IY397">
        <v>1.86</v>
      </c>
      <c r="IZ397">
        <v>0.2144</v>
      </c>
      <c r="JA397">
        <v>0.05401698482025668</v>
      </c>
      <c r="JB397">
        <v>0.001251749769105588</v>
      </c>
      <c r="JC397">
        <v>-2.340677956668878E-07</v>
      </c>
      <c r="JD397">
        <v>1.443975168909104E-10</v>
      </c>
      <c r="JE397">
        <v>-0.0473756660369021</v>
      </c>
      <c r="JF397">
        <v>-0.000763777970416037</v>
      </c>
      <c r="JG397">
        <v>0.0006633184790446218</v>
      </c>
      <c r="JH397">
        <v>-5.365384051273601E-06</v>
      </c>
      <c r="JI397">
        <v>1</v>
      </c>
      <c r="JJ397">
        <v>2129</v>
      </c>
      <c r="JK397">
        <v>1</v>
      </c>
      <c r="JL397">
        <v>27</v>
      </c>
      <c r="JM397">
        <v>188881.4</v>
      </c>
      <c r="JN397">
        <v>188881.3</v>
      </c>
      <c r="JO397">
        <v>3.1604</v>
      </c>
      <c r="JP397">
        <v>2.53418</v>
      </c>
      <c r="JQ397">
        <v>1.39893</v>
      </c>
      <c r="JR397">
        <v>2.34863</v>
      </c>
      <c r="JS397">
        <v>1.44897</v>
      </c>
      <c r="JT397">
        <v>2.49023</v>
      </c>
      <c r="JU397">
        <v>37.5781</v>
      </c>
      <c r="JV397">
        <v>24.1838</v>
      </c>
      <c r="JW397">
        <v>18</v>
      </c>
      <c r="JX397">
        <v>475.576</v>
      </c>
      <c r="JY397">
        <v>484.061</v>
      </c>
      <c r="JZ397">
        <v>29.8468</v>
      </c>
      <c r="KA397">
        <v>29.0636</v>
      </c>
      <c r="KB397">
        <v>29.9986</v>
      </c>
      <c r="KC397">
        <v>28.8196</v>
      </c>
      <c r="KD397">
        <v>28.889</v>
      </c>
      <c r="KE397">
        <v>63.2977</v>
      </c>
      <c r="KF397">
        <v>25.888</v>
      </c>
      <c r="KG397">
        <v>96.6353</v>
      </c>
      <c r="KH397">
        <v>29.7729</v>
      </c>
      <c r="KI397">
        <v>1556.9</v>
      </c>
      <c r="KJ397">
        <v>22.7606</v>
      </c>
      <c r="KK397">
        <v>100.984</v>
      </c>
      <c r="KL397">
        <v>100.25</v>
      </c>
    </row>
    <row r="398" spans="1:298">
      <c r="A398">
        <v>382</v>
      </c>
      <c r="B398">
        <v>1758481467.6</v>
      </c>
      <c r="C398">
        <v>12364.09999990463</v>
      </c>
      <c r="D398" t="s">
        <v>1212</v>
      </c>
      <c r="E398" t="s">
        <v>1213</v>
      </c>
      <c r="F398">
        <v>5</v>
      </c>
      <c r="G398" t="s">
        <v>1207</v>
      </c>
      <c r="H398" t="s">
        <v>436</v>
      </c>
      <c r="I398" t="s">
        <v>437</v>
      </c>
      <c r="J398">
        <v>1758481460.1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1580.055752319968</v>
      </c>
      <c r="AL398">
        <v>1541.874363636363</v>
      </c>
      <c r="AM398">
        <v>6.23054119990976</v>
      </c>
      <c r="AN398">
        <v>65.51484374229682</v>
      </c>
      <c r="AO398">
        <f>(AQ398 - AP398 + DZ398*1E3/(8.314*(EB398+273.15)) * AS398/DY398 * AR398) * DY398/(100*DM398) * 1000/(1000 - AQ398)</f>
        <v>0</v>
      </c>
      <c r="AP398">
        <v>22.94123200293892</v>
      </c>
      <c r="AQ398">
        <v>23.17966303030303</v>
      </c>
      <c r="AR398">
        <v>0.03804614814982059</v>
      </c>
      <c r="AS398">
        <v>124.7720884044978</v>
      </c>
      <c r="AT398">
        <v>5</v>
      </c>
      <c r="AU398">
        <v>1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438</v>
      </c>
      <c r="AZ398" t="s">
        <v>438</v>
      </c>
      <c r="BA398">
        <v>0</v>
      </c>
      <c r="BB398">
        <v>0</v>
      </c>
      <c r="BC398">
        <f>1-BA398/BB398</f>
        <v>0</v>
      </c>
      <c r="BD398">
        <v>0</v>
      </c>
      <c r="BE398" t="s">
        <v>438</v>
      </c>
      <c r="BF398" t="s">
        <v>438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438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3.21</v>
      </c>
      <c r="DN398">
        <v>0.5</v>
      </c>
      <c r="DO398" t="s">
        <v>439</v>
      </c>
      <c r="DP398">
        <v>2</v>
      </c>
      <c r="DQ398" t="b">
        <v>1</v>
      </c>
      <c r="DR398">
        <v>1758481460.1</v>
      </c>
      <c r="DS398">
        <v>1451.14037037037</v>
      </c>
      <c r="DT398">
        <v>1528.012962962963</v>
      </c>
      <c r="DU398">
        <v>22.67479629629629</v>
      </c>
      <c r="DV398">
        <v>22.94058888888888</v>
      </c>
      <c r="DW398">
        <v>1449.324074074074</v>
      </c>
      <c r="DX398">
        <v>22.46535185185185</v>
      </c>
      <c r="DY398">
        <v>500.0731851851851</v>
      </c>
      <c r="DZ398">
        <v>90.15785185185186</v>
      </c>
      <c r="EA398">
        <v>0.05516747407407408</v>
      </c>
      <c r="EB398">
        <v>29.54174074074074</v>
      </c>
      <c r="EC398">
        <v>29.89652592592592</v>
      </c>
      <c r="ED398">
        <v>999.9000000000001</v>
      </c>
      <c r="EE398">
        <v>0</v>
      </c>
      <c r="EF398">
        <v>0</v>
      </c>
      <c r="EG398">
        <v>10004.50740740741</v>
      </c>
      <c r="EH398">
        <v>0</v>
      </c>
      <c r="EI398">
        <v>11.40228518518519</v>
      </c>
      <c r="EJ398">
        <v>-76.87218518518519</v>
      </c>
      <c r="EK398">
        <v>1484.822962962963</v>
      </c>
      <c r="EL398">
        <v>1563.892222222222</v>
      </c>
      <c r="EM398">
        <v>-0.2657935592592592</v>
      </c>
      <c r="EN398">
        <v>1528.012962962963</v>
      </c>
      <c r="EO398">
        <v>22.94058888888888</v>
      </c>
      <c r="EP398">
        <v>2.044312222222222</v>
      </c>
      <c r="EQ398">
        <v>2.068274444444444</v>
      </c>
      <c r="ER398">
        <v>17.79001481481481</v>
      </c>
      <c r="ES398">
        <v>17.97612962962963</v>
      </c>
      <c r="ET398">
        <v>1999.96962962963</v>
      </c>
      <c r="EU398">
        <v>0.979998222222222</v>
      </c>
      <c r="EV398">
        <v>0.02000208148148148</v>
      </c>
      <c r="EW398">
        <v>0</v>
      </c>
      <c r="EX398">
        <v>783.2011481481481</v>
      </c>
      <c r="EY398">
        <v>5.000560000000001</v>
      </c>
      <c r="EZ398">
        <v>15920.05925925926</v>
      </c>
      <c r="FA398">
        <v>17294.59259259259</v>
      </c>
      <c r="FB398">
        <v>41.39325925925925</v>
      </c>
      <c r="FC398">
        <v>41.79592592592592</v>
      </c>
      <c r="FD398">
        <v>41.32151851851852</v>
      </c>
      <c r="FE398">
        <v>40.92566666666666</v>
      </c>
      <c r="FF398">
        <v>42.3724074074074</v>
      </c>
      <c r="FG398">
        <v>1955.06962962963</v>
      </c>
      <c r="FH398">
        <v>39.9</v>
      </c>
      <c r="FI398">
        <v>0</v>
      </c>
      <c r="FJ398">
        <v>1758481468.8</v>
      </c>
      <c r="FK398">
        <v>0</v>
      </c>
      <c r="FL398">
        <v>783.9294615384616</v>
      </c>
      <c r="FM398">
        <v>-389.2531284754482</v>
      </c>
      <c r="FN398">
        <v>-7948.208552712344</v>
      </c>
      <c r="FO398">
        <v>15935.42692307692</v>
      </c>
      <c r="FP398">
        <v>15</v>
      </c>
      <c r="FQ398">
        <v>0</v>
      </c>
      <c r="FR398" t="s">
        <v>440</v>
      </c>
      <c r="FS398">
        <v>1747148579.5</v>
      </c>
      <c r="FT398">
        <v>1747148584.5</v>
      </c>
      <c r="FU398">
        <v>0</v>
      </c>
      <c r="FV398">
        <v>0.162</v>
      </c>
      <c r="FW398">
        <v>-0.001</v>
      </c>
      <c r="FX398">
        <v>0.139</v>
      </c>
      <c r="FY398">
        <v>0.058</v>
      </c>
      <c r="FZ398">
        <v>420</v>
      </c>
      <c r="GA398">
        <v>16</v>
      </c>
      <c r="GB398">
        <v>0.19</v>
      </c>
      <c r="GC398">
        <v>0.02</v>
      </c>
      <c r="GD398">
        <v>-125.219745</v>
      </c>
      <c r="GE398">
        <v>746.0309651031899</v>
      </c>
      <c r="GF398">
        <v>77.20624139899232</v>
      </c>
      <c r="GG398">
        <v>0</v>
      </c>
      <c r="GH398">
        <v>813.7412647058824</v>
      </c>
      <c r="GI398">
        <v>-485.7842171994432</v>
      </c>
      <c r="GJ398">
        <v>48.38246805361776</v>
      </c>
      <c r="GK398">
        <v>0</v>
      </c>
      <c r="GL398">
        <v>-0.6820042525</v>
      </c>
      <c r="GM398">
        <v>5.605388002626646</v>
      </c>
      <c r="GN398">
        <v>0.6139678049138794</v>
      </c>
      <c r="GO398">
        <v>0</v>
      </c>
      <c r="GP398">
        <v>0</v>
      </c>
      <c r="GQ398">
        <v>3</v>
      </c>
      <c r="GR398" t="s">
        <v>480</v>
      </c>
      <c r="GS398">
        <v>3.12718</v>
      </c>
      <c r="GT398">
        <v>2.73325</v>
      </c>
      <c r="GU398">
        <v>0.200604</v>
      </c>
      <c r="GV398">
        <v>0.205672</v>
      </c>
      <c r="GW398">
        <v>0.104081</v>
      </c>
      <c r="GX398">
        <v>0.103309</v>
      </c>
      <c r="GY398">
        <v>23983.2</v>
      </c>
      <c r="GZ398">
        <v>23097.4</v>
      </c>
      <c r="HA398">
        <v>30545.3</v>
      </c>
      <c r="HB398">
        <v>29334.3</v>
      </c>
      <c r="HC398">
        <v>37778.2</v>
      </c>
      <c r="HD398">
        <v>34607.3</v>
      </c>
      <c r="HE398">
        <v>46731.5</v>
      </c>
      <c r="HF398">
        <v>43580.4</v>
      </c>
      <c r="HG398">
        <v>1.81885</v>
      </c>
      <c r="HH398">
        <v>1.87822</v>
      </c>
      <c r="HI398">
        <v>0.128105</v>
      </c>
      <c r="HJ398">
        <v>0</v>
      </c>
      <c r="HK398">
        <v>28.1032</v>
      </c>
      <c r="HL398">
        <v>999.9</v>
      </c>
      <c r="HM398">
        <v>53.4</v>
      </c>
      <c r="HN398">
        <v>31</v>
      </c>
      <c r="HO398">
        <v>26.7213</v>
      </c>
      <c r="HP398">
        <v>63.7269</v>
      </c>
      <c r="HQ398">
        <v>16.6747</v>
      </c>
      <c r="HR398">
        <v>1</v>
      </c>
      <c r="HS398">
        <v>0.146499</v>
      </c>
      <c r="HT398">
        <v>-1.63626</v>
      </c>
      <c r="HU398">
        <v>20.1888</v>
      </c>
      <c r="HV398">
        <v>5.22852</v>
      </c>
      <c r="HW398">
        <v>11.974</v>
      </c>
      <c r="HX398">
        <v>4.9698</v>
      </c>
      <c r="HY398">
        <v>3.28953</v>
      </c>
      <c r="HZ398">
        <v>9999</v>
      </c>
      <c r="IA398">
        <v>9999</v>
      </c>
      <c r="IB398">
        <v>9999</v>
      </c>
      <c r="IC398">
        <v>999.9</v>
      </c>
      <c r="ID398">
        <v>4.97296</v>
      </c>
      <c r="IE398">
        <v>1.87743</v>
      </c>
      <c r="IF398">
        <v>1.87546</v>
      </c>
      <c r="IG398">
        <v>1.87831</v>
      </c>
      <c r="IH398">
        <v>1.875</v>
      </c>
      <c r="II398">
        <v>1.87861</v>
      </c>
      <c r="IJ398">
        <v>1.87574</v>
      </c>
      <c r="IK398">
        <v>1.87683</v>
      </c>
      <c r="IL398">
        <v>0</v>
      </c>
      <c r="IM398">
        <v>0</v>
      </c>
      <c r="IN398">
        <v>0</v>
      </c>
      <c r="IO398">
        <v>0</v>
      </c>
      <c r="IP398" t="s">
        <v>442</v>
      </c>
      <c r="IQ398" t="s">
        <v>443</v>
      </c>
      <c r="IR398" t="s">
        <v>444</v>
      </c>
      <c r="IS398" t="s">
        <v>444</v>
      </c>
      <c r="IT398" t="s">
        <v>444</v>
      </c>
      <c r="IU398" t="s">
        <v>444</v>
      </c>
      <c r="IV398">
        <v>0</v>
      </c>
      <c r="IW398">
        <v>100</v>
      </c>
      <c r="IX398">
        <v>100</v>
      </c>
      <c r="IY398">
        <v>1.9</v>
      </c>
      <c r="IZ398">
        <v>0.2199</v>
      </c>
      <c r="JA398">
        <v>0.05401698482025668</v>
      </c>
      <c r="JB398">
        <v>0.001251749769105588</v>
      </c>
      <c r="JC398">
        <v>-2.340677956668878E-07</v>
      </c>
      <c r="JD398">
        <v>1.443975168909104E-10</v>
      </c>
      <c r="JE398">
        <v>-0.0473756660369021</v>
      </c>
      <c r="JF398">
        <v>-0.000763777970416037</v>
      </c>
      <c r="JG398">
        <v>0.0006633184790446218</v>
      </c>
      <c r="JH398">
        <v>-5.365384051273601E-06</v>
      </c>
      <c r="JI398">
        <v>1</v>
      </c>
      <c r="JJ398">
        <v>2129</v>
      </c>
      <c r="JK398">
        <v>1</v>
      </c>
      <c r="JL398">
        <v>27</v>
      </c>
      <c r="JM398">
        <v>188881.5</v>
      </c>
      <c r="JN398">
        <v>188881.4</v>
      </c>
      <c r="JO398">
        <v>3.18115</v>
      </c>
      <c r="JP398">
        <v>2.52197</v>
      </c>
      <c r="JQ398">
        <v>1.39893</v>
      </c>
      <c r="JR398">
        <v>2.34863</v>
      </c>
      <c r="JS398">
        <v>1.44897</v>
      </c>
      <c r="JT398">
        <v>2.5354</v>
      </c>
      <c r="JU398">
        <v>37.5781</v>
      </c>
      <c r="JV398">
        <v>24.2013</v>
      </c>
      <c r="JW398">
        <v>18</v>
      </c>
      <c r="JX398">
        <v>475.829</v>
      </c>
      <c r="JY398">
        <v>483.499</v>
      </c>
      <c r="JZ398">
        <v>29.931</v>
      </c>
      <c r="KA398">
        <v>29.0607</v>
      </c>
      <c r="KB398">
        <v>29.9985</v>
      </c>
      <c r="KC398">
        <v>28.8165</v>
      </c>
      <c r="KD398">
        <v>28.8837</v>
      </c>
      <c r="KE398">
        <v>63.7588</v>
      </c>
      <c r="KF398">
        <v>25.9024</v>
      </c>
      <c r="KG398">
        <v>96.6353</v>
      </c>
      <c r="KH398">
        <v>29.7791</v>
      </c>
      <c r="KI398">
        <v>1570.41</v>
      </c>
      <c r="KJ398">
        <v>22.6474</v>
      </c>
      <c r="KK398">
        <v>100.987</v>
      </c>
      <c r="KL398">
        <v>100.25</v>
      </c>
    </row>
    <row r="399" spans="1:298">
      <c r="A399">
        <v>383</v>
      </c>
      <c r="B399">
        <v>1758481472.6</v>
      </c>
      <c r="C399">
        <v>12369.09999990463</v>
      </c>
      <c r="D399" t="s">
        <v>1214</v>
      </c>
      <c r="E399" t="s">
        <v>1215</v>
      </c>
      <c r="F399">
        <v>5</v>
      </c>
      <c r="G399" t="s">
        <v>1207</v>
      </c>
      <c r="H399" t="s">
        <v>436</v>
      </c>
      <c r="I399" t="s">
        <v>437</v>
      </c>
      <c r="J399">
        <v>1758481464.814285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1597.065880925603</v>
      </c>
      <c r="AL399">
        <v>1566.488909090908</v>
      </c>
      <c r="AM399">
        <v>4.765285051183334</v>
      </c>
      <c r="AN399">
        <v>65.51484374229682</v>
      </c>
      <c r="AO399">
        <f>(AQ399 - AP399 + DZ399*1E3/(8.314*(EB399+273.15)) * AS399/DY399 * AR399) * DY399/(100*DM399) * 1000/(1000 - AQ399)</f>
        <v>0</v>
      </c>
      <c r="AP399">
        <v>22.54977393774838</v>
      </c>
      <c r="AQ399">
        <v>23.11735272727272</v>
      </c>
      <c r="AR399">
        <v>-0.02378656672653151</v>
      </c>
      <c r="AS399">
        <v>124.7720884044978</v>
      </c>
      <c r="AT399">
        <v>4</v>
      </c>
      <c r="AU399">
        <v>1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438</v>
      </c>
      <c r="AZ399" t="s">
        <v>438</v>
      </c>
      <c r="BA399">
        <v>0</v>
      </c>
      <c r="BB399">
        <v>0</v>
      </c>
      <c r="BC399">
        <f>1-BA399/BB399</f>
        <v>0</v>
      </c>
      <c r="BD399">
        <v>0</v>
      </c>
      <c r="BE399" t="s">
        <v>438</v>
      </c>
      <c r="BF399" t="s">
        <v>438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438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3.21</v>
      </c>
      <c r="DN399">
        <v>0.5</v>
      </c>
      <c r="DO399" t="s">
        <v>439</v>
      </c>
      <c r="DP399">
        <v>2</v>
      </c>
      <c r="DQ399" t="b">
        <v>1</v>
      </c>
      <c r="DR399">
        <v>1758481464.814285</v>
      </c>
      <c r="DS399">
        <v>1489.2175</v>
      </c>
      <c r="DT399">
        <v>1544.0325</v>
      </c>
      <c r="DU399">
        <v>22.95938214285714</v>
      </c>
      <c r="DV399">
        <v>22.91508928571428</v>
      </c>
      <c r="DW399">
        <v>1487.344285714286</v>
      </c>
      <c r="DX399">
        <v>22.74410714285714</v>
      </c>
      <c r="DY399">
        <v>499.9996785714285</v>
      </c>
      <c r="DZ399">
        <v>90.15827857142857</v>
      </c>
      <c r="EA399">
        <v>0.05539739285714285</v>
      </c>
      <c r="EB399">
        <v>29.61454285714286</v>
      </c>
      <c r="EC399">
        <v>30.06376785714286</v>
      </c>
      <c r="ED399">
        <v>999.9000000000002</v>
      </c>
      <c r="EE399">
        <v>0</v>
      </c>
      <c r="EF399">
        <v>0</v>
      </c>
      <c r="EG399">
        <v>9996.514999999999</v>
      </c>
      <c r="EH399">
        <v>0</v>
      </c>
      <c r="EI399">
        <v>11.39898214285714</v>
      </c>
      <c r="EJ399">
        <v>-54.81440357142858</v>
      </c>
      <c r="EK399">
        <v>1524.218928571428</v>
      </c>
      <c r="EL399">
        <v>1580.240714285714</v>
      </c>
      <c r="EM399">
        <v>0.04429235357142858</v>
      </c>
      <c r="EN399">
        <v>1544.0325</v>
      </c>
      <c r="EO399">
        <v>22.91508928571428</v>
      </c>
      <c r="EP399">
        <v>2.069978928571429</v>
      </c>
      <c r="EQ399">
        <v>2.065985714285715</v>
      </c>
      <c r="ER399">
        <v>17.98925</v>
      </c>
      <c r="ES399">
        <v>17.958375</v>
      </c>
      <c r="ET399">
        <v>1999.979285714286</v>
      </c>
      <c r="EU399">
        <v>0.9799941785714283</v>
      </c>
      <c r="EV399">
        <v>0.02000615714285714</v>
      </c>
      <c r="EW399">
        <v>0</v>
      </c>
      <c r="EX399">
        <v>754.7864285714285</v>
      </c>
      <c r="EY399">
        <v>5.000560000000001</v>
      </c>
      <c r="EZ399">
        <v>15339.36785714286</v>
      </c>
      <c r="FA399">
        <v>17294.66071428571</v>
      </c>
      <c r="FB399">
        <v>41.36592857142858</v>
      </c>
      <c r="FC399">
        <v>41.79207142857143</v>
      </c>
      <c r="FD399">
        <v>41.33910714285714</v>
      </c>
      <c r="FE399">
        <v>40.93053571428571</v>
      </c>
      <c r="FF399">
        <v>42.38589285714285</v>
      </c>
      <c r="FG399">
        <v>1955.070357142857</v>
      </c>
      <c r="FH399">
        <v>39.90892857142858</v>
      </c>
      <c r="FI399">
        <v>0</v>
      </c>
      <c r="FJ399">
        <v>1758481473.6</v>
      </c>
      <c r="FK399">
        <v>0</v>
      </c>
      <c r="FL399">
        <v>754.8062307692308</v>
      </c>
      <c r="FM399">
        <v>-338.1476239668302</v>
      </c>
      <c r="FN399">
        <v>-6906.044445191925</v>
      </c>
      <c r="FO399">
        <v>15340.17692307692</v>
      </c>
      <c r="FP399">
        <v>15</v>
      </c>
      <c r="FQ399">
        <v>0</v>
      </c>
      <c r="FR399" t="s">
        <v>440</v>
      </c>
      <c r="FS399">
        <v>1747148579.5</v>
      </c>
      <c r="FT399">
        <v>1747148584.5</v>
      </c>
      <c r="FU399">
        <v>0</v>
      </c>
      <c r="FV399">
        <v>0.162</v>
      </c>
      <c r="FW399">
        <v>-0.001</v>
      </c>
      <c r="FX399">
        <v>0.139</v>
      </c>
      <c r="FY399">
        <v>0.058</v>
      </c>
      <c r="FZ399">
        <v>420</v>
      </c>
      <c r="GA399">
        <v>16</v>
      </c>
      <c r="GB399">
        <v>0.19</v>
      </c>
      <c r="GC399">
        <v>0.02</v>
      </c>
      <c r="GD399">
        <v>-69.5843175</v>
      </c>
      <c r="GE399">
        <v>287.6660161350842</v>
      </c>
      <c r="GF399">
        <v>29.85320360972074</v>
      </c>
      <c r="GG399">
        <v>0</v>
      </c>
      <c r="GH399">
        <v>770.1225588235293</v>
      </c>
      <c r="GI399">
        <v>-364.0894272115454</v>
      </c>
      <c r="GJ399">
        <v>35.83032006078517</v>
      </c>
      <c r="GK399">
        <v>0</v>
      </c>
      <c r="GL399">
        <v>-0.0770072775</v>
      </c>
      <c r="GM399">
        <v>3.994695470544092</v>
      </c>
      <c r="GN399">
        <v>0.4257477208158186</v>
      </c>
      <c r="GO399">
        <v>0</v>
      </c>
      <c r="GP399">
        <v>0</v>
      </c>
      <c r="GQ399">
        <v>3</v>
      </c>
      <c r="GR399" t="s">
        <v>480</v>
      </c>
      <c r="GS399">
        <v>3.12758</v>
      </c>
      <c r="GT399">
        <v>2.73284</v>
      </c>
      <c r="GU399">
        <v>0.202449</v>
      </c>
      <c r="GV399">
        <v>0.206909</v>
      </c>
      <c r="GW399">
        <v>0.103836</v>
      </c>
      <c r="GX399">
        <v>0.102619</v>
      </c>
      <c r="GY399">
        <v>23927.4</v>
      </c>
      <c r="GZ399">
        <v>23061.9</v>
      </c>
      <c r="HA399">
        <v>30544.9</v>
      </c>
      <c r="HB399">
        <v>29334.9</v>
      </c>
      <c r="HC399">
        <v>37788.5</v>
      </c>
      <c r="HD399">
        <v>34634.8</v>
      </c>
      <c r="HE399">
        <v>46731.2</v>
      </c>
      <c r="HF399">
        <v>43581.1</v>
      </c>
      <c r="HG399">
        <v>1.81957</v>
      </c>
      <c r="HH399">
        <v>1.87785</v>
      </c>
      <c r="HI399">
        <v>0.134356</v>
      </c>
      <c r="HJ399">
        <v>0</v>
      </c>
      <c r="HK399">
        <v>28.1167</v>
      </c>
      <c r="HL399">
        <v>999.9</v>
      </c>
      <c r="HM399">
        <v>53.4</v>
      </c>
      <c r="HN399">
        <v>31</v>
      </c>
      <c r="HO399">
        <v>26.722</v>
      </c>
      <c r="HP399">
        <v>63.5869</v>
      </c>
      <c r="HQ399">
        <v>16.6306</v>
      </c>
      <c r="HR399">
        <v>1</v>
      </c>
      <c r="HS399">
        <v>0.147353</v>
      </c>
      <c r="HT399">
        <v>1.82848</v>
      </c>
      <c r="HU399">
        <v>20.1623</v>
      </c>
      <c r="HV399">
        <v>5.22642</v>
      </c>
      <c r="HW399">
        <v>11.974</v>
      </c>
      <c r="HX399">
        <v>4.96945</v>
      </c>
      <c r="HY399">
        <v>3.289</v>
      </c>
      <c r="HZ399">
        <v>9999</v>
      </c>
      <c r="IA399">
        <v>9999</v>
      </c>
      <c r="IB399">
        <v>9999</v>
      </c>
      <c r="IC399">
        <v>999.9</v>
      </c>
      <c r="ID399">
        <v>4.97298</v>
      </c>
      <c r="IE399">
        <v>1.87743</v>
      </c>
      <c r="IF399">
        <v>1.87547</v>
      </c>
      <c r="IG399">
        <v>1.87831</v>
      </c>
      <c r="IH399">
        <v>1.875</v>
      </c>
      <c r="II399">
        <v>1.87859</v>
      </c>
      <c r="IJ399">
        <v>1.87575</v>
      </c>
      <c r="IK399">
        <v>1.87683</v>
      </c>
      <c r="IL399">
        <v>0</v>
      </c>
      <c r="IM399">
        <v>0</v>
      </c>
      <c r="IN399">
        <v>0</v>
      </c>
      <c r="IO399">
        <v>0</v>
      </c>
      <c r="IP399" t="s">
        <v>442</v>
      </c>
      <c r="IQ399" t="s">
        <v>443</v>
      </c>
      <c r="IR399" t="s">
        <v>444</v>
      </c>
      <c r="IS399" t="s">
        <v>444</v>
      </c>
      <c r="IT399" t="s">
        <v>444</v>
      </c>
      <c r="IU399" t="s">
        <v>444</v>
      </c>
      <c r="IV399">
        <v>0</v>
      </c>
      <c r="IW399">
        <v>100</v>
      </c>
      <c r="IX399">
        <v>100</v>
      </c>
      <c r="IY399">
        <v>1.94</v>
      </c>
      <c r="IZ399">
        <v>0.2184</v>
      </c>
      <c r="JA399">
        <v>0.05401698482025668</v>
      </c>
      <c r="JB399">
        <v>0.001251749769105588</v>
      </c>
      <c r="JC399">
        <v>-2.340677956668878E-07</v>
      </c>
      <c r="JD399">
        <v>1.443975168909104E-10</v>
      </c>
      <c r="JE399">
        <v>-0.0473756660369021</v>
      </c>
      <c r="JF399">
        <v>-0.000763777970416037</v>
      </c>
      <c r="JG399">
        <v>0.0006633184790446218</v>
      </c>
      <c r="JH399">
        <v>-5.365384051273601E-06</v>
      </c>
      <c r="JI399">
        <v>1</v>
      </c>
      <c r="JJ399">
        <v>2129</v>
      </c>
      <c r="JK399">
        <v>1</v>
      </c>
      <c r="JL399">
        <v>27</v>
      </c>
      <c r="JM399">
        <v>188881.6</v>
      </c>
      <c r="JN399">
        <v>188881.5</v>
      </c>
      <c r="JO399">
        <v>3.21167</v>
      </c>
      <c r="JP399">
        <v>2.52441</v>
      </c>
      <c r="JQ399">
        <v>1.39893</v>
      </c>
      <c r="JR399">
        <v>2.34863</v>
      </c>
      <c r="JS399">
        <v>1.44897</v>
      </c>
      <c r="JT399">
        <v>2.56592</v>
      </c>
      <c r="JU399">
        <v>37.6022</v>
      </c>
      <c r="JV399">
        <v>24.1838</v>
      </c>
      <c r="JW399">
        <v>18</v>
      </c>
      <c r="JX399">
        <v>476.198</v>
      </c>
      <c r="JY399">
        <v>483.211</v>
      </c>
      <c r="JZ399">
        <v>29.7445</v>
      </c>
      <c r="KA399">
        <v>29.0582</v>
      </c>
      <c r="KB399">
        <v>30.0005</v>
      </c>
      <c r="KC399">
        <v>28.8123</v>
      </c>
      <c r="KD399">
        <v>28.8791</v>
      </c>
      <c r="KE399">
        <v>64.32599999999999</v>
      </c>
      <c r="KF399">
        <v>25.3188</v>
      </c>
      <c r="KG399">
        <v>96.6353</v>
      </c>
      <c r="KH399">
        <v>28.6991</v>
      </c>
      <c r="KI399">
        <v>1590.5</v>
      </c>
      <c r="KJ399">
        <v>22.8003</v>
      </c>
      <c r="KK399">
        <v>100.986</v>
      </c>
      <c r="KL399">
        <v>100.252</v>
      </c>
    </row>
    <row r="400" spans="1:298">
      <c r="A400">
        <v>384</v>
      </c>
      <c r="B400">
        <v>1758481477.6</v>
      </c>
      <c r="C400">
        <v>12374.09999990463</v>
      </c>
      <c r="D400" t="s">
        <v>1216</v>
      </c>
      <c r="E400" t="s">
        <v>1217</v>
      </c>
      <c r="F400">
        <v>5</v>
      </c>
      <c r="G400" t="s">
        <v>1207</v>
      </c>
      <c r="H400" t="s">
        <v>436</v>
      </c>
      <c r="I400" t="s">
        <v>437</v>
      </c>
      <c r="J400">
        <v>1758481470.1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1613.325677884674</v>
      </c>
      <c r="AL400">
        <v>1586.873575757576</v>
      </c>
      <c r="AM400">
        <v>4.017427944129718</v>
      </c>
      <c r="AN400">
        <v>65.51484374229682</v>
      </c>
      <c r="AO400">
        <f>(AQ400 - AP400 + DZ400*1E3/(8.314*(EB400+273.15)) * AS400/DY400 * AR400) * DY400/(100*DM400) * 1000/(1000 - AQ400)</f>
        <v>0</v>
      </c>
      <c r="AP400">
        <v>22.60696854379303</v>
      </c>
      <c r="AQ400">
        <v>23.02575151515151</v>
      </c>
      <c r="AR400">
        <v>-0.01631426041497454</v>
      </c>
      <c r="AS400">
        <v>124.7720884044978</v>
      </c>
      <c r="AT400">
        <v>5</v>
      </c>
      <c r="AU400">
        <v>1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438</v>
      </c>
      <c r="AZ400" t="s">
        <v>438</v>
      </c>
      <c r="BA400">
        <v>0</v>
      </c>
      <c r="BB400">
        <v>0</v>
      </c>
      <c r="BC400">
        <f>1-BA400/BB400</f>
        <v>0</v>
      </c>
      <c r="BD400">
        <v>0</v>
      </c>
      <c r="BE400" t="s">
        <v>438</v>
      </c>
      <c r="BF400" t="s">
        <v>438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438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3.21</v>
      </c>
      <c r="DN400">
        <v>0.5</v>
      </c>
      <c r="DO400" t="s">
        <v>439</v>
      </c>
      <c r="DP400">
        <v>2</v>
      </c>
      <c r="DQ400" t="b">
        <v>1</v>
      </c>
      <c r="DR400">
        <v>1758481470.1</v>
      </c>
      <c r="DS400">
        <v>1519.369259259259</v>
      </c>
      <c r="DT400">
        <v>1562.358518518519</v>
      </c>
      <c r="DU400">
        <v>23.10365925925926</v>
      </c>
      <c r="DV400">
        <v>22.75124074074074</v>
      </c>
      <c r="DW400">
        <v>1517.45</v>
      </c>
      <c r="DX400">
        <v>22.88540740740741</v>
      </c>
      <c r="DY400">
        <v>499.9637777777778</v>
      </c>
      <c r="DZ400">
        <v>90.15739629629631</v>
      </c>
      <c r="EA400">
        <v>0.05535093703703704</v>
      </c>
      <c r="EB400">
        <v>29.68325555555555</v>
      </c>
      <c r="EC400">
        <v>30.23008888888889</v>
      </c>
      <c r="ED400">
        <v>999.9000000000001</v>
      </c>
      <c r="EE400">
        <v>0</v>
      </c>
      <c r="EF400">
        <v>0</v>
      </c>
      <c r="EG400">
        <v>9991.554444444446</v>
      </c>
      <c r="EH400">
        <v>0</v>
      </c>
      <c r="EI400">
        <v>11.40697777777778</v>
      </c>
      <c r="EJ400">
        <v>-42.9884037037037</v>
      </c>
      <c r="EK400">
        <v>1555.302962962963</v>
      </c>
      <c r="EL400">
        <v>1598.728518518519</v>
      </c>
      <c r="EM400">
        <v>0.3524087740740741</v>
      </c>
      <c r="EN400">
        <v>1562.358518518519</v>
      </c>
      <c r="EO400">
        <v>22.75124074074074</v>
      </c>
      <c r="EP400">
        <v>2.082965925925926</v>
      </c>
      <c r="EQ400">
        <v>2.051194074074074</v>
      </c>
      <c r="ER400">
        <v>18.08946666666667</v>
      </c>
      <c r="ES400">
        <v>17.84434444444444</v>
      </c>
      <c r="ET400">
        <v>1999.974814814815</v>
      </c>
      <c r="EU400">
        <v>0.979994222222222</v>
      </c>
      <c r="EV400">
        <v>0.0200061037037037</v>
      </c>
      <c r="EW400">
        <v>0</v>
      </c>
      <c r="EX400">
        <v>727.1885925925926</v>
      </c>
      <c r="EY400">
        <v>5.000560000000001</v>
      </c>
      <c r="EZ400">
        <v>14776.84074074074</v>
      </c>
      <c r="FA400">
        <v>17294.62592592593</v>
      </c>
      <c r="FB400">
        <v>41.44196296296296</v>
      </c>
      <c r="FC400">
        <v>41.79362962962961</v>
      </c>
      <c r="FD400">
        <v>41.31925925925925</v>
      </c>
      <c r="FE400">
        <v>40.92337037037036</v>
      </c>
      <c r="FF400">
        <v>42.34918518518517</v>
      </c>
      <c r="FG400">
        <v>1955.064814814815</v>
      </c>
      <c r="FH400">
        <v>39.91</v>
      </c>
      <c r="FI400">
        <v>0</v>
      </c>
      <c r="FJ400">
        <v>1758481479</v>
      </c>
      <c r="FK400">
        <v>0</v>
      </c>
      <c r="FL400">
        <v>725.0745199999999</v>
      </c>
      <c r="FM400">
        <v>-284.5373072607372</v>
      </c>
      <c r="FN400">
        <v>-5799.438452826931</v>
      </c>
      <c r="FO400">
        <v>14733.984</v>
      </c>
      <c r="FP400">
        <v>15</v>
      </c>
      <c r="FQ400">
        <v>0</v>
      </c>
      <c r="FR400" t="s">
        <v>440</v>
      </c>
      <c r="FS400">
        <v>1747148579.5</v>
      </c>
      <c r="FT400">
        <v>1747148584.5</v>
      </c>
      <c r="FU400">
        <v>0</v>
      </c>
      <c r="FV400">
        <v>0.162</v>
      </c>
      <c r="FW400">
        <v>-0.001</v>
      </c>
      <c r="FX400">
        <v>0.139</v>
      </c>
      <c r="FY400">
        <v>0.058</v>
      </c>
      <c r="FZ400">
        <v>420</v>
      </c>
      <c r="GA400">
        <v>16</v>
      </c>
      <c r="GB400">
        <v>0.19</v>
      </c>
      <c r="GC400">
        <v>0.02</v>
      </c>
      <c r="GD400">
        <v>-52.76856250000001</v>
      </c>
      <c r="GE400">
        <v>154.3269242026268</v>
      </c>
      <c r="GF400">
        <v>15.79079523489377</v>
      </c>
      <c r="GG400">
        <v>0</v>
      </c>
      <c r="GH400">
        <v>749.2789117647059</v>
      </c>
      <c r="GI400">
        <v>-326.9143316736818</v>
      </c>
      <c r="GJ400">
        <v>32.16440302512706</v>
      </c>
      <c r="GK400">
        <v>0</v>
      </c>
      <c r="GL400">
        <v>0.1211468975</v>
      </c>
      <c r="GM400">
        <v>3.818771357223264</v>
      </c>
      <c r="GN400">
        <v>0.4134796361117749</v>
      </c>
      <c r="GO400">
        <v>0</v>
      </c>
      <c r="GP400">
        <v>0</v>
      </c>
      <c r="GQ400">
        <v>3</v>
      </c>
      <c r="GR400" t="s">
        <v>480</v>
      </c>
      <c r="GS400">
        <v>3.12752</v>
      </c>
      <c r="GT400">
        <v>2.7334</v>
      </c>
      <c r="GU400">
        <v>0.203993</v>
      </c>
      <c r="GV400">
        <v>0.20821</v>
      </c>
      <c r="GW400">
        <v>0.103565</v>
      </c>
      <c r="GX400">
        <v>0.102949</v>
      </c>
      <c r="GY400">
        <v>23880.8</v>
      </c>
      <c r="GZ400">
        <v>23024.1</v>
      </c>
      <c r="HA400">
        <v>30544.5</v>
      </c>
      <c r="HB400">
        <v>29335</v>
      </c>
      <c r="HC400">
        <v>37799.5</v>
      </c>
      <c r="HD400">
        <v>34622.5</v>
      </c>
      <c r="HE400">
        <v>46730.4</v>
      </c>
      <c r="HF400">
        <v>43581.8</v>
      </c>
      <c r="HG400">
        <v>1.81935</v>
      </c>
      <c r="HH400">
        <v>1.87835</v>
      </c>
      <c r="HI400">
        <v>0.138417</v>
      </c>
      <c r="HJ400">
        <v>0</v>
      </c>
      <c r="HK400">
        <v>28.1339</v>
      </c>
      <c r="HL400">
        <v>999.9</v>
      </c>
      <c r="HM400">
        <v>53.4</v>
      </c>
      <c r="HN400">
        <v>31</v>
      </c>
      <c r="HO400">
        <v>26.7216</v>
      </c>
      <c r="HP400">
        <v>63.7469</v>
      </c>
      <c r="HQ400">
        <v>16.7107</v>
      </c>
      <c r="HR400">
        <v>1</v>
      </c>
      <c r="HS400">
        <v>0.152139</v>
      </c>
      <c r="HT400">
        <v>2.33401</v>
      </c>
      <c r="HU400">
        <v>20.1754</v>
      </c>
      <c r="HV400">
        <v>5.22807</v>
      </c>
      <c r="HW400">
        <v>11.974</v>
      </c>
      <c r="HX400">
        <v>4.97005</v>
      </c>
      <c r="HY400">
        <v>3.28948</v>
      </c>
      <c r="HZ400">
        <v>9999</v>
      </c>
      <c r="IA400">
        <v>9999</v>
      </c>
      <c r="IB400">
        <v>9999</v>
      </c>
      <c r="IC400">
        <v>999.9</v>
      </c>
      <c r="ID400">
        <v>4.97297</v>
      </c>
      <c r="IE400">
        <v>1.8774</v>
      </c>
      <c r="IF400">
        <v>1.87546</v>
      </c>
      <c r="IG400">
        <v>1.87825</v>
      </c>
      <c r="IH400">
        <v>1.875</v>
      </c>
      <c r="II400">
        <v>1.87857</v>
      </c>
      <c r="IJ400">
        <v>1.87572</v>
      </c>
      <c r="IK400">
        <v>1.87683</v>
      </c>
      <c r="IL400">
        <v>0</v>
      </c>
      <c r="IM400">
        <v>0</v>
      </c>
      <c r="IN400">
        <v>0</v>
      </c>
      <c r="IO400">
        <v>0</v>
      </c>
      <c r="IP400" t="s">
        <v>442</v>
      </c>
      <c r="IQ400" t="s">
        <v>443</v>
      </c>
      <c r="IR400" t="s">
        <v>444</v>
      </c>
      <c r="IS400" t="s">
        <v>444</v>
      </c>
      <c r="IT400" t="s">
        <v>444</v>
      </c>
      <c r="IU400" t="s">
        <v>444</v>
      </c>
      <c r="IV400">
        <v>0</v>
      </c>
      <c r="IW400">
        <v>100</v>
      </c>
      <c r="IX400">
        <v>100</v>
      </c>
      <c r="IY400">
        <v>1.97</v>
      </c>
      <c r="IZ400">
        <v>0.2165</v>
      </c>
      <c r="JA400">
        <v>0.05401698482025668</v>
      </c>
      <c r="JB400">
        <v>0.001251749769105588</v>
      </c>
      <c r="JC400">
        <v>-2.340677956668878E-07</v>
      </c>
      <c r="JD400">
        <v>1.443975168909104E-10</v>
      </c>
      <c r="JE400">
        <v>-0.0473756660369021</v>
      </c>
      <c r="JF400">
        <v>-0.000763777970416037</v>
      </c>
      <c r="JG400">
        <v>0.0006633184790446218</v>
      </c>
      <c r="JH400">
        <v>-5.365384051273601E-06</v>
      </c>
      <c r="JI400">
        <v>1</v>
      </c>
      <c r="JJ400">
        <v>2129</v>
      </c>
      <c r="JK400">
        <v>1</v>
      </c>
      <c r="JL400">
        <v>27</v>
      </c>
      <c r="JM400">
        <v>188881.6</v>
      </c>
      <c r="JN400">
        <v>188881.6</v>
      </c>
      <c r="JO400">
        <v>3.23608</v>
      </c>
      <c r="JP400">
        <v>2.52563</v>
      </c>
      <c r="JQ400">
        <v>1.39893</v>
      </c>
      <c r="JR400">
        <v>2.34985</v>
      </c>
      <c r="JS400">
        <v>1.44897</v>
      </c>
      <c r="JT400">
        <v>2.60254</v>
      </c>
      <c r="JU400">
        <v>37.6022</v>
      </c>
      <c r="JV400">
        <v>24.1926</v>
      </c>
      <c r="JW400">
        <v>18</v>
      </c>
      <c r="JX400">
        <v>476.046</v>
      </c>
      <c r="JY400">
        <v>483.53</v>
      </c>
      <c r="JZ400">
        <v>28.7497</v>
      </c>
      <c r="KA400">
        <v>29.0551</v>
      </c>
      <c r="KB400">
        <v>30.002</v>
      </c>
      <c r="KC400">
        <v>28.8078</v>
      </c>
      <c r="KD400">
        <v>28.8773</v>
      </c>
      <c r="KE400">
        <v>64.8165</v>
      </c>
      <c r="KF400">
        <v>24.6899</v>
      </c>
      <c r="KG400">
        <v>97.02070000000001</v>
      </c>
      <c r="KH400">
        <v>28.3906</v>
      </c>
      <c r="KI400">
        <v>1603.88</v>
      </c>
      <c r="KJ400">
        <v>22.9018</v>
      </c>
      <c r="KK400">
        <v>100.984</v>
      </c>
      <c r="KL400">
        <v>100.253</v>
      </c>
    </row>
    <row r="401" spans="1:298">
      <c r="A401">
        <v>385</v>
      </c>
      <c r="B401">
        <v>1758481480.1</v>
      </c>
      <c r="C401">
        <v>12376.59999990463</v>
      </c>
      <c r="D401" t="s">
        <v>1218</v>
      </c>
      <c r="E401" t="s">
        <v>1219</v>
      </c>
      <c r="F401">
        <v>5</v>
      </c>
      <c r="G401" t="s">
        <v>1207</v>
      </c>
      <c r="H401" t="s">
        <v>436</v>
      </c>
      <c r="I401" t="s">
        <v>437</v>
      </c>
      <c r="J401">
        <v>1758481472.322222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1622.156916343004</v>
      </c>
      <c r="AL401">
        <v>1596.414484848485</v>
      </c>
      <c r="AM401">
        <v>3.848283650856418</v>
      </c>
      <c r="AN401">
        <v>65.51484374229682</v>
      </c>
      <c r="AO401">
        <f>(AQ401 - AP401 + DZ401*1E3/(8.314*(EB401+273.15)) * AS401/DY401 * AR401) * DY401/(100*DM401) * 1000/(1000 - AQ401)</f>
        <v>0</v>
      </c>
      <c r="AP401">
        <v>22.72387508591857</v>
      </c>
      <c r="AQ401">
        <v>23.00847393939393</v>
      </c>
      <c r="AR401">
        <v>-0.006064819224716424</v>
      </c>
      <c r="AS401">
        <v>124.7720884044978</v>
      </c>
      <c r="AT401">
        <v>4</v>
      </c>
      <c r="AU401">
        <v>1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438</v>
      </c>
      <c r="AZ401" t="s">
        <v>438</v>
      </c>
      <c r="BA401">
        <v>0</v>
      </c>
      <c r="BB401">
        <v>0</v>
      </c>
      <c r="BC401">
        <f>1-BA401/BB401</f>
        <v>0</v>
      </c>
      <c r="BD401">
        <v>0</v>
      </c>
      <c r="BE401" t="s">
        <v>438</v>
      </c>
      <c r="BF401" t="s">
        <v>438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438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3.21</v>
      </c>
      <c r="DN401">
        <v>0.5</v>
      </c>
      <c r="DO401" t="s">
        <v>439</v>
      </c>
      <c r="DP401">
        <v>2</v>
      </c>
      <c r="DQ401" t="b">
        <v>1</v>
      </c>
      <c r="DR401">
        <v>1758481472.322222</v>
      </c>
      <c r="DS401">
        <v>1529.745925925926</v>
      </c>
      <c r="DT401">
        <v>1569.843703703704</v>
      </c>
      <c r="DU401">
        <v>23.10239629629629</v>
      </c>
      <c r="DV401">
        <v>22.67987037037037</v>
      </c>
      <c r="DW401">
        <v>1527.81037037037</v>
      </c>
      <c r="DX401">
        <v>22.88417407407407</v>
      </c>
      <c r="DY401">
        <v>499.9880370370371</v>
      </c>
      <c r="DZ401">
        <v>90.15712222222221</v>
      </c>
      <c r="EA401">
        <v>0.05538161851851852</v>
      </c>
      <c r="EB401">
        <v>29.70274444444444</v>
      </c>
      <c r="EC401">
        <v>30.28357407407407</v>
      </c>
      <c r="ED401">
        <v>999.9000000000001</v>
      </c>
      <c r="EE401">
        <v>0</v>
      </c>
      <c r="EF401">
        <v>0</v>
      </c>
      <c r="EG401">
        <v>9997.78037037037</v>
      </c>
      <c r="EH401">
        <v>0</v>
      </c>
      <c r="EI401">
        <v>11.40534074074074</v>
      </c>
      <c r="EJ401">
        <v>-40.09755925925926</v>
      </c>
      <c r="EK401">
        <v>1565.921481481481</v>
      </c>
      <c r="EL401">
        <v>1606.272592592592</v>
      </c>
      <c r="EM401">
        <v>0.4225134111111111</v>
      </c>
      <c r="EN401">
        <v>1569.843703703704</v>
      </c>
      <c r="EO401">
        <v>22.67987037037037</v>
      </c>
      <c r="EP401">
        <v>2.082845555555556</v>
      </c>
      <c r="EQ401">
        <v>2.044753703703703</v>
      </c>
      <c r="ER401">
        <v>18.08855555555555</v>
      </c>
      <c r="ES401">
        <v>17.7948962962963</v>
      </c>
      <c r="ET401">
        <v>1999.961111111111</v>
      </c>
      <c r="EU401">
        <v>0.9799943333333331</v>
      </c>
      <c r="EV401">
        <v>0.02000598148148148</v>
      </c>
      <c r="EW401">
        <v>0</v>
      </c>
      <c r="EX401">
        <v>716.9204444444445</v>
      </c>
      <c r="EY401">
        <v>5.000560000000001</v>
      </c>
      <c r="EZ401">
        <v>14567.33703703704</v>
      </c>
      <c r="FA401">
        <v>17294.50740740741</v>
      </c>
      <c r="FB401">
        <v>41.46040740740739</v>
      </c>
      <c r="FC401">
        <v>41.78903703703703</v>
      </c>
      <c r="FD401">
        <v>41.32851851851851</v>
      </c>
      <c r="FE401">
        <v>40.92803703703703</v>
      </c>
      <c r="FF401">
        <v>42.34451851851851</v>
      </c>
      <c r="FG401">
        <v>1955.051111111111</v>
      </c>
      <c r="FH401">
        <v>39.91</v>
      </c>
      <c r="FI401">
        <v>0</v>
      </c>
      <c r="FJ401">
        <v>1758481481.4</v>
      </c>
      <c r="FK401">
        <v>0</v>
      </c>
      <c r="FL401">
        <v>714.1527199999999</v>
      </c>
      <c r="FM401">
        <v>-261.8924611289735</v>
      </c>
      <c r="FN401">
        <v>-5338.392299487612</v>
      </c>
      <c r="FO401">
        <v>14511.228</v>
      </c>
      <c r="FP401">
        <v>15</v>
      </c>
      <c r="FQ401">
        <v>0</v>
      </c>
      <c r="FR401" t="s">
        <v>440</v>
      </c>
      <c r="FS401">
        <v>1747148579.5</v>
      </c>
      <c r="FT401">
        <v>1747148584.5</v>
      </c>
      <c r="FU401">
        <v>0</v>
      </c>
      <c r="FV401">
        <v>0.162</v>
      </c>
      <c r="FW401">
        <v>-0.001</v>
      </c>
      <c r="FX401">
        <v>0.139</v>
      </c>
      <c r="FY401">
        <v>0.058</v>
      </c>
      <c r="FZ401">
        <v>420</v>
      </c>
      <c r="GA401">
        <v>16</v>
      </c>
      <c r="GB401">
        <v>0.19</v>
      </c>
      <c r="GC401">
        <v>0.02</v>
      </c>
      <c r="GD401">
        <v>-45.55844</v>
      </c>
      <c r="GE401">
        <v>99.79693058161368</v>
      </c>
      <c r="GF401">
        <v>10.01383499965922</v>
      </c>
      <c r="GG401">
        <v>0</v>
      </c>
      <c r="GH401">
        <v>733.658</v>
      </c>
      <c r="GI401">
        <v>-298.8374638226379</v>
      </c>
      <c r="GJ401">
        <v>29.42355932501949</v>
      </c>
      <c r="GK401">
        <v>0</v>
      </c>
      <c r="GL401">
        <v>0.2152103725</v>
      </c>
      <c r="GM401">
        <v>3.081408462664164</v>
      </c>
      <c r="GN401">
        <v>0.3811732804547526</v>
      </c>
      <c r="GO401">
        <v>0</v>
      </c>
      <c r="GP401">
        <v>0</v>
      </c>
      <c r="GQ401">
        <v>3</v>
      </c>
      <c r="GR401" t="s">
        <v>480</v>
      </c>
      <c r="GS401">
        <v>3.12761</v>
      </c>
      <c r="GT401">
        <v>2.73337</v>
      </c>
      <c r="GU401">
        <v>0.204705</v>
      </c>
      <c r="GV401">
        <v>0.208815</v>
      </c>
      <c r="GW401">
        <v>0.103533</v>
      </c>
      <c r="GX401">
        <v>0.103478</v>
      </c>
      <c r="GY401">
        <v>23859.5</v>
      </c>
      <c r="GZ401">
        <v>23006.3</v>
      </c>
      <c r="HA401">
        <v>30544.7</v>
      </c>
      <c r="HB401">
        <v>29334.8</v>
      </c>
      <c r="HC401">
        <v>37801.2</v>
      </c>
      <c r="HD401">
        <v>34601.6</v>
      </c>
      <c r="HE401">
        <v>46730.7</v>
      </c>
      <c r="HF401">
        <v>43581.3</v>
      </c>
      <c r="HG401">
        <v>1.81975</v>
      </c>
      <c r="HH401">
        <v>1.87892</v>
      </c>
      <c r="HI401">
        <v>0.137798</v>
      </c>
      <c r="HJ401">
        <v>0</v>
      </c>
      <c r="HK401">
        <v>28.1413</v>
      </c>
      <c r="HL401">
        <v>999.9</v>
      </c>
      <c r="HM401">
        <v>53.5</v>
      </c>
      <c r="HN401">
        <v>31</v>
      </c>
      <c r="HO401">
        <v>26.7715</v>
      </c>
      <c r="HP401">
        <v>63.5369</v>
      </c>
      <c r="HQ401">
        <v>16.7829</v>
      </c>
      <c r="HR401">
        <v>1</v>
      </c>
      <c r="HS401">
        <v>0.150877</v>
      </c>
      <c r="HT401">
        <v>2.01277</v>
      </c>
      <c r="HU401">
        <v>20.1808</v>
      </c>
      <c r="HV401">
        <v>5.22837</v>
      </c>
      <c r="HW401">
        <v>11.974</v>
      </c>
      <c r="HX401">
        <v>4.97</v>
      </c>
      <c r="HY401">
        <v>3.28948</v>
      </c>
      <c r="HZ401">
        <v>9999</v>
      </c>
      <c r="IA401">
        <v>9999</v>
      </c>
      <c r="IB401">
        <v>9999</v>
      </c>
      <c r="IC401">
        <v>999.9</v>
      </c>
      <c r="ID401">
        <v>4.97296</v>
      </c>
      <c r="IE401">
        <v>1.87736</v>
      </c>
      <c r="IF401">
        <v>1.87546</v>
      </c>
      <c r="IG401">
        <v>1.87824</v>
      </c>
      <c r="IH401">
        <v>1.875</v>
      </c>
      <c r="II401">
        <v>1.87854</v>
      </c>
      <c r="IJ401">
        <v>1.87569</v>
      </c>
      <c r="IK401">
        <v>1.87683</v>
      </c>
      <c r="IL401">
        <v>0</v>
      </c>
      <c r="IM401">
        <v>0</v>
      </c>
      <c r="IN401">
        <v>0</v>
      </c>
      <c r="IO401">
        <v>0</v>
      </c>
      <c r="IP401" t="s">
        <v>442</v>
      </c>
      <c r="IQ401" t="s">
        <v>443</v>
      </c>
      <c r="IR401" t="s">
        <v>444</v>
      </c>
      <c r="IS401" t="s">
        <v>444</v>
      </c>
      <c r="IT401" t="s">
        <v>444</v>
      </c>
      <c r="IU401" t="s">
        <v>444</v>
      </c>
      <c r="IV401">
        <v>0</v>
      </c>
      <c r="IW401">
        <v>100</v>
      </c>
      <c r="IX401">
        <v>100</v>
      </c>
      <c r="IY401">
        <v>1.98</v>
      </c>
      <c r="IZ401">
        <v>0.2163</v>
      </c>
      <c r="JA401">
        <v>0.05401698482025668</v>
      </c>
      <c r="JB401">
        <v>0.001251749769105588</v>
      </c>
      <c r="JC401">
        <v>-2.340677956668878E-07</v>
      </c>
      <c r="JD401">
        <v>1.443975168909104E-10</v>
      </c>
      <c r="JE401">
        <v>-0.0473756660369021</v>
      </c>
      <c r="JF401">
        <v>-0.000763777970416037</v>
      </c>
      <c r="JG401">
        <v>0.0006633184790446218</v>
      </c>
      <c r="JH401">
        <v>-5.365384051273601E-06</v>
      </c>
      <c r="JI401">
        <v>1</v>
      </c>
      <c r="JJ401">
        <v>2129</v>
      </c>
      <c r="JK401">
        <v>1</v>
      </c>
      <c r="JL401">
        <v>27</v>
      </c>
      <c r="JM401">
        <v>188881.7</v>
      </c>
      <c r="JN401">
        <v>188881.6</v>
      </c>
      <c r="JO401">
        <v>3.24951</v>
      </c>
      <c r="JP401">
        <v>2.51953</v>
      </c>
      <c r="JQ401">
        <v>1.39893</v>
      </c>
      <c r="JR401">
        <v>2.34985</v>
      </c>
      <c r="JS401">
        <v>1.44897</v>
      </c>
      <c r="JT401">
        <v>2.53174</v>
      </c>
      <c r="JU401">
        <v>37.6022</v>
      </c>
      <c r="JV401">
        <v>24.1926</v>
      </c>
      <c r="JW401">
        <v>18</v>
      </c>
      <c r="JX401">
        <v>476.256</v>
      </c>
      <c r="JY401">
        <v>483.903</v>
      </c>
      <c r="JZ401">
        <v>28.4822</v>
      </c>
      <c r="KA401">
        <v>29.0537</v>
      </c>
      <c r="KB401">
        <v>30.0004</v>
      </c>
      <c r="KC401">
        <v>28.8065</v>
      </c>
      <c r="KD401">
        <v>28.8759</v>
      </c>
      <c r="KE401">
        <v>65.1618</v>
      </c>
      <c r="KF401">
        <v>24.6899</v>
      </c>
      <c r="KG401">
        <v>97.02070000000001</v>
      </c>
      <c r="KH401">
        <v>28.007</v>
      </c>
      <c r="KI401">
        <v>1617.26</v>
      </c>
      <c r="KJ401">
        <v>22.9182</v>
      </c>
      <c r="KK401">
        <v>100.985</v>
      </c>
      <c r="KL401">
        <v>100.252</v>
      </c>
    </row>
    <row r="402" spans="1:298">
      <c r="A402">
        <v>386</v>
      </c>
      <c r="B402">
        <v>1758483386.6</v>
      </c>
      <c r="C402">
        <v>14283.09999990463</v>
      </c>
      <c r="D402" t="s">
        <v>1220</v>
      </c>
      <c r="E402" t="s">
        <v>1221</v>
      </c>
      <c r="F402">
        <v>5</v>
      </c>
      <c r="G402" t="s">
        <v>1207</v>
      </c>
      <c r="H402" t="s">
        <v>436</v>
      </c>
      <c r="I402" t="s">
        <v>437</v>
      </c>
      <c r="J402">
        <v>1758483378.849999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428.8632473453536</v>
      </c>
      <c r="AL402">
        <v>415.9672666666667</v>
      </c>
      <c r="AM402">
        <v>-0.0001567173097235858</v>
      </c>
      <c r="AN402">
        <v>65.51484374229682</v>
      </c>
      <c r="AO402">
        <f>(AQ402 - AP402 + DZ402*1E3/(8.314*(EB402+273.15)) * AS402/DY402 * AR402) * DY402/(100*DM402) * 1000/(1000 - AQ402)</f>
        <v>0</v>
      </c>
      <c r="AP402">
        <v>20.64633809629149</v>
      </c>
      <c r="AQ402">
        <v>22.86090909090909</v>
      </c>
      <c r="AR402">
        <v>-4.487354910006923E-06</v>
      </c>
      <c r="AS402">
        <v>124.7720884044978</v>
      </c>
      <c r="AT402">
        <v>4</v>
      </c>
      <c r="AU402">
        <v>1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438</v>
      </c>
      <c r="AZ402" t="s">
        <v>438</v>
      </c>
      <c r="BA402">
        <v>0</v>
      </c>
      <c r="BB402">
        <v>0</v>
      </c>
      <c r="BC402">
        <f>1-BA402/BB402</f>
        <v>0</v>
      </c>
      <c r="BD402">
        <v>0</v>
      </c>
      <c r="BE402" t="s">
        <v>438</v>
      </c>
      <c r="BF402" t="s">
        <v>438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438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3.21</v>
      </c>
      <c r="DN402">
        <v>0.5</v>
      </c>
      <c r="DO402" t="s">
        <v>439</v>
      </c>
      <c r="DP402">
        <v>2</v>
      </c>
      <c r="DQ402" t="b">
        <v>1</v>
      </c>
      <c r="DR402">
        <v>1758483378.849999</v>
      </c>
      <c r="DS402">
        <v>406.4433666666667</v>
      </c>
      <c r="DT402">
        <v>420.0231999999999</v>
      </c>
      <c r="DU402">
        <v>22.86686</v>
      </c>
      <c r="DV402">
        <v>20.64843</v>
      </c>
      <c r="DW402">
        <v>405.9102666666667</v>
      </c>
      <c r="DX402">
        <v>22.65352</v>
      </c>
      <c r="DY402">
        <v>499.9895666666667</v>
      </c>
      <c r="DZ402">
        <v>90.12646333333332</v>
      </c>
      <c r="EA402">
        <v>0.05369086000000001</v>
      </c>
      <c r="EB402">
        <v>29.42924333333332</v>
      </c>
      <c r="EC402">
        <v>30.03028</v>
      </c>
      <c r="ED402">
        <v>999.9000000000002</v>
      </c>
      <c r="EE402">
        <v>0</v>
      </c>
      <c r="EF402">
        <v>0</v>
      </c>
      <c r="EG402">
        <v>9995.433999999999</v>
      </c>
      <c r="EH402">
        <v>0</v>
      </c>
      <c r="EI402">
        <v>11.419</v>
      </c>
      <c r="EJ402">
        <v>-13.57976333333333</v>
      </c>
      <c r="EK402">
        <v>415.9549</v>
      </c>
      <c r="EL402">
        <v>428.8788666666667</v>
      </c>
      <c r="EM402">
        <v>2.218443666666666</v>
      </c>
      <c r="EN402">
        <v>420.0231999999999</v>
      </c>
      <c r="EO402">
        <v>20.64843</v>
      </c>
      <c r="EP402">
        <v>2.060909666666666</v>
      </c>
      <c r="EQ402">
        <v>1.860969333333333</v>
      </c>
      <c r="ER402">
        <v>17.92022333333334</v>
      </c>
      <c r="ES402">
        <v>16.30854333333334</v>
      </c>
      <c r="ET402">
        <v>2000.009333333334</v>
      </c>
      <c r="EU402">
        <v>0.9799955000000001</v>
      </c>
      <c r="EV402">
        <v>0.02000461333333333</v>
      </c>
      <c r="EW402">
        <v>0</v>
      </c>
      <c r="EX402">
        <v>562.1615666666665</v>
      </c>
      <c r="EY402">
        <v>5.000560000000002</v>
      </c>
      <c r="EZ402">
        <v>11386.2</v>
      </c>
      <c r="FA402">
        <v>17294.91666666666</v>
      </c>
      <c r="FB402">
        <v>41.06619999999998</v>
      </c>
      <c r="FC402">
        <v>41.17046666666665</v>
      </c>
      <c r="FD402">
        <v>40.75</v>
      </c>
      <c r="FE402">
        <v>40.375</v>
      </c>
      <c r="FF402">
        <v>41.81199999999998</v>
      </c>
      <c r="FG402">
        <v>1955.099333333333</v>
      </c>
      <c r="FH402">
        <v>39.91</v>
      </c>
      <c r="FI402">
        <v>0</v>
      </c>
      <c r="FJ402">
        <v>1758483388.2</v>
      </c>
      <c r="FK402">
        <v>0</v>
      </c>
      <c r="FL402">
        <v>562.1513199999999</v>
      </c>
      <c r="FM402">
        <v>0.1822307737959186</v>
      </c>
      <c r="FN402">
        <v>-10.68461541027063</v>
      </c>
      <c r="FO402">
        <v>11386.1</v>
      </c>
      <c r="FP402">
        <v>15</v>
      </c>
      <c r="FQ402">
        <v>0</v>
      </c>
      <c r="FR402" t="s">
        <v>440</v>
      </c>
      <c r="FS402">
        <v>1747148579.5</v>
      </c>
      <c r="FT402">
        <v>1747148584.5</v>
      </c>
      <c r="FU402">
        <v>0</v>
      </c>
      <c r="FV402">
        <v>0.162</v>
      </c>
      <c r="FW402">
        <v>-0.001</v>
      </c>
      <c r="FX402">
        <v>0.139</v>
      </c>
      <c r="FY402">
        <v>0.058</v>
      </c>
      <c r="FZ402">
        <v>420</v>
      </c>
      <c r="GA402">
        <v>16</v>
      </c>
      <c r="GB402">
        <v>0.19</v>
      </c>
      <c r="GC402">
        <v>0.02</v>
      </c>
      <c r="GD402">
        <v>-13.58321</v>
      </c>
      <c r="GE402">
        <v>0.140956097561007</v>
      </c>
      <c r="GF402">
        <v>0.0443621054504855</v>
      </c>
      <c r="GG402">
        <v>1</v>
      </c>
      <c r="GH402">
        <v>562.2032941176469</v>
      </c>
      <c r="GI402">
        <v>-0.8756608106033641</v>
      </c>
      <c r="GJ402">
        <v>0.2204632194763217</v>
      </c>
      <c r="GK402">
        <v>1</v>
      </c>
      <c r="GL402">
        <v>2.219561</v>
      </c>
      <c r="GM402">
        <v>-0.02803069418386433</v>
      </c>
      <c r="GN402">
        <v>0.002843284016766544</v>
      </c>
      <c r="GO402">
        <v>1</v>
      </c>
      <c r="GP402">
        <v>3</v>
      </c>
      <c r="GQ402">
        <v>3</v>
      </c>
      <c r="GR402" t="s">
        <v>728</v>
      </c>
      <c r="GS402">
        <v>3.12811</v>
      </c>
      <c r="GT402">
        <v>2.73124</v>
      </c>
      <c r="GU402">
        <v>0.0833903</v>
      </c>
      <c r="GV402">
        <v>0.08600969999999999</v>
      </c>
      <c r="GW402">
        <v>0.103186</v>
      </c>
      <c r="GX402">
        <v>0.0966278</v>
      </c>
      <c r="GY402">
        <v>27536.7</v>
      </c>
      <c r="GZ402">
        <v>26604.3</v>
      </c>
      <c r="HA402">
        <v>30581.3</v>
      </c>
      <c r="HB402">
        <v>29359.5</v>
      </c>
      <c r="HC402">
        <v>37846.9</v>
      </c>
      <c r="HD402">
        <v>34888.3</v>
      </c>
      <c r="HE402">
        <v>46781.9</v>
      </c>
      <c r="HF402">
        <v>43618.2</v>
      </c>
      <c r="HG402">
        <v>1.82812</v>
      </c>
      <c r="HH402">
        <v>1.8804</v>
      </c>
      <c r="HI402">
        <v>0.117794</v>
      </c>
      <c r="HJ402">
        <v>0</v>
      </c>
      <c r="HK402">
        <v>28.1101</v>
      </c>
      <c r="HL402">
        <v>999.9</v>
      </c>
      <c r="HM402">
        <v>51</v>
      </c>
      <c r="HN402">
        <v>30.5</v>
      </c>
      <c r="HO402">
        <v>24.8124</v>
      </c>
      <c r="HP402">
        <v>63.775</v>
      </c>
      <c r="HQ402">
        <v>16.8189</v>
      </c>
      <c r="HR402">
        <v>1</v>
      </c>
      <c r="HS402">
        <v>0.102724</v>
      </c>
      <c r="HT402">
        <v>-0.00673747</v>
      </c>
      <c r="HU402">
        <v>20.1989</v>
      </c>
      <c r="HV402">
        <v>5.23197</v>
      </c>
      <c r="HW402">
        <v>11.974</v>
      </c>
      <c r="HX402">
        <v>4.9707</v>
      </c>
      <c r="HY402">
        <v>3.29025</v>
      </c>
      <c r="HZ402">
        <v>9999</v>
      </c>
      <c r="IA402">
        <v>9999</v>
      </c>
      <c r="IB402">
        <v>9999</v>
      </c>
      <c r="IC402">
        <v>999.9</v>
      </c>
      <c r="ID402">
        <v>4.97294</v>
      </c>
      <c r="IE402">
        <v>1.87729</v>
      </c>
      <c r="IF402">
        <v>1.87542</v>
      </c>
      <c r="IG402">
        <v>1.8782</v>
      </c>
      <c r="IH402">
        <v>1.87497</v>
      </c>
      <c r="II402">
        <v>1.87852</v>
      </c>
      <c r="IJ402">
        <v>1.87563</v>
      </c>
      <c r="IK402">
        <v>1.87679</v>
      </c>
      <c r="IL402">
        <v>0</v>
      </c>
      <c r="IM402">
        <v>0</v>
      </c>
      <c r="IN402">
        <v>0</v>
      </c>
      <c r="IO402">
        <v>0</v>
      </c>
      <c r="IP402" t="s">
        <v>442</v>
      </c>
      <c r="IQ402" t="s">
        <v>443</v>
      </c>
      <c r="IR402" t="s">
        <v>444</v>
      </c>
      <c r="IS402" t="s">
        <v>444</v>
      </c>
      <c r="IT402" t="s">
        <v>444</v>
      </c>
      <c r="IU402" t="s">
        <v>444</v>
      </c>
      <c r="IV402">
        <v>0</v>
      </c>
      <c r="IW402">
        <v>100</v>
      </c>
      <c r="IX402">
        <v>100</v>
      </c>
      <c r="IY402">
        <v>0.533</v>
      </c>
      <c r="IZ402">
        <v>0.2132</v>
      </c>
      <c r="JA402">
        <v>0.05401698482025668</v>
      </c>
      <c r="JB402">
        <v>0.001251749769105588</v>
      </c>
      <c r="JC402">
        <v>-2.340677956668878E-07</v>
      </c>
      <c r="JD402">
        <v>1.443975168909104E-10</v>
      </c>
      <c r="JE402">
        <v>-0.0473756660369021</v>
      </c>
      <c r="JF402">
        <v>-0.000763777970416037</v>
      </c>
      <c r="JG402">
        <v>0.0006633184790446218</v>
      </c>
      <c r="JH402">
        <v>-5.365384051273601E-06</v>
      </c>
      <c r="JI402">
        <v>1</v>
      </c>
      <c r="JJ402">
        <v>2129</v>
      </c>
      <c r="JK402">
        <v>1</v>
      </c>
      <c r="JL402">
        <v>27</v>
      </c>
      <c r="JM402">
        <v>188913.5</v>
      </c>
      <c r="JN402">
        <v>188913.4</v>
      </c>
      <c r="JO402">
        <v>1.11206</v>
      </c>
      <c r="JP402">
        <v>2.53174</v>
      </c>
      <c r="JQ402">
        <v>1.39893</v>
      </c>
      <c r="JR402">
        <v>2.34253</v>
      </c>
      <c r="JS402">
        <v>1.44897</v>
      </c>
      <c r="JT402">
        <v>2.56592</v>
      </c>
      <c r="JU402">
        <v>36.8366</v>
      </c>
      <c r="JV402">
        <v>24.2013</v>
      </c>
      <c r="JW402">
        <v>18</v>
      </c>
      <c r="JX402">
        <v>476.616</v>
      </c>
      <c r="JY402">
        <v>479.51</v>
      </c>
      <c r="JZ402">
        <v>27.6006</v>
      </c>
      <c r="KA402">
        <v>28.4535</v>
      </c>
      <c r="KB402">
        <v>30.0002</v>
      </c>
      <c r="KC402">
        <v>28.1564</v>
      </c>
      <c r="KD402">
        <v>28.2215</v>
      </c>
      <c r="KE402">
        <v>22.3058</v>
      </c>
      <c r="KF402">
        <v>24.8694</v>
      </c>
      <c r="KG402">
        <v>88.08159999999999</v>
      </c>
      <c r="KH402">
        <v>27.5857</v>
      </c>
      <c r="KI402">
        <v>420.029</v>
      </c>
      <c r="KJ402">
        <v>20.6762</v>
      </c>
      <c r="KK402">
        <v>101.099</v>
      </c>
      <c r="KL402">
        <v>100.337</v>
      </c>
    </row>
    <row r="403" spans="1:298">
      <c r="A403">
        <v>387</v>
      </c>
      <c r="B403">
        <v>1758483391.6</v>
      </c>
      <c r="C403">
        <v>14288.09999990463</v>
      </c>
      <c r="D403" t="s">
        <v>1222</v>
      </c>
      <c r="E403" t="s">
        <v>1223</v>
      </c>
      <c r="F403">
        <v>5</v>
      </c>
      <c r="G403" t="s">
        <v>1207</v>
      </c>
      <c r="H403" t="s">
        <v>436</v>
      </c>
      <c r="I403" t="s">
        <v>437</v>
      </c>
      <c r="J403">
        <v>1758483383.755172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428.9437710274983</v>
      </c>
      <c r="AL403">
        <v>415.9410424242424</v>
      </c>
      <c r="AM403">
        <v>-0.0006691439341224446</v>
      </c>
      <c r="AN403">
        <v>65.51484374229682</v>
      </c>
      <c r="AO403">
        <f>(AQ403 - AP403 + DZ403*1E3/(8.314*(EB403+273.15)) * AS403/DY403 * AR403) * DY403/(100*DM403) * 1000/(1000 - AQ403)</f>
        <v>0</v>
      </c>
      <c r="AP403">
        <v>20.64600326212813</v>
      </c>
      <c r="AQ403">
        <v>22.85478484848484</v>
      </c>
      <c r="AR403">
        <v>-9.914513227177845E-06</v>
      </c>
      <c r="AS403">
        <v>124.7720884044978</v>
      </c>
      <c r="AT403">
        <v>4</v>
      </c>
      <c r="AU403">
        <v>1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438</v>
      </c>
      <c r="AZ403" t="s">
        <v>438</v>
      </c>
      <c r="BA403">
        <v>0</v>
      </c>
      <c r="BB403">
        <v>0</v>
      </c>
      <c r="BC403">
        <f>1-BA403/BB403</f>
        <v>0</v>
      </c>
      <c r="BD403">
        <v>0</v>
      </c>
      <c r="BE403" t="s">
        <v>438</v>
      </c>
      <c r="BF403" t="s">
        <v>438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438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3.21</v>
      </c>
      <c r="DN403">
        <v>0.5</v>
      </c>
      <c r="DO403" t="s">
        <v>439</v>
      </c>
      <c r="DP403">
        <v>2</v>
      </c>
      <c r="DQ403" t="b">
        <v>1</v>
      </c>
      <c r="DR403">
        <v>1758483383.755172</v>
      </c>
      <c r="DS403">
        <v>406.4561724137931</v>
      </c>
      <c r="DT403">
        <v>419.9114482758621</v>
      </c>
      <c r="DU403">
        <v>22.86246551724138</v>
      </c>
      <c r="DV403">
        <v>20.64728275862069</v>
      </c>
      <c r="DW403">
        <v>405.9230689655172</v>
      </c>
      <c r="DX403">
        <v>22.64921034482759</v>
      </c>
      <c r="DY403">
        <v>499.9887586206896</v>
      </c>
      <c r="DZ403">
        <v>90.12542413793102</v>
      </c>
      <c r="EA403">
        <v>0.05345273103448276</v>
      </c>
      <c r="EB403">
        <v>29.42436551724138</v>
      </c>
      <c r="EC403">
        <v>30.02100689655173</v>
      </c>
      <c r="ED403">
        <v>999.9000000000002</v>
      </c>
      <c r="EE403">
        <v>0</v>
      </c>
      <c r="EF403">
        <v>0</v>
      </c>
      <c r="EG403">
        <v>10005.94689655172</v>
      </c>
      <c r="EH403">
        <v>0</v>
      </c>
      <c r="EI403">
        <v>11.41904482758621</v>
      </c>
      <c r="EJ403">
        <v>-13.45527931034483</v>
      </c>
      <c r="EK403">
        <v>415.9661034482759</v>
      </c>
      <c r="EL403">
        <v>428.7642413793103</v>
      </c>
      <c r="EM403">
        <v>2.215190344827586</v>
      </c>
      <c r="EN403">
        <v>419.9114482758621</v>
      </c>
      <c r="EO403">
        <v>20.64728275862069</v>
      </c>
      <c r="EP403">
        <v>2.060490344827586</v>
      </c>
      <c r="EQ403">
        <v>1.860845172413794</v>
      </c>
      <c r="ER403">
        <v>17.91698275862069</v>
      </c>
      <c r="ES403">
        <v>16.30749310344828</v>
      </c>
      <c r="ET403">
        <v>2000.005517241379</v>
      </c>
      <c r="EU403">
        <v>0.9799954482758624</v>
      </c>
      <c r="EV403">
        <v>0.02000465517241379</v>
      </c>
      <c r="EW403">
        <v>0</v>
      </c>
      <c r="EX403">
        <v>562.212448275862</v>
      </c>
      <c r="EY403">
        <v>5.000560000000001</v>
      </c>
      <c r="EZ403">
        <v>11386.2724137931</v>
      </c>
      <c r="FA403">
        <v>17294.87931034482</v>
      </c>
      <c r="FB403">
        <v>41.0663448275862</v>
      </c>
      <c r="FC403">
        <v>41.18699999999998</v>
      </c>
      <c r="FD403">
        <v>40.75</v>
      </c>
      <c r="FE403">
        <v>40.37927586206896</v>
      </c>
      <c r="FF403">
        <v>41.81199999999998</v>
      </c>
      <c r="FG403">
        <v>1955.095517241379</v>
      </c>
      <c r="FH403">
        <v>39.91</v>
      </c>
      <c r="FI403">
        <v>0</v>
      </c>
      <c r="FJ403">
        <v>1758483393</v>
      </c>
      <c r="FK403">
        <v>0</v>
      </c>
      <c r="FL403">
        <v>562.2313999999999</v>
      </c>
      <c r="FM403">
        <v>0.3224615472899856</v>
      </c>
      <c r="FN403">
        <v>9.899999934211655</v>
      </c>
      <c r="FO403">
        <v>11386.176</v>
      </c>
      <c r="FP403">
        <v>15</v>
      </c>
      <c r="FQ403">
        <v>0</v>
      </c>
      <c r="FR403" t="s">
        <v>440</v>
      </c>
      <c r="FS403">
        <v>1747148579.5</v>
      </c>
      <c r="FT403">
        <v>1747148584.5</v>
      </c>
      <c r="FU403">
        <v>0</v>
      </c>
      <c r="FV403">
        <v>0.162</v>
      </c>
      <c r="FW403">
        <v>-0.001</v>
      </c>
      <c r="FX403">
        <v>0.139</v>
      </c>
      <c r="FY403">
        <v>0.058</v>
      </c>
      <c r="FZ403">
        <v>420</v>
      </c>
      <c r="GA403">
        <v>16</v>
      </c>
      <c r="GB403">
        <v>0.19</v>
      </c>
      <c r="GC403">
        <v>0.02</v>
      </c>
      <c r="GD403">
        <v>-13.5320756097561</v>
      </c>
      <c r="GE403">
        <v>0.8599170731707118</v>
      </c>
      <c r="GF403">
        <v>0.1785831319438431</v>
      </c>
      <c r="GG403">
        <v>0</v>
      </c>
      <c r="GH403">
        <v>562.223794117647</v>
      </c>
      <c r="GI403">
        <v>0.02846447800527033</v>
      </c>
      <c r="GJ403">
        <v>0.2252275685000645</v>
      </c>
      <c r="GK403">
        <v>1</v>
      </c>
      <c r="GL403">
        <v>2.217165853658537</v>
      </c>
      <c r="GM403">
        <v>-0.03796766550522838</v>
      </c>
      <c r="GN403">
        <v>0.003804500528488246</v>
      </c>
      <c r="GO403">
        <v>1</v>
      </c>
      <c r="GP403">
        <v>2</v>
      </c>
      <c r="GQ403">
        <v>3</v>
      </c>
      <c r="GR403" t="s">
        <v>441</v>
      </c>
      <c r="GS403">
        <v>3.1283</v>
      </c>
      <c r="GT403">
        <v>2.73048</v>
      </c>
      <c r="GU403">
        <v>0.0833781</v>
      </c>
      <c r="GV403">
        <v>0.08566550000000001</v>
      </c>
      <c r="GW403">
        <v>0.103167</v>
      </c>
      <c r="GX403">
        <v>0.0966248</v>
      </c>
      <c r="GY403">
        <v>27537.2</v>
      </c>
      <c r="GZ403">
        <v>26614.7</v>
      </c>
      <c r="HA403">
        <v>30581.4</v>
      </c>
      <c r="HB403">
        <v>29359.9</v>
      </c>
      <c r="HC403">
        <v>37848.1</v>
      </c>
      <c r="HD403">
        <v>34889</v>
      </c>
      <c r="HE403">
        <v>46782.3</v>
      </c>
      <c r="HF403">
        <v>43619</v>
      </c>
      <c r="HG403">
        <v>1.82845</v>
      </c>
      <c r="HH403">
        <v>1.88008</v>
      </c>
      <c r="HI403">
        <v>0.115186</v>
      </c>
      <c r="HJ403">
        <v>0</v>
      </c>
      <c r="HK403">
        <v>28.1092</v>
      </c>
      <c r="HL403">
        <v>999.9</v>
      </c>
      <c r="HM403">
        <v>51</v>
      </c>
      <c r="HN403">
        <v>30.5</v>
      </c>
      <c r="HO403">
        <v>24.8094</v>
      </c>
      <c r="HP403">
        <v>63.605</v>
      </c>
      <c r="HQ403">
        <v>16.8149</v>
      </c>
      <c r="HR403">
        <v>1</v>
      </c>
      <c r="HS403">
        <v>0.102858</v>
      </c>
      <c r="HT403">
        <v>-0.0266585</v>
      </c>
      <c r="HU403">
        <v>20.1984</v>
      </c>
      <c r="HV403">
        <v>5.22852</v>
      </c>
      <c r="HW403">
        <v>11.974</v>
      </c>
      <c r="HX403">
        <v>4.96965</v>
      </c>
      <c r="HY403">
        <v>3.28955</v>
      </c>
      <c r="HZ403">
        <v>9999</v>
      </c>
      <c r="IA403">
        <v>9999</v>
      </c>
      <c r="IB403">
        <v>9999</v>
      </c>
      <c r="IC403">
        <v>999.9</v>
      </c>
      <c r="ID403">
        <v>4.97294</v>
      </c>
      <c r="IE403">
        <v>1.87729</v>
      </c>
      <c r="IF403">
        <v>1.87539</v>
      </c>
      <c r="IG403">
        <v>1.8782</v>
      </c>
      <c r="IH403">
        <v>1.87498</v>
      </c>
      <c r="II403">
        <v>1.87853</v>
      </c>
      <c r="IJ403">
        <v>1.87562</v>
      </c>
      <c r="IK403">
        <v>1.87678</v>
      </c>
      <c r="IL403">
        <v>0</v>
      </c>
      <c r="IM403">
        <v>0</v>
      </c>
      <c r="IN403">
        <v>0</v>
      </c>
      <c r="IO403">
        <v>0</v>
      </c>
      <c r="IP403" t="s">
        <v>442</v>
      </c>
      <c r="IQ403" t="s">
        <v>443</v>
      </c>
      <c r="IR403" t="s">
        <v>444</v>
      </c>
      <c r="IS403" t="s">
        <v>444</v>
      </c>
      <c r="IT403" t="s">
        <v>444</v>
      </c>
      <c r="IU403" t="s">
        <v>444</v>
      </c>
      <c r="IV403">
        <v>0</v>
      </c>
      <c r="IW403">
        <v>100</v>
      </c>
      <c r="IX403">
        <v>100</v>
      </c>
      <c r="IY403">
        <v>0.533</v>
      </c>
      <c r="IZ403">
        <v>0.2131</v>
      </c>
      <c r="JA403">
        <v>0.05401698482025668</v>
      </c>
      <c r="JB403">
        <v>0.001251749769105588</v>
      </c>
      <c r="JC403">
        <v>-2.340677956668878E-07</v>
      </c>
      <c r="JD403">
        <v>1.443975168909104E-10</v>
      </c>
      <c r="JE403">
        <v>-0.0473756660369021</v>
      </c>
      <c r="JF403">
        <v>-0.000763777970416037</v>
      </c>
      <c r="JG403">
        <v>0.0006633184790446218</v>
      </c>
      <c r="JH403">
        <v>-5.365384051273601E-06</v>
      </c>
      <c r="JI403">
        <v>1</v>
      </c>
      <c r="JJ403">
        <v>2129</v>
      </c>
      <c r="JK403">
        <v>1</v>
      </c>
      <c r="JL403">
        <v>27</v>
      </c>
      <c r="JM403">
        <v>188913.5</v>
      </c>
      <c r="JN403">
        <v>188913.5</v>
      </c>
      <c r="JO403">
        <v>1.08765</v>
      </c>
      <c r="JP403">
        <v>2.5293</v>
      </c>
      <c r="JQ403">
        <v>1.39893</v>
      </c>
      <c r="JR403">
        <v>2.34253</v>
      </c>
      <c r="JS403">
        <v>1.44897</v>
      </c>
      <c r="JT403">
        <v>2.56348</v>
      </c>
      <c r="JU403">
        <v>36.8366</v>
      </c>
      <c r="JV403">
        <v>24.1926</v>
      </c>
      <c r="JW403">
        <v>18</v>
      </c>
      <c r="JX403">
        <v>476.795</v>
      </c>
      <c r="JY403">
        <v>479.312</v>
      </c>
      <c r="JZ403">
        <v>27.5759</v>
      </c>
      <c r="KA403">
        <v>28.456</v>
      </c>
      <c r="KB403">
        <v>30.0002</v>
      </c>
      <c r="KC403">
        <v>28.1568</v>
      </c>
      <c r="KD403">
        <v>28.2235</v>
      </c>
      <c r="KE403">
        <v>21.7723</v>
      </c>
      <c r="KF403">
        <v>24.8694</v>
      </c>
      <c r="KG403">
        <v>88.08159999999999</v>
      </c>
      <c r="KH403">
        <v>27.5681</v>
      </c>
      <c r="KI403">
        <v>399.99</v>
      </c>
      <c r="KJ403">
        <v>20.6762</v>
      </c>
      <c r="KK403">
        <v>101.1</v>
      </c>
      <c r="KL403">
        <v>100.339</v>
      </c>
    </row>
    <row r="404" spans="1:298">
      <c r="A404">
        <v>388</v>
      </c>
      <c r="B404">
        <v>1758483396.6</v>
      </c>
      <c r="C404">
        <v>14293.09999990463</v>
      </c>
      <c r="D404" t="s">
        <v>1224</v>
      </c>
      <c r="E404" t="s">
        <v>1225</v>
      </c>
      <c r="F404">
        <v>5</v>
      </c>
      <c r="G404" t="s">
        <v>1207</v>
      </c>
      <c r="H404" t="s">
        <v>436</v>
      </c>
      <c r="I404" t="s">
        <v>437</v>
      </c>
      <c r="J404">
        <v>1758483388.832142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422.619949269997</v>
      </c>
      <c r="AL404">
        <v>413.0517454545454</v>
      </c>
      <c r="AM404">
        <v>-0.7057149548674777</v>
      </c>
      <c r="AN404">
        <v>65.51484374229682</v>
      </c>
      <c r="AO404">
        <f>(AQ404 - AP404 + DZ404*1E3/(8.314*(EB404+273.15)) * AS404/DY404 * AR404) * DY404/(100*DM404) * 1000/(1000 - AQ404)</f>
        <v>0</v>
      </c>
      <c r="AP404">
        <v>20.64328869335777</v>
      </c>
      <c r="AQ404">
        <v>22.84587757575758</v>
      </c>
      <c r="AR404">
        <v>-8.733356063179938E-06</v>
      </c>
      <c r="AS404">
        <v>124.7720884044978</v>
      </c>
      <c r="AT404">
        <v>4</v>
      </c>
      <c r="AU404">
        <v>1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438</v>
      </c>
      <c r="AZ404" t="s">
        <v>438</v>
      </c>
      <c r="BA404">
        <v>0</v>
      </c>
      <c r="BB404">
        <v>0</v>
      </c>
      <c r="BC404">
        <f>1-BA404/BB404</f>
        <v>0</v>
      </c>
      <c r="BD404">
        <v>0</v>
      </c>
      <c r="BE404" t="s">
        <v>438</v>
      </c>
      <c r="BF404" t="s">
        <v>438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438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3.21</v>
      </c>
      <c r="DN404">
        <v>0.5</v>
      </c>
      <c r="DO404" t="s">
        <v>439</v>
      </c>
      <c r="DP404">
        <v>2</v>
      </c>
      <c r="DQ404" t="b">
        <v>1</v>
      </c>
      <c r="DR404">
        <v>1758483388.832142</v>
      </c>
      <c r="DS404">
        <v>406.0651071428571</v>
      </c>
      <c r="DT404">
        <v>417.4341428571428</v>
      </c>
      <c r="DU404">
        <v>22.85654285714285</v>
      </c>
      <c r="DV404">
        <v>20.64576071428571</v>
      </c>
      <c r="DW404">
        <v>405.5323928571428</v>
      </c>
      <c r="DX404">
        <v>22.6434</v>
      </c>
      <c r="DY404">
        <v>500.0127142857143</v>
      </c>
      <c r="DZ404">
        <v>90.12452857142857</v>
      </c>
      <c r="EA404">
        <v>0.05311426785714285</v>
      </c>
      <c r="EB404">
        <v>29.41711785714286</v>
      </c>
      <c r="EC404">
        <v>30.00621071428572</v>
      </c>
      <c r="ED404">
        <v>999.9000000000002</v>
      </c>
      <c r="EE404">
        <v>0</v>
      </c>
      <c r="EF404">
        <v>0</v>
      </c>
      <c r="EG404">
        <v>10007.38714285714</v>
      </c>
      <c r="EH404">
        <v>0</v>
      </c>
      <c r="EI404">
        <v>11.42262142857143</v>
      </c>
      <c r="EJ404">
        <v>-11.36903392857143</v>
      </c>
      <c r="EK404">
        <v>415.5634285714286</v>
      </c>
      <c r="EL404">
        <v>426.234</v>
      </c>
      <c r="EM404">
        <v>2.210785714285714</v>
      </c>
      <c r="EN404">
        <v>417.4341428571428</v>
      </c>
      <c r="EO404">
        <v>20.64576071428571</v>
      </c>
      <c r="EP404">
        <v>2.059935714285714</v>
      </c>
      <c r="EQ404">
        <v>1.860688928571429</v>
      </c>
      <c r="ER404">
        <v>17.9127</v>
      </c>
      <c r="ES404">
        <v>16.306175</v>
      </c>
      <c r="ET404">
        <v>1999.986785714286</v>
      </c>
      <c r="EU404">
        <v>0.9799952857142858</v>
      </c>
      <c r="EV404">
        <v>0.02000481785714286</v>
      </c>
      <c r="EW404">
        <v>0</v>
      </c>
      <c r="EX404">
        <v>562.3255357142857</v>
      </c>
      <c r="EY404">
        <v>5.000560000000001</v>
      </c>
      <c r="EZ404">
        <v>11387.63214285714</v>
      </c>
      <c r="FA404">
        <v>17294.73214285714</v>
      </c>
      <c r="FB404">
        <v>41.08224999999999</v>
      </c>
      <c r="FC404">
        <v>41.18699999999999</v>
      </c>
      <c r="FD404">
        <v>40.75</v>
      </c>
      <c r="FE404">
        <v>40.37942857142857</v>
      </c>
      <c r="FF404">
        <v>41.81199999999999</v>
      </c>
      <c r="FG404">
        <v>1955.076785714286</v>
      </c>
      <c r="FH404">
        <v>39.91</v>
      </c>
      <c r="FI404">
        <v>0</v>
      </c>
      <c r="FJ404">
        <v>1758483397.8</v>
      </c>
      <c r="FK404">
        <v>0</v>
      </c>
      <c r="FL404">
        <v>562.33052</v>
      </c>
      <c r="FM404">
        <v>2.524846162743362</v>
      </c>
      <c r="FN404">
        <v>30.35384616286243</v>
      </c>
      <c r="FO404">
        <v>11387.7</v>
      </c>
      <c r="FP404">
        <v>15</v>
      </c>
      <c r="FQ404">
        <v>0</v>
      </c>
      <c r="FR404" t="s">
        <v>440</v>
      </c>
      <c r="FS404">
        <v>1747148579.5</v>
      </c>
      <c r="FT404">
        <v>1747148584.5</v>
      </c>
      <c r="FU404">
        <v>0</v>
      </c>
      <c r="FV404">
        <v>0.162</v>
      </c>
      <c r="FW404">
        <v>-0.001</v>
      </c>
      <c r="FX404">
        <v>0.139</v>
      </c>
      <c r="FY404">
        <v>0.058</v>
      </c>
      <c r="FZ404">
        <v>420</v>
      </c>
      <c r="GA404">
        <v>16</v>
      </c>
      <c r="GB404">
        <v>0.19</v>
      </c>
      <c r="GC404">
        <v>0.02</v>
      </c>
      <c r="GD404">
        <v>-11.97895625</v>
      </c>
      <c r="GE404">
        <v>22.69938562851787</v>
      </c>
      <c r="GF404">
        <v>2.873664765472556</v>
      </c>
      <c r="GG404">
        <v>0</v>
      </c>
      <c r="GH404">
        <v>562.2828529411764</v>
      </c>
      <c r="GI404">
        <v>1.335446906381095</v>
      </c>
      <c r="GJ404">
        <v>0.2496324512691465</v>
      </c>
      <c r="GK404">
        <v>0</v>
      </c>
      <c r="GL404">
        <v>2.21257575</v>
      </c>
      <c r="GM404">
        <v>-0.05216273921200391</v>
      </c>
      <c r="GN404">
        <v>0.00514619854237086</v>
      </c>
      <c r="GO404">
        <v>1</v>
      </c>
      <c r="GP404">
        <v>1</v>
      </c>
      <c r="GQ404">
        <v>3</v>
      </c>
      <c r="GR404" t="s">
        <v>447</v>
      </c>
      <c r="GS404">
        <v>3.12819</v>
      </c>
      <c r="GT404">
        <v>2.73077</v>
      </c>
      <c r="GU404">
        <v>0.0828459</v>
      </c>
      <c r="GV404">
        <v>0.0837823</v>
      </c>
      <c r="GW404">
        <v>0.103138</v>
      </c>
      <c r="GX404">
        <v>0.09661160000000001</v>
      </c>
      <c r="GY404">
        <v>27554</v>
      </c>
      <c r="GZ404">
        <v>26668.8</v>
      </c>
      <c r="HA404">
        <v>30582.3</v>
      </c>
      <c r="HB404">
        <v>29359.2</v>
      </c>
      <c r="HC404">
        <v>37850.4</v>
      </c>
      <c r="HD404">
        <v>34888.2</v>
      </c>
      <c r="HE404">
        <v>46783.6</v>
      </c>
      <c r="HF404">
        <v>43617.6</v>
      </c>
      <c r="HG404">
        <v>1.82817</v>
      </c>
      <c r="HH404">
        <v>1.88037</v>
      </c>
      <c r="HI404">
        <v>0.114165</v>
      </c>
      <c r="HJ404">
        <v>0</v>
      </c>
      <c r="HK404">
        <v>28.1068</v>
      </c>
      <c r="HL404">
        <v>999.9</v>
      </c>
      <c r="HM404">
        <v>51</v>
      </c>
      <c r="HN404">
        <v>30.5</v>
      </c>
      <c r="HO404">
        <v>24.8133</v>
      </c>
      <c r="HP404">
        <v>63.705</v>
      </c>
      <c r="HQ404">
        <v>16.8229</v>
      </c>
      <c r="HR404">
        <v>1</v>
      </c>
      <c r="HS404">
        <v>0.1031</v>
      </c>
      <c r="HT404">
        <v>-0.248347</v>
      </c>
      <c r="HU404">
        <v>20.1981</v>
      </c>
      <c r="HV404">
        <v>5.22882</v>
      </c>
      <c r="HW404">
        <v>11.974</v>
      </c>
      <c r="HX404">
        <v>4.96965</v>
      </c>
      <c r="HY404">
        <v>3.28965</v>
      </c>
      <c r="HZ404">
        <v>9999</v>
      </c>
      <c r="IA404">
        <v>9999</v>
      </c>
      <c r="IB404">
        <v>9999</v>
      </c>
      <c r="IC404">
        <v>999.9</v>
      </c>
      <c r="ID404">
        <v>4.97293</v>
      </c>
      <c r="IE404">
        <v>1.87729</v>
      </c>
      <c r="IF404">
        <v>1.87539</v>
      </c>
      <c r="IG404">
        <v>1.8782</v>
      </c>
      <c r="IH404">
        <v>1.87495</v>
      </c>
      <c r="II404">
        <v>1.87851</v>
      </c>
      <c r="IJ404">
        <v>1.87561</v>
      </c>
      <c r="IK404">
        <v>1.87677</v>
      </c>
      <c r="IL404">
        <v>0</v>
      </c>
      <c r="IM404">
        <v>0</v>
      </c>
      <c r="IN404">
        <v>0</v>
      </c>
      <c r="IO404">
        <v>0</v>
      </c>
      <c r="IP404" t="s">
        <v>442</v>
      </c>
      <c r="IQ404" t="s">
        <v>443</v>
      </c>
      <c r="IR404" t="s">
        <v>444</v>
      </c>
      <c r="IS404" t="s">
        <v>444</v>
      </c>
      <c r="IT404" t="s">
        <v>444</v>
      </c>
      <c r="IU404" t="s">
        <v>444</v>
      </c>
      <c r="IV404">
        <v>0</v>
      </c>
      <c r="IW404">
        <v>100</v>
      </c>
      <c r="IX404">
        <v>100</v>
      </c>
      <c r="IY404">
        <v>0.53</v>
      </c>
      <c r="IZ404">
        <v>0.2129</v>
      </c>
      <c r="JA404">
        <v>0.05401698482025668</v>
      </c>
      <c r="JB404">
        <v>0.001251749769105588</v>
      </c>
      <c r="JC404">
        <v>-2.340677956668878E-07</v>
      </c>
      <c r="JD404">
        <v>1.443975168909104E-10</v>
      </c>
      <c r="JE404">
        <v>-0.0473756660369021</v>
      </c>
      <c r="JF404">
        <v>-0.000763777970416037</v>
      </c>
      <c r="JG404">
        <v>0.0006633184790446218</v>
      </c>
      <c r="JH404">
        <v>-5.365384051273601E-06</v>
      </c>
      <c r="JI404">
        <v>1</v>
      </c>
      <c r="JJ404">
        <v>2129</v>
      </c>
      <c r="JK404">
        <v>1</v>
      </c>
      <c r="JL404">
        <v>27</v>
      </c>
      <c r="JM404">
        <v>188913.6</v>
      </c>
      <c r="JN404">
        <v>188913.5</v>
      </c>
      <c r="JO404">
        <v>1.05713</v>
      </c>
      <c r="JP404">
        <v>2.53296</v>
      </c>
      <c r="JQ404">
        <v>1.39893</v>
      </c>
      <c r="JR404">
        <v>2.34253</v>
      </c>
      <c r="JS404">
        <v>1.44897</v>
      </c>
      <c r="JT404">
        <v>2.52808</v>
      </c>
      <c r="JU404">
        <v>36.8366</v>
      </c>
      <c r="JV404">
        <v>24.2013</v>
      </c>
      <c r="JW404">
        <v>18</v>
      </c>
      <c r="JX404">
        <v>476.659</v>
      </c>
      <c r="JY404">
        <v>479.513</v>
      </c>
      <c r="JZ404">
        <v>27.5624</v>
      </c>
      <c r="KA404">
        <v>28.4583</v>
      </c>
      <c r="KB404">
        <v>30.0003</v>
      </c>
      <c r="KC404">
        <v>28.1588</v>
      </c>
      <c r="KD404">
        <v>28.2239</v>
      </c>
      <c r="KE404">
        <v>21.1552</v>
      </c>
      <c r="KF404">
        <v>24.8694</v>
      </c>
      <c r="KG404">
        <v>88.08159999999999</v>
      </c>
      <c r="KH404">
        <v>27.6667</v>
      </c>
      <c r="KI404">
        <v>386.594</v>
      </c>
      <c r="KJ404">
        <v>20.6762</v>
      </c>
      <c r="KK404">
        <v>101.103</v>
      </c>
      <c r="KL404">
        <v>100.336</v>
      </c>
    </row>
    <row r="405" spans="1:298">
      <c r="A405">
        <v>389</v>
      </c>
      <c r="B405">
        <v>1758483401.6</v>
      </c>
      <c r="C405">
        <v>14298.09999990463</v>
      </c>
      <c r="D405" t="s">
        <v>1226</v>
      </c>
      <c r="E405" t="s">
        <v>1227</v>
      </c>
      <c r="F405">
        <v>5</v>
      </c>
      <c r="G405" t="s">
        <v>1207</v>
      </c>
      <c r="H405" t="s">
        <v>436</v>
      </c>
      <c r="I405" t="s">
        <v>437</v>
      </c>
      <c r="J405">
        <v>1758483394.1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408.440507733568</v>
      </c>
      <c r="AL405">
        <v>404.3610909090908</v>
      </c>
      <c r="AM405">
        <v>-1.865362260265588</v>
      </c>
      <c r="AN405">
        <v>65.51484374229682</v>
      </c>
      <c r="AO405">
        <f>(AQ405 - AP405 + DZ405*1E3/(8.314*(EB405+273.15)) * AS405/DY405 * AR405) * DY405/(100*DM405) * 1000/(1000 - AQ405)</f>
        <v>0</v>
      </c>
      <c r="AP405">
        <v>20.64247986412001</v>
      </c>
      <c r="AQ405">
        <v>22.84070303030302</v>
      </c>
      <c r="AR405">
        <v>-3.007359754804957E-06</v>
      </c>
      <c r="AS405">
        <v>124.7720884044978</v>
      </c>
      <c r="AT405">
        <v>4</v>
      </c>
      <c r="AU405">
        <v>1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438</v>
      </c>
      <c r="AZ405" t="s">
        <v>438</v>
      </c>
      <c r="BA405">
        <v>0</v>
      </c>
      <c r="BB405">
        <v>0</v>
      </c>
      <c r="BC405">
        <f>1-BA405/BB405</f>
        <v>0</v>
      </c>
      <c r="BD405">
        <v>0</v>
      </c>
      <c r="BE405" t="s">
        <v>438</v>
      </c>
      <c r="BF405" t="s">
        <v>438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438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3.21</v>
      </c>
      <c r="DN405">
        <v>0.5</v>
      </c>
      <c r="DO405" t="s">
        <v>439</v>
      </c>
      <c r="DP405">
        <v>2</v>
      </c>
      <c r="DQ405" t="b">
        <v>1</v>
      </c>
      <c r="DR405">
        <v>1758483394.1</v>
      </c>
      <c r="DS405">
        <v>403.556111111111</v>
      </c>
      <c r="DT405">
        <v>410.0802592592593</v>
      </c>
      <c r="DU405">
        <v>22.84944074074074</v>
      </c>
      <c r="DV405">
        <v>20.64426296296296</v>
      </c>
      <c r="DW405">
        <v>403.0262962962963</v>
      </c>
      <c r="DX405">
        <v>22.63644444444444</v>
      </c>
      <c r="DY405">
        <v>500.0219629629629</v>
      </c>
      <c r="DZ405">
        <v>90.12315555555554</v>
      </c>
      <c r="EA405">
        <v>0.05276852222222223</v>
      </c>
      <c r="EB405">
        <v>29.40985925925925</v>
      </c>
      <c r="EC405">
        <v>29.98630740740741</v>
      </c>
      <c r="ED405">
        <v>999.9000000000001</v>
      </c>
      <c r="EE405">
        <v>0</v>
      </c>
      <c r="EF405">
        <v>0</v>
      </c>
      <c r="EG405">
        <v>10007.08592592593</v>
      </c>
      <c r="EH405">
        <v>0</v>
      </c>
      <c r="EI405">
        <v>11.42275555555556</v>
      </c>
      <c r="EJ405">
        <v>-6.524070481481483</v>
      </c>
      <c r="EK405">
        <v>412.9928148148148</v>
      </c>
      <c r="EL405">
        <v>418.7244814814815</v>
      </c>
      <c r="EM405">
        <v>2.205180740740741</v>
      </c>
      <c r="EN405">
        <v>410.0802592592593</v>
      </c>
      <c r="EO405">
        <v>20.64426296296296</v>
      </c>
      <c r="EP405">
        <v>2.059264444444444</v>
      </c>
      <c r="EQ405">
        <v>1.860525925925926</v>
      </c>
      <c r="ER405">
        <v>17.90752222222222</v>
      </c>
      <c r="ES405">
        <v>16.3048</v>
      </c>
      <c r="ET405">
        <v>1999.979259259259</v>
      </c>
      <c r="EU405">
        <v>0.9799952222222224</v>
      </c>
      <c r="EV405">
        <v>0.02000488148148148</v>
      </c>
      <c r="EW405">
        <v>0</v>
      </c>
      <c r="EX405">
        <v>562.4452962962963</v>
      </c>
      <c r="EY405">
        <v>5.000560000000001</v>
      </c>
      <c r="EZ405">
        <v>11390.44074074074</v>
      </c>
      <c r="FA405">
        <v>17294.67407407407</v>
      </c>
      <c r="FB405">
        <v>41.09933333333333</v>
      </c>
      <c r="FC405">
        <v>41.18699999999999</v>
      </c>
      <c r="FD405">
        <v>40.75</v>
      </c>
      <c r="FE405">
        <v>40.37959259259259</v>
      </c>
      <c r="FF405">
        <v>41.81199999999999</v>
      </c>
      <c r="FG405">
        <v>1955.069259259259</v>
      </c>
      <c r="FH405">
        <v>39.91</v>
      </c>
      <c r="FI405">
        <v>0</v>
      </c>
      <c r="FJ405">
        <v>1758483403.2</v>
      </c>
      <c r="FK405">
        <v>0</v>
      </c>
      <c r="FL405">
        <v>562.437076923077</v>
      </c>
      <c r="FM405">
        <v>0.4380854542324993</v>
      </c>
      <c r="FN405">
        <v>36.42051278108495</v>
      </c>
      <c r="FO405">
        <v>11390.45769230769</v>
      </c>
      <c r="FP405">
        <v>15</v>
      </c>
      <c r="FQ405">
        <v>0</v>
      </c>
      <c r="FR405" t="s">
        <v>440</v>
      </c>
      <c r="FS405">
        <v>1747148579.5</v>
      </c>
      <c r="FT405">
        <v>1747148584.5</v>
      </c>
      <c r="FU405">
        <v>0</v>
      </c>
      <c r="FV405">
        <v>0.162</v>
      </c>
      <c r="FW405">
        <v>-0.001</v>
      </c>
      <c r="FX405">
        <v>0.139</v>
      </c>
      <c r="FY405">
        <v>0.058</v>
      </c>
      <c r="FZ405">
        <v>420</v>
      </c>
      <c r="GA405">
        <v>16</v>
      </c>
      <c r="GB405">
        <v>0.19</v>
      </c>
      <c r="GC405">
        <v>0.02</v>
      </c>
      <c r="GD405">
        <v>-8.487116825000001</v>
      </c>
      <c r="GE405">
        <v>56.59183012007509</v>
      </c>
      <c r="GF405">
        <v>5.874136138672234</v>
      </c>
      <c r="GG405">
        <v>0</v>
      </c>
      <c r="GH405">
        <v>562.3480588235295</v>
      </c>
      <c r="GI405">
        <v>1.492009165086942</v>
      </c>
      <c r="GJ405">
        <v>0.2589293500252504</v>
      </c>
      <c r="GK405">
        <v>0</v>
      </c>
      <c r="GL405">
        <v>2.20806025</v>
      </c>
      <c r="GM405">
        <v>-0.06395763602252119</v>
      </c>
      <c r="GN405">
        <v>0.006188295600365279</v>
      </c>
      <c r="GO405">
        <v>1</v>
      </c>
      <c r="GP405">
        <v>1</v>
      </c>
      <c r="GQ405">
        <v>3</v>
      </c>
      <c r="GR405" t="s">
        <v>447</v>
      </c>
      <c r="GS405">
        <v>3.12823</v>
      </c>
      <c r="GT405">
        <v>2.73025</v>
      </c>
      <c r="GU405">
        <v>0.08143549999999999</v>
      </c>
      <c r="GV405">
        <v>0.0813402</v>
      </c>
      <c r="GW405">
        <v>0.103126</v>
      </c>
      <c r="GX405">
        <v>0.0966135</v>
      </c>
      <c r="GY405">
        <v>27595.7</v>
      </c>
      <c r="GZ405">
        <v>26739.5</v>
      </c>
      <c r="HA405">
        <v>30581.6</v>
      </c>
      <c r="HB405">
        <v>29358.8</v>
      </c>
      <c r="HC405">
        <v>37849.9</v>
      </c>
      <c r="HD405">
        <v>34887.8</v>
      </c>
      <c r="HE405">
        <v>46782.5</v>
      </c>
      <c r="HF405">
        <v>43617.4</v>
      </c>
      <c r="HG405">
        <v>1.82825</v>
      </c>
      <c r="HH405">
        <v>1.88</v>
      </c>
      <c r="HI405">
        <v>0.113659</v>
      </c>
      <c r="HJ405">
        <v>0</v>
      </c>
      <c r="HK405">
        <v>28.1044</v>
      </c>
      <c r="HL405">
        <v>999.9</v>
      </c>
      <c r="HM405">
        <v>51</v>
      </c>
      <c r="HN405">
        <v>30.5</v>
      </c>
      <c r="HO405">
        <v>24.8098</v>
      </c>
      <c r="HP405">
        <v>63.595</v>
      </c>
      <c r="HQ405">
        <v>16.9351</v>
      </c>
      <c r="HR405">
        <v>1</v>
      </c>
      <c r="HS405">
        <v>0.103293</v>
      </c>
      <c r="HT405">
        <v>-0.392356</v>
      </c>
      <c r="HU405">
        <v>20.1978</v>
      </c>
      <c r="HV405">
        <v>5.22807</v>
      </c>
      <c r="HW405">
        <v>11.974</v>
      </c>
      <c r="HX405">
        <v>4.96955</v>
      </c>
      <c r="HY405">
        <v>3.28943</v>
      </c>
      <c r="HZ405">
        <v>9999</v>
      </c>
      <c r="IA405">
        <v>9999</v>
      </c>
      <c r="IB405">
        <v>9999</v>
      </c>
      <c r="IC405">
        <v>999.9</v>
      </c>
      <c r="ID405">
        <v>4.97293</v>
      </c>
      <c r="IE405">
        <v>1.87729</v>
      </c>
      <c r="IF405">
        <v>1.87537</v>
      </c>
      <c r="IG405">
        <v>1.8782</v>
      </c>
      <c r="IH405">
        <v>1.87492</v>
      </c>
      <c r="II405">
        <v>1.87851</v>
      </c>
      <c r="IJ405">
        <v>1.87561</v>
      </c>
      <c r="IK405">
        <v>1.87679</v>
      </c>
      <c r="IL405">
        <v>0</v>
      </c>
      <c r="IM405">
        <v>0</v>
      </c>
      <c r="IN405">
        <v>0</v>
      </c>
      <c r="IO405">
        <v>0</v>
      </c>
      <c r="IP405" t="s">
        <v>442</v>
      </c>
      <c r="IQ405" t="s">
        <v>443</v>
      </c>
      <c r="IR405" t="s">
        <v>444</v>
      </c>
      <c r="IS405" t="s">
        <v>444</v>
      </c>
      <c r="IT405" t="s">
        <v>444</v>
      </c>
      <c r="IU405" t="s">
        <v>444</v>
      </c>
      <c r="IV405">
        <v>0</v>
      </c>
      <c r="IW405">
        <v>100</v>
      </c>
      <c r="IX405">
        <v>100</v>
      </c>
      <c r="IY405">
        <v>0.519</v>
      </c>
      <c r="IZ405">
        <v>0.2129</v>
      </c>
      <c r="JA405">
        <v>0.05401698482025668</v>
      </c>
      <c r="JB405">
        <v>0.001251749769105588</v>
      </c>
      <c r="JC405">
        <v>-2.340677956668878E-07</v>
      </c>
      <c r="JD405">
        <v>1.443975168909104E-10</v>
      </c>
      <c r="JE405">
        <v>-0.0473756660369021</v>
      </c>
      <c r="JF405">
        <v>-0.000763777970416037</v>
      </c>
      <c r="JG405">
        <v>0.0006633184790446218</v>
      </c>
      <c r="JH405">
        <v>-5.365384051273601E-06</v>
      </c>
      <c r="JI405">
        <v>1</v>
      </c>
      <c r="JJ405">
        <v>2129</v>
      </c>
      <c r="JK405">
        <v>1</v>
      </c>
      <c r="JL405">
        <v>27</v>
      </c>
      <c r="JM405">
        <v>188913.7</v>
      </c>
      <c r="JN405">
        <v>188913.6</v>
      </c>
      <c r="JO405">
        <v>1.02051</v>
      </c>
      <c r="JP405">
        <v>2.54761</v>
      </c>
      <c r="JQ405">
        <v>1.39893</v>
      </c>
      <c r="JR405">
        <v>2.34253</v>
      </c>
      <c r="JS405">
        <v>1.44897</v>
      </c>
      <c r="JT405">
        <v>2.46094</v>
      </c>
      <c r="JU405">
        <v>36.8366</v>
      </c>
      <c r="JV405">
        <v>24.1926</v>
      </c>
      <c r="JW405">
        <v>18</v>
      </c>
      <c r="JX405">
        <v>476.71</v>
      </c>
      <c r="JY405">
        <v>479.282</v>
      </c>
      <c r="JZ405">
        <v>27.65</v>
      </c>
      <c r="KA405">
        <v>28.4607</v>
      </c>
      <c r="KB405">
        <v>30.0002</v>
      </c>
      <c r="KC405">
        <v>28.1605</v>
      </c>
      <c r="KD405">
        <v>28.2259</v>
      </c>
      <c r="KE405">
        <v>20.411</v>
      </c>
      <c r="KF405">
        <v>24.8694</v>
      </c>
      <c r="KG405">
        <v>88.08159999999999</v>
      </c>
      <c r="KH405">
        <v>27.6875</v>
      </c>
      <c r="KI405">
        <v>366.391</v>
      </c>
      <c r="KJ405">
        <v>20.6762</v>
      </c>
      <c r="KK405">
        <v>101.101</v>
      </c>
      <c r="KL405">
        <v>100.335</v>
      </c>
    </row>
    <row r="406" spans="1:298">
      <c r="A406">
        <v>390</v>
      </c>
      <c r="B406">
        <v>1758483406.6</v>
      </c>
      <c r="C406">
        <v>14303.09999990463</v>
      </c>
      <c r="D406" t="s">
        <v>1228</v>
      </c>
      <c r="E406" t="s">
        <v>1229</v>
      </c>
      <c r="F406">
        <v>5</v>
      </c>
      <c r="G406" t="s">
        <v>1207</v>
      </c>
      <c r="H406" t="s">
        <v>436</v>
      </c>
      <c r="I406" t="s">
        <v>437</v>
      </c>
      <c r="J406">
        <v>1758483398.814285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392.1094253454158</v>
      </c>
      <c r="AL406">
        <v>391.7868545454544</v>
      </c>
      <c r="AM406">
        <v>-2.590059980862286</v>
      </c>
      <c r="AN406">
        <v>65.51484374229682</v>
      </c>
      <c r="AO406">
        <f>(AQ406 - AP406 + DZ406*1E3/(8.314*(EB406+273.15)) * AS406/DY406 * AR406) * DY406/(100*DM406) * 1000/(1000 - AQ406)</f>
        <v>0</v>
      </c>
      <c r="AP406">
        <v>20.64083833402426</v>
      </c>
      <c r="AQ406">
        <v>22.8401793939394</v>
      </c>
      <c r="AR406">
        <v>3.531154776940346E-06</v>
      </c>
      <c r="AS406">
        <v>124.7720884044978</v>
      </c>
      <c r="AT406">
        <v>4</v>
      </c>
      <c r="AU406">
        <v>1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438</v>
      </c>
      <c r="AZ406" t="s">
        <v>438</v>
      </c>
      <c r="BA406">
        <v>0</v>
      </c>
      <c r="BB406">
        <v>0</v>
      </c>
      <c r="BC406">
        <f>1-BA406/BB406</f>
        <v>0</v>
      </c>
      <c r="BD406">
        <v>0</v>
      </c>
      <c r="BE406" t="s">
        <v>438</v>
      </c>
      <c r="BF406" t="s">
        <v>438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438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3.21</v>
      </c>
      <c r="DN406">
        <v>0.5</v>
      </c>
      <c r="DO406" t="s">
        <v>439</v>
      </c>
      <c r="DP406">
        <v>2</v>
      </c>
      <c r="DQ406" t="b">
        <v>1</v>
      </c>
      <c r="DR406">
        <v>1758483398.814285</v>
      </c>
      <c r="DS406">
        <v>397.7312142857144</v>
      </c>
      <c r="DT406">
        <v>398.3205714285714</v>
      </c>
      <c r="DU406">
        <v>22.84375714285715</v>
      </c>
      <c r="DV406">
        <v>20.64269642857143</v>
      </c>
      <c r="DW406">
        <v>397.2078928571428</v>
      </c>
      <c r="DX406">
        <v>22.63087142857143</v>
      </c>
      <c r="DY406">
        <v>500.0031071428571</v>
      </c>
      <c r="DZ406">
        <v>90.12309999999999</v>
      </c>
      <c r="EA406">
        <v>0.05281212499999999</v>
      </c>
      <c r="EB406">
        <v>29.40556785714286</v>
      </c>
      <c r="EC406">
        <v>29.97581428571429</v>
      </c>
      <c r="ED406">
        <v>999.9000000000002</v>
      </c>
      <c r="EE406">
        <v>0</v>
      </c>
      <c r="EF406">
        <v>0</v>
      </c>
      <c r="EG406">
        <v>9991.4275</v>
      </c>
      <c r="EH406">
        <v>0</v>
      </c>
      <c r="EI406">
        <v>11.42262142857143</v>
      </c>
      <c r="EJ406">
        <v>-0.5893111785714288</v>
      </c>
      <c r="EK406">
        <v>407.02925</v>
      </c>
      <c r="EL406">
        <v>406.71625</v>
      </c>
      <c r="EM406">
        <v>2.201064642857143</v>
      </c>
      <c r="EN406">
        <v>398.3205714285714</v>
      </c>
      <c r="EO406">
        <v>20.64269642857143</v>
      </c>
      <c r="EP406">
        <v>2.058750357142857</v>
      </c>
      <c r="EQ406">
        <v>1.860382857142857</v>
      </c>
      <c r="ER406">
        <v>17.90356428571429</v>
      </c>
      <c r="ES406">
        <v>16.3036</v>
      </c>
      <c r="ET406">
        <v>1999.979285714286</v>
      </c>
      <c r="EU406">
        <v>0.9799952857142858</v>
      </c>
      <c r="EV406">
        <v>0.020004825</v>
      </c>
      <c r="EW406">
        <v>0</v>
      </c>
      <c r="EX406">
        <v>562.5240357142858</v>
      </c>
      <c r="EY406">
        <v>5.000560000000001</v>
      </c>
      <c r="EZ406">
        <v>11392.06785714286</v>
      </c>
      <c r="FA406">
        <v>17294.68928571428</v>
      </c>
      <c r="FB406">
        <v>41.10925</v>
      </c>
      <c r="FC406">
        <v>41.18699999999999</v>
      </c>
      <c r="FD406">
        <v>40.76328571428571</v>
      </c>
      <c r="FE406">
        <v>40.37942857142857</v>
      </c>
      <c r="FF406">
        <v>41.81199999999999</v>
      </c>
      <c r="FG406">
        <v>1955.069285714286</v>
      </c>
      <c r="FH406">
        <v>39.91</v>
      </c>
      <c r="FI406">
        <v>0</v>
      </c>
      <c r="FJ406">
        <v>1758483408</v>
      </c>
      <c r="FK406">
        <v>0</v>
      </c>
      <c r="FL406">
        <v>562.5203076923076</v>
      </c>
      <c r="FM406">
        <v>0.7496068155965488</v>
      </c>
      <c r="FN406">
        <v>18.11965805686513</v>
      </c>
      <c r="FO406">
        <v>11392.26153846154</v>
      </c>
      <c r="FP406">
        <v>15</v>
      </c>
      <c r="FQ406">
        <v>0</v>
      </c>
      <c r="FR406" t="s">
        <v>440</v>
      </c>
      <c r="FS406">
        <v>1747148579.5</v>
      </c>
      <c r="FT406">
        <v>1747148584.5</v>
      </c>
      <c r="FU406">
        <v>0</v>
      </c>
      <c r="FV406">
        <v>0.162</v>
      </c>
      <c r="FW406">
        <v>-0.001</v>
      </c>
      <c r="FX406">
        <v>0.139</v>
      </c>
      <c r="FY406">
        <v>0.058</v>
      </c>
      <c r="FZ406">
        <v>420</v>
      </c>
      <c r="GA406">
        <v>16</v>
      </c>
      <c r="GB406">
        <v>0.19</v>
      </c>
      <c r="GC406">
        <v>0.02</v>
      </c>
      <c r="GD406">
        <v>-4.433803975609757</v>
      </c>
      <c r="GE406">
        <v>74.35920324041811</v>
      </c>
      <c r="GF406">
        <v>7.434811723123994</v>
      </c>
      <c r="GG406">
        <v>0</v>
      </c>
      <c r="GH406">
        <v>562.4597647058824</v>
      </c>
      <c r="GI406">
        <v>1.247456065561532</v>
      </c>
      <c r="GJ406">
        <v>0.2409560685884871</v>
      </c>
      <c r="GK406">
        <v>0</v>
      </c>
      <c r="GL406">
        <v>2.204147804878049</v>
      </c>
      <c r="GM406">
        <v>-0.05652878048780725</v>
      </c>
      <c r="GN406">
        <v>0.005723202034080472</v>
      </c>
      <c r="GO406">
        <v>1</v>
      </c>
      <c r="GP406">
        <v>1</v>
      </c>
      <c r="GQ406">
        <v>3</v>
      </c>
      <c r="GR406" t="s">
        <v>447</v>
      </c>
      <c r="GS406">
        <v>3.12815</v>
      </c>
      <c r="GT406">
        <v>2.73031</v>
      </c>
      <c r="GU406">
        <v>0.0794223</v>
      </c>
      <c r="GV406">
        <v>0.0786655</v>
      </c>
      <c r="GW406">
        <v>0.103123</v>
      </c>
      <c r="GX406">
        <v>0.0965992</v>
      </c>
      <c r="GY406">
        <v>27656</v>
      </c>
      <c r="GZ406">
        <v>26817.9</v>
      </c>
      <c r="HA406">
        <v>30581.4</v>
      </c>
      <c r="HB406">
        <v>29359.4</v>
      </c>
      <c r="HC406">
        <v>37849.5</v>
      </c>
      <c r="HD406">
        <v>34888.9</v>
      </c>
      <c r="HE406">
        <v>46782</v>
      </c>
      <c r="HF406">
        <v>43618.2</v>
      </c>
      <c r="HG406">
        <v>1.8281</v>
      </c>
      <c r="HH406">
        <v>1.88008</v>
      </c>
      <c r="HI406">
        <v>0.116348</v>
      </c>
      <c r="HJ406">
        <v>0</v>
      </c>
      <c r="HK406">
        <v>28.102</v>
      </c>
      <c r="HL406">
        <v>999.9</v>
      </c>
      <c r="HM406">
        <v>51</v>
      </c>
      <c r="HN406">
        <v>30.5</v>
      </c>
      <c r="HO406">
        <v>24.8136</v>
      </c>
      <c r="HP406">
        <v>63.515</v>
      </c>
      <c r="HQ406">
        <v>16.9952</v>
      </c>
      <c r="HR406">
        <v>1</v>
      </c>
      <c r="HS406">
        <v>0.103445</v>
      </c>
      <c r="HT406">
        <v>-0.348668</v>
      </c>
      <c r="HU406">
        <v>20.1981</v>
      </c>
      <c r="HV406">
        <v>5.22882</v>
      </c>
      <c r="HW406">
        <v>11.974</v>
      </c>
      <c r="HX406">
        <v>4.9698</v>
      </c>
      <c r="HY406">
        <v>3.2896</v>
      </c>
      <c r="HZ406">
        <v>9999</v>
      </c>
      <c r="IA406">
        <v>9999</v>
      </c>
      <c r="IB406">
        <v>9999</v>
      </c>
      <c r="IC406">
        <v>999.9</v>
      </c>
      <c r="ID406">
        <v>4.97294</v>
      </c>
      <c r="IE406">
        <v>1.8773</v>
      </c>
      <c r="IF406">
        <v>1.87543</v>
      </c>
      <c r="IG406">
        <v>1.8782</v>
      </c>
      <c r="IH406">
        <v>1.87495</v>
      </c>
      <c r="II406">
        <v>1.87851</v>
      </c>
      <c r="IJ406">
        <v>1.87562</v>
      </c>
      <c r="IK406">
        <v>1.8768</v>
      </c>
      <c r="IL406">
        <v>0</v>
      </c>
      <c r="IM406">
        <v>0</v>
      </c>
      <c r="IN406">
        <v>0</v>
      </c>
      <c r="IO406">
        <v>0</v>
      </c>
      <c r="IP406" t="s">
        <v>442</v>
      </c>
      <c r="IQ406" t="s">
        <v>443</v>
      </c>
      <c r="IR406" t="s">
        <v>444</v>
      </c>
      <c r="IS406" t="s">
        <v>444</v>
      </c>
      <c r="IT406" t="s">
        <v>444</v>
      </c>
      <c r="IU406" t="s">
        <v>444</v>
      </c>
      <c r="IV406">
        <v>0</v>
      </c>
      <c r="IW406">
        <v>100</v>
      </c>
      <c r="IX406">
        <v>100</v>
      </c>
      <c r="IY406">
        <v>0.505</v>
      </c>
      <c r="IZ406">
        <v>0.2128</v>
      </c>
      <c r="JA406">
        <v>0.05401698482025668</v>
      </c>
      <c r="JB406">
        <v>0.001251749769105588</v>
      </c>
      <c r="JC406">
        <v>-2.340677956668878E-07</v>
      </c>
      <c r="JD406">
        <v>1.443975168909104E-10</v>
      </c>
      <c r="JE406">
        <v>-0.0473756660369021</v>
      </c>
      <c r="JF406">
        <v>-0.000763777970416037</v>
      </c>
      <c r="JG406">
        <v>0.0006633184790446218</v>
      </c>
      <c r="JH406">
        <v>-5.365384051273601E-06</v>
      </c>
      <c r="JI406">
        <v>1</v>
      </c>
      <c r="JJ406">
        <v>2129</v>
      </c>
      <c r="JK406">
        <v>1</v>
      </c>
      <c r="JL406">
        <v>27</v>
      </c>
      <c r="JM406">
        <v>188913.8</v>
      </c>
      <c r="JN406">
        <v>188913.7</v>
      </c>
      <c r="JO406">
        <v>0.986328</v>
      </c>
      <c r="JP406">
        <v>2.55127</v>
      </c>
      <c r="JQ406">
        <v>1.39893</v>
      </c>
      <c r="JR406">
        <v>2.34253</v>
      </c>
      <c r="JS406">
        <v>1.44897</v>
      </c>
      <c r="JT406">
        <v>2.48901</v>
      </c>
      <c r="JU406">
        <v>36.8366</v>
      </c>
      <c r="JV406">
        <v>24.1926</v>
      </c>
      <c r="JW406">
        <v>18</v>
      </c>
      <c r="JX406">
        <v>476.633</v>
      </c>
      <c r="JY406">
        <v>479.339</v>
      </c>
      <c r="JZ406">
        <v>27.6926</v>
      </c>
      <c r="KA406">
        <v>28.4625</v>
      </c>
      <c r="KB406">
        <v>30.0002</v>
      </c>
      <c r="KC406">
        <v>28.1612</v>
      </c>
      <c r="KD406">
        <v>28.2269</v>
      </c>
      <c r="KE406">
        <v>19.7345</v>
      </c>
      <c r="KF406">
        <v>24.8694</v>
      </c>
      <c r="KG406">
        <v>88.08159999999999</v>
      </c>
      <c r="KH406">
        <v>27.7112</v>
      </c>
      <c r="KI406">
        <v>353.012</v>
      </c>
      <c r="KJ406">
        <v>20.6763</v>
      </c>
      <c r="KK406">
        <v>101.1</v>
      </c>
      <c r="KL406">
        <v>100.337</v>
      </c>
    </row>
    <row r="407" spans="1:298">
      <c r="A407">
        <v>391</v>
      </c>
      <c r="B407">
        <v>1758483411.6</v>
      </c>
      <c r="C407">
        <v>14308.09999990463</v>
      </c>
      <c r="D407" t="s">
        <v>1230</v>
      </c>
      <c r="E407" t="s">
        <v>1231</v>
      </c>
      <c r="F407">
        <v>5</v>
      </c>
      <c r="G407" t="s">
        <v>1207</v>
      </c>
      <c r="H407" t="s">
        <v>436</v>
      </c>
      <c r="I407" t="s">
        <v>437</v>
      </c>
      <c r="J407">
        <v>1758483404.1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375.2676943358416</v>
      </c>
      <c r="AL407">
        <v>376.8974909090909</v>
      </c>
      <c r="AM407">
        <v>-3.014197733556757</v>
      </c>
      <c r="AN407">
        <v>65.51484374229682</v>
      </c>
      <c r="AO407">
        <f>(AQ407 - AP407 + DZ407*1E3/(8.314*(EB407+273.15)) * AS407/DY407 * AR407) * DY407/(100*DM407) * 1000/(1000 - AQ407)</f>
        <v>0</v>
      </c>
      <c r="AP407">
        <v>20.63843929075614</v>
      </c>
      <c r="AQ407">
        <v>22.84297939393939</v>
      </c>
      <c r="AR407">
        <v>1.383089013772839E-06</v>
      </c>
      <c r="AS407">
        <v>124.7720884044978</v>
      </c>
      <c r="AT407">
        <v>4</v>
      </c>
      <c r="AU407">
        <v>1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438</v>
      </c>
      <c r="AZ407" t="s">
        <v>438</v>
      </c>
      <c r="BA407">
        <v>0</v>
      </c>
      <c r="BB407">
        <v>0</v>
      </c>
      <c r="BC407">
        <f>1-BA407/BB407</f>
        <v>0</v>
      </c>
      <c r="BD407">
        <v>0</v>
      </c>
      <c r="BE407" t="s">
        <v>438</v>
      </c>
      <c r="BF407" t="s">
        <v>438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438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3.21</v>
      </c>
      <c r="DN407">
        <v>0.5</v>
      </c>
      <c r="DO407" t="s">
        <v>439</v>
      </c>
      <c r="DP407">
        <v>2</v>
      </c>
      <c r="DQ407" t="b">
        <v>1</v>
      </c>
      <c r="DR407">
        <v>1758483404.1</v>
      </c>
      <c r="DS407">
        <v>387.0751851851851</v>
      </c>
      <c r="DT407">
        <v>382.0096666666667</v>
      </c>
      <c r="DU407">
        <v>22.84122222222222</v>
      </c>
      <c r="DV407">
        <v>20.64082592592592</v>
      </c>
      <c r="DW407">
        <v>386.564</v>
      </c>
      <c r="DX407">
        <v>22.6284037037037</v>
      </c>
      <c r="DY407">
        <v>500.0119629629629</v>
      </c>
      <c r="DZ407">
        <v>90.12284814814814</v>
      </c>
      <c r="EA407">
        <v>0.05276307037037038</v>
      </c>
      <c r="EB407">
        <v>29.40622592592593</v>
      </c>
      <c r="EC407">
        <v>29.98082222222222</v>
      </c>
      <c r="ED407">
        <v>999.9000000000001</v>
      </c>
      <c r="EE407">
        <v>0</v>
      </c>
      <c r="EF407">
        <v>0</v>
      </c>
      <c r="EG407">
        <v>9989.76888888889</v>
      </c>
      <c r="EH407">
        <v>0</v>
      </c>
      <c r="EI407">
        <v>11.419</v>
      </c>
      <c r="EJ407">
        <v>5.065496555555556</v>
      </c>
      <c r="EK407">
        <v>396.1229999999999</v>
      </c>
      <c r="EL407">
        <v>390.0608888888889</v>
      </c>
      <c r="EM407">
        <v>2.200409629629629</v>
      </c>
      <c r="EN407">
        <v>382.0096666666667</v>
      </c>
      <c r="EO407">
        <v>20.64082592592592</v>
      </c>
      <c r="EP407">
        <v>2.058517037037037</v>
      </c>
      <c r="EQ407">
        <v>1.860208888888889</v>
      </c>
      <c r="ER407">
        <v>17.90177037037037</v>
      </c>
      <c r="ES407">
        <v>16.30213333333333</v>
      </c>
      <c r="ET407">
        <v>2000.003703703704</v>
      </c>
      <c r="EU407">
        <v>0.9799955555555556</v>
      </c>
      <c r="EV407">
        <v>0.02000454814814815</v>
      </c>
      <c r="EW407">
        <v>0</v>
      </c>
      <c r="EX407">
        <v>562.5441481481482</v>
      </c>
      <c r="EY407">
        <v>5.000560000000001</v>
      </c>
      <c r="EZ407">
        <v>11393.32592592592</v>
      </c>
      <c r="FA407">
        <v>17294.8962962963</v>
      </c>
      <c r="FB407">
        <v>41.10866666666666</v>
      </c>
      <c r="FC407">
        <v>41.18699999999999</v>
      </c>
      <c r="FD407">
        <v>40.76837037037038</v>
      </c>
      <c r="FE407">
        <v>40.38188888888889</v>
      </c>
      <c r="FF407">
        <v>41.81199999999999</v>
      </c>
      <c r="FG407">
        <v>1955.093703703704</v>
      </c>
      <c r="FH407">
        <v>39.91</v>
      </c>
      <c r="FI407">
        <v>0</v>
      </c>
      <c r="FJ407">
        <v>1758483412.8</v>
      </c>
      <c r="FK407">
        <v>0</v>
      </c>
      <c r="FL407">
        <v>562.5479230769231</v>
      </c>
      <c r="FM407">
        <v>0.7965811710455921</v>
      </c>
      <c r="FN407">
        <v>-1.155555580989931</v>
      </c>
      <c r="FO407">
        <v>11393.20769230769</v>
      </c>
      <c r="FP407">
        <v>15</v>
      </c>
      <c r="FQ407">
        <v>0</v>
      </c>
      <c r="FR407" t="s">
        <v>440</v>
      </c>
      <c r="FS407">
        <v>1747148579.5</v>
      </c>
      <c r="FT407">
        <v>1747148584.5</v>
      </c>
      <c r="FU407">
        <v>0</v>
      </c>
      <c r="FV407">
        <v>0.162</v>
      </c>
      <c r="FW407">
        <v>-0.001</v>
      </c>
      <c r="FX407">
        <v>0.139</v>
      </c>
      <c r="FY407">
        <v>0.058</v>
      </c>
      <c r="FZ407">
        <v>420</v>
      </c>
      <c r="GA407">
        <v>16</v>
      </c>
      <c r="GB407">
        <v>0.19</v>
      </c>
      <c r="GC407">
        <v>0.02</v>
      </c>
      <c r="GD407">
        <v>0.8735169999999999</v>
      </c>
      <c r="GE407">
        <v>67.6188713937282</v>
      </c>
      <c r="GF407">
        <v>6.832212971707291</v>
      </c>
      <c r="GG407">
        <v>0</v>
      </c>
      <c r="GH407">
        <v>562.5267352941175</v>
      </c>
      <c r="GI407">
        <v>0.6670282513551561</v>
      </c>
      <c r="GJ407">
        <v>0.2405719054576039</v>
      </c>
      <c r="GK407">
        <v>1</v>
      </c>
      <c r="GL407">
        <v>2.201898536585366</v>
      </c>
      <c r="GM407">
        <v>-0.01584543554006753</v>
      </c>
      <c r="GN407">
        <v>0.003496116703538241</v>
      </c>
      <c r="GO407">
        <v>1</v>
      </c>
      <c r="GP407">
        <v>2</v>
      </c>
      <c r="GQ407">
        <v>3</v>
      </c>
      <c r="GR407" t="s">
        <v>441</v>
      </c>
      <c r="GS407">
        <v>3.12811</v>
      </c>
      <c r="GT407">
        <v>2.73031</v>
      </c>
      <c r="GU407">
        <v>0.07704320000000001</v>
      </c>
      <c r="GV407">
        <v>0.0759464</v>
      </c>
      <c r="GW407">
        <v>0.103133</v>
      </c>
      <c r="GX407">
        <v>0.0965963</v>
      </c>
      <c r="GY407">
        <v>27727</v>
      </c>
      <c r="GZ407">
        <v>26897</v>
      </c>
      <c r="HA407">
        <v>30580.9</v>
      </c>
      <c r="HB407">
        <v>29359.3</v>
      </c>
      <c r="HC407">
        <v>37848.5</v>
      </c>
      <c r="HD407">
        <v>34888.7</v>
      </c>
      <c r="HE407">
        <v>46781.6</v>
      </c>
      <c r="HF407">
        <v>43618.1</v>
      </c>
      <c r="HG407">
        <v>1.82808</v>
      </c>
      <c r="HH407">
        <v>1.88008</v>
      </c>
      <c r="HI407">
        <v>0.117511</v>
      </c>
      <c r="HJ407">
        <v>0</v>
      </c>
      <c r="HK407">
        <v>28.1005</v>
      </c>
      <c r="HL407">
        <v>999.9</v>
      </c>
      <c r="HM407">
        <v>51</v>
      </c>
      <c r="HN407">
        <v>30.5</v>
      </c>
      <c r="HO407">
        <v>24.8127</v>
      </c>
      <c r="HP407">
        <v>63.555</v>
      </c>
      <c r="HQ407">
        <v>17.0232</v>
      </c>
      <c r="HR407">
        <v>1</v>
      </c>
      <c r="HS407">
        <v>0.103801</v>
      </c>
      <c r="HT407">
        <v>-0.285654</v>
      </c>
      <c r="HU407">
        <v>20.1979</v>
      </c>
      <c r="HV407">
        <v>5.22792</v>
      </c>
      <c r="HW407">
        <v>11.974</v>
      </c>
      <c r="HX407">
        <v>4.96945</v>
      </c>
      <c r="HY407">
        <v>3.28943</v>
      </c>
      <c r="HZ407">
        <v>9999</v>
      </c>
      <c r="IA407">
        <v>9999</v>
      </c>
      <c r="IB407">
        <v>9999</v>
      </c>
      <c r="IC407">
        <v>999.9</v>
      </c>
      <c r="ID407">
        <v>4.97293</v>
      </c>
      <c r="IE407">
        <v>1.87729</v>
      </c>
      <c r="IF407">
        <v>1.87543</v>
      </c>
      <c r="IG407">
        <v>1.8782</v>
      </c>
      <c r="IH407">
        <v>1.87496</v>
      </c>
      <c r="II407">
        <v>1.87851</v>
      </c>
      <c r="IJ407">
        <v>1.87562</v>
      </c>
      <c r="IK407">
        <v>1.8768</v>
      </c>
      <c r="IL407">
        <v>0</v>
      </c>
      <c r="IM407">
        <v>0</v>
      </c>
      <c r="IN407">
        <v>0</v>
      </c>
      <c r="IO407">
        <v>0</v>
      </c>
      <c r="IP407" t="s">
        <v>442</v>
      </c>
      <c r="IQ407" t="s">
        <v>443</v>
      </c>
      <c r="IR407" t="s">
        <v>444</v>
      </c>
      <c r="IS407" t="s">
        <v>444</v>
      </c>
      <c r="IT407" t="s">
        <v>444</v>
      </c>
      <c r="IU407" t="s">
        <v>444</v>
      </c>
      <c r="IV407">
        <v>0</v>
      </c>
      <c r="IW407">
        <v>100</v>
      </c>
      <c r="IX407">
        <v>100</v>
      </c>
      <c r="IY407">
        <v>0.488</v>
      </c>
      <c r="IZ407">
        <v>0.2129</v>
      </c>
      <c r="JA407">
        <v>0.05401698482025668</v>
      </c>
      <c r="JB407">
        <v>0.001251749769105588</v>
      </c>
      <c r="JC407">
        <v>-2.340677956668878E-07</v>
      </c>
      <c r="JD407">
        <v>1.443975168909104E-10</v>
      </c>
      <c r="JE407">
        <v>-0.0473756660369021</v>
      </c>
      <c r="JF407">
        <v>-0.000763777970416037</v>
      </c>
      <c r="JG407">
        <v>0.0006633184790446218</v>
      </c>
      <c r="JH407">
        <v>-5.365384051273601E-06</v>
      </c>
      <c r="JI407">
        <v>1</v>
      </c>
      <c r="JJ407">
        <v>2129</v>
      </c>
      <c r="JK407">
        <v>1</v>
      </c>
      <c r="JL407">
        <v>27</v>
      </c>
      <c r="JM407">
        <v>188913.9</v>
      </c>
      <c r="JN407">
        <v>188913.8</v>
      </c>
      <c r="JO407">
        <v>0.949707</v>
      </c>
      <c r="JP407">
        <v>2.55249</v>
      </c>
      <c r="JQ407">
        <v>1.39893</v>
      </c>
      <c r="JR407">
        <v>2.34253</v>
      </c>
      <c r="JS407">
        <v>1.44897</v>
      </c>
      <c r="JT407">
        <v>2.53418</v>
      </c>
      <c r="JU407">
        <v>36.8129</v>
      </c>
      <c r="JV407">
        <v>24.1926</v>
      </c>
      <c r="JW407">
        <v>18</v>
      </c>
      <c r="JX407">
        <v>476.635</v>
      </c>
      <c r="JY407">
        <v>479.351</v>
      </c>
      <c r="JZ407">
        <v>27.7214</v>
      </c>
      <c r="KA407">
        <v>28.4649</v>
      </c>
      <c r="KB407">
        <v>30.0004</v>
      </c>
      <c r="KC407">
        <v>28.1636</v>
      </c>
      <c r="KD407">
        <v>28.2283</v>
      </c>
      <c r="KE407">
        <v>18.974</v>
      </c>
      <c r="KF407">
        <v>24.8694</v>
      </c>
      <c r="KG407">
        <v>88.08159999999999</v>
      </c>
      <c r="KH407">
        <v>27.7126</v>
      </c>
      <c r="KI407">
        <v>332.974</v>
      </c>
      <c r="KJ407">
        <v>20.6763</v>
      </c>
      <c r="KK407">
        <v>101.099</v>
      </c>
      <c r="KL407">
        <v>100.337</v>
      </c>
    </row>
    <row r="408" spans="1:298">
      <c r="A408">
        <v>392</v>
      </c>
      <c r="B408">
        <v>1758483416.6</v>
      </c>
      <c r="C408">
        <v>14313.09999990463</v>
      </c>
      <c r="D408" t="s">
        <v>1232</v>
      </c>
      <c r="E408" t="s">
        <v>1233</v>
      </c>
      <c r="F408">
        <v>5</v>
      </c>
      <c r="G408" t="s">
        <v>1207</v>
      </c>
      <c r="H408" t="s">
        <v>436</v>
      </c>
      <c r="I408" t="s">
        <v>437</v>
      </c>
      <c r="J408">
        <v>1758483408.814285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358.285120354807</v>
      </c>
      <c r="AL408">
        <v>361.0306181818182</v>
      </c>
      <c r="AM408">
        <v>-3.191508155266947</v>
      </c>
      <c r="AN408">
        <v>65.51484374229682</v>
      </c>
      <c r="AO408">
        <f>(AQ408 - AP408 + DZ408*1E3/(8.314*(EB408+273.15)) * AS408/DY408 * AR408) * DY408/(100*DM408) * 1000/(1000 - AQ408)</f>
        <v>0</v>
      </c>
      <c r="AP408">
        <v>20.63622275356807</v>
      </c>
      <c r="AQ408">
        <v>22.84601090909092</v>
      </c>
      <c r="AR408">
        <v>5.228418892732971E-06</v>
      </c>
      <c r="AS408">
        <v>124.7720884044978</v>
      </c>
      <c r="AT408">
        <v>4</v>
      </c>
      <c r="AU408">
        <v>1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438</v>
      </c>
      <c r="AZ408" t="s">
        <v>438</v>
      </c>
      <c r="BA408">
        <v>0</v>
      </c>
      <c r="BB408">
        <v>0</v>
      </c>
      <c r="BC408">
        <f>1-BA408/BB408</f>
        <v>0</v>
      </c>
      <c r="BD408">
        <v>0</v>
      </c>
      <c r="BE408" t="s">
        <v>438</v>
      </c>
      <c r="BF408" t="s">
        <v>438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438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3.21</v>
      </c>
      <c r="DN408">
        <v>0.5</v>
      </c>
      <c r="DO408" t="s">
        <v>439</v>
      </c>
      <c r="DP408">
        <v>2</v>
      </c>
      <c r="DQ408" t="b">
        <v>1</v>
      </c>
      <c r="DR408">
        <v>1758483408.814285</v>
      </c>
      <c r="DS408">
        <v>374.5317857142858</v>
      </c>
      <c r="DT408">
        <v>366.5445</v>
      </c>
      <c r="DU408">
        <v>22.84200714285714</v>
      </c>
      <c r="DV408">
        <v>20.63911071428571</v>
      </c>
      <c r="DW408">
        <v>374.0348214285714</v>
      </c>
      <c r="DX408">
        <v>22.62916428571429</v>
      </c>
      <c r="DY408">
        <v>500.00525</v>
      </c>
      <c r="DZ408">
        <v>90.12288928571429</v>
      </c>
      <c r="EA408">
        <v>0.05261100714285714</v>
      </c>
      <c r="EB408">
        <v>29.40868571428572</v>
      </c>
      <c r="EC408">
        <v>29.99793214285715</v>
      </c>
      <c r="ED408">
        <v>999.9000000000002</v>
      </c>
      <c r="EE408">
        <v>0</v>
      </c>
      <c r="EF408">
        <v>0</v>
      </c>
      <c r="EG408">
        <v>9989.484642857142</v>
      </c>
      <c r="EH408">
        <v>0</v>
      </c>
      <c r="EI408">
        <v>11.419</v>
      </c>
      <c r="EJ408">
        <v>7.987240714285716</v>
      </c>
      <c r="EK408">
        <v>383.28675</v>
      </c>
      <c r="EL408">
        <v>374.2691785714286</v>
      </c>
      <c r="EM408">
        <v>2.202894285714286</v>
      </c>
      <c r="EN408">
        <v>366.5445</v>
      </c>
      <c r="EO408">
        <v>20.63911071428571</v>
      </c>
      <c r="EP408">
        <v>2.058588214285714</v>
      </c>
      <c r="EQ408">
        <v>1.860055357142857</v>
      </c>
      <c r="ER408">
        <v>17.90232142857143</v>
      </c>
      <c r="ES408">
        <v>16.30084642857143</v>
      </c>
      <c r="ET408">
        <v>2000.014642857143</v>
      </c>
      <c r="EU408">
        <v>0.9799957142857144</v>
      </c>
      <c r="EV408">
        <v>0.02000438928571429</v>
      </c>
      <c r="EW408">
        <v>0</v>
      </c>
      <c r="EX408">
        <v>562.5634285714285</v>
      </c>
      <c r="EY408">
        <v>5.000560000000001</v>
      </c>
      <c r="EZ408">
        <v>11392.87142857143</v>
      </c>
      <c r="FA408">
        <v>17294.98928571429</v>
      </c>
      <c r="FB408">
        <v>41.11375</v>
      </c>
      <c r="FC408">
        <v>41.18699999999999</v>
      </c>
      <c r="FD408">
        <v>40.78099999999999</v>
      </c>
      <c r="FE408">
        <v>40.39049999999999</v>
      </c>
      <c r="FF408">
        <v>41.81199999999999</v>
      </c>
      <c r="FG408">
        <v>1955.104642857143</v>
      </c>
      <c r="FH408">
        <v>39.91</v>
      </c>
      <c r="FI408">
        <v>0</v>
      </c>
      <c r="FJ408">
        <v>1758483418.2</v>
      </c>
      <c r="FK408">
        <v>0</v>
      </c>
      <c r="FL408">
        <v>562.5641200000001</v>
      </c>
      <c r="FM408">
        <v>-1.402692323311304</v>
      </c>
      <c r="FN408">
        <v>-11.46923069771572</v>
      </c>
      <c r="FO408">
        <v>11392.58</v>
      </c>
      <c r="FP408">
        <v>15</v>
      </c>
      <c r="FQ408">
        <v>0</v>
      </c>
      <c r="FR408" t="s">
        <v>440</v>
      </c>
      <c r="FS408">
        <v>1747148579.5</v>
      </c>
      <c r="FT408">
        <v>1747148584.5</v>
      </c>
      <c r="FU408">
        <v>0</v>
      </c>
      <c r="FV408">
        <v>0.162</v>
      </c>
      <c r="FW408">
        <v>-0.001</v>
      </c>
      <c r="FX408">
        <v>0.139</v>
      </c>
      <c r="FY408">
        <v>0.058</v>
      </c>
      <c r="FZ408">
        <v>420</v>
      </c>
      <c r="GA408">
        <v>16</v>
      </c>
      <c r="GB408">
        <v>0.19</v>
      </c>
      <c r="GC408">
        <v>0.02</v>
      </c>
      <c r="GD408">
        <v>6.122970925</v>
      </c>
      <c r="GE408">
        <v>38.10117027016886</v>
      </c>
      <c r="GF408">
        <v>3.835513052843826</v>
      </c>
      <c r="GG408">
        <v>0</v>
      </c>
      <c r="GH408">
        <v>562.530294117647</v>
      </c>
      <c r="GI408">
        <v>-0.01029794868456653</v>
      </c>
      <c r="GJ408">
        <v>0.2439321903620112</v>
      </c>
      <c r="GK408">
        <v>1</v>
      </c>
      <c r="GL408">
        <v>2.2022005</v>
      </c>
      <c r="GM408">
        <v>0.03255016885553068</v>
      </c>
      <c r="GN408">
        <v>0.003871513883482797</v>
      </c>
      <c r="GO408">
        <v>1</v>
      </c>
      <c r="GP408">
        <v>2</v>
      </c>
      <c r="GQ408">
        <v>3</v>
      </c>
      <c r="GR408" t="s">
        <v>441</v>
      </c>
      <c r="GS408">
        <v>3.12817</v>
      </c>
      <c r="GT408">
        <v>2.73018</v>
      </c>
      <c r="GU408">
        <v>0.0744741</v>
      </c>
      <c r="GV408">
        <v>0.0731251</v>
      </c>
      <c r="GW408">
        <v>0.103137</v>
      </c>
      <c r="GX408">
        <v>0.09658650000000001</v>
      </c>
      <c r="GY408">
        <v>27804.1</v>
      </c>
      <c r="GZ408">
        <v>26978.2</v>
      </c>
      <c r="HA408">
        <v>30580.8</v>
      </c>
      <c r="HB408">
        <v>29358.4</v>
      </c>
      <c r="HC408">
        <v>37848.2</v>
      </c>
      <c r="HD408">
        <v>34887.7</v>
      </c>
      <c r="HE408">
        <v>46781.6</v>
      </c>
      <c r="HF408">
        <v>43616.6</v>
      </c>
      <c r="HG408">
        <v>1.82798</v>
      </c>
      <c r="HH408">
        <v>1.87985</v>
      </c>
      <c r="HI408">
        <v>0.117652</v>
      </c>
      <c r="HJ408">
        <v>0</v>
      </c>
      <c r="HK408">
        <v>28.1005</v>
      </c>
      <c r="HL408">
        <v>999.9</v>
      </c>
      <c r="HM408">
        <v>51</v>
      </c>
      <c r="HN408">
        <v>30.5</v>
      </c>
      <c r="HO408">
        <v>24.8128</v>
      </c>
      <c r="HP408">
        <v>63.535</v>
      </c>
      <c r="HQ408">
        <v>16.9992</v>
      </c>
      <c r="HR408">
        <v>1</v>
      </c>
      <c r="HS408">
        <v>0.103941</v>
      </c>
      <c r="HT408">
        <v>-0.191885</v>
      </c>
      <c r="HU408">
        <v>20.198</v>
      </c>
      <c r="HV408">
        <v>5.22867</v>
      </c>
      <c r="HW408">
        <v>11.974</v>
      </c>
      <c r="HX408">
        <v>4.96975</v>
      </c>
      <c r="HY408">
        <v>3.28958</v>
      </c>
      <c r="HZ408">
        <v>9999</v>
      </c>
      <c r="IA408">
        <v>9999</v>
      </c>
      <c r="IB408">
        <v>9999</v>
      </c>
      <c r="IC408">
        <v>999.9</v>
      </c>
      <c r="ID408">
        <v>4.97292</v>
      </c>
      <c r="IE408">
        <v>1.87729</v>
      </c>
      <c r="IF408">
        <v>1.87543</v>
      </c>
      <c r="IG408">
        <v>1.8782</v>
      </c>
      <c r="IH408">
        <v>1.87495</v>
      </c>
      <c r="II408">
        <v>1.87851</v>
      </c>
      <c r="IJ408">
        <v>1.87562</v>
      </c>
      <c r="IK408">
        <v>1.87683</v>
      </c>
      <c r="IL408">
        <v>0</v>
      </c>
      <c r="IM408">
        <v>0</v>
      </c>
      <c r="IN408">
        <v>0</v>
      </c>
      <c r="IO408">
        <v>0</v>
      </c>
      <c r="IP408" t="s">
        <v>442</v>
      </c>
      <c r="IQ408" t="s">
        <v>443</v>
      </c>
      <c r="IR408" t="s">
        <v>444</v>
      </c>
      <c r="IS408" t="s">
        <v>444</v>
      </c>
      <c r="IT408" t="s">
        <v>444</v>
      </c>
      <c r="IU408" t="s">
        <v>444</v>
      </c>
      <c r="IV408">
        <v>0</v>
      </c>
      <c r="IW408">
        <v>100</v>
      </c>
      <c r="IX408">
        <v>100</v>
      </c>
      <c r="IY408">
        <v>0.471</v>
      </c>
      <c r="IZ408">
        <v>0.2129</v>
      </c>
      <c r="JA408">
        <v>0.05401698482025668</v>
      </c>
      <c r="JB408">
        <v>0.001251749769105588</v>
      </c>
      <c r="JC408">
        <v>-2.340677956668878E-07</v>
      </c>
      <c r="JD408">
        <v>1.443975168909104E-10</v>
      </c>
      <c r="JE408">
        <v>-0.0473756660369021</v>
      </c>
      <c r="JF408">
        <v>-0.000763777970416037</v>
      </c>
      <c r="JG408">
        <v>0.0006633184790446218</v>
      </c>
      <c r="JH408">
        <v>-5.365384051273601E-06</v>
      </c>
      <c r="JI408">
        <v>1</v>
      </c>
      <c r="JJ408">
        <v>2129</v>
      </c>
      <c r="JK408">
        <v>1</v>
      </c>
      <c r="JL408">
        <v>27</v>
      </c>
      <c r="JM408">
        <v>188914</v>
      </c>
      <c r="JN408">
        <v>188913.9</v>
      </c>
      <c r="JO408">
        <v>0.914307</v>
      </c>
      <c r="JP408">
        <v>2.55127</v>
      </c>
      <c r="JQ408">
        <v>1.39893</v>
      </c>
      <c r="JR408">
        <v>2.34253</v>
      </c>
      <c r="JS408">
        <v>1.44897</v>
      </c>
      <c r="JT408">
        <v>2.5647</v>
      </c>
      <c r="JU408">
        <v>36.8366</v>
      </c>
      <c r="JV408">
        <v>24.2013</v>
      </c>
      <c r="JW408">
        <v>18</v>
      </c>
      <c r="JX408">
        <v>476.588</v>
      </c>
      <c r="JY408">
        <v>479.22</v>
      </c>
      <c r="JZ408">
        <v>27.7237</v>
      </c>
      <c r="KA408">
        <v>28.468</v>
      </c>
      <c r="KB408">
        <v>30.0002</v>
      </c>
      <c r="KC408">
        <v>28.1647</v>
      </c>
      <c r="KD408">
        <v>28.2305</v>
      </c>
      <c r="KE408">
        <v>18.2905</v>
      </c>
      <c r="KF408">
        <v>24.8694</v>
      </c>
      <c r="KG408">
        <v>88.08159999999999</v>
      </c>
      <c r="KH408">
        <v>27.6957</v>
      </c>
      <c r="KI408">
        <v>319.612</v>
      </c>
      <c r="KJ408">
        <v>20.6763</v>
      </c>
      <c r="KK408">
        <v>101.099</v>
      </c>
      <c r="KL408">
        <v>100.333</v>
      </c>
    </row>
    <row r="409" spans="1:298">
      <c r="A409">
        <v>393</v>
      </c>
      <c r="B409">
        <v>1758483421.6</v>
      </c>
      <c r="C409">
        <v>14318.09999990463</v>
      </c>
      <c r="D409" t="s">
        <v>1234</v>
      </c>
      <c r="E409" t="s">
        <v>1235</v>
      </c>
      <c r="F409">
        <v>5</v>
      </c>
      <c r="G409" t="s">
        <v>1207</v>
      </c>
      <c r="H409" t="s">
        <v>436</v>
      </c>
      <c r="I409" t="s">
        <v>437</v>
      </c>
      <c r="J409">
        <v>1758483414.1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341.3198195022241</v>
      </c>
      <c r="AL409">
        <v>344.6737393939393</v>
      </c>
      <c r="AM409">
        <v>-3.28869559043807</v>
      </c>
      <c r="AN409">
        <v>65.51484374229682</v>
      </c>
      <c r="AO409">
        <f>(AQ409 - AP409 + DZ409*1E3/(8.314*(EB409+273.15)) * AS409/DY409 * AR409) * DY409/(100*DM409) * 1000/(1000 - AQ409)</f>
        <v>0</v>
      </c>
      <c r="AP409">
        <v>20.6349731633143</v>
      </c>
      <c r="AQ409">
        <v>22.84525636363637</v>
      </c>
      <c r="AR409">
        <v>-2.63368871637113E-06</v>
      </c>
      <c r="AS409">
        <v>124.7720884044978</v>
      </c>
      <c r="AT409">
        <v>4</v>
      </c>
      <c r="AU409">
        <v>1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438</v>
      </c>
      <c r="AZ409" t="s">
        <v>438</v>
      </c>
      <c r="BA409">
        <v>0</v>
      </c>
      <c r="BB409">
        <v>0</v>
      </c>
      <c r="BC409">
        <f>1-BA409/BB409</f>
        <v>0</v>
      </c>
      <c r="BD409">
        <v>0</v>
      </c>
      <c r="BE409" t="s">
        <v>438</v>
      </c>
      <c r="BF409" t="s">
        <v>438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438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3.21</v>
      </c>
      <c r="DN409">
        <v>0.5</v>
      </c>
      <c r="DO409" t="s">
        <v>439</v>
      </c>
      <c r="DP409">
        <v>2</v>
      </c>
      <c r="DQ409" t="b">
        <v>1</v>
      </c>
      <c r="DR409">
        <v>1758483414.1</v>
      </c>
      <c r="DS409">
        <v>358.8398888888889</v>
      </c>
      <c r="DT409">
        <v>349.0284814814814</v>
      </c>
      <c r="DU409">
        <v>22.84426296296296</v>
      </c>
      <c r="DV409">
        <v>20.6370037037037</v>
      </c>
      <c r="DW409">
        <v>358.3607777777778</v>
      </c>
      <c r="DX409">
        <v>22.63138148148148</v>
      </c>
      <c r="DY409">
        <v>500.0041481481482</v>
      </c>
      <c r="DZ409">
        <v>90.12231851851851</v>
      </c>
      <c r="EA409">
        <v>0.05262464814814814</v>
      </c>
      <c r="EB409">
        <v>29.41342592592592</v>
      </c>
      <c r="EC409">
        <v>30.01396666666667</v>
      </c>
      <c r="ED409">
        <v>999.9000000000001</v>
      </c>
      <c r="EE409">
        <v>0</v>
      </c>
      <c r="EF409">
        <v>0</v>
      </c>
      <c r="EG409">
        <v>9992.591851851852</v>
      </c>
      <c r="EH409">
        <v>0</v>
      </c>
      <c r="EI409">
        <v>11.419</v>
      </c>
      <c r="EJ409">
        <v>9.811385555555557</v>
      </c>
      <c r="EK409">
        <v>367.229</v>
      </c>
      <c r="EL409">
        <v>356.3832962962962</v>
      </c>
      <c r="EM409">
        <v>2.207258518518519</v>
      </c>
      <c r="EN409">
        <v>349.0284814814814</v>
      </c>
      <c r="EO409">
        <v>20.6370037037037</v>
      </c>
      <c r="EP409">
        <v>2.058778888888889</v>
      </c>
      <c r="EQ409">
        <v>1.859854074074074</v>
      </c>
      <c r="ER409">
        <v>17.9037962962963</v>
      </c>
      <c r="ES409">
        <v>16.29914444444444</v>
      </c>
      <c r="ET409">
        <v>2000.009629629629</v>
      </c>
      <c r="EU409">
        <v>0.9799956666666668</v>
      </c>
      <c r="EV409">
        <v>0.02000442962962963</v>
      </c>
      <c r="EW409">
        <v>0</v>
      </c>
      <c r="EX409">
        <v>562.4478888888889</v>
      </c>
      <c r="EY409">
        <v>5.000560000000001</v>
      </c>
      <c r="EZ409">
        <v>11390.97037037037</v>
      </c>
      <c r="FA409">
        <v>17294.92962962963</v>
      </c>
      <c r="FB409">
        <v>41.118</v>
      </c>
      <c r="FC409">
        <v>41.18699999999999</v>
      </c>
      <c r="FD409">
        <v>40.78444444444444</v>
      </c>
      <c r="FE409">
        <v>40.38877777777778</v>
      </c>
      <c r="FF409">
        <v>41.81666666666666</v>
      </c>
      <c r="FG409">
        <v>1955.09962962963</v>
      </c>
      <c r="FH409">
        <v>39.91</v>
      </c>
      <c r="FI409">
        <v>0</v>
      </c>
      <c r="FJ409">
        <v>1758483423</v>
      </c>
      <c r="FK409">
        <v>0</v>
      </c>
      <c r="FL409">
        <v>562.4468400000001</v>
      </c>
      <c r="FM409">
        <v>-2.228384612200516</v>
      </c>
      <c r="FN409">
        <v>-34.61538451084259</v>
      </c>
      <c r="FO409">
        <v>11390.748</v>
      </c>
      <c r="FP409">
        <v>15</v>
      </c>
      <c r="FQ409">
        <v>0</v>
      </c>
      <c r="FR409" t="s">
        <v>440</v>
      </c>
      <c r="FS409">
        <v>1747148579.5</v>
      </c>
      <c r="FT409">
        <v>1747148584.5</v>
      </c>
      <c r="FU409">
        <v>0</v>
      </c>
      <c r="FV409">
        <v>0.162</v>
      </c>
      <c r="FW409">
        <v>-0.001</v>
      </c>
      <c r="FX409">
        <v>0.139</v>
      </c>
      <c r="FY409">
        <v>0.058</v>
      </c>
      <c r="FZ409">
        <v>420</v>
      </c>
      <c r="GA409">
        <v>16</v>
      </c>
      <c r="GB409">
        <v>0.19</v>
      </c>
      <c r="GC409">
        <v>0.02</v>
      </c>
      <c r="GD409">
        <v>8.321091749999999</v>
      </c>
      <c r="GE409">
        <v>23.39401677298311</v>
      </c>
      <c r="GF409">
        <v>2.370261927605141</v>
      </c>
      <c r="GG409">
        <v>0</v>
      </c>
      <c r="GH409">
        <v>562.4987941176471</v>
      </c>
      <c r="GI409">
        <v>-1.016455314925476</v>
      </c>
      <c r="GJ409">
        <v>0.2471517489807035</v>
      </c>
      <c r="GK409">
        <v>0</v>
      </c>
      <c r="GL409">
        <v>2.20414</v>
      </c>
      <c r="GM409">
        <v>0.04910746716697888</v>
      </c>
      <c r="GN409">
        <v>0.004819419570861202</v>
      </c>
      <c r="GO409">
        <v>1</v>
      </c>
      <c r="GP409">
        <v>1</v>
      </c>
      <c r="GQ409">
        <v>3</v>
      </c>
      <c r="GR409" t="s">
        <v>447</v>
      </c>
      <c r="GS409">
        <v>3.12815</v>
      </c>
      <c r="GT409">
        <v>2.73046</v>
      </c>
      <c r="GU409">
        <v>0.0717791</v>
      </c>
      <c r="GV409">
        <v>0.0703048</v>
      </c>
      <c r="GW409">
        <v>0.103136</v>
      </c>
      <c r="GX409">
        <v>0.0965816</v>
      </c>
      <c r="GY409">
        <v>27884.9</v>
      </c>
      <c r="GZ409">
        <v>27060.3</v>
      </c>
      <c r="HA409">
        <v>30580.7</v>
      </c>
      <c r="HB409">
        <v>29358.4</v>
      </c>
      <c r="HC409">
        <v>37848</v>
      </c>
      <c r="HD409">
        <v>34887.7</v>
      </c>
      <c r="HE409">
        <v>46781.5</v>
      </c>
      <c r="HF409">
        <v>43616.7</v>
      </c>
      <c r="HG409">
        <v>1.82792</v>
      </c>
      <c r="HH409">
        <v>1.8799</v>
      </c>
      <c r="HI409">
        <v>0.117965</v>
      </c>
      <c r="HJ409">
        <v>0</v>
      </c>
      <c r="HK409">
        <v>28.1005</v>
      </c>
      <c r="HL409">
        <v>999.9</v>
      </c>
      <c r="HM409">
        <v>51</v>
      </c>
      <c r="HN409">
        <v>30.5</v>
      </c>
      <c r="HO409">
        <v>24.8125</v>
      </c>
      <c r="HP409">
        <v>63.695</v>
      </c>
      <c r="HQ409">
        <v>16.9471</v>
      </c>
      <c r="HR409">
        <v>1</v>
      </c>
      <c r="HS409">
        <v>0.104268</v>
      </c>
      <c r="HT409">
        <v>-0.12415</v>
      </c>
      <c r="HU409">
        <v>20.198</v>
      </c>
      <c r="HV409">
        <v>5.22837</v>
      </c>
      <c r="HW409">
        <v>11.974</v>
      </c>
      <c r="HX409">
        <v>4.9696</v>
      </c>
      <c r="HY409">
        <v>3.28943</v>
      </c>
      <c r="HZ409">
        <v>9999</v>
      </c>
      <c r="IA409">
        <v>9999</v>
      </c>
      <c r="IB409">
        <v>9999</v>
      </c>
      <c r="IC409">
        <v>999.9</v>
      </c>
      <c r="ID409">
        <v>4.97293</v>
      </c>
      <c r="IE409">
        <v>1.87729</v>
      </c>
      <c r="IF409">
        <v>1.87544</v>
      </c>
      <c r="IG409">
        <v>1.8782</v>
      </c>
      <c r="IH409">
        <v>1.87496</v>
      </c>
      <c r="II409">
        <v>1.87851</v>
      </c>
      <c r="IJ409">
        <v>1.87562</v>
      </c>
      <c r="IK409">
        <v>1.87678</v>
      </c>
      <c r="IL409">
        <v>0</v>
      </c>
      <c r="IM409">
        <v>0</v>
      </c>
      <c r="IN409">
        <v>0</v>
      </c>
      <c r="IO409">
        <v>0</v>
      </c>
      <c r="IP409" t="s">
        <v>442</v>
      </c>
      <c r="IQ409" t="s">
        <v>443</v>
      </c>
      <c r="IR409" t="s">
        <v>444</v>
      </c>
      <c r="IS409" t="s">
        <v>444</v>
      </c>
      <c r="IT409" t="s">
        <v>444</v>
      </c>
      <c r="IU409" t="s">
        <v>444</v>
      </c>
      <c r="IV409">
        <v>0</v>
      </c>
      <c r="IW409">
        <v>100</v>
      </c>
      <c r="IX409">
        <v>100</v>
      </c>
      <c r="IY409">
        <v>0.453</v>
      </c>
      <c r="IZ409">
        <v>0.2129</v>
      </c>
      <c r="JA409">
        <v>0.05401698482025668</v>
      </c>
      <c r="JB409">
        <v>0.001251749769105588</v>
      </c>
      <c r="JC409">
        <v>-2.340677956668878E-07</v>
      </c>
      <c r="JD409">
        <v>1.443975168909104E-10</v>
      </c>
      <c r="JE409">
        <v>-0.0473756660369021</v>
      </c>
      <c r="JF409">
        <v>-0.000763777970416037</v>
      </c>
      <c r="JG409">
        <v>0.0006633184790446218</v>
      </c>
      <c r="JH409">
        <v>-5.365384051273601E-06</v>
      </c>
      <c r="JI409">
        <v>1</v>
      </c>
      <c r="JJ409">
        <v>2129</v>
      </c>
      <c r="JK409">
        <v>1</v>
      </c>
      <c r="JL409">
        <v>27</v>
      </c>
      <c r="JM409">
        <v>188914</v>
      </c>
      <c r="JN409">
        <v>188914</v>
      </c>
      <c r="JO409">
        <v>0.876465</v>
      </c>
      <c r="JP409">
        <v>2.54883</v>
      </c>
      <c r="JQ409">
        <v>1.39893</v>
      </c>
      <c r="JR409">
        <v>2.34253</v>
      </c>
      <c r="JS409">
        <v>1.44897</v>
      </c>
      <c r="JT409">
        <v>2.5769</v>
      </c>
      <c r="JU409">
        <v>36.8366</v>
      </c>
      <c r="JV409">
        <v>24.1926</v>
      </c>
      <c r="JW409">
        <v>18</v>
      </c>
      <c r="JX409">
        <v>476.569</v>
      </c>
      <c r="JY409">
        <v>479.258</v>
      </c>
      <c r="JZ409">
        <v>27.704</v>
      </c>
      <c r="KA409">
        <v>28.4704</v>
      </c>
      <c r="KB409">
        <v>30.0004</v>
      </c>
      <c r="KC409">
        <v>28.166</v>
      </c>
      <c r="KD409">
        <v>28.2311</v>
      </c>
      <c r="KE409">
        <v>17.5187</v>
      </c>
      <c r="KF409">
        <v>24.8694</v>
      </c>
      <c r="KG409">
        <v>88.08159999999999</v>
      </c>
      <c r="KH409">
        <v>27.6783</v>
      </c>
      <c r="KI409">
        <v>299.567</v>
      </c>
      <c r="KJ409">
        <v>20.6763</v>
      </c>
      <c r="KK409">
        <v>101.098</v>
      </c>
      <c r="KL409">
        <v>100.333</v>
      </c>
    </row>
    <row r="410" spans="1:298">
      <c r="A410">
        <v>394</v>
      </c>
      <c r="B410">
        <v>1758483426.6</v>
      </c>
      <c r="C410">
        <v>14323.09999990463</v>
      </c>
      <c r="D410" t="s">
        <v>1236</v>
      </c>
      <c r="E410" t="s">
        <v>1237</v>
      </c>
      <c r="F410">
        <v>5</v>
      </c>
      <c r="G410" t="s">
        <v>1207</v>
      </c>
      <c r="H410" t="s">
        <v>436</v>
      </c>
      <c r="I410" t="s">
        <v>437</v>
      </c>
      <c r="J410">
        <v>1758483418.814285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324.3991965024193</v>
      </c>
      <c r="AL410">
        <v>328.1925878787878</v>
      </c>
      <c r="AM410">
        <v>-3.304466559192346</v>
      </c>
      <c r="AN410">
        <v>65.51484374229682</v>
      </c>
      <c r="AO410">
        <f>(AQ410 - AP410 + DZ410*1E3/(8.314*(EB410+273.15)) * AS410/DY410 * AR410) * DY410/(100*DM410) * 1000/(1000 - AQ410)</f>
        <v>0</v>
      </c>
      <c r="AP410">
        <v>20.63194607509153</v>
      </c>
      <c r="AQ410">
        <v>22.85019939393938</v>
      </c>
      <c r="AR410">
        <v>8.472483492561423E-06</v>
      </c>
      <c r="AS410">
        <v>124.7720884044978</v>
      </c>
      <c r="AT410">
        <v>4</v>
      </c>
      <c r="AU410">
        <v>1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438</v>
      </c>
      <c r="AZ410" t="s">
        <v>438</v>
      </c>
      <c r="BA410">
        <v>0</v>
      </c>
      <c r="BB410">
        <v>0</v>
      </c>
      <c r="BC410">
        <f>1-BA410/BB410</f>
        <v>0</v>
      </c>
      <c r="BD410">
        <v>0</v>
      </c>
      <c r="BE410" t="s">
        <v>438</v>
      </c>
      <c r="BF410" t="s">
        <v>438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438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3.21</v>
      </c>
      <c r="DN410">
        <v>0.5</v>
      </c>
      <c r="DO410" t="s">
        <v>439</v>
      </c>
      <c r="DP410">
        <v>2</v>
      </c>
      <c r="DQ410" t="b">
        <v>1</v>
      </c>
      <c r="DR410">
        <v>1758483418.814285</v>
      </c>
      <c r="DS410">
        <v>344.0540714285715</v>
      </c>
      <c r="DT410">
        <v>333.3684285714285</v>
      </c>
      <c r="DU410">
        <v>22.845825</v>
      </c>
      <c r="DV410">
        <v>20.63505357142857</v>
      </c>
      <c r="DW410">
        <v>343.5917142857143</v>
      </c>
      <c r="DX410">
        <v>22.63289642857143</v>
      </c>
      <c r="DY410">
        <v>500.0153571428572</v>
      </c>
      <c r="DZ410">
        <v>90.12198928571429</v>
      </c>
      <c r="EA410">
        <v>0.05254702142857143</v>
      </c>
      <c r="EB410">
        <v>29.41508571428571</v>
      </c>
      <c r="EC410">
        <v>30.01668214285714</v>
      </c>
      <c r="ED410">
        <v>999.9000000000002</v>
      </c>
      <c r="EE410">
        <v>0</v>
      </c>
      <c r="EF410">
        <v>0</v>
      </c>
      <c r="EG410">
        <v>9999.088571428571</v>
      </c>
      <c r="EH410">
        <v>0</v>
      </c>
      <c r="EI410">
        <v>11.419</v>
      </c>
      <c r="EJ410">
        <v>10.68562821428572</v>
      </c>
      <c r="EK410">
        <v>352.0980714285715</v>
      </c>
      <c r="EL410">
        <v>340.3925357142857</v>
      </c>
      <c r="EM410">
        <v>2.2107675</v>
      </c>
      <c r="EN410">
        <v>333.3684285714285</v>
      </c>
      <c r="EO410">
        <v>20.63505357142857</v>
      </c>
      <c r="EP410">
        <v>2.058911428571429</v>
      </c>
      <c r="EQ410">
        <v>1.859671428571429</v>
      </c>
      <c r="ER410">
        <v>17.90482142857143</v>
      </c>
      <c r="ES410">
        <v>16.29760714285714</v>
      </c>
      <c r="ET410">
        <v>1999.983928571428</v>
      </c>
      <c r="EU410">
        <v>0.979995392857143</v>
      </c>
      <c r="EV410">
        <v>0.0200047</v>
      </c>
      <c r="EW410">
        <v>0</v>
      </c>
      <c r="EX410">
        <v>562.3360714285715</v>
      </c>
      <c r="EY410">
        <v>5.000560000000001</v>
      </c>
      <c r="EZ410">
        <v>11388.35714285714</v>
      </c>
      <c r="FA410">
        <v>17294.69642857143</v>
      </c>
      <c r="FB410">
        <v>41.125</v>
      </c>
      <c r="FC410">
        <v>41.18699999999999</v>
      </c>
      <c r="FD410">
        <v>40.79207142857142</v>
      </c>
      <c r="FE410">
        <v>40.3905</v>
      </c>
      <c r="FF410">
        <v>41.81649999999998</v>
      </c>
      <c r="FG410">
        <v>1955.073928571428</v>
      </c>
      <c r="FH410">
        <v>39.91</v>
      </c>
      <c r="FI410">
        <v>0</v>
      </c>
      <c r="FJ410">
        <v>1758483427.8</v>
      </c>
      <c r="FK410">
        <v>0</v>
      </c>
      <c r="FL410">
        <v>562.34604</v>
      </c>
      <c r="FM410">
        <v>-1.195615382163431</v>
      </c>
      <c r="FN410">
        <v>-39.31538474226193</v>
      </c>
      <c r="FO410">
        <v>11388.216</v>
      </c>
      <c r="FP410">
        <v>15</v>
      </c>
      <c r="FQ410">
        <v>0</v>
      </c>
      <c r="FR410" t="s">
        <v>440</v>
      </c>
      <c r="FS410">
        <v>1747148579.5</v>
      </c>
      <c r="FT410">
        <v>1747148584.5</v>
      </c>
      <c r="FU410">
        <v>0</v>
      </c>
      <c r="FV410">
        <v>0.162</v>
      </c>
      <c r="FW410">
        <v>-0.001</v>
      </c>
      <c r="FX410">
        <v>0.139</v>
      </c>
      <c r="FY410">
        <v>0.058</v>
      </c>
      <c r="FZ410">
        <v>420</v>
      </c>
      <c r="GA410">
        <v>16</v>
      </c>
      <c r="GB410">
        <v>0.19</v>
      </c>
      <c r="GC410">
        <v>0.02</v>
      </c>
      <c r="GD410">
        <v>10.1402085</v>
      </c>
      <c r="GE410">
        <v>11.28227099437148</v>
      </c>
      <c r="GF410">
        <v>1.125772498683793</v>
      </c>
      <c r="GG410">
        <v>0</v>
      </c>
      <c r="GH410">
        <v>562.4103529411765</v>
      </c>
      <c r="GI410">
        <v>-1.365714289052656</v>
      </c>
      <c r="GJ410">
        <v>0.2541012862380304</v>
      </c>
      <c r="GK410">
        <v>0</v>
      </c>
      <c r="GL410">
        <v>2.2089405</v>
      </c>
      <c r="GM410">
        <v>0.04382251407128904</v>
      </c>
      <c r="GN410">
        <v>0.004302978009472044</v>
      </c>
      <c r="GO410">
        <v>1</v>
      </c>
      <c r="GP410">
        <v>1</v>
      </c>
      <c r="GQ410">
        <v>3</v>
      </c>
      <c r="GR410" t="s">
        <v>447</v>
      </c>
      <c r="GS410">
        <v>3.12815</v>
      </c>
      <c r="GT410">
        <v>2.72936</v>
      </c>
      <c r="GU410">
        <v>0.0690036</v>
      </c>
      <c r="GV410">
        <v>0.0673653</v>
      </c>
      <c r="GW410">
        <v>0.103149</v>
      </c>
      <c r="GX410">
        <v>0.09657449999999999</v>
      </c>
      <c r="GY410">
        <v>27968.2</v>
      </c>
      <c r="GZ410">
        <v>27146</v>
      </c>
      <c r="HA410">
        <v>30580.6</v>
      </c>
      <c r="HB410">
        <v>29358.6</v>
      </c>
      <c r="HC410">
        <v>37847.3</v>
      </c>
      <c r="HD410">
        <v>34888.1</v>
      </c>
      <c r="HE410">
        <v>46781.6</v>
      </c>
      <c r="HF410">
        <v>43616.9</v>
      </c>
      <c r="HG410">
        <v>1.82812</v>
      </c>
      <c r="HH410">
        <v>1.87987</v>
      </c>
      <c r="HI410">
        <v>0.11529</v>
      </c>
      <c r="HJ410">
        <v>0</v>
      </c>
      <c r="HK410">
        <v>28.0993</v>
      </c>
      <c r="HL410">
        <v>999.9</v>
      </c>
      <c r="HM410">
        <v>51</v>
      </c>
      <c r="HN410">
        <v>30.5</v>
      </c>
      <c r="HO410">
        <v>24.8125</v>
      </c>
      <c r="HP410">
        <v>63.675</v>
      </c>
      <c r="HQ410">
        <v>16.855</v>
      </c>
      <c r="HR410">
        <v>1</v>
      </c>
      <c r="HS410">
        <v>0.104515</v>
      </c>
      <c r="HT410">
        <v>-0.0895724</v>
      </c>
      <c r="HU410">
        <v>20.1982</v>
      </c>
      <c r="HV410">
        <v>5.22852</v>
      </c>
      <c r="HW410">
        <v>11.974</v>
      </c>
      <c r="HX410">
        <v>4.96865</v>
      </c>
      <c r="HY410">
        <v>3.2895</v>
      </c>
      <c r="HZ410">
        <v>9999</v>
      </c>
      <c r="IA410">
        <v>9999</v>
      </c>
      <c r="IB410">
        <v>9999</v>
      </c>
      <c r="IC410">
        <v>999.9</v>
      </c>
      <c r="ID410">
        <v>4.97292</v>
      </c>
      <c r="IE410">
        <v>1.87729</v>
      </c>
      <c r="IF410">
        <v>1.87541</v>
      </c>
      <c r="IG410">
        <v>1.8782</v>
      </c>
      <c r="IH410">
        <v>1.87493</v>
      </c>
      <c r="II410">
        <v>1.87851</v>
      </c>
      <c r="IJ410">
        <v>1.87561</v>
      </c>
      <c r="IK410">
        <v>1.87675</v>
      </c>
      <c r="IL410">
        <v>0</v>
      </c>
      <c r="IM410">
        <v>0</v>
      </c>
      <c r="IN410">
        <v>0</v>
      </c>
      <c r="IO410">
        <v>0</v>
      </c>
      <c r="IP410" t="s">
        <v>442</v>
      </c>
      <c r="IQ410" t="s">
        <v>443</v>
      </c>
      <c r="IR410" t="s">
        <v>444</v>
      </c>
      <c r="IS410" t="s">
        <v>444</v>
      </c>
      <c r="IT410" t="s">
        <v>444</v>
      </c>
      <c r="IU410" t="s">
        <v>444</v>
      </c>
      <c r="IV410">
        <v>0</v>
      </c>
      <c r="IW410">
        <v>100</v>
      </c>
      <c r="IX410">
        <v>100</v>
      </c>
      <c r="IY410">
        <v>0.434</v>
      </c>
      <c r="IZ410">
        <v>0.213</v>
      </c>
      <c r="JA410">
        <v>0.05401698482025668</v>
      </c>
      <c r="JB410">
        <v>0.001251749769105588</v>
      </c>
      <c r="JC410">
        <v>-2.340677956668878E-07</v>
      </c>
      <c r="JD410">
        <v>1.443975168909104E-10</v>
      </c>
      <c r="JE410">
        <v>-0.0473756660369021</v>
      </c>
      <c r="JF410">
        <v>-0.000763777970416037</v>
      </c>
      <c r="JG410">
        <v>0.0006633184790446218</v>
      </c>
      <c r="JH410">
        <v>-5.365384051273601E-06</v>
      </c>
      <c r="JI410">
        <v>1</v>
      </c>
      <c r="JJ410">
        <v>2129</v>
      </c>
      <c r="JK410">
        <v>1</v>
      </c>
      <c r="JL410">
        <v>27</v>
      </c>
      <c r="JM410">
        <v>188914.1</v>
      </c>
      <c r="JN410">
        <v>188914</v>
      </c>
      <c r="JO410">
        <v>0.841064</v>
      </c>
      <c r="JP410">
        <v>2.54395</v>
      </c>
      <c r="JQ410">
        <v>1.39893</v>
      </c>
      <c r="JR410">
        <v>2.34253</v>
      </c>
      <c r="JS410">
        <v>1.44897</v>
      </c>
      <c r="JT410">
        <v>2.59399</v>
      </c>
      <c r="JU410">
        <v>36.8366</v>
      </c>
      <c r="JV410">
        <v>24.2013</v>
      </c>
      <c r="JW410">
        <v>18</v>
      </c>
      <c r="JX410">
        <v>476.694</v>
      </c>
      <c r="JY410">
        <v>479.258</v>
      </c>
      <c r="JZ410">
        <v>27.6812</v>
      </c>
      <c r="KA410">
        <v>28.4729</v>
      </c>
      <c r="KB410">
        <v>30.0003</v>
      </c>
      <c r="KC410">
        <v>28.1684</v>
      </c>
      <c r="KD410">
        <v>28.2331</v>
      </c>
      <c r="KE410">
        <v>16.827</v>
      </c>
      <c r="KF410">
        <v>24.8694</v>
      </c>
      <c r="KG410">
        <v>88.08159999999999</v>
      </c>
      <c r="KH410">
        <v>27.6603</v>
      </c>
      <c r="KI410">
        <v>286.198</v>
      </c>
      <c r="KJ410">
        <v>20.6763</v>
      </c>
      <c r="KK410">
        <v>101.098</v>
      </c>
      <c r="KL410">
        <v>100.334</v>
      </c>
    </row>
    <row r="411" spans="1:298">
      <c r="A411">
        <v>395</v>
      </c>
      <c r="B411">
        <v>1758483431.6</v>
      </c>
      <c r="C411">
        <v>14328.09999990463</v>
      </c>
      <c r="D411" t="s">
        <v>1238</v>
      </c>
      <c r="E411" t="s">
        <v>1239</v>
      </c>
      <c r="F411">
        <v>5</v>
      </c>
      <c r="G411" t="s">
        <v>1207</v>
      </c>
      <c r="H411" t="s">
        <v>436</v>
      </c>
      <c r="I411" t="s">
        <v>437</v>
      </c>
      <c r="J411">
        <v>1758483424.1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307.4743819850021</v>
      </c>
      <c r="AL411">
        <v>311.5823636363635</v>
      </c>
      <c r="AM411">
        <v>-3.318344185798734</v>
      </c>
      <c r="AN411">
        <v>65.51484374229682</v>
      </c>
      <c r="AO411">
        <f>(AQ411 - AP411 + DZ411*1E3/(8.314*(EB411+273.15)) * AS411/DY411 * AR411) * DY411/(100*DM411) * 1000/(1000 - AQ411)</f>
        <v>0</v>
      </c>
      <c r="AP411">
        <v>20.6320119504439</v>
      </c>
      <c r="AQ411">
        <v>22.85264727272726</v>
      </c>
      <c r="AR411">
        <v>5.916570666188082E-06</v>
      </c>
      <c r="AS411">
        <v>124.7720884044978</v>
      </c>
      <c r="AT411">
        <v>4</v>
      </c>
      <c r="AU411">
        <v>1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438</v>
      </c>
      <c r="AZ411" t="s">
        <v>438</v>
      </c>
      <c r="BA411">
        <v>0</v>
      </c>
      <c r="BB411">
        <v>0</v>
      </c>
      <c r="BC411">
        <f>1-BA411/BB411</f>
        <v>0</v>
      </c>
      <c r="BD411">
        <v>0</v>
      </c>
      <c r="BE411" t="s">
        <v>438</v>
      </c>
      <c r="BF411" t="s">
        <v>438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438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3.21</v>
      </c>
      <c r="DN411">
        <v>0.5</v>
      </c>
      <c r="DO411" t="s">
        <v>439</v>
      </c>
      <c r="DP411">
        <v>2</v>
      </c>
      <c r="DQ411" t="b">
        <v>1</v>
      </c>
      <c r="DR411">
        <v>1758483424.1</v>
      </c>
      <c r="DS411">
        <v>327.1221481481481</v>
      </c>
      <c r="DT411">
        <v>315.840074074074</v>
      </c>
      <c r="DU411">
        <v>22.84806666666667</v>
      </c>
      <c r="DV411">
        <v>20.63358518518519</v>
      </c>
      <c r="DW411">
        <v>326.6790740740741</v>
      </c>
      <c r="DX411">
        <v>22.6351074074074</v>
      </c>
      <c r="DY411">
        <v>499.9748888888889</v>
      </c>
      <c r="DZ411">
        <v>90.12121111111111</v>
      </c>
      <c r="EA411">
        <v>0.0523920925925926</v>
      </c>
      <c r="EB411">
        <v>29.41544444444444</v>
      </c>
      <c r="EC411">
        <v>29.99470370370371</v>
      </c>
      <c r="ED411">
        <v>999.9000000000001</v>
      </c>
      <c r="EE411">
        <v>0</v>
      </c>
      <c r="EF411">
        <v>0</v>
      </c>
      <c r="EG411">
        <v>10002.95185185185</v>
      </c>
      <c r="EH411">
        <v>0</v>
      </c>
      <c r="EI411">
        <v>11.419</v>
      </c>
      <c r="EJ411">
        <v>11.28205555555556</v>
      </c>
      <c r="EK411">
        <v>334.770962962963</v>
      </c>
      <c r="EL411">
        <v>322.4942962962963</v>
      </c>
      <c r="EM411">
        <v>2.214496296296296</v>
      </c>
      <c r="EN411">
        <v>315.840074074074</v>
      </c>
      <c r="EO411">
        <v>20.63358518518519</v>
      </c>
      <c r="EP411">
        <v>2.059096666666667</v>
      </c>
      <c r="EQ411">
        <v>1.859522962962963</v>
      </c>
      <c r="ER411">
        <v>17.90624074074074</v>
      </c>
      <c r="ES411">
        <v>16.29634074074074</v>
      </c>
      <c r="ET411">
        <v>1999.987037037037</v>
      </c>
      <c r="EU411">
        <v>0.9799954444444445</v>
      </c>
      <c r="EV411">
        <v>0.02000465185185185</v>
      </c>
      <c r="EW411">
        <v>0</v>
      </c>
      <c r="EX411">
        <v>562.2031111111111</v>
      </c>
      <c r="EY411">
        <v>5.000560000000001</v>
      </c>
      <c r="EZ411">
        <v>11384.82592592593</v>
      </c>
      <c r="FA411">
        <v>17294.72222222222</v>
      </c>
      <c r="FB411">
        <v>41.125</v>
      </c>
      <c r="FC411">
        <v>41.18699999999999</v>
      </c>
      <c r="FD411">
        <v>40.80051851851851</v>
      </c>
      <c r="FE411">
        <v>40.39337037037038</v>
      </c>
      <c r="FF411">
        <v>41.81666666666666</v>
      </c>
      <c r="FG411">
        <v>1955.077037037037</v>
      </c>
      <c r="FH411">
        <v>39.91</v>
      </c>
      <c r="FI411">
        <v>0</v>
      </c>
      <c r="FJ411">
        <v>1758483433.2</v>
      </c>
      <c r="FK411">
        <v>0</v>
      </c>
      <c r="FL411">
        <v>562.1899615384615</v>
      </c>
      <c r="FM411">
        <v>-1.497606832719442</v>
      </c>
      <c r="FN411">
        <v>-38.59829068377364</v>
      </c>
      <c r="FO411">
        <v>11384.77692307692</v>
      </c>
      <c r="FP411">
        <v>15</v>
      </c>
      <c r="FQ411">
        <v>0</v>
      </c>
      <c r="FR411" t="s">
        <v>440</v>
      </c>
      <c r="FS411">
        <v>1747148579.5</v>
      </c>
      <c r="FT411">
        <v>1747148584.5</v>
      </c>
      <c r="FU411">
        <v>0</v>
      </c>
      <c r="FV411">
        <v>0.162</v>
      </c>
      <c r="FW411">
        <v>-0.001</v>
      </c>
      <c r="FX411">
        <v>0.139</v>
      </c>
      <c r="FY411">
        <v>0.058</v>
      </c>
      <c r="FZ411">
        <v>420</v>
      </c>
      <c r="GA411">
        <v>16</v>
      </c>
      <c r="GB411">
        <v>0.19</v>
      </c>
      <c r="GC411">
        <v>0.02</v>
      </c>
      <c r="GD411">
        <v>10.936471</v>
      </c>
      <c r="GE411">
        <v>6.73816772983113</v>
      </c>
      <c r="GF411">
        <v>0.6715296917888292</v>
      </c>
      <c r="GG411">
        <v>0</v>
      </c>
      <c r="GH411">
        <v>562.2777647058823</v>
      </c>
      <c r="GI411">
        <v>-1.718105421995873</v>
      </c>
      <c r="GJ411">
        <v>0.2731988134957787</v>
      </c>
      <c r="GK411">
        <v>0</v>
      </c>
      <c r="GL411">
        <v>2.21261725</v>
      </c>
      <c r="GM411">
        <v>0.04425151969981019</v>
      </c>
      <c r="GN411">
        <v>0.004363318683926232</v>
      </c>
      <c r="GO411">
        <v>1</v>
      </c>
      <c r="GP411">
        <v>1</v>
      </c>
      <c r="GQ411">
        <v>3</v>
      </c>
      <c r="GR411" t="s">
        <v>447</v>
      </c>
      <c r="GS411">
        <v>3.12816</v>
      </c>
      <c r="GT411">
        <v>2.73041</v>
      </c>
      <c r="GU411">
        <v>0.0661581</v>
      </c>
      <c r="GV411">
        <v>0.0644183</v>
      </c>
      <c r="GW411">
        <v>0.103158</v>
      </c>
      <c r="GX411">
        <v>0.0965678</v>
      </c>
      <c r="GY411">
        <v>28053.4</v>
      </c>
      <c r="GZ411">
        <v>27231.7</v>
      </c>
      <c r="HA411">
        <v>30580.4</v>
      </c>
      <c r="HB411">
        <v>29358.6</v>
      </c>
      <c r="HC411">
        <v>37846.2</v>
      </c>
      <c r="HD411">
        <v>34888</v>
      </c>
      <c r="HE411">
        <v>46780.9</v>
      </c>
      <c r="HF411">
        <v>43616.8</v>
      </c>
      <c r="HG411">
        <v>1.8281</v>
      </c>
      <c r="HH411">
        <v>1.8796</v>
      </c>
      <c r="HI411">
        <v>0.112697</v>
      </c>
      <c r="HJ411">
        <v>0</v>
      </c>
      <c r="HK411">
        <v>28.0981</v>
      </c>
      <c r="HL411">
        <v>999.9</v>
      </c>
      <c r="HM411">
        <v>51</v>
      </c>
      <c r="HN411">
        <v>30.5</v>
      </c>
      <c r="HO411">
        <v>24.811</v>
      </c>
      <c r="HP411">
        <v>63.535</v>
      </c>
      <c r="HQ411">
        <v>16.8349</v>
      </c>
      <c r="HR411">
        <v>1</v>
      </c>
      <c r="HS411">
        <v>0.104487</v>
      </c>
      <c r="HT411">
        <v>-0.147669</v>
      </c>
      <c r="HU411">
        <v>20.1981</v>
      </c>
      <c r="HV411">
        <v>5.22777</v>
      </c>
      <c r="HW411">
        <v>11.974</v>
      </c>
      <c r="HX411">
        <v>4.9696</v>
      </c>
      <c r="HY411">
        <v>3.28935</v>
      </c>
      <c r="HZ411">
        <v>9999</v>
      </c>
      <c r="IA411">
        <v>9999</v>
      </c>
      <c r="IB411">
        <v>9999</v>
      </c>
      <c r="IC411">
        <v>999.9</v>
      </c>
      <c r="ID411">
        <v>4.97292</v>
      </c>
      <c r="IE411">
        <v>1.8773</v>
      </c>
      <c r="IF411">
        <v>1.87542</v>
      </c>
      <c r="IG411">
        <v>1.8782</v>
      </c>
      <c r="IH411">
        <v>1.87495</v>
      </c>
      <c r="II411">
        <v>1.87851</v>
      </c>
      <c r="IJ411">
        <v>1.87561</v>
      </c>
      <c r="IK411">
        <v>1.87679</v>
      </c>
      <c r="IL411">
        <v>0</v>
      </c>
      <c r="IM411">
        <v>0</v>
      </c>
      <c r="IN411">
        <v>0</v>
      </c>
      <c r="IO411">
        <v>0</v>
      </c>
      <c r="IP411" t="s">
        <v>442</v>
      </c>
      <c r="IQ411" t="s">
        <v>443</v>
      </c>
      <c r="IR411" t="s">
        <v>444</v>
      </c>
      <c r="IS411" t="s">
        <v>444</v>
      </c>
      <c r="IT411" t="s">
        <v>444</v>
      </c>
      <c r="IU411" t="s">
        <v>444</v>
      </c>
      <c r="IV411">
        <v>0</v>
      </c>
      <c r="IW411">
        <v>100</v>
      </c>
      <c r="IX411">
        <v>100</v>
      </c>
      <c r="IY411">
        <v>0.415</v>
      </c>
      <c r="IZ411">
        <v>0.2131</v>
      </c>
      <c r="JA411">
        <v>0.05401698482025668</v>
      </c>
      <c r="JB411">
        <v>0.001251749769105588</v>
      </c>
      <c r="JC411">
        <v>-2.340677956668878E-07</v>
      </c>
      <c r="JD411">
        <v>1.443975168909104E-10</v>
      </c>
      <c r="JE411">
        <v>-0.0473756660369021</v>
      </c>
      <c r="JF411">
        <v>-0.000763777970416037</v>
      </c>
      <c r="JG411">
        <v>0.0006633184790446218</v>
      </c>
      <c r="JH411">
        <v>-5.365384051273601E-06</v>
      </c>
      <c r="JI411">
        <v>1</v>
      </c>
      <c r="JJ411">
        <v>2129</v>
      </c>
      <c r="JK411">
        <v>1</v>
      </c>
      <c r="JL411">
        <v>27</v>
      </c>
      <c r="JM411">
        <v>188914.2</v>
      </c>
      <c r="JN411">
        <v>188914.1</v>
      </c>
      <c r="JO411">
        <v>0.803223</v>
      </c>
      <c r="JP411">
        <v>2.54028</v>
      </c>
      <c r="JQ411">
        <v>1.39893</v>
      </c>
      <c r="JR411">
        <v>2.34253</v>
      </c>
      <c r="JS411">
        <v>1.44897</v>
      </c>
      <c r="JT411">
        <v>2.56958</v>
      </c>
      <c r="JU411">
        <v>36.8366</v>
      </c>
      <c r="JV411">
        <v>24.2013</v>
      </c>
      <c r="JW411">
        <v>18</v>
      </c>
      <c r="JX411">
        <v>476.691</v>
      </c>
      <c r="JY411">
        <v>479.096</v>
      </c>
      <c r="JZ411">
        <v>27.6594</v>
      </c>
      <c r="KA411">
        <v>28.4754</v>
      </c>
      <c r="KB411">
        <v>30.0002</v>
      </c>
      <c r="KC411">
        <v>28.1701</v>
      </c>
      <c r="KD411">
        <v>28.2355</v>
      </c>
      <c r="KE411">
        <v>16.0465</v>
      </c>
      <c r="KF411">
        <v>24.8694</v>
      </c>
      <c r="KG411">
        <v>88.08159999999999</v>
      </c>
      <c r="KH411">
        <v>27.6799</v>
      </c>
      <c r="KI411">
        <v>266.159</v>
      </c>
      <c r="KJ411">
        <v>20.6763</v>
      </c>
      <c r="KK411">
        <v>101.097</v>
      </c>
      <c r="KL411">
        <v>100.334</v>
      </c>
    </row>
    <row r="412" spans="1:298">
      <c r="A412">
        <v>396</v>
      </c>
      <c r="B412">
        <v>1758483436.6</v>
      </c>
      <c r="C412">
        <v>14333.09999990463</v>
      </c>
      <c r="D412" t="s">
        <v>1240</v>
      </c>
      <c r="E412" t="s">
        <v>1241</v>
      </c>
      <c r="F412">
        <v>5</v>
      </c>
      <c r="G412" t="s">
        <v>1207</v>
      </c>
      <c r="H412" t="s">
        <v>436</v>
      </c>
      <c r="I412" t="s">
        <v>437</v>
      </c>
      <c r="J412">
        <v>1758483428.814285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290.4980684403934</v>
      </c>
      <c r="AL412">
        <v>294.9610181818181</v>
      </c>
      <c r="AM412">
        <v>-3.326996705506466</v>
      </c>
      <c r="AN412">
        <v>65.51484374229682</v>
      </c>
      <c r="AO412">
        <f>(AQ412 - AP412 + DZ412*1E3/(8.314*(EB412+273.15)) * AS412/DY412 * AR412) * DY412/(100*DM412) * 1000/(1000 - AQ412)</f>
        <v>0</v>
      </c>
      <c r="AP412">
        <v>20.62801391600854</v>
      </c>
      <c r="AQ412">
        <v>22.86272909090908</v>
      </c>
      <c r="AR412">
        <v>1.481183926292716E-05</v>
      </c>
      <c r="AS412">
        <v>124.7720884044978</v>
      </c>
      <c r="AT412">
        <v>4</v>
      </c>
      <c r="AU412">
        <v>1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438</v>
      </c>
      <c r="AZ412" t="s">
        <v>438</v>
      </c>
      <c r="BA412">
        <v>0</v>
      </c>
      <c r="BB412">
        <v>0</v>
      </c>
      <c r="BC412">
        <f>1-BA412/BB412</f>
        <v>0</v>
      </c>
      <c r="BD412">
        <v>0</v>
      </c>
      <c r="BE412" t="s">
        <v>438</v>
      </c>
      <c r="BF412" t="s">
        <v>438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438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3.21</v>
      </c>
      <c r="DN412">
        <v>0.5</v>
      </c>
      <c r="DO412" t="s">
        <v>439</v>
      </c>
      <c r="DP412">
        <v>2</v>
      </c>
      <c r="DQ412" t="b">
        <v>1</v>
      </c>
      <c r="DR412">
        <v>1758483428.814285</v>
      </c>
      <c r="DS412">
        <v>311.8750357142857</v>
      </c>
      <c r="DT412">
        <v>300.1905714285714</v>
      </c>
      <c r="DU412">
        <v>22.8517</v>
      </c>
      <c r="DV412">
        <v>20.63143214285714</v>
      </c>
      <c r="DW412">
        <v>311.4494642857143</v>
      </c>
      <c r="DX412">
        <v>22.63866428571429</v>
      </c>
      <c r="DY412">
        <v>500.0132857142857</v>
      </c>
      <c r="DZ412">
        <v>90.12102142857142</v>
      </c>
      <c r="EA412">
        <v>0.05233800714285714</v>
      </c>
      <c r="EB412">
        <v>29.41272142857143</v>
      </c>
      <c r="EC412">
        <v>29.96516785714286</v>
      </c>
      <c r="ED412">
        <v>999.9000000000002</v>
      </c>
      <c r="EE412">
        <v>0</v>
      </c>
      <c r="EF412">
        <v>0</v>
      </c>
      <c r="EG412">
        <v>10004.27607142857</v>
      </c>
      <c r="EH412">
        <v>0</v>
      </c>
      <c r="EI412">
        <v>11.419</v>
      </c>
      <c r="EJ412">
        <v>11.68446785714286</v>
      </c>
      <c r="EK412">
        <v>319.1683928571429</v>
      </c>
      <c r="EL412">
        <v>306.5143571428572</v>
      </c>
      <c r="EM412">
        <v>2.220281428571429</v>
      </c>
      <c r="EN412">
        <v>300.1905714285714</v>
      </c>
      <c r="EO412">
        <v>20.63143214285714</v>
      </c>
      <c r="EP412">
        <v>2.059419642857143</v>
      </c>
      <c r="EQ412">
        <v>1.859324642857143</v>
      </c>
      <c r="ER412">
        <v>17.908725</v>
      </c>
      <c r="ES412">
        <v>16.29466071428572</v>
      </c>
      <c r="ET412">
        <v>1999.998214285714</v>
      </c>
      <c r="EU412">
        <v>0.9799956071428573</v>
      </c>
      <c r="EV412">
        <v>0.0200045</v>
      </c>
      <c r="EW412">
        <v>0</v>
      </c>
      <c r="EX412">
        <v>562.0659642857142</v>
      </c>
      <c r="EY412">
        <v>5.000560000000001</v>
      </c>
      <c r="EZ412">
        <v>11381.81428571428</v>
      </c>
      <c r="FA412">
        <v>17294.825</v>
      </c>
      <c r="FB412">
        <v>41.125</v>
      </c>
      <c r="FC412">
        <v>41.18699999999999</v>
      </c>
      <c r="FD412">
        <v>40.80535714285713</v>
      </c>
      <c r="FE412">
        <v>40.41042857142856</v>
      </c>
      <c r="FF412">
        <v>41.81199999999999</v>
      </c>
      <c r="FG412">
        <v>1955.088214285715</v>
      </c>
      <c r="FH412">
        <v>39.91</v>
      </c>
      <c r="FI412">
        <v>0</v>
      </c>
      <c r="FJ412">
        <v>1758483438</v>
      </c>
      <c r="FK412">
        <v>0</v>
      </c>
      <c r="FL412">
        <v>562.0343846153846</v>
      </c>
      <c r="FM412">
        <v>-2.283623936552584</v>
      </c>
      <c r="FN412">
        <v>-41.76068374770513</v>
      </c>
      <c r="FO412">
        <v>11381.69615384615</v>
      </c>
      <c r="FP412">
        <v>15</v>
      </c>
      <c r="FQ412">
        <v>0</v>
      </c>
      <c r="FR412" t="s">
        <v>440</v>
      </c>
      <c r="FS412">
        <v>1747148579.5</v>
      </c>
      <c r="FT412">
        <v>1747148584.5</v>
      </c>
      <c r="FU412">
        <v>0</v>
      </c>
      <c r="FV412">
        <v>0.162</v>
      </c>
      <c r="FW412">
        <v>-0.001</v>
      </c>
      <c r="FX412">
        <v>0.139</v>
      </c>
      <c r="FY412">
        <v>0.058</v>
      </c>
      <c r="FZ412">
        <v>420</v>
      </c>
      <c r="GA412">
        <v>16</v>
      </c>
      <c r="GB412">
        <v>0.19</v>
      </c>
      <c r="GC412">
        <v>0.02</v>
      </c>
      <c r="GD412">
        <v>11.36802</v>
      </c>
      <c r="GE412">
        <v>5.192884052532784</v>
      </c>
      <c r="GF412">
        <v>0.508616242465771</v>
      </c>
      <c r="GG412">
        <v>0</v>
      </c>
      <c r="GH412">
        <v>562.1441176470588</v>
      </c>
      <c r="GI412">
        <v>-1.580565316706044</v>
      </c>
      <c r="GJ412">
        <v>0.2532600110913527</v>
      </c>
      <c r="GK412">
        <v>0</v>
      </c>
      <c r="GL412">
        <v>2.21653175</v>
      </c>
      <c r="GM412">
        <v>0.06084979362100772</v>
      </c>
      <c r="GN412">
        <v>0.006147015896961724</v>
      </c>
      <c r="GO412">
        <v>1</v>
      </c>
      <c r="GP412">
        <v>1</v>
      </c>
      <c r="GQ412">
        <v>3</v>
      </c>
      <c r="GR412" t="s">
        <v>447</v>
      </c>
      <c r="GS412">
        <v>3.12826</v>
      </c>
      <c r="GT412">
        <v>2.73036</v>
      </c>
      <c r="GU412">
        <v>0.06325020000000001</v>
      </c>
      <c r="GV412">
        <v>0.0613491</v>
      </c>
      <c r="GW412">
        <v>0.103195</v>
      </c>
      <c r="GX412">
        <v>0.09655660000000001</v>
      </c>
      <c r="GY412">
        <v>28140.4</v>
      </c>
      <c r="GZ412">
        <v>27321.6</v>
      </c>
      <c r="HA412">
        <v>30580</v>
      </c>
      <c r="HB412">
        <v>29359.2</v>
      </c>
      <c r="HC412">
        <v>37843.9</v>
      </c>
      <c r="HD412">
        <v>34888.9</v>
      </c>
      <c r="HE412">
        <v>46780.3</v>
      </c>
      <c r="HF412">
        <v>43617.7</v>
      </c>
      <c r="HG412">
        <v>1.82815</v>
      </c>
      <c r="HH412">
        <v>1.87952</v>
      </c>
      <c r="HI412">
        <v>0.111431</v>
      </c>
      <c r="HJ412">
        <v>0</v>
      </c>
      <c r="HK412">
        <v>28.0981</v>
      </c>
      <c r="HL412">
        <v>999.9</v>
      </c>
      <c r="HM412">
        <v>51</v>
      </c>
      <c r="HN412">
        <v>30.5</v>
      </c>
      <c r="HO412">
        <v>24.8116</v>
      </c>
      <c r="HP412">
        <v>63.275</v>
      </c>
      <c r="HQ412">
        <v>16.8189</v>
      </c>
      <c r="HR412">
        <v>1</v>
      </c>
      <c r="HS412">
        <v>0.104837</v>
      </c>
      <c r="HT412">
        <v>-0.283595</v>
      </c>
      <c r="HU412">
        <v>20.1982</v>
      </c>
      <c r="HV412">
        <v>5.22822</v>
      </c>
      <c r="HW412">
        <v>11.974</v>
      </c>
      <c r="HX412">
        <v>4.96955</v>
      </c>
      <c r="HY412">
        <v>3.28948</v>
      </c>
      <c r="HZ412">
        <v>9999</v>
      </c>
      <c r="IA412">
        <v>9999</v>
      </c>
      <c r="IB412">
        <v>9999</v>
      </c>
      <c r="IC412">
        <v>999.9</v>
      </c>
      <c r="ID412">
        <v>4.97291</v>
      </c>
      <c r="IE412">
        <v>1.87729</v>
      </c>
      <c r="IF412">
        <v>1.87538</v>
      </c>
      <c r="IG412">
        <v>1.8782</v>
      </c>
      <c r="IH412">
        <v>1.8749</v>
      </c>
      <c r="II412">
        <v>1.87851</v>
      </c>
      <c r="IJ412">
        <v>1.87561</v>
      </c>
      <c r="IK412">
        <v>1.87672</v>
      </c>
      <c r="IL412">
        <v>0</v>
      </c>
      <c r="IM412">
        <v>0</v>
      </c>
      <c r="IN412">
        <v>0</v>
      </c>
      <c r="IO412">
        <v>0</v>
      </c>
      <c r="IP412" t="s">
        <v>442</v>
      </c>
      <c r="IQ412" t="s">
        <v>443</v>
      </c>
      <c r="IR412" t="s">
        <v>444</v>
      </c>
      <c r="IS412" t="s">
        <v>444</v>
      </c>
      <c r="IT412" t="s">
        <v>444</v>
      </c>
      <c r="IU412" t="s">
        <v>444</v>
      </c>
      <c r="IV412">
        <v>0</v>
      </c>
      <c r="IW412">
        <v>100</v>
      </c>
      <c r="IX412">
        <v>100</v>
      </c>
      <c r="IY412">
        <v>0.396</v>
      </c>
      <c r="IZ412">
        <v>0.2134</v>
      </c>
      <c r="JA412">
        <v>0.05401698482025668</v>
      </c>
      <c r="JB412">
        <v>0.001251749769105588</v>
      </c>
      <c r="JC412">
        <v>-2.340677956668878E-07</v>
      </c>
      <c r="JD412">
        <v>1.443975168909104E-10</v>
      </c>
      <c r="JE412">
        <v>-0.0473756660369021</v>
      </c>
      <c r="JF412">
        <v>-0.000763777970416037</v>
      </c>
      <c r="JG412">
        <v>0.0006633184790446218</v>
      </c>
      <c r="JH412">
        <v>-5.365384051273601E-06</v>
      </c>
      <c r="JI412">
        <v>1</v>
      </c>
      <c r="JJ412">
        <v>2129</v>
      </c>
      <c r="JK412">
        <v>1</v>
      </c>
      <c r="JL412">
        <v>27</v>
      </c>
      <c r="JM412">
        <v>188914.3</v>
      </c>
      <c r="JN412">
        <v>188914.2</v>
      </c>
      <c r="JO412">
        <v>0.766602</v>
      </c>
      <c r="JP412">
        <v>2.54517</v>
      </c>
      <c r="JQ412">
        <v>1.39893</v>
      </c>
      <c r="JR412">
        <v>2.34253</v>
      </c>
      <c r="JS412">
        <v>1.44897</v>
      </c>
      <c r="JT412">
        <v>2.54883</v>
      </c>
      <c r="JU412">
        <v>36.8366</v>
      </c>
      <c r="JV412">
        <v>24.1926</v>
      </c>
      <c r="JW412">
        <v>18</v>
      </c>
      <c r="JX412">
        <v>476.73</v>
      </c>
      <c r="JY412">
        <v>479.059</v>
      </c>
      <c r="JZ412">
        <v>27.6751</v>
      </c>
      <c r="KA412">
        <v>28.4783</v>
      </c>
      <c r="KB412">
        <v>30.0004</v>
      </c>
      <c r="KC412">
        <v>28.1719</v>
      </c>
      <c r="KD412">
        <v>28.2371</v>
      </c>
      <c r="KE412">
        <v>15.3447</v>
      </c>
      <c r="KF412">
        <v>24.8694</v>
      </c>
      <c r="KG412">
        <v>88.08159999999999</v>
      </c>
      <c r="KH412">
        <v>27.73</v>
      </c>
      <c r="KI412">
        <v>252.792</v>
      </c>
      <c r="KJ412">
        <v>20.6763</v>
      </c>
      <c r="KK412">
        <v>101.096</v>
      </c>
      <c r="KL412">
        <v>100.336</v>
      </c>
    </row>
    <row r="413" spans="1:298">
      <c r="A413">
        <v>397</v>
      </c>
      <c r="B413">
        <v>1758483441.6</v>
      </c>
      <c r="C413">
        <v>14338.09999990463</v>
      </c>
      <c r="D413" t="s">
        <v>1242</v>
      </c>
      <c r="E413" t="s">
        <v>1243</v>
      </c>
      <c r="F413">
        <v>5</v>
      </c>
      <c r="G413" t="s">
        <v>1207</v>
      </c>
      <c r="H413" t="s">
        <v>436</v>
      </c>
      <c r="I413" t="s">
        <v>437</v>
      </c>
      <c r="J413">
        <v>1758483434.1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273.6625942618983</v>
      </c>
      <c r="AL413">
        <v>278.3333939393939</v>
      </c>
      <c r="AM413">
        <v>-3.327585198983229</v>
      </c>
      <c r="AN413">
        <v>65.51484374229682</v>
      </c>
      <c r="AO413">
        <f>(AQ413 - AP413 + DZ413*1E3/(8.314*(EB413+273.15)) * AS413/DY413 * AR413) * DY413/(100*DM413) * 1000/(1000 - AQ413)</f>
        <v>0</v>
      </c>
      <c r="AP413">
        <v>20.62607149463171</v>
      </c>
      <c r="AQ413">
        <v>22.88730242424242</v>
      </c>
      <c r="AR413">
        <v>0.005721593996846113</v>
      </c>
      <c r="AS413">
        <v>124.7720884044978</v>
      </c>
      <c r="AT413">
        <v>4</v>
      </c>
      <c r="AU413">
        <v>1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438</v>
      </c>
      <c r="AZ413" t="s">
        <v>438</v>
      </c>
      <c r="BA413">
        <v>0</v>
      </c>
      <c r="BB413">
        <v>0</v>
      </c>
      <c r="BC413">
        <f>1-BA413/BB413</f>
        <v>0</v>
      </c>
      <c r="BD413">
        <v>0</v>
      </c>
      <c r="BE413" t="s">
        <v>438</v>
      </c>
      <c r="BF413" t="s">
        <v>438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438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3.21</v>
      </c>
      <c r="DN413">
        <v>0.5</v>
      </c>
      <c r="DO413" t="s">
        <v>439</v>
      </c>
      <c r="DP413">
        <v>2</v>
      </c>
      <c r="DQ413" t="b">
        <v>1</v>
      </c>
      <c r="DR413">
        <v>1758483434.1</v>
      </c>
      <c r="DS413">
        <v>294.7160740740741</v>
      </c>
      <c r="DT413">
        <v>282.6884444444444</v>
      </c>
      <c r="DU413">
        <v>22.8616074074074</v>
      </c>
      <c r="DV413">
        <v>20.62935185185185</v>
      </c>
      <c r="DW413">
        <v>294.3101851851852</v>
      </c>
      <c r="DX413">
        <v>22.64837037037037</v>
      </c>
      <c r="DY413">
        <v>499.9884074074075</v>
      </c>
      <c r="DZ413">
        <v>90.12052962962963</v>
      </c>
      <c r="EA413">
        <v>0.05246595925925925</v>
      </c>
      <c r="EB413">
        <v>29.40888518518519</v>
      </c>
      <c r="EC413">
        <v>29.93067407407407</v>
      </c>
      <c r="ED413">
        <v>999.9000000000001</v>
      </c>
      <c r="EE413">
        <v>0</v>
      </c>
      <c r="EF413">
        <v>0</v>
      </c>
      <c r="EG413">
        <v>9998.64111111111</v>
      </c>
      <c r="EH413">
        <v>0</v>
      </c>
      <c r="EI413">
        <v>11.419</v>
      </c>
      <c r="EJ413">
        <v>12.02764074074074</v>
      </c>
      <c r="EK413">
        <v>301.6111111111111</v>
      </c>
      <c r="EL413">
        <v>288.6428518518518</v>
      </c>
      <c r="EM413">
        <v>2.232262222222222</v>
      </c>
      <c r="EN413">
        <v>282.6884444444444</v>
      </c>
      <c r="EO413">
        <v>20.62935185185185</v>
      </c>
      <c r="EP413">
        <v>2.060301111111111</v>
      </c>
      <c r="EQ413">
        <v>1.859127407407408</v>
      </c>
      <c r="ER413">
        <v>17.91551111111111</v>
      </c>
      <c r="ES413">
        <v>16.29298888888889</v>
      </c>
      <c r="ET413">
        <v>2000.01</v>
      </c>
      <c r="EU413">
        <v>0.9799957777777779</v>
      </c>
      <c r="EV413">
        <v>0.02000432962962963</v>
      </c>
      <c r="EW413">
        <v>0</v>
      </c>
      <c r="EX413">
        <v>561.8513703703704</v>
      </c>
      <c r="EY413">
        <v>5.000560000000001</v>
      </c>
      <c r="EZ413">
        <v>11377.24444444444</v>
      </c>
      <c r="FA413">
        <v>17294.92962962963</v>
      </c>
      <c r="FB413">
        <v>41.125</v>
      </c>
      <c r="FC413">
        <v>41.18699999999999</v>
      </c>
      <c r="FD413">
        <v>40.81199999999999</v>
      </c>
      <c r="FE413">
        <v>40.41862962962963</v>
      </c>
      <c r="FF413">
        <v>41.82133333333332</v>
      </c>
      <c r="FG413">
        <v>1955.1</v>
      </c>
      <c r="FH413">
        <v>39.91</v>
      </c>
      <c r="FI413">
        <v>0</v>
      </c>
      <c r="FJ413">
        <v>1758483442.8</v>
      </c>
      <c r="FK413">
        <v>0</v>
      </c>
      <c r="FL413">
        <v>561.8451153846155</v>
      </c>
      <c r="FM413">
        <v>-2.822598297650361</v>
      </c>
      <c r="FN413">
        <v>-62.08547009377811</v>
      </c>
      <c r="FO413">
        <v>11377.4</v>
      </c>
      <c r="FP413">
        <v>15</v>
      </c>
      <c r="FQ413">
        <v>0</v>
      </c>
      <c r="FR413" t="s">
        <v>440</v>
      </c>
      <c r="FS413">
        <v>1747148579.5</v>
      </c>
      <c r="FT413">
        <v>1747148584.5</v>
      </c>
      <c r="FU413">
        <v>0</v>
      </c>
      <c r="FV413">
        <v>0.162</v>
      </c>
      <c r="FW413">
        <v>-0.001</v>
      </c>
      <c r="FX413">
        <v>0.139</v>
      </c>
      <c r="FY413">
        <v>0.058</v>
      </c>
      <c r="FZ413">
        <v>420</v>
      </c>
      <c r="GA413">
        <v>16</v>
      </c>
      <c r="GB413">
        <v>0.19</v>
      </c>
      <c r="GC413">
        <v>0.02</v>
      </c>
      <c r="GD413">
        <v>11.8399525</v>
      </c>
      <c r="GE413">
        <v>4.039707692307664</v>
      </c>
      <c r="GF413">
        <v>0.4017100148039007</v>
      </c>
      <c r="GG413">
        <v>0</v>
      </c>
      <c r="GH413">
        <v>561.9373529411764</v>
      </c>
      <c r="GI413">
        <v>-2.433521776209441</v>
      </c>
      <c r="GJ413">
        <v>0.318506153080543</v>
      </c>
      <c r="GK413">
        <v>0</v>
      </c>
      <c r="GL413">
        <v>2.2273315</v>
      </c>
      <c r="GM413">
        <v>0.1364253658536505</v>
      </c>
      <c r="GN413">
        <v>0.01402361535945707</v>
      </c>
      <c r="GO413">
        <v>0</v>
      </c>
      <c r="GP413">
        <v>0</v>
      </c>
      <c r="GQ413">
        <v>3</v>
      </c>
      <c r="GR413" t="s">
        <v>480</v>
      </c>
      <c r="GS413">
        <v>3.12819</v>
      </c>
      <c r="GT413">
        <v>2.73056</v>
      </c>
      <c r="GU413">
        <v>0.0602705</v>
      </c>
      <c r="GV413">
        <v>0.0582852</v>
      </c>
      <c r="GW413">
        <v>0.103276</v>
      </c>
      <c r="GX413">
        <v>0.0965478</v>
      </c>
      <c r="GY413">
        <v>28229.7</v>
      </c>
      <c r="GZ413">
        <v>27410.5</v>
      </c>
      <c r="HA413">
        <v>30579.7</v>
      </c>
      <c r="HB413">
        <v>29358.9</v>
      </c>
      <c r="HC413">
        <v>37839.8</v>
      </c>
      <c r="HD413">
        <v>34888.9</v>
      </c>
      <c r="HE413">
        <v>46779.8</v>
      </c>
      <c r="HF413">
        <v>43617.5</v>
      </c>
      <c r="HG413">
        <v>1.82798</v>
      </c>
      <c r="HH413">
        <v>1.87967</v>
      </c>
      <c r="HI413">
        <v>0.111952</v>
      </c>
      <c r="HJ413">
        <v>0</v>
      </c>
      <c r="HK413">
        <v>28.0981</v>
      </c>
      <c r="HL413">
        <v>999.9</v>
      </c>
      <c r="HM413">
        <v>51</v>
      </c>
      <c r="HN413">
        <v>30.5</v>
      </c>
      <c r="HO413">
        <v>24.8127</v>
      </c>
      <c r="HP413">
        <v>63.525</v>
      </c>
      <c r="HQ413">
        <v>16.875</v>
      </c>
      <c r="HR413">
        <v>1</v>
      </c>
      <c r="HS413">
        <v>0.105145</v>
      </c>
      <c r="HT413">
        <v>-0.423521</v>
      </c>
      <c r="HU413">
        <v>20.1978</v>
      </c>
      <c r="HV413">
        <v>5.22717</v>
      </c>
      <c r="HW413">
        <v>11.974</v>
      </c>
      <c r="HX413">
        <v>4.9695</v>
      </c>
      <c r="HY413">
        <v>3.28932</v>
      </c>
      <c r="HZ413">
        <v>9999</v>
      </c>
      <c r="IA413">
        <v>9999</v>
      </c>
      <c r="IB413">
        <v>9999</v>
      </c>
      <c r="IC413">
        <v>999.9</v>
      </c>
      <c r="ID413">
        <v>4.97292</v>
      </c>
      <c r="IE413">
        <v>1.87729</v>
      </c>
      <c r="IF413">
        <v>1.87539</v>
      </c>
      <c r="IG413">
        <v>1.8782</v>
      </c>
      <c r="IH413">
        <v>1.87491</v>
      </c>
      <c r="II413">
        <v>1.87852</v>
      </c>
      <c r="IJ413">
        <v>1.87561</v>
      </c>
      <c r="IK413">
        <v>1.87677</v>
      </c>
      <c r="IL413">
        <v>0</v>
      </c>
      <c r="IM413">
        <v>0</v>
      </c>
      <c r="IN413">
        <v>0</v>
      </c>
      <c r="IO413">
        <v>0</v>
      </c>
      <c r="IP413" t="s">
        <v>442</v>
      </c>
      <c r="IQ413" t="s">
        <v>443</v>
      </c>
      <c r="IR413" t="s">
        <v>444</v>
      </c>
      <c r="IS413" t="s">
        <v>444</v>
      </c>
      <c r="IT413" t="s">
        <v>444</v>
      </c>
      <c r="IU413" t="s">
        <v>444</v>
      </c>
      <c r="IV413">
        <v>0</v>
      </c>
      <c r="IW413">
        <v>100</v>
      </c>
      <c r="IX413">
        <v>100</v>
      </c>
      <c r="IY413">
        <v>0.378</v>
      </c>
      <c r="IZ413">
        <v>0.2138</v>
      </c>
      <c r="JA413">
        <v>0.05401698482025668</v>
      </c>
      <c r="JB413">
        <v>0.001251749769105588</v>
      </c>
      <c r="JC413">
        <v>-2.340677956668878E-07</v>
      </c>
      <c r="JD413">
        <v>1.443975168909104E-10</v>
      </c>
      <c r="JE413">
        <v>-0.0473756660369021</v>
      </c>
      <c r="JF413">
        <v>-0.000763777970416037</v>
      </c>
      <c r="JG413">
        <v>0.0006633184790446218</v>
      </c>
      <c r="JH413">
        <v>-5.365384051273601E-06</v>
      </c>
      <c r="JI413">
        <v>1</v>
      </c>
      <c r="JJ413">
        <v>2129</v>
      </c>
      <c r="JK413">
        <v>1</v>
      </c>
      <c r="JL413">
        <v>27</v>
      </c>
      <c r="JM413">
        <v>188914.4</v>
      </c>
      <c r="JN413">
        <v>188914.3</v>
      </c>
      <c r="JO413">
        <v>0.727539</v>
      </c>
      <c r="JP413">
        <v>2.55249</v>
      </c>
      <c r="JQ413">
        <v>1.39893</v>
      </c>
      <c r="JR413">
        <v>2.34253</v>
      </c>
      <c r="JS413">
        <v>1.44897</v>
      </c>
      <c r="JT413">
        <v>2.51465</v>
      </c>
      <c r="JU413">
        <v>36.8366</v>
      </c>
      <c r="JV413">
        <v>24.2013</v>
      </c>
      <c r="JW413">
        <v>18</v>
      </c>
      <c r="JX413">
        <v>476.646</v>
      </c>
      <c r="JY413">
        <v>479.168</v>
      </c>
      <c r="JZ413">
        <v>27.7254</v>
      </c>
      <c r="KA413">
        <v>28.4814</v>
      </c>
      <c r="KB413">
        <v>30.0003</v>
      </c>
      <c r="KC413">
        <v>28.1737</v>
      </c>
      <c r="KD413">
        <v>28.2383</v>
      </c>
      <c r="KE413">
        <v>14.5506</v>
      </c>
      <c r="KF413">
        <v>24.8694</v>
      </c>
      <c r="KG413">
        <v>88.08159999999999</v>
      </c>
      <c r="KH413">
        <v>27.7906</v>
      </c>
      <c r="KI413">
        <v>232.708</v>
      </c>
      <c r="KJ413">
        <v>20.6711</v>
      </c>
      <c r="KK413">
        <v>101.095</v>
      </c>
      <c r="KL413">
        <v>100.335</v>
      </c>
    </row>
    <row r="414" spans="1:298">
      <c r="A414">
        <v>398</v>
      </c>
      <c r="B414">
        <v>1758483446.6</v>
      </c>
      <c r="C414">
        <v>14343.09999990463</v>
      </c>
      <c r="D414" t="s">
        <v>1244</v>
      </c>
      <c r="E414" t="s">
        <v>1245</v>
      </c>
      <c r="F414">
        <v>5</v>
      </c>
      <c r="G414" t="s">
        <v>1207</v>
      </c>
      <c r="H414" t="s">
        <v>436</v>
      </c>
      <c r="I414" t="s">
        <v>437</v>
      </c>
      <c r="J414">
        <v>1758483438.814285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256.7952293996662</v>
      </c>
      <c r="AL414">
        <v>261.7700121212122</v>
      </c>
      <c r="AM414">
        <v>-3.311223673155351</v>
      </c>
      <c r="AN414">
        <v>65.51484374229682</v>
      </c>
      <c r="AO414">
        <f>(AQ414 - AP414 + DZ414*1E3/(8.314*(EB414+273.15)) * AS414/DY414 * AR414) * DY414/(100*DM414) * 1000/(1000 - AQ414)</f>
        <v>0</v>
      </c>
      <c r="AP414">
        <v>20.6238140842362</v>
      </c>
      <c r="AQ414">
        <v>22.93151818181818</v>
      </c>
      <c r="AR414">
        <v>0.01016650738118767</v>
      </c>
      <c r="AS414">
        <v>124.7720884044978</v>
      </c>
      <c r="AT414">
        <v>4</v>
      </c>
      <c r="AU414">
        <v>1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438</v>
      </c>
      <c r="AZ414" t="s">
        <v>438</v>
      </c>
      <c r="BA414">
        <v>0</v>
      </c>
      <c r="BB414">
        <v>0</v>
      </c>
      <c r="BC414">
        <f>1-BA414/BB414</f>
        <v>0</v>
      </c>
      <c r="BD414">
        <v>0</v>
      </c>
      <c r="BE414" t="s">
        <v>438</v>
      </c>
      <c r="BF414" t="s">
        <v>438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438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3.21</v>
      </c>
      <c r="DN414">
        <v>0.5</v>
      </c>
      <c r="DO414" t="s">
        <v>439</v>
      </c>
      <c r="DP414">
        <v>2</v>
      </c>
      <c r="DQ414" t="b">
        <v>1</v>
      </c>
      <c r="DR414">
        <v>1758483438.814285</v>
      </c>
      <c r="DS414">
        <v>279.4102857142857</v>
      </c>
      <c r="DT414">
        <v>267.0871428571429</v>
      </c>
      <c r="DU414">
        <v>22.88089285714286</v>
      </c>
      <c r="DV414">
        <v>20.6267</v>
      </c>
      <c r="DW414">
        <v>279.0220714285714</v>
      </c>
      <c r="DX414">
        <v>22.66725357142857</v>
      </c>
      <c r="DY414">
        <v>500.0095357142858</v>
      </c>
      <c r="DZ414">
        <v>90.12041428571429</v>
      </c>
      <c r="EA414">
        <v>0.05279695714285715</v>
      </c>
      <c r="EB414">
        <v>29.40838214285714</v>
      </c>
      <c r="EC414">
        <v>29.92782857142857</v>
      </c>
      <c r="ED414">
        <v>999.9000000000002</v>
      </c>
      <c r="EE414">
        <v>0</v>
      </c>
      <c r="EF414">
        <v>0</v>
      </c>
      <c r="EG414">
        <v>9989.242857142857</v>
      </c>
      <c r="EH414">
        <v>0</v>
      </c>
      <c r="EI414">
        <v>11.419</v>
      </c>
      <c r="EJ414">
        <v>12.32315357142857</v>
      </c>
      <c r="EK414">
        <v>285.9527142857143</v>
      </c>
      <c r="EL414">
        <v>272.7122142857143</v>
      </c>
      <c r="EM414">
        <v>2.254194642857143</v>
      </c>
      <c r="EN414">
        <v>267.0871428571429</v>
      </c>
      <c r="EO414">
        <v>20.6267</v>
      </c>
      <c r="EP414">
        <v>2.062036071428571</v>
      </c>
      <c r="EQ414">
        <v>1.858885714285714</v>
      </c>
      <c r="ER414">
        <v>17.92889285714286</v>
      </c>
      <c r="ES414">
        <v>16.29095714285715</v>
      </c>
      <c r="ET414">
        <v>2000.013571428571</v>
      </c>
      <c r="EU414">
        <v>0.9799958214285717</v>
      </c>
      <c r="EV414">
        <v>0.02000428214285715</v>
      </c>
      <c r="EW414">
        <v>0</v>
      </c>
      <c r="EX414">
        <v>561.5182142857143</v>
      </c>
      <c r="EY414">
        <v>5.000560000000001</v>
      </c>
      <c r="EZ414">
        <v>11371.60357142857</v>
      </c>
      <c r="FA414">
        <v>17294.95714285714</v>
      </c>
      <c r="FB414">
        <v>41.125</v>
      </c>
      <c r="FC414">
        <v>41.18699999999999</v>
      </c>
      <c r="FD414">
        <v>40.81199999999999</v>
      </c>
      <c r="FE414">
        <v>40.42592857142856</v>
      </c>
      <c r="FF414">
        <v>41.82999999999999</v>
      </c>
      <c r="FG414">
        <v>1955.103571428572</v>
      </c>
      <c r="FH414">
        <v>39.91</v>
      </c>
      <c r="FI414">
        <v>0</v>
      </c>
      <c r="FJ414">
        <v>1758483448.2</v>
      </c>
      <c r="FK414">
        <v>0</v>
      </c>
      <c r="FL414">
        <v>561.4568</v>
      </c>
      <c r="FM414">
        <v>-5.175153849767013</v>
      </c>
      <c r="FN414">
        <v>-86.98461535341796</v>
      </c>
      <c r="FO414">
        <v>11370.612</v>
      </c>
      <c r="FP414">
        <v>15</v>
      </c>
      <c r="FQ414">
        <v>0</v>
      </c>
      <c r="FR414" t="s">
        <v>440</v>
      </c>
      <c r="FS414">
        <v>1747148579.5</v>
      </c>
      <c r="FT414">
        <v>1747148584.5</v>
      </c>
      <c r="FU414">
        <v>0</v>
      </c>
      <c r="FV414">
        <v>0.162</v>
      </c>
      <c r="FW414">
        <v>-0.001</v>
      </c>
      <c r="FX414">
        <v>0.139</v>
      </c>
      <c r="FY414">
        <v>0.058</v>
      </c>
      <c r="FZ414">
        <v>420</v>
      </c>
      <c r="GA414">
        <v>16</v>
      </c>
      <c r="GB414">
        <v>0.19</v>
      </c>
      <c r="GC414">
        <v>0.02</v>
      </c>
      <c r="GD414">
        <v>12.098255</v>
      </c>
      <c r="GE414">
        <v>3.61001876172603</v>
      </c>
      <c r="GF414">
        <v>0.3578994236863201</v>
      </c>
      <c r="GG414">
        <v>0</v>
      </c>
      <c r="GH414">
        <v>561.7531764705883</v>
      </c>
      <c r="GI414">
        <v>-3.685775399821582</v>
      </c>
      <c r="GJ414">
        <v>0.4165233183634238</v>
      </c>
      <c r="GK414">
        <v>0</v>
      </c>
      <c r="GL414">
        <v>2.24069725</v>
      </c>
      <c r="GM414">
        <v>0.2340775609756011</v>
      </c>
      <c r="GN414">
        <v>0.02378688209786017</v>
      </c>
      <c r="GO414">
        <v>0</v>
      </c>
      <c r="GP414">
        <v>0</v>
      </c>
      <c r="GQ414">
        <v>3</v>
      </c>
      <c r="GR414" t="s">
        <v>480</v>
      </c>
      <c r="GS414">
        <v>3.12804</v>
      </c>
      <c r="GT414">
        <v>2.73081</v>
      </c>
      <c r="GU414">
        <v>0.0572387</v>
      </c>
      <c r="GV414">
        <v>0.0550896</v>
      </c>
      <c r="GW414">
        <v>0.103421</v>
      </c>
      <c r="GX414">
        <v>0.09653829999999999</v>
      </c>
      <c r="GY414">
        <v>28320.1</v>
      </c>
      <c r="GZ414">
        <v>27503</v>
      </c>
      <c r="HA414">
        <v>30579</v>
      </c>
      <c r="HB414">
        <v>29358.4</v>
      </c>
      <c r="HC414">
        <v>37832.5</v>
      </c>
      <c r="HD414">
        <v>34888.5</v>
      </c>
      <c r="HE414">
        <v>46778.6</v>
      </c>
      <c r="HF414">
        <v>43616.8</v>
      </c>
      <c r="HG414">
        <v>1.82762</v>
      </c>
      <c r="HH414">
        <v>1.87967</v>
      </c>
      <c r="HI414">
        <v>0.114664</v>
      </c>
      <c r="HJ414">
        <v>0</v>
      </c>
      <c r="HK414">
        <v>28.0981</v>
      </c>
      <c r="HL414">
        <v>999.9</v>
      </c>
      <c r="HM414">
        <v>51</v>
      </c>
      <c r="HN414">
        <v>30.5</v>
      </c>
      <c r="HO414">
        <v>24.8104</v>
      </c>
      <c r="HP414">
        <v>63.505</v>
      </c>
      <c r="HQ414">
        <v>16.9992</v>
      </c>
      <c r="HR414">
        <v>1</v>
      </c>
      <c r="HS414">
        <v>0.105183</v>
      </c>
      <c r="HT414">
        <v>-0.486253</v>
      </c>
      <c r="HU414">
        <v>20.1975</v>
      </c>
      <c r="HV414">
        <v>5.22882</v>
      </c>
      <c r="HW414">
        <v>11.974</v>
      </c>
      <c r="HX414">
        <v>4.9699</v>
      </c>
      <c r="HY414">
        <v>3.2897</v>
      </c>
      <c r="HZ414">
        <v>9999</v>
      </c>
      <c r="IA414">
        <v>9999</v>
      </c>
      <c r="IB414">
        <v>9999</v>
      </c>
      <c r="IC414">
        <v>999.9</v>
      </c>
      <c r="ID414">
        <v>4.97293</v>
      </c>
      <c r="IE414">
        <v>1.87729</v>
      </c>
      <c r="IF414">
        <v>1.87538</v>
      </c>
      <c r="IG414">
        <v>1.8782</v>
      </c>
      <c r="IH414">
        <v>1.87493</v>
      </c>
      <c r="II414">
        <v>1.87851</v>
      </c>
      <c r="IJ414">
        <v>1.87561</v>
      </c>
      <c r="IK414">
        <v>1.87677</v>
      </c>
      <c r="IL414">
        <v>0</v>
      </c>
      <c r="IM414">
        <v>0</v>
      </c>
      <c r="IN414">
        <v>0</v>
      </c>
      <c r="IO414">
        <v>0</v>
      </c>
      <c r="IP414" t="s">
        <v>442</v>
      </c>
      <c r="IQ414" t="s">
        <v>443</v>
      </c>
      <c r="IR414" t="s">
        <v>444</v>
      </c>
      <c r="IS414" t="s">
        <v>444</v>
      </c>
      <c r="IT414" t="s">
        <v>444</v>
      </c>
      <c r="IU414" t="s">
        <v>444</v>
      </c>
      <c r="IV414">
        <v>0</v>
      </c>
      <c r="IW414">
        <v>100</v>
      </c>
      <c r="IX414">
        <v>100</v>
      </c>
      <c r="IY414">
        <v>0.359</v>
      </c>
      <c r="IZ414">
        <v>0.2148</v>
      </c>
      <c r="JA414">
        <v>0.05401698482025668</v>
      </c>
      <c r="JB414">
        <v>0.001251749769105588</v>
      </c>
      <c r="JC414">
        <v>-2.340677956668878E-07</v>
      </c>
      <c r="JD414">
        <v>1.443975168909104E-10</v>
      </c>
      <c r="JE414">
        <v>-0.0473756660369021</v>
      </c>
      <c r="JF414">
        <v>-0.000763777970416037</v>
      </c>
      <c r="JG414">
        <v>0.0006633184790446218</v>
      </c>
      <c r="JH414">
        <v>-5.365384051273601E-06</v>
      </c>
      <c r="JI414">
        <v>1</v>
      </c>
      <c r="JJ414">
        <v>2129</v>
      </c>
      <c r="JK414">
        <v>1</v>
      </c>
      <c r="JL414">
        <v>27</v>
      </c>
      <c r="JM414">
        <v>188914.5</v>
      </c>
      <c r="JN414">
        <v>188914.4</v>
      </c>
      <c r="JO414">
        <v>0.690918</v>
      </c>
      <c r="JP414">
        <v>2.56226</v>
      </c>
      <c r="JQ414">
        <v>1.39893</v>
      </c>
      <c r="JR414">
        <v>2.34253</v>
      </c>
      <c r="JS414">
        <v>1.44897</v>
      </c>
      <c r="JT414">
        <v>2.46216</v>
      </c>
      <c r="JU414">
        <v>36.8366</v>
      </c>
      <c r="JV414">
        <v>24.1926</v>
      </c>
      <c r="JW414">
        <v>18</v>
      </c>
      <c r="JX414">
        <v>476.469</v>
      </c>
      <c r="JY414">
        <v>479.185</v>
      </c>
      <c r="JZ414">
        <v>27.7914</v>
      </c>
      <c r="KA414">
        <v>28.4844</v>
      </c>
      <c r="KB414">
        <v>30.0003</v>
      </c>
      <c r="KC414">
        <v>28.1756</v>
      </c>
      <c r="KD414">
        <v>28.2403</v>
      </c>
      <c r="KE414">
        <v>13.8295</v>
      </c>
      <c r="KF414">
        <v>24.8694</v>
      </c>
      <c r="KG414">
        <v>88.08159999999999</v>
      </c>
      <c r="KH414">
        <v>27.8362</v>
      </c>
      <c r="KI414">
        <v>219.265</v>
      </c>
      <c r="KJ414">
        <v>20.6236</v>
      </c>
      <c r="KK414">
        <v>101.092</v>
      </c>
      <c r="KL414">
        <v>100.334</v>
      </c>
    </row>
    <row r="415" spans="1:298">
      <c r="A415">
        <v>399</v>
      </c>
      <c r="B415">
        <v>1758483451.6</v>
      </c>
      <c r="C415">
        <v>14348.09999990463</v>
      </c>
      <c r="D415" t="s">
        <v>1246</v>
      </c>
      <c r="E415" t="s">
        <v>1247</v>
      </c>
      <c r="F415">
        <v>5</v>
      </c>
      <c r="G415" t="s">
        <v>1207</v>
      </c>
      <c r="H415" t="s">
        <v>436</v>
      </c>
      <c r="I415" t="s">
        <v>437</v>
      </c>
      <c r="J415">
        <v>1758483444.1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239.7593476293388</v>
      </c>
      <c r="AL415">
        <v>245.109109090909</v>
      </c>
      <c r="AM415">
        <v>-3.335731519546551</v>
      </c>
      <c r="AN415">
        <v>65.51484374229682</v>
      </c>
      <c r="AO415">
        <f>(AQ415 - AP415 + DZ415*1E3/(8.314*(EB415+273.15)) * AS415/DY415 * AR415) * DY415/(100*DM415) * 1000/(1000 - AQ415)</f>
        <v>0</v>
      </c>
      <c r="AP415">
        <v>20.62039855160294</v>
      </c>
      <c r="AQ415">
        <v>22.99221696969698</v>
      </c>
      <c r="AR415">
        <v>0.01220950987805308</v>
      </c>
      <c r="AS415">
        <v>124.7720884044978</v>
      </c>
      <c r="AT415">
        <v>4</v>
      </c>
      <c r="AU415">
        <v>1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438</v>
      </c>
      <c r="AZ415" t="s">
        <v>438</v>
      </c>
      <c r="BA415">
        <v>0</v>
      </c>
      <c r="BB415">
        <v>0</v>
      </c>
      <c r="BC415">
        <f>1-BA415/BB415</f>
        <v>0</v>
      </c>
      <c r="BD415">
        <v>0</v>
      </c>
      <c r="BE415" t="s">
        <v>438</v>
      </c>
      <c r="BF415" t="s">
        <v>438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438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3.21</v>
      </c>
      <c r="DN415">
        <v>0.5</v>
      </c>
      <c r="DO415" t="s">
        <v>439</v>
      </c>
      <c r="DP415">
        <v>2</v>
      </c>
      <c r="DQ415" t="b">
        <v>1</v>
      </c>
      <c r="DR415">
        <v>1758483444.1</v>
      </c>
      <c r="DS415">
        <v>262.2409259259259</v>
      </c>
      <c r="DT415">
        <v>249.5792592592592</v>
      </c>
      <c r="DU415">
        <v>22.91862962962963</v>
      </c>
      <c r="DV415">
        <v>20.62381111111111</v>
      </c>
      <c r="DW415">
        <v>261.8725185185186</v>
      </c>
      <c r="DX415">
        <v>22.70421111111111</v>
      </c>
      <c r="DY415">
        <v>499.9982592592592</v>
      </c>
      <c r="DZ415">
        <v>90.12114074074073</v>
      </c>
      <c r="EA415">
        <v>0.05290892962962963</v>
      </c>
      <c r="EB415">
        <v>29.4112037037037</v>
      </c>
      <c r="EC415">
        <v>29.94431111111111</v>
      </c>
      <c r="ED415">
        <v>999.9000000000001</v>
      </c>
      <c r="EE415">
        <v>0</v>
      </c>
      <c r="EF415">
        <v>0</v>
      </c>
      <c r="EG415">
        <v>9991.803333333333</v>
      </c>
      <c r="EH415">
        <v>0</v>
      </c>
      <c r="EI415">
        <v>11.419</v>
      </c>
      <c r="EJ415">
        <v>12.66168518518519</v>
      </c>
      <c r="EK415">
        <v>268.3915185185185</v>
      </c>
      <c r="EL415">
        <v>254.8348518518519</v>
      </c>
      <c r="EM415">
        <v>2.294823333333333</v>
      </c>
      <c r="EN415">
        <v>249.5792592592592</v>
      </c>
      <c r="EO415">
        <v>20.62381111111111</v>
      </c>
      <c r="EP415">
        <v>2.065454074074074</v>
      </c>
      <c r="EQ415">
        <v>1.858640740740741</v>
      </c>
      <c r="ER415">
        <v>17.95521111111111</v>
      </c>
      <c r="ES415">
        <v>16.2889</v>
      </c>
      <c r="ET415">
        <v>2000.007777777778</v>
      </c>
      <c r="EU415">
        <v>0.9799957777777778</v>
      </c>
      <c r="EV415">
        <v>0.02000432592592592</v>
      </c>
      <c r="EW415">
        <v>0</v>
      </c>
      <c r="EX415">
        <v>561.2330000000001</v>
      </c>
      <c r="EY415">
        <v>5.000560000000001</v>
      </c>
      <c r="EZ415">
        <v>11364.41481481482</v>
      </c>
      <c r="FA415">
        <v>17294.91111111111</v>
      </c>
      <c r="FB415">
        <v>41.125</v>
      </c>
      <c r="FC415">
        <v>41.19166666666666</v>
      </c>
      <c r="FD415">
        <v>40.81199999999999</v>
      </c>
      <c r="FE415">
        <v>40.4301111111111</v>
      </c>
      <c r="FF415">
        <v>41.84699999999999</v>
      </c>
      <c r="FG415">
        <v>1955.097777777778</v>
      </c>
      <c r="FH415">
        <v>39.91</v>
      </c>
      <c r="FI415">
        <v>0</v>
      </c>
      <c r="FJ415">
        <v>1758483453</v>
      </c>
      <c r="FK415">
        <v>0</v>
      </c>
      <c r="FL415">
        <v>561.19164</v>
      </c>
      <c r="FM415">
        <v>-4.288615375127824</v>
      </c>
      <c r="FN415">
        <v>-80.12307679989446</v>
      </c>
      <c r="FO415">
        <v>11364.004</v>
      </c>
      <c r="FP415">
        <v>15</v>
      </c>
      <c r="FQ415">
        <v>0</v>
      </c>
      <c r="FR415" t="s">
        <v>440</v>
      </c>
      <c r="FS415">
        <v>1747148579.5</v>
      </c>
      <c r="FT415">
        <v>1747148584.5</v>
      </c>
      <c r="FU415">
        <v>0</v>
      </c>
      <c r="FV415">
        <v>0.162</v>
      </c>
      <c r="FW415">
        <v>-0.001</v>
      </c>
      <c r="FX415">
        <v>0.139</v>
      </c>
      <c r="FY415">
        <v>0.058</v>
      </c>
      <c r="FZ415">
        <v>420</v>
      </c>
      <c r="GA415">
        <v>16</v>
      </c>
      <c r="GB415">
        <v>0.19</v>
      </c>
      <c r="GC415">
        <v>0.02</v>
      </c>
      <c r="GD415">
        <v>12.44769268292683</v>
      </c>
      <c r="GE415">
        <v>3.920067595818811</v>
      </c>
      <c r="GF415">
        <v>0.3973660316599699</v>
      </c>
      <c r="GG415">
        <v>0</v>
      </c>
      <c r="GH415">
        <v>561.4191470588236</v>
      </c>
      <c r="GI415">
        <v>-3.794728801412816</v>
      </c>
      <c r="GJ415">
        <v>0.4483909226893062</v>
      </c>
      <c r="GK415">
        <v>0</v>
      </c>
      <c r="GL415">
        <v>2.27148268292683</v>
      </c>
      <c r="GM415">
        <v>0.4311202787456471</v>
      </c>
      <c r="GN415">
        <v>0.04397481258154937</v>
      </c>
      <c r="GO415">
        <v>0</v>
      </c>
      <c r="GP415">
        <v>0</v>
      </c>
      <c r="GQ415">
        <v>3</v>
      </c>
      <c r="GR415" t="s">
        <v>480</v>
      </c>
      <c r="GS415">
        <v>3.12816</v>
      </c>
      <c r="GT415">
        <v>2.73061</v>
      </c>
      <c r="GU415">
        <v>0.0541208</v>
      </c>
      <c r="GV415">
        <v>0.0518314</v>
      </c>
      <c r="GW415">
        <v>0.103616</v>
      </c>
      <c r="GX415">
        <v>0.09653539999999999</v>
      </c>
      <c r="GY415">
        <v>28413.6</v>
      </c>
      <c r="GZ415">
        <v>27597.3</v>
      </c>
      <c r="HA415">
        <v>30578.9</v>
      </c>
      <c r="HB415">
        <v>29357.9</v>
      </c>
      <c r="HC415">
        <v>37823.7</v>
      </c>
      <c r="HD415">
        <v>34887.6</v>
      </c>
      <c r="HE415">
        <v>46778.4</v>
      </c>
      <c r="HF415">
        <v>43615.8</v>
      </c>
      <c r="HG415">
        <v>1.82808</v>
      </c>
      <c r="HH415">
        <v>1.87938</v>
      </c>
      <c r="HI415">
        <v>0.115372</v>
      </c>
      <c r="HJ415">
        <v>0</v>
      </c>
      <c r="HK415">
        <v>28.1003</v>
      </c>
      <c r="HL415">
        <v>999.9</v>
      </c>
      <c r="HM415">
        <v>51</v>
      </c>
      <c r="HN415">
        <v>30.5</v>
      </c>
      <c r="HO415">
        <v>24.8088</v>
      </c>
      <c r="HP415">
        <v>63.575</v>
      </c>
      <c r="HQ415">
        <v>17.0553</v>
      </c>
      <c r="HR415">
        <v>1</v>
      </c>
      <c r="HS415">
        <v>0.105419</v>
      </c>
      <c r="HT415">
        <v>-0.454406</v>
      </c>
      <c r="HU415">
        <v>20.1976</v>
      </c>
      <c r="HV415">
        <v>5.22702</v>
      </c>
      <c r="HW415">
        <v>11.974</v>
      </c>
      <c r="HX415">
        <v>4.96995</v>
      </c>
      <c r="HY415">
        <v>3.28943</v>
      </c>
      <c r="HZ415">
        <v>9999</v>
      </c>
      <c r="IA415">
        <v>9999</v>
      </c>
      <c r="IB415">
        <v>9999</v>
      </c>
      <c r="IC415">
        <v>999.9</v>
      </c>
      <c r="ID415">
        <v>4.97293</v>
      </c>
      <c r="IE415">
        <v>1.87728</v>
      </c>
      <c r="IF415">
        <v>1.87535</v>
      </c>
      <c r="IG415">
        <v>1.87818</v>
      </c>
      <c r="IH415">
        <v>1.87487</v>
      </c>
      <c r="II415">
        <v>1.8785</v>
      </c>
      <c r="IJ415">
        <v>1.87561</v>
      </c>
      <c r="IK415">
        <v>1.87672</v>
      </c>
      <c r="IL415">
        <v>0</v>
      </c>
      <c r="IM415">
        <v>0</v>
      </c>
      <c r="IN415">
        <v>0</v>
      </c>
      <c r="IO415">
        <v>0</v>
      </c>
      <c r="IP415" t="s">
        <v>442</v>
      </c>
      <c r="IQ415" t="s">
        <v>443</v>
      </c>
      <c r="IR415" t="s">
        <v>444</v>
      </c>
      <c r="IS415" t="s">
        <v>444</v>
      </c>
      <c r="IT415" t="s">
        <v>444</v>
      </c>
      <c r="IU415" t="s">
        <v>444</v>
      </c>
      <c r="IV415">
        <v>0</v>
      </c>
      <c r="IW415">
        <v>100</v>
      </c>
      <c r="IX415">
        <v>100</v>
      </c>
      <c r="IY415">
        <v>0.34</v>
      </c>
      <c r="IZ415">
        <v>0.2161</v>
      </c>
      <c r="JA415">
        <v>0.05401698482025668</v>
      </c>
      <c r="JB415">
        <v>0.001251749769105588</v>
      </c>
      <c r="JC415">
        <v>-2.340677956668878E-07</v>
      </c>
      <c r="JD415">
        <v>1.443975168909104E-10</v>
      </c>
      <c r="JE415">
        <v>-0.0473756660369021</v>
      </c>
      <c r="JF415">
        <v>-0.000763777970416037</v>
      </c>
      <c r="JG415">
        <v>0.0006633184790446218</v>
      </c>
      <c r="JH415">
        <v>-5.365384051273601E-06</v>
      </c>
      <c r="JI415">
        <v>1</v>
      </c>
      <c r="JJ415">
        <v>2129</v>
      </c>
      <c r="JK415">
        <v>1</v>
      </c>
      <c r="JL415">
        <v>27</v>
      </c>
      <c r="JM415">
        <v>188914.5</v>
      </c>
      <c r="JN415">
        <v>188914.5</v>
      </c>
      <c r="JO415">
        <v>0.651855</v>
      </c>
      <c r="JP415">
        <v>2.5647</v>
      </c>
      <c r="JQ415">
        <v>1.39893</v>
      </c>
      <c r="JR415">
        <v>2.34253</v>
      </c>
      <c r="JS415">
        <v>1.44897</v>
      </c>
      <c r="JT415">
        <v>2.49512</v>
      </c>
      <c r="JU415">
        <v>36.8129</v>
      </c>
      <c r="JV415">
        <v>24.1838</v>
      </c>
      <c r="JW415">
        <v>18</v>
      </c>
      <c r="JX415">
        <v>476.729</v>
      </c>
      <c r="JY415">
        <v>479.004</v>
      </c>
      <c r="JZ415">
        <v>27.8454</v>
      </c>
      <c r="KA415">
        <v>28.4874</v>
      </c>
      <c r="KB415">
        <v>30.0003</v>
      </c>
      <c r="KC415">
        <v>28.1781</v>
      </c>
      <c r="KD415">
        <v>28.2425</v>
      </c>
      <c r="KE415">
        <v>13.0229</v>
      </c>
      <c r="KF415">
        <v>24.8694</v>
      </c>
      <c r="KG415">
        <v>88.08159999999999</v>
      </c>
      <c r="KH415">
        <v>27.857</v>
      </c>
      <c r="KI415">
        <v>199.202</v>
      </c>
      <c r="KJ415">
        <v>20.5441</v>
      </c>
      <c r="KK415">
        <v>101.092</v>
      </c>
      <c r="KL415">
        <v>100.332</v>
      </c>
    </row>
    <row r="416" spans="1:298">
      <c r="A416">
        <v>400</v>
      </c>
      <c r="B416">
        <v>1758483456.6</v>
      </c>
      <c r="C416">
        <v>14353.09999990463</v>
      </c>
      <c r="D416" t="s">
        <v>1248</v>
      </c>
      <c r="E416" t="s">
        <v>1249</v>
      </c>
      <c r="F416">
        <v>5</v>
      </c>
      <c r="G416" t="s">
        <v>1207</v>
      </c>
      <c r="H416" t="s">
        <v>436</v>
      </c>
      <c r="I416" t="s">
        <v>437</v>
      </c>
      <c r="J416">
        <v>1758483448.814285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222.8612075220632</v>
      </c>
      <c r="AL416">
        <v>228.4332666666667</v>
      </c>
      <c r="AM416">
        <v>-3.33491236573052</v>
      </c>
      <c r="AN416">
        <v>65.51484374229682</v>
      </c>
      <c r="AO416">
        <f>(AQ416 - AP416 + DZ416*1E3/(8.314*(EB416+273.15)) * AS416/DY416 * AR416) * DY416/(100*DM416) * 1000/(1000 - AQ416)</f>
        <v>0</v>
      </c>
      <c r="AP416">
        <v>20.61658384967665</v>
      </c>
      <c r="AQ416">
        <v>23.06945757575757</v>
      </c>
      <c r="AR416">
        <v>0.0162279263657394</v>
      </c>
      <c r="AS416">
        <v>124.7720884044978</v>
      </c>
      <c r="AT416">
        <v>4</v>
      </c>
      <c r="AU416">
        <v>1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438</v>
      </c>
      <c r="AZ416" t="s">
        <v>438</v>
      </c>
      <c r="BA416">
        <v>0</v>
      </c>
      <c r="BB416">
        <v>0</v>
      </c>
      <c r="BC416">
        <f>1-BA416/BB416</f>
        <v>0</v>
      </c>
      <c r="BD416">
        <v>0</v>
      </c>
      <c r="BE416" t="s">
        <v>438</v>
      </c>
      <c r="BF416" t="s">
        <v>438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438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3.21</v>
      </c>
      <c r="DN416">
        <v>0.5</v>
      </c>
      <c r="DO416" t="s">
        <v>439</v>
      </c>
      <c r="DP416">
        <v>2</v>
      </c>
      <c r="DQ416" t="b">
        <v>1</v>
      </c>
      <c r="DR416">
        <v>1758483448.814285</v>
      </c>
      <c r="DS416">
        <v>246.9088214285714</v>
      </c>
      <c r="DT416">
        <v>233.935</v>
      </c>
      <c r="DU416">
        <v>22.96925357142857</v>
      </c>
      <c r="DV416">
        <v>20.62098928571429</v>
      </c>
      <c r="DW416">
        <v>246.5582857142857</v>
      </c>
      <c r="DX416">
        <v>22.75378571428572</v>
      </c>
      <c r="DY416">
        <v>500.0054285714286</v>
      </c>
      <c r="DZ416">
        <v>90.12238928571431</v>
      </c>
      <c r="EA416">
        <v>0.05293041785714285</v>
      </c>
      <c r="EB416">
        <v>29.41717857142857</v>
      </c>
      <c r="EC416">
        <v>29.96559642857142</v>
      </c>
      <c r="ED416">
        <v>999.9000000000002</v>
      </c>
      <c r="EE416">
        <v>0</v>
      </c>
      <c r="EF416">
        <v>0</v>
      </c>
      <c r="EG416">
        <v>9994.348571428573</v>
      </c>
      <c r="EH416">
        <v>0</v>
      </c>
      <c r="EI416">
        <v>11.419</v>
      </c>
      <c r="EJ416">
        <v>12.97381785714286</v>
      </c>
      <c r="EK416">
        <v>252.7126785714285</v>
      </c>
      <c r="EL416">
        <v>238.8605357142857</v>
      </c>
      <c r="EM416">
        <v>2.348267857142857</v>
      </c>
      <c r="EN416">
        <v>233.935</v>
      </c>
      <c r="EO416">
        <v>20.62098928571429</v>
      </c>
      <c r="EP416">
        <v>2.070045</v>
      </c>
      <c r="EQ416">
        <v>1.858412142857143</v>
      </c>
      <c r="ER416">
        <v>17.9905</v>
      </c>
      <c r="ES416">
        <v>16.28697142857143</v>
      </c>
      <c r="ET416">
        <v>2000.027857142857</v>
      </c>
      <c r="EU416">
        <v>0.9799960357142857</v>
      </c>
      <c r="EV416">
        <v>0.02000407857142858</v>
      </c>
      <c r="EW416">
        <v>0</v>
      </c>
      <c r="EX416">
        <v>560.9397857142857</v>
      </c>
      <c r="EY416">
        <v>5.000560000000001</v>
      </c>
      <c r="EZ416">
        <v>11359.48214285714</v>
      </c>
      <c r="FA416">
        <v>17295.09642857143</v>
      </c>
      <c r="FB416">
        <v>41.125</v>
      </c>
      <c r="FC416">
        <v>41.19599999999998</v>
      </c>
      <c r="FD416">
        <v>40.81199999999999</v>
      </c>
      <c r="FE416">
        <v>40.43699999999999</v>
      </c>
      <c r="FF416">
        <v>41.85025</v>
      </c>
      <c r="FG416">
        <v>1955.117857142857</v>
      </c>
      <c r="FH416">
        <v>39.91</v>
      </c>
      <c r="FI416">
        <v>0</v>
      </c>
      <c r="FJ416">
        <v>1758483457.8</v>
      </c>
      <c r="FK416">
        <v>0</v>
      </c>
      <c r="FL416">
        <v>560.89552</v>
      </c>
      <c r="FM416">
        <v>-2.345692304947492</v>
      </c>
      <c r="FN416">
        <v>-48.28461548757328</v>
      </c>
      <c r="FO416">
        <v>11358.972</v>
      </c>
      <c r="FP416">
        <v>15</v>
      </c>
      <c r="FQ416">
        <v>0</v>
      </c>
      <c r="FR416" t="s">
        <v>440</v>
      </c>
      <c r="FS416">
        <v>1747148579.5</v>
      </c>
      <c r="FT416">
        <v>1747148584.5</v>
      </c>
      <c r="FU416">
        <v>0</v>
      </c>
      <c r="FV416">
        <v>0.162</v>
      </c>
      <c r="FW416">
        <v>-0.001</v>
      </c>
      <c r="FX416">
        <v>0.139</v>
      </c>
      <c r="FY416">
        <v>0.058</v>
      </c>
      <c r="FZ416">
        <v>420</v>
      </c>
      <c r="GA416">
        <v>16</v>
      </c>
      <c r="GB416">
        <v>0.19</v>
      </c>
      <c r="GC416">
        <v>0.02</v>
      </c>
      <c r="GD416">
        <v>12.8085425</v>
      </c>
      <c r="GE416">
        <v>4.054958724202603</v>
      </c>
      <c r="GF416">
        <v>0.3963639538905499</v>
      </c>
      <c r="GG416">
        <v>0</v>
      </c>
      <c r="GH416">
        <v>561.1237352941178</v>
      </c>
      <c r="GI416">
        <v>-3.600779221411255</v>
      </c>
      <c r="GJ416">
        <v>0.4380344002622933</v>
      </c>
      <c r="GK416">
        <v>0</v>
      </c>
      <c r="GL416">
        <v>2.32341075</v>
      </c>
      <c r="GM416">
        <v>0.6705736210131291</v>
      </c>
      <c r="GN416">
        <v>0.06536725439344612</v>
      </c>
      <c r="GO416">
        <v>0</v>
      </c>
      <c r="GP416">
        <v>0</v>
      </c>
      <c r="GQ416">
        <v>3</v>
      </c>
      <c r="GR416" t="s">
        <v>480</v>
      </c>
      <c r="GS416">
        <v>3.12816</v>
      </c>
      <c r="GT416">
        <v>2.73062</v>
      </c>
      <c r="GU416">
        <v>0.0509174</v>
      </c>
      <c r="GV416">
        <v>0.0484933</v>
      </c>
      <c r="GW416">
        <v>0.103853</v>
      </c>
      <c r="GX416">
        <v>0.09651899999999999</v>
      </c>
      <c r="GY416">
        <v>28510.1</v>
      </c>
      <c r="GZ416">
        <v>27694.1</v>
      </c>
      <c r="HA416">
        <v>30579.2</v>
      </c>
      <c r="HB416">
        <v>29357.6</v>
      </c>
      <c r="HC416">
        <v>37814</v>
      </c>
      <c r="HD416">
        <v>34887.6</v>
      </c>
      <c r="HE416">
        <v>46779.1</v>
      </c>
      <c r="HF416">
        <v>43615.3</v>
      </c>
      <c r="HG416">
        <v>1.82815</v>
      </c>
      <c r="HH416">
        <v>1.87915</v>
      </c>
      <c r="HI416">
        <v>0.114948</v>
      </c>
      <c r="HJ416">
        <v>0</v>
      </c>
      <c r="HK416">
        <v>28.1005</v>
      </c>
      <c r="HL416">
        <v>999.9</v>
      </c>
      <c r="HM416">
        <v>51</v>
      </c>
      <c r="HN416">
        <v>30.5</v>
      </c>
      <c r="HO416">
        <v>24.8116</v>
      </c>
      <c r="HP416">
        <v>63.615</v>
      </c>
      <c r="HQ416">
        <v>17.0513</v>
      </c>
      <c r="HR416">
        <v>1</v>
      </c>
      <c r="HS416">
        <v>0.105727</v>
      </c>
      <c r="HT416">
        <v>-0.381991</v>
      </c>
      <c r="HU416">
        <v>20.1976</v>
      </c>
      <c r="HV416">
        <v>5.22822</v>
      </c>
      <c r="HW416">
        <v>11.974</v>
      </c>
      <c r="HX416">
        <v>4.9699</v>
      </c>
      <c r="HY416">
        <v>3.28955</v>
      </c>
      <c r="HZ416">
        <v>9999</v>
      </c>
      <c r="IA416">
        <v>9999</v>
      </c>
      <c r="IB416">
        <v>9999</v>
      </c>
      <c r="IC416">
        <v>999.9</v>
      </c>
      <c r="ID416">
        <v>4.97296</v>
      </c>
      <c r="IE416">
        <v>1.8773</v>
      </c>
      <c r="IF416">
        <v>1.87537</v>
      </c>
      <c r="IG416">
        <v>1.8782</v>
      </c>
      <c r="IH416">
        <v>1.87492</v>
      </c>
      <c r="II416">
        <v>1.87851</v>
      </c>
      <c r="IJ416">
        <v>1.87561</v>
      </c>
      <c r="IK416">
        <v>1.87677</v>
      </c>
      <c r="IL416">
        <v>0</v>
      </c>
      <c r="IM416">
        <v>0</v>
      </c>
      <c r="IN416">
        <v>0</v>
      </c>
      <c r="IO416">
        <v>0</v>
      </c>
      <c r="IP416" t="s">
        <v>442</v>
      </c>
      <c r="IQ416" t="s">
        <v>443</v>
      </c>
      <c r="IR416" t="s">
        <v>444</v>
      </c>
      <c r="IS416" t="s">
        <v>444</v>
      </c>
      <c r="IT416" t="s">
        <v>444</v>
      </c>
      <c r="IU416" t="s">
        <v>444</v>
      </c>
      <c r="IV416">
        <v>0</v>
      </c>
      <c r="IW416">
        <v>100</v>
      </c>
      <c r="IX416">
        <v>100</v>
      </c>
      <c r="IY416">
        <v>0.321</v>
      </c>
      <c r="IZ416">
        <v>0.2177</v>
      </c>
      <c r="JA416">
        <v>0.05401698482025668</v>
      </c>
      <c r="JB416">
        <v>0.001251749769105588</v>
      </c>
      <c r="JC416">
        <v>-2.340677956668878E-07</v>
      </c>
      <c r="JD416">
        <v>1.443975168909104E-10</v>
      </c>
      <c r="JE416">
        <v>-0.0473756660369021</v>
      </c>
      <c r="JF416">
        <v>-0.000763777970416037</v>
      </c>
      <c r="JG416">
        <v>0.0006633184790446218</v>
      </c>
      <c r="JH416">
        <v>-5.365384051273601E-06</v>
      </c>
      <c r="JI416">
        <v>1</v>
      </c>
      <c r="JJ416">
        <v>2129</v>
      </c>
      <c r="JK416">
        <v>1</v>
      </c>
      <c r="JL416">
        <v>27</v>
      </c>
      <c r="JM416">
        <v>188914.6</v>
      </c>
      <c r="JN416">
        <v>188914.5</v>
      </c>
      <c r="JO416">
        <v>0.6152339999999999</v>
      </c>
      <c r="JP416">
        <v>2.5708</v>
      </c>
      <c r="JQ416">
        <v>1.39893</v>
      </c>
      <c r="JR416">
        <v>2.34253</v>
      </c>
      <c r="JS416">
        <v>1.44897</v>
      </c>
      <c r="JT416">
        <v>2.55005</v>
      </c>
      <c r="JU416">
        <v>36.8129</v>
      </c>
      <c r="JV416">
        <v>24.1926</v>
      </c>
      <c r="JW416">
        <v>18</v>
      </c>
      <c r="JX416">
        <v>476.785</v>
      </c>
      <c r="JY416">
        <v>478.87</v>
      </c>
      <c r="JZ416">
        <v>27.8723</v>
      </c>
      <c r="KA416">
        <v>28.4905</v>
      </c>
      <c r="KB416">
        <v>30.0002</v>
      </c>
      <c r="KC416">
        <v>28.1803</v>
      </c>
      <c r="KD416">
        <v>28.2443</v>
      </c>
      <c r="KE416">
        <v>12.293</v>
      </c>
      <c r="KF416">
        <v>25.4308</v>
      </c>
      <c r="KG416">
        <v>88.08159999999999</v>
      </c>
      <c r="KH416">
        <v>27.8694</v>
      </c>
      <c r="KI416">
        <v>185.845</v>
      </c>
      <c r="KJ416">
        <v>20.432</v>
      </c>
      <c r="KK416">
        <v>101.093</v>
      </c>
      <c r="KL416">
        <v>100.33</v>
      </c>
    </row>
    <row r="417" spans="1:298">
      <c r="A417">
        <v>401</v>
      </c>
      <c r="B417">
        <v>1758483461.6</v>
      </c>
      <c r="C417">
        <v>14358.09999990463</v>
      </c>
      <c r="D417" t="s">
        <v>1250</v>
      </c>
      <c r="E417" t="s">
        <v>1251</v>
      </c>
      <c r="F417">
        <v>5</v>
      </c>
      <c r="G417" t="s">
        <v>1207</v>
      </c>
      <c r="H417" t="s">
        <v>436</v>
      </c>
      <c r="I417" t="s">
        <v>437</v>
      </c>
      <c r="J417">
        <v>1758483454.1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205.9891624837802</v>
      </c>
      <c r="AL417">
        <v>211.7223878787878</v>
      </c>
      <c r="AM417">
        <v>-3.334914506546248</v>
      </c>
      <c r="AN417">
        <v>65.51484374229682</v>
      </c>
      <c r="AO417">
        <f>(AQ417 - AP417 + DZ417*1E3/(8.314*(EB417+273.15)) * AS417/DY417 * AR417) * DY417/(100*DM417) * 1000/(1000 - AQ417)</f>
        <v>0</v>
      </c>
      <c r="AP417">
        <v>20.57901020157918</v>
      </c>
      <c r="AQ417">
        <v>23.14576545454546</v>
      </c>
      <c r="AR417">
        <v>0.0148712605392457</v>
      </c>
      <c r="AS417">
        <v>124.7720884044978</v>
      </c>
      <c r="AT417">
        <v>4</v>
      </c>
      <c r="AU417">
        <v>1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438</v>
      </c>
      <c r="AZ417" t="s">
        <v>438</v>
      </c>
      <c r="BA417">
        <v>0</v>
      </c>
      <c r="BB417">
        <v>0</v>
      </c>
      <c r="BC417">
        <f>1-BA417/BB417</f>
        <v>0</v>
      </c>
      <c r="BD417">
        <v>0</v>
      </c>
      <c r="BE417" t="s">
        <v>438</v>
      </c>
      <c r="BF417" t="s">
        <v>438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438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3.21</v>
      </c>
      <c r="DN417">
        <v>0.5</v>
      </c>
      <c r="DO417" t="s">
        <v>439</v>
      </c>
      <c r="DP417">
        <v>2</v>
      </c>
      <c r="DQ417" t="b">
        <v>1</v>
      </c>
      <c r="DR417">
        <v>1758483454.1</v>
      </c>
      <c r="DS417">
        <v>229.6813703703703</v>
      </c>
      <c r="DT417">
        <v>216.3971851851852</v>
      </c>
      <c r="DU417">
        <v>23.04023703703704</v>
      </c>
      <c r="DV417">
        <v>20.61062592592593</v>
      </c>
      <c r="DW417">
        <v>229.3508148148148</v>
      </c>
      <c r="DX417">
        <v>22.8233037037037</v>
      </c>
      <c r="DY417">
        <v>500.0426666666667</v>
      </c>
      <c r="DZ417">
        <v>90.12326296296297</v>
      </c>
      <c r="EA417">
        <v>0.05287677407407407</v>
      </c>
      <c r="EB417">
        <v>29.42394814814815</v>
      </c>
      <c r="EC417">
        <v>29.97647777777778</v>
      </c>
      <c r="ED417">
        <v>999.9000000000001</v>
      </c>
      <c r="EE417">
        <v>0</v>
      </c>
      <c r="EF417">
        <v>0</v>
      </c>
      <c r="EG417">
        <v>9994.115555555556</v>
      </c>
      <c r="EH417">
        <v>0</v>
      </c>
      <c r="EI417">
        <v>11.419</v>
      </c>
      <c r="EJ417">
        <v>13.28414074074074</v>
      </c>
      <c r="EK417">
        <v>235.0971851851852</v>
      </c>
      <c r="EL417">
        <v>220.9512592592593</v>
      </c>
      <c r="EM417">
        <v>2.42962037037037</v>
      </c>
      <c r="EN417">
        <v>216.3971851851852</v>
      </c>
      <c r="EO417">
        <v>20.61062592592593</v>
      </c>
      <c r="EP417">
        <v>2.076462222222222</v>
      </c>
      <c r="EQ417">
        <v>1.857496296296297</v>
      </c>
      <c r="ER417">
        <v>18.03971851851852</v>
      </c>
      <c r="ES417">
        <v>16.27922962962963</v>
      </c>
      <c r="ET417">
        <v>2000.006666666667</v>
      </c>
      <c r="EU417">
        <v>0.979995888888889</v>
      </c>
      <c r="EV417">
        <v>0.02000421481481482</v>
      </c>
      <c r="EW417">
        <v>0</v>
      </c>
      <c r="EX417">
        <v>560.8286666666667</v>
      </c>
      <c r="EY417">
        <v>5.000560000000001</v>
      </c>
      <c r="EZ417">
        <v>11356.48148148148</v>
      </c>
      <c r="FA417">
        <v>17294.91481481481</v>
      </c>
      <c r="FB417">
        <v>41.125</v>
      </c>
      <c r="FC417">
        <v>41.20566666666667</v>
      </c>
      <c r="FD417">
        <v>40.81199999999999</v>
      </c>
      <c r="FE417">
        <v>40.43699999999999</v>
      </c>
      <c r="FF417">
        <v>41.85866666666666</v>
      </c>
      <c r="FG417">
        <v>1955.096666666667</v>
      </c>
      <c r="FH417">
        <v>39.91</v>
      </c>
      <c r="FI417">
        <v>0</v>
      </c>
      <c r="FJ417">
        <v>1758483463.2</v>
      </c>
      <c r="FK417">
        <v>0</v>
      </c>
      <c r="FL417">
        <v>560.8154615384615</v>
      </c>
      <c r="FM417">
        <v>-1.099897441962993</v>
      </c>
      <c r="FN417">
        <v>-4.382906045435789</v>
      </c>
      <c r="FO417">
        <v>11356.51538461538</v>
      </c>
      <c r="FP417">
        <v>15</v>
      </c>
      <c r="FQ417">
        <v>0</v>
      </c>
      <c r="FR417" t="s">
        <v>440</v>
      </c>
      <c r="FS417">
        <v>1747148579.5</v>
      </c>
      <c r="FT417">
        <v>1747148584.5</v>
      </c>
      <c r="FU417">
        <v>0</v>
      </c>
      <c r="FV417">
        <v>0.162</v>
      </c>
      <c r="FW417">
        <v>-0.001</v>
      </c>
      <c r="FX417">
        <v>0.139</v>
      </c>
      <c r="FY417">
        <v>0.058</v>
      </c>
      <c r="FZ417">
        <v>420</v>
      </c>
      <c r="GA417">
        <v>16</v>
      </c>
      <c r="GB417">
        <v>0.19</v>
      </c>
      <c r="GC417">
        <v>0.02</v>
      </c>
      <c r="GD417">
        <v>13.101325</v>
      </c>
      <c r="GE417">
        <v>3.493765103189454</v>
      </c>
      <c r="GF417">
        <v>0.3454014893931408</v>
      </c>
      <c r="GG417">
        <v>0</v>
      </c>
      <c r="GH417">
        <v>560.8825588235295</v>
      </c>
      <c r="GI417">
        <v>-1.429197861666344</v>
      </c>
      <c r="GJ417">
        <v>0.3144361144480767</v>
      </c>
      <c r="GK417">
        <v>0</v>
      </c>
      <c r="GL417">
        <v>2.390279</v>
      </c>
      <c r="GM417">
        <v>0.9198954596622771</v>
      </c>
      <c r="GN417">
        <v>0.08967244339260527</v>
      </c>
      <c r="GO417">
        <v>0</v>
      </c>
      <c r="GP417">
        <v>0</v>
      </c>
      <c r="GQ417">
        <v>3</v>
      </c>
      <c r="GR417" t="s">
        <v>480</v>
      </c>
      <c r="GS417">
        <v>3.12804</v>
      </c>
      <c r="GT417">
        <v>2.73049</v>
      </c>
      <c r="GU417">
        <v>0.0476438</v>
      </c>
      <c r="GV417">
        <v>0.0451014</v>
      </c>
      <c r="GW417">
        <v>0.10409</v>
      </c>
      <c r="GX417">
        <v>0.09632300000000001</v>
      </c>
      <c r="GY417">
        <v>28607.3</v>
      </c>
      <c r="GZ417">
        <v>27792.6</v>
      </c>
      <c r="HA417">
        <v>30578.1</v>
      </c>
      <c r="HB417">
        <v>29357.4</v>
      </c>
      <c r="HC417">
        <v>37802.5</v>
      </c>
      <c r="HD417">
        <v>34894.8</v>
      </c>
      <c r="HE417">
        <v>46777.8</v>
      </c>
      <c r="HF417">
        <v>43615</v>
      </c>
      <c r="HG417">
        <v>1.82822</v>
      </c>
      <c r="HH417">
        <v>1.87908</v>
      </c>
      <c r="HI417">
        <v>0.113852</v>
      </c>
      <c r="HJ417">
        <v>0</v>
      </c>
      <c r="HK417">
        <v>28.1029</v>
      </c>
      <c r="HL417">
        <v>999.9</v>
      </c>
      <c r="HM417">
        <v>51</v>
      </c>
      <c r="HN417">
        <v>30.5</v>
      </c>
      <c r="HO417">
        <v>24.8117</v>
      </c>
      <c r="HP417">
        <v>63.715</v>
      </c>
      <c r="HQ417">
        <v>16.9912</v>
      </c>
      <c r="HR417">
        <v>1</v>
      </c>
      <c r="HS417">
        <v>0.105828</v>
      </c>
      <c r="HT417">
        <v>-0.354978</v>
      </c>
      <c r="HU417">
        <v>20.1978</v>
      </c>
      <c r="HV417">
        <v>5.22822</v>
      </c>
      <c r="HW417">
        <v>11.974</v>
      </c>
      <c r="HX417">
        <v>4.9701</v>
      </c>
      <c r="HY417">
        <v>3.2895</v>
      </c>
      <c r="HZ417">
        <v>9999</v>
      </c>
      <c r="IA417">
        <v>9999</v>
      </c>
      <c r="IB417">
        <v>9999</v>
      </c>
      <c r="IC417">
        <v>999.9</v>
      </c>
      <c r="ID417">
        <v>4.97295</v>
      </c>
      <c r="IE417">
        <v>1.8773</v>
      </c>
      <c r="IF417">
        <v>1.87542</v>
      </c>
      <c r="IG417">
        <v>1.8782</v>
      </c>
      <c r="IH417">
        <v>1.87497</v>
      </c>
      <c r="II417">
        <v>1.87851</v>
      </c>
      <c r="IJ417">
        <v>1.87563</v>
      </c>
      <c r="IK417">
        <v>1.87678</v>
      </c>
      <c r="IL417">
        <v>0</v>
      </c>
      <c r="IM417">
        <v>0</v>
      </c>
      <c r="IN417">
        <v>0</v>
      </c>
      <c r="IO417">
        <v>0</v>
      </c>
      <c r="IP417" t="s">
        <v>442</v>
      </c>
      <c r="IQ417" t="s">
        <v>443</v>
      </c>
      <c r="IR417" t="s">
        <v>444</v>
      </c>
      <c r="IS417" t="s">
        <v>444</v>
      </c>
      <c r="IT417" t="s">
        <v>444</v>
      </c>
      <c r="IU417" t="s">
        <v>444</v>
      </c>
      <c r="IV417">
        <v>0</v>
      </c>
      <c r="IW417">
        <v>100</v>
      </c>
      <c r="IX417">
        <v>100</v>
      </c>
      <c r="IY417">
        <v>0.302</v>
      </c>
      <c r="IZ417">
        <v>0.2193</v>
      </c>
      <c r="JA417">
        <v>0.05401698482025668</v>
      </c>
      <c r="JB417">
        <v>0.001251749769105588</v>
      </c>
      <c r="JC417">
        <v>-2.340677956668878E-07</v>
      </c>
      <c r="JD417">
        <v>1.443975168909104E-10</v>
      </c>
      <c r="JE417">
        <v>-0.0473756660369021</v>
      </c>
      <c r="JF417">
        <v>-0.000763777970416037</v>
      </c>
      <c r="JG417">
        <v>0.0006633184790446218</v>
      </c>
      <c r="JH417">
        <v>-5.365384051273601E-06</v>
      </c>
      <c r="JI417">
        <v>1</v>
      </c>
      <c r="JJ417">
        <v>2129</v>
      </c>
      <c r="JK417">
        <v>1</v>
      </c>
      <c r="JL417">
        <v>27</v>
      </c>
      <c r="JM417">
        <v>188914.7</v>
      </c>
      <c r="JN417">
        <v>188914.6</v>
      </c>
      <c r="JO417">
        <v>0.574951</v>
      </c>
      <c r="JP417">
        <v>2.5647</v>
      </c>
      <c r="JQ417">
        <v>1.39893</v>
      </c>
      <c r="JR417">
        <v>2.34253</v>
      </c>
      <c r="JS417">
        <v>1.44897</v>
      </c>
      <c r="JT417">
        <v>2.58667</v>
      </c>
      <c r="JU417">
        <v>36.8129</v>
      </c>
      <c r="JV417">
        <v>24.2013</v>
      </c>
      <c r="JW417">
        <v>18</v>
      </c>
      <c r="JX417">
        <v>476.841</v>
      </c>
      <c r="JY417">
        <v>478.828</v>
      </c>
      <c r="JZ417">
        <v>27.8828</v>
      </c>
      <c r="KA417">
        <v>28.4935</v>
      </c>
      <c r="KB417">
        <v>30.0003</v>
      </c>
      <c r="KC417">
        <v>28.1828</v>
      </c>
      <c r="KD417">
        <v>28.2452</v>
      </c>
      <c r="KE417">
        <v>11.4749</v>
      </c>
      <c r="KF417">
        <v>26.0565</v>
      </c>
      <c r="KG417">
        <v>88.08159999999999</v>
      </c>
      <c r="KH417">
        <v>27.8866</v>
      </c>
      <c r="KI417">
        <v>165.81</v>
      </c>
      <c r="KJ417">
        <v>20.2978</v>
      </c>
      <c r="KK417">
        <v>101.09</v>
      </c>
      <c r="KL417">
        <v>100.33</v>
      </c>
    </row>
    <row r="418" spans="1:298">
      <c r="A418">
        <v>402</v>
      </c>
      <c r="B418">
        <v>1758483466.6</v>
      </c>
      <c r="C418">
        <v>14363.09999990463</v>
      </c>
      <c r="D418" t="s">
        <v>1252</v>
      </c>
      <c r="E418" t="s">
        <v>1253</v>
      </c>
      <c r="F418">
        <v>5</v>
      </c>
      <c r="G418" t="s">
        <v>1207</v>
      </c>
      <c r="H418" t="s">
        <v>436</v>
      </c>
      <c r="I418" t="s">
        <v>437</v>
      </c>
      <c r="J418">
        <v>1758483458.814285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189.0469347282929</v>
      </c>
      <c r="AL418">
        <v>195.1867818181818</v>
      </c>
      <c r="AM418">
        <v>-3.300408307401795</v>
      </c>
      <c r="AN418">
        <v>65.51484374229682</v>
      </c>
      <c r="AO418">
        <f>(AQ418 - AP418 + DZ418*1E3/(8.314*(EB418+273.15)) * AS418/DY418 * AR418) * DY418/(100*DM418) * 1000/(1000 - AQ418)</f>
        <v>0</v>
      </c>
      <c r="AP418">
        <v>20.46159371246435</v>
      </c>
      <c r="AQ418">
        <v>23.19850424242424</v>
      </c>
      <c r="AR418">
        <v>0.007378021164256635</v>
      </c>
      <c r="AS418">
        <v>124.7720884044978</v>
      </c>
      <c r="AT418">
        <v>4</v>
      </c>
      <c r="AU418">
        <v>1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438</v>
      </c>
      <c r="AZ418" t="s">
        <v>438</v>
      </c>
      <c r="BA418">
        <v>0</v>
      </c>
      <c r="BB418">
        <v>0</v>
      </c>
      <c r="BC418">
        <f>1-BA418/BB418</f>
        <v>0</v>
      </c>
      <c r="BD418">
        <v>0</v>
      </c>
      <c r="BE418" t="s">
        <v>438</v>
      </c>
      <c r="BF418" t="s">
        <v>438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438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3.21</v>
      </c>
      <c r="DN418">
        <v>0.5</v>
      </c>
      <c r="DO418" t="s">
        <v>439</v>
      </c>
      <c r="DP418">
        <v>2</v>
      </c>
      <c r="DQ418" t="b">
        <v>1</v>
      </c>
      <c r="DR418">
        <v>1758483458.814285</v>
      </c>
      <c r="DS418">
        <v>214.3134642857142</v>
      </c>
      <c r="DT418">
        <v>200.7954285714286</v>
      </c>
      <c r="DU418">
        <v>23.10735714285715</v>
      </c>
      <c r="DV418">
        <v>20.57041071428571</v>
      </c>
      <c r="DW418">
        <v>214.0008214285714</v>
      </c>
      <c r="DX418">
        <v>22.88902857142857</v>
      </c>
      <c r="DY418">
        <v>500.0063214285714</v>
      </c>
      <c r="DZ418">
        <v>90.12250714285715</v>
      </c>
      <c r="EA418">
        <v>0.05285678571428572</v>
      </c>
      <c r="EB418">
        <v>29.42734285714286</v>
      </c>
      <c r="EC418">
        <v>29.96413571428571</v>
      </c>
      <c r="ED418">
        <v>999.9000000000002</v>
      </c>
      <c r="EE418">
        <v>0</v>
      </c>
      <c r="EF418">
        <v>0</v>
      </c>
      <c r="EG418">
        <v>9995.37892857143</v>
      </c>
      <c r="EH418">
        <v>0</v>
      </c>
      <c r="EI418">
        <v>11.419</v>
      </c>
      <c r="EJ418">
        <v>13.51798214285714</v>
      </c>
      <c r="EK418">
        <v>219.3819285714286</v>
      </c>
      <c r="EL418">
        <v>205.0133928571429</v>
      </c>
      <c r="EM418">
        <v>2.536945357142857</v>
      </c>
      <c r="EN418">
        <v>200.7954285714286</v>
      </c>
      <c r="EO418">
        <v>20.57041071428571</v>
      </c>
      <c r="EP418">
        <v>2.082493214285714</v>
      </c>
      <c r="EQ418">
        <v>1.853857857142857</v>
      </c>
      <c r="ER418">
        <v>18.08585357142857</v>
      </c>
      <c r="ES418">
        <v>16.24840357142857</v>
      </c>
      <c r="ET418">
        <v>1999.996785714286</v>
      </c>
      <c r="EU418">
        <v>0.9799958214285717</v>
      </c>
      <c r="EV418">
        <v>0.02000426785714286</v>
      </c>
      <c r="EW418">
        <v>0</v>
      </c>
      <c r="EX418">
        <v>560.8318928571429</v>
      </c>
      <c r="EY418">
        <v>5.000560000000001</v>
      </c>
      <c r="EZ418">
        <v>11357.10357142857</v>
      </c>
      <c r="FA418">
        <v>17294.82857142857</v>
      </c>
      <c r="FB418">
        <v>41.125</v>
      </c>
      <c r="FC418">
        <v>41.223</v>
      </c>
      <c r="FD418">
        <v>40.81199999999999</v>
      </c>
      <c r="FE418">
        <v>40.43699999999999</v>
      </c>
      <c r="FF418">
        <v>41.86375</v>
      </c>
      <c r="FG418">
        <v>1955.086785714286</v>
      </c>
      <c r="FH418">
        <v>39.91</v>
      </c>
      <c r="FI418">
        <v>0</v>
      </c>
      <c r="FJ418">
        <v>1758483468</v>
      </c>
      <c r="FK418">
        <v>0</v>
      </c>
      <c r="FL418">
        <v>560.8676153846154</v>
      </c>
      <c r="FM418">
        <v>1.887247853274958</v>
      </c>
      <c r="FN418">
        <v>22.42051274983092</v>
      </c>
      <c r="FO418">
        <v>11357.13846153846</v>
      </c>
      <c r="FP418">
        <v>15</v>
      </c>
      <c r="FQ418">
        <v>0</v>
      </c>
      <c r="FR418" t="s">
        <v>440</v>
      </c>
      <c r="FS418">
        <v>1747148579.5</v>
      </c>
      <c r="FT418">
        <v>1747148584.5</v>
      </c>
      <c r="FU418">
        <v>0</v>
      </c>
      <c r="FV418">
        <v>0.162</v>
      </c>
      <c r="FW418">
        <v>-0.001</v>
      </c>
      <c r="FX418">
        <v>0.139</v>
      </c>
      <c r="FY418">
        <v>0.058</v>
      </c>
      <c r="FZ418">
        <v>420</v>
      </c>
      <c r="GA418">
        <v>16</v>
      </c>
      <c r="GB418">
        <v>0.19</v>
      </c>
      <c r="GC418">
        <v>0.02</v>
      </c>
      <c r="GD418">
        <v>13.39669</v>
      </c>
      <c r="GE418">
        <v>2.927441651031872</v>
      </c>
      <c r="GF418">
        <v>0.2855649372734684</v>
      </c>
      <c r="GG418">
        <v>0</v>
      </c>
      <c r="GH418">
        <v>560.8770882352941</v>
      </c>
      <c r="GI418">
        <v>0.3281130601787401</v>
      </c>
      <c r="GJ418">
        <v>0.3056542998847916</v>
      </c>
      <c r="GK418">
        <v>1</v>
      </c>
      <c r="GL418">
        <v>2.488461</v>
      </c>
      <c r="GM418">
        <v>1.329079249530954</v>
      </c>
      <c r="GN418">
        <v>0.1306600308969809</v>
      </c>
      <c r="GO418">
        <v>0</v>
      </c>
      <c r="GP418">
        <v>1</v>
      </c>
      <c r="GQ418">
        <v>3</v>
      </c>
      <c r="GR418" t="s">
        <v>447</v>
      </c>
      <c r="GS418">
        <v>3.1282</v>
      </c>
      <c r="GT418">
        <v>2.73061</v>
      </c>
      <c r="GU418">
        <v>0.0443218</v>
      </c>
      <c r="GV418">
        <v>0.0416199</v>
      </c>
      <c r="GW418">
        <v>0.104235</v>
      </c>
      <c r="GX418">
        <v>0.0958623</v>
      </c>
      <c r="GY418">
        <v>28707.8</v>
      </c>
      <c r="GZ418">
        <v>27893.9</v>
      </c>
      <c r="HA418">
        <v>30578.8</v>
      </c>
      <c r="HB418">
        <v>29357.4</v>
      </c>
      <c r="HC418">
        <v>37796.8</v>
      </c>
      <c r="HD418">
        <v>34912.6</v>
      </c>
      <c r="HE418">
        <v>46778.6</v>
      </c>
      <c r="HF418">
        <v>43615.1</v>
      </c>
      <c r="HG418">
        <v>1.8285</v>
      </c>
      <c r="HH418">
        <v>1.87845</v>
      </c>
      <c r="HI418">
        <v>0.112094</v>
      </c>
      <c r="HJ418">
        <v>0</v>
      </c>
      <c r="HK418">
        <v>28.1029</v>
      </c>
      <c r="HL418">
        <v>999.9</v>
      </c>
      <c r="HM418">
        <v>51</v>
      </c>
      <c r="HN418">
        <v>30.5</v>
      </c>
      <c r="HO418">
        <v>24.8095</v>
      </c>
      <c r="HP418">
        <v>63.305</v>
      </c>
      <c r="HQ418">
        <v>16.847</v>
      </c>
      <c r="HR418">
        <v>1</v>
      </c>
      <c r="HS418">
        <v>0.106059</v>
      </c>
      <c r="HT418">
        <v>-0.39223</v>
      </c>
      <c r="HU418">
        <v>20.1978</v>
      </c>
      <c r="HV418">
        <v>5.22867</v>
      </c>
      <c r="HW418">
        <v>11.974</v>
      </c>
      <c r="HX418">
        <v>4.96995</v>
      </c>
      <c r="HY418">
        <v>3.28958</v>
      </c>
      <c r="HZ418">
        <v>9999</v>
      </c>
      <c r="IA418">
        <v>9999</v>
      </c>
      <c r="IB418">
        <v>9999</v>
      </c>
      <c r="IC418">
        <v>999.9</v>
      </c>
      <c r="ID418">
        <v>4.97294</v>
      </c>
      <c r="IE418">
        <v>1.8773</v>
      </c>
      <c r="IF418">
        <v>1.87538</v>
      </c>
      <c r="IG418">
        <v>1.8782</v>
      </c>
      <c r="IH418">
        <v>1.87493</v>
      </c>
      <c r="II418">
        <v>1.87851</v>
      </c>
      <c r="IJ418">
        <v>1.87561</v>
      </c>
      <c r="IK418">
        <v>1.87676</v>
      </c>
      <c r="IL418">
        <v>0</v>
      </c>
      <c r="IM418">
        <v>0</v>
      </c>
      <c r="IN418">
        <v>0</v>
      </c>
      <c r="IO418">
        <v>0</v>
      </c>
      <c r="IP418" t="s">
        <v>442</v>
      </c>
      <c r="IQ418" t="s">
        <v>443</v>
      </c>
      <c r="IR418" t="s">
        <v>444</v>
      </c>
      <c r="IS418" t="s">
        <v>444</v>
      </c>
      <c r="IT418" t="s">
        <v>444</v>
      </c>
      <c r="IU418" t="s">
        <v>444</v>
      </c>
      <c r="IV418">
        <v>0</v>
      </c>
      <c r="IW418">
        <v>100</v>
      </c>
      <c r="IX418">
        <v>100</v>
      </c>
      <c r="IY418">
        <v>0.283</v>
      </c>
      <c r="IZ418">
        <v>0.2203</v>
      </c>
      <c r="JA418">
        <v>0.05401698482025668</v>
      </c>
      <c r="JB418">
        <v>0.001251749769105588</v>
      </c>
      <c r="JC418">
        <v>-2.340677956668878E-07</v>
      </c>
      <c r="JD418">
        <v>1.443975168909104E-10</v>
      </c>
      <c r="JE418">
        <v>-0.0473756660369021</v>
      </c>
      <c r="JF418">
        <v>-0.000763777970416037</v>
      </c>
      <c r="JG418">
        <v>0.0006633184790446218</v>
      </c>
      <c r="JH418">
        <v>-5.365384051273601E-06</v>
      </c>
      <c r="JI418">
        <v>1</v>
      </c>
      <c r="JJ418">
        <v>2129</v>
      </c>
      <c r="JK418">
        <v>1</v>
      </c>
      <c r="JL418">
        <v>27</v>
      </c>
      <c r="JM418">
        <v>188914.8</v>
      </c>
      <c r="JN418">
        <v>188914.7</v>
      </c>
      <c r="JO418">
        <v>0.5371089999999999</v>
      </c>
      <c r="JP418">
        <v>2.55859</v>
      </c>
      <c r="JQ418">
        <v>1.39893</v>
      </c>
      <c r="JR418">
        <v>2.34253</v>
      </c>
      <c r="JS418">
        <v>1.44897</v>
      </c>
      <c r="JT418">
        <v>2.59644</v>
      </c>
      <c r="JU418">
        <v>36.8129</v>
      </c>
      <c r="JV418">
        <v>24.2013</v>
      </c>
      <c r="JW418">
        <v>18</v>
      </c>
      <c r="JX418">
        <v>477.007</v>
      </c>
      <c r="JY418">
        <v>478.434</v>
      </c>
      <c r="JZ418">
        <v>27.8956</v>
      </c>
      <c r="KA418">
        <v>28.4959</v>
      </c>
      <c r="KB418">
        <v>30.0004</v>
      </c>
      <c r="KC418">
        <v>28.1851</v>
      </c>
      <c r="KD418">
        <v>28.2475</v>
      </c>
      <c r="KE418">
        <v>10.7308</v>
      </c>
      <c r="KF418">
        <v>26.6189</v>
      </c>
      <c r="KG418">
        <v>88.08159999999999</v>
      </c>
      <c r="KH418">
        <v>27.925</v>
      </c>
      <c r="KI418">
        <v>152.452</v>
      </c>
      <c r="KJ418">
        <v>20.1769</v>
      </c>
      <c r="KK418">
        <v>101.092</v>
      </c>
      <c r="KL418">
        <v>100.33</v>
      </c>
    </row>
    <row r="419" spans="1:298">
      <c r="A419">
        <v>403</v>
      </c>
      <c r="B419">
        <v>1758483471.6</v>
      </c>
      <c r="C419">
        <v>14368.09999990463</v>
      </c>
      <c r="D419" t="s">
        <v>1254</v>
      </c>
      <c r="E419" t="s">
        <v>1255</v>
      </c>
      <c r="F419">
        <v>5</v>
      </c>
      <c r="G419" t="s">
        <v>1207</v>
      </c>
      <c r="H419" t="s">
        <v>436</v>
      </c>
      <c r="I419" t="s">
        <v>437</v>
      </c>
      <c r="J419">
        <v>1758483464.1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172.1923281780985</v>
      </c>
      <c r="AL419">
        <v>178.5746484848484</v>
      </c>
      <c r="AM419">
        <v>-3.325894859161258</v>
      </c>
      <c r="AN419">
        <v>65.51484374229682</v>
      </c>
      <c r="AO419">
        <f>(AQ419 - AP419 + DZ419*1E3/(8.314*(EB419+273.15)) * AS419/DY419 * AR419) * DY419/(100*DM419) * 1000/(1000 - AQ419)</f>
        <v>0</v>
      </c>
      <c r="AP419">
        <v>20.30346093161832</v>
      </c>
      <c r="AQ419">
        <v>23.21596363636364</v>
      </c>
      <c r="AR419">
        <v>0.0009749760567821509</v>
      </c>
      <c r="AS419">
        <v>124.7720884044978</v>
      </c>
      <c r="AT419">
        <v>4</v>
      </c>
      <c r="AU419">
        <v>1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438</v>
      </c>
      <c r="AZ419" t="s">
        <v>438</v>
      </c>
      <c r="BA419">
        <v>0</v>
      </c>
      <c r="BB419">
        <v>0</v>
      </c>
      <c r="BC419">
        <f>1-BA419/BB419</f>
        <v>0</v>
      </c>
      <c r="BD419">
        <v>0</v>
      </c>
      <c r="BE419" t="s">
        <v>438</v>
      </c>
      <c r="BF419" t="s">
        <v>438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438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3.21</v>
      </c>
      <c r="DN419">
        <v>0.5</v>
      </c>
      <c r="DO419" t="s">
        <v>439</v>
      </c>
      <c r="DP419">
        <v>2</v>
      </c>
      <c r="DQ419" t="b">
        <v>1</v>
      </c>
      <c r="DR419">
        <v>1758483464.1</v>
      </c>
      <c r="DS419">
        <v>197.1271851851852</v>
      </c>
      <c r="DT419">
        <v>183.3251481481481</v>
      </c>
      <c r="DU419">
        <v>23.16913703703703</v>
      </c>
      <c r="DV419">
        <v>20.47526296296296</v>
      </c>
      <c r="DW419">
        <v>196.8347037037037</v>
      </c>
      <c r="DX419">
        <v>22.94952592592593</v>
      </c>
      <c r="DY419">
        <v>499.9636666666667</v>
      </c>
      <c r="DZ419">
        <v>90.12138518518519</v>
      </c>
      <c r="EA419">
        <v>0.05290077037037037</v>
      </c>
      <c r="EB419">
        <v>29.42989259259259</v>
      </c>
      <c r="EC419">
        <v>29.94738518518519</v>
      </c>
      <c r="ED419">
        <v>999.9000000000001</v>
      </c>
      <c r="EE419">
        <v>0</v>
      </c>
      <c r="EF419">
        <v>0</v>
      </c>
      <c r="EG419">
        <v>9995.002592592593</v>
      </c>
      <c r="EH419">
        <v>0</v>
      </c>
      <c r="EI419">
        <v>11.419</v>
      </c>
      <c r="EJ419">
        <v>13.8020037037037</v>
      </c>
      <c r="EK419">
        <v>201.8022962962962</v>
      </c>
      <c r="EL419">
        <v>187.1588148148148</v>
      </c>
      <c r="EM419">
        <v>2.693877407407407</v>
      </c>
      <c r="EN419">
        <v>183.3251481481481</v>
      </c>
      <c r="EO419">
        <v>20.47526296296296</v>
      </c>
      <c r="EP419">
        <v>2.088034814814815</v>
      </c>
      <c r="EQ419">
        <v>1.845259629629629</v>
      </c>
      <c r="ER419">
        <v>18.12817407407407</v>
      </c>
      <c r="ES419">
        <v>16.17534814814815</v>
      </c>
      <c r="ET419">
        <v>1999.988148148148</v>
      </c>
      <c r="EU419">
        <v>0.9799957777777778</v>
      </c>
      <c r="EV419">
        <v>0.02000431111111111</v>
      </c>
      <c r="EW419">
        <v>0</v>
      </c>
      <c r="EX419">
        <v>561.0277407407408</v>
      </c>
      <c r="EY419">
        <v>5.000560000000001</v>
      </c>
      <c r="EZ419">
        <v>11360.81111111111</v>
      </c>
      <c r="FA419">
        <v>17294.75185185185</v>
      </c>
      <c r="FB419">
        <v>41.125</v>
      </c>
      <c r="FC419">
        <v>41.23833333333333</v>
      </c>
      <c r="FD419">
        <v>40.81199999999999</v>
      </c>
      <c r="FE419">
        <v>40.43699999999999</v>
      </c>
      <c r="FF419">
        <v>41.87033333333333</v>
      </c>
      <c r="FG419">
        <v>1955.078148148148</v>
      </c>
      <c r="FH419">
        <v>39.91</v>
      </c>
      <c r="FI419">
        <v>0</v>
      </c>
      <c r="FJ419">
        <v>1758483472.8</v>
      </c>
      <c r="FK419">
        <v>0</v>
      </c>
      <c r="FL419">
        <v>561.0496538461538</v>
      </c>
      <c r="FM419">
        <v>3.19511110450989</v>
      </c>
      <c r="FN419">
        <v>64.1470085331248</v>
      </c>
      <c r="FO419">
        <v>11360.61153846154</v>
      </c>
      <c r="FP419">
        <v>15</v>
      </c>
      <c r="FQ419">
        <v>0</v>
      </c>
      <c r="FR419" t="s">
        <v>440</v>
      </c>
      <c r="FS419">
        <v>1747148579.5</v>
      </c>
      <c r="FT419">
        <v>1747148584.5</v>
      </c>
      <c r="FU419">
        <v>0</v>
      </c>
      <c r="FV419">
        <v>0.162</v>
      </c>
      <c r="FW419">
        <v>-0.001</v>
      </c>
      <c r="FX419">
        <v>0.139</v>
      </c>
      <c r="FY419">
        <v>0.058</v>
      </c>
      <c r="FZ419">
        <v>420</v>
      </c>
      <c r="GA419">
        <v>16</v>
      </c>
      <c r="GB419">
        <v>0.19</v>
      </c>
      <c r="GC419">
        <v>0.02</v>
      </c>
      <c r="GD419">
        <v>13.665225</v>
      </c>
      <c r="GE419">
        <v>3.276468292682895</v>
      </c>
      <c r="GF419">
        <v>0.3194667273363535</v>
      </c>
      <c r="GG419">
        <v>0</v>
      </c>
      <c r="GH419">
        <v>560.9773823529412</v>
      </c>
      <c r="GI419">
        <v>2.359098544268715</v>
      </c>
      <c r="GJ419">
        <v>0.34791547441245</v>
      </c>
      <c r="GK419">
        <v>0</v>
      </c>
      <c r="GL419">
        <v>2.61833275</v>
      </c>
      <c r="GM419">
        <v>1.800238086303938</v>
      </c>
      <c r="GN419">
        <v>0.174913444423056</v>
      </c>
      <c r="GO419">
        <v>0</v>
      </c>
      <c r="GP419">
        <v>0</v>
      </c>
      <c r="GQ419">
        <v>3</v>
      </c>
      <c r="GR419" t="s">
        <v>480</v>
      </c>
      <c r="GS419">
        <v>3.12815</v>
      </c>
      <c r="GT419">
        <v>2.73071</v>
      </c>
      <c r="GU419">
        <v>0.0409117</v>
      </c>
      <c r="GV419">
        <v>0.0380468</v>
      </c>
      <c r="GW419">
        <v>0.104286</v>
      </c>
      <c r="GX419">
        <v>0.0954121</v>
      </c>
      <c r="GY419">
        <v>28809.9</v>
      </c>
      <c r="GZ419">
        <v>27997.5</v>
      </c>
      <c r="HA419">
        <v>30578.6</v>
      </c>
      <c r="HB419">
        <v>29357</v>
      </c>
      <c r="HC419">
        <v>37794.1</v>
      </c>
      <c r="HD419">
        <v>34929.7</v>
      </c>
      <c r="HE419">
        <v>46778.4</v>
      </c>
      <c r="HF419">
        <v>43614.7</v>
      </c>
      <c r="HG419">
        <v>1.82822</v>
      </c>
      <c r="HH419">
        <v>1.87827</v>
      </c>
      <c r="HI419">
        <v>0.112623</v>
      </c>
      <c r="HJ419">
        <v>0</v>
      </c>
      <c r="HK419">
        <v>28.1051</v>
      </c>
      <c r="HL419">
        <v>999.9</v>
      </c>
      <c r="HM419">
        <v>51</v>
      </c>
      <c r="HN419">
        <v>30.5</v>
      </c>
      <c r="HO419">
        <v>24.8101</v>
      </c>
      <c r="HP419">
        <v>63.525</v>
      </c>
      <c r="HQ419">
        <v>16.891</v>
      </c>
      <c r="HR419">
        <v>1</v>
      </c>
      <c r="HS419">
        <v>0.106387</v>
      </c>
      <c r="HT419">
        <v>-0.484646</v>
      </c>
      <c r="HU419">
        <v>20.1975</v>
      </c>
      <c r="HV419">
        <v>5.22777</v>
      </c>
      <c r="HW419">
        <v>11.974</v>
      </c>
      <c r="HX419">
        <v>4.96945</v>
      </c>
      <c r="HY419">
        <v>3.28938</v>
      </c>
      <c r="HZ419">
        <v>9999</v>
      </c>
      <c r="IA419">
        <v>9999</v>
      </c>
      <c r="IB419">
        <v>9999</v>
      </c>
      <c r="IC419">
        <v>999.9</v>
      </c>
      <c r="ID419">
        <v>4.97297</v>
      </c>
      <c r="IE419">
        <v>1.87729</v>
      </c>
      <c r="IF419">
        <v>1.87538</v>
      </c>
      <c r="IG419">
        <v>1.8782</v>
      </c>
      <c r="IH419">
        <v>1.87493</v>
      </c>
      <c r="II419">
        <v>1.87851</v>
      </c>
      <c r="IJ419">
        <v>1.87562</v>
      </c>
      <c r="IK419">
        <v>1.87676</v>
      </c>
      <c r="IL419">
        <v>0</v>
      </c>
      <c r="IM419">
        <v>0</v>
      </c>
      <c r="IN419">
        <v>0</v>
      </c>
      <c r="IO419">
        <v>0</v>
      </c>
      <c r="IP419" t="s">
        <v>442</v>
      </c>
      <c r="IQ419" t="s">
        <v>443</v>
      </c>
      <c r="IR419" t="s">
        <v>444</v>
      </c>
      <c r="IS419" t="s">
        <v>444</v>
      </c>
      <c r="IT419" t="s">
        <v>444</v>
      </c>
      <c r="IU419" t="s">
        <v>444</v>
      </c>
      <c r="IV419">
        <v>0</v>
      </c>
      <c r="IW419">
        <v>100</v>
      </c>
      <c r="IX419">
        <v>100</v>
      </c>
      <c r="IY419">
        <v>0.264</v>
      </c>
      <c r="IZ419">
        <v>0.2206</v>
      </c>
      <c r="JA419">
        <v>0.05401698482025668</v>
      </c>
      <c r="JB419">
        <v>0.001251749769105588</v>
      </c>
      <c r="JC419">
        <v>-2.340677956668878E-07</v>
      </c>
      <c r="JD419">
        <v>1.443975168909104E-10</v>
      </c>
      <c r="JE419">
        <v>-0.0473756660369021</v>
      </c>
      <c r="JF419">
        <v>-0.000763777970416037</v>
      </c>
      <c r="JG419">
        <v>0.0006633184790446218</v>
      </c>
      <c r="JH419">
        <v>-5.365384051273601E-06</v>
      </c>
      <c r="JI419">
        <v>1</v>
      </c>
      <c r="JJ419">
        <v>2129</v>
      </c>
      <c r="JK419">
        <v>1</v>
      </c>
      <c r="JL419">
        <v>27</v>
      </c>
      <c r="JM419">
        <v>188914.9</v>
      </c>
      <c r="JN419">
        <v>188914.8</v>
      </c>
      <c r="JO419">
        <v>0.495605</v>
      </c>
      <c r="JP419">
        <v>2.55981</v>
      </c>
      <c r="JQ419">
        <v>1.39893</v>
      </c>
      <c r="JR419">
        <v>2.34253</v>
      </c>
      <c r="JS419">
        <v>1.44897</v>
      </c>
      <c r="JT419">
        <v>2.5769</v>
      </c>
      <c r="JU419">
        <v>36.8129</v>
      </c>
      <c r="JV419">
        <v>24.2013</v>
      </c>
      <c r="JW419">
        <v>18</v>
      </c>
      <c r="JX419">
        <v>476.869</v>
      </c>
      <c r="JY419">
        <v>478.326</v>
      </c>
      <c r="JZ419">
        <v>27.9287</v>
      </c>
      <c r="KA419">
        <v>28.4996</v>
      </c>
      <c r="KB419">
        <v>30.0002</v>
      </c>
      <c r="KC419">
        <v>28.187</v>
      </c>
      <c r="KD419">
        <v>28.2485</v>
      </c>
      <c r="KE419">
        <v>9.89884</v>
      </c>
      <c r="KF419">
        <v>27.2365</v>
      </c>
      <c r="KG419">
        <v>88.08159999999999</v>
      </c>
      <c r="KH419">
        <v>27.9732</v>
      </c>
      <c r="KI419">
        <v>132.418</v>
      </c>
      <c r="KJ419">
        <v>20.0615</v>
      </c>
      <c r="KK419">
        <v>101.091</v>
      </c>
      <c r="KL419">
        <v>100.329</v>
      </c>
    </row>
    <row r="420" spans="1:298">
      <c r="A420">
        <v>404</v>
      </c>
      <c r="B420">
        <v>1758483476.6</v>
      </c>
      <c r="C420">
        <v>14373.09999990463</v>
      </c>
      <c r="D420" t="s">
        <v>1256</v>
      </c>
      <c r="E420" t="s">
        <v>1257</v>
      </c>
      <c r="F420">
        <v>5</v>
      </c>
      <c r="G420" t="s">
        <v>1207</v>
      </c>
      <c r="H420" t="s">
        <v>436</v>
      </c>
      <c r="I420" t="s">
        <v>437</v>
      </c>
      <c r="J420">
        <v>1758483468.814285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155.209537754713</v>
      </c>
      <c r="AL420">
        <v>162.0052</v>
      </c>
      <c r="AM420">
        <v>-3.311589724373613</v>
      </c>
      <c r="AN420">
        <v>65.51484374229682</v>
      </c>
      <c r="AO420">
        <f>(AQ420 - AP420 + DZ420*1E3/(8.314*(EB420+273.15)) * AS420/DY420 * AR420) * DY420/(100*DM420) * 1000/(1000 - AQ420)</f>
        <v>0</v>
      </c>
      <c r="AP420">
        <v>20.17048257781165</v>
      </c>
      <c r="AQ420">
        <v>23.23404545454546</v>
      </c>
      <c r="AR420">
        <v>0.0007316845121959307</v>
      </c>
      <c r="AS420">
        <v>124.7720884044978</v>
      </c>
      <c r="AT420">
        <v>3</v>
      </c>
      <c r="AU420">
        <v>1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438</v>
      </c>
      <c r="AZ420" t="s">
        <v>438</v>
      </c>
      <c r="BA420">
        <v>0</v>
      </c>
      <c r="BB420">
        <v>0</v>
      </c>
      <c r="BC420">
        <f>1-BA420/BB420</f>
        <v>0</v>
      </c>
      <c r="BD420">
        <v>0</v>
      </c>
      <c r="BE420" t="s">
        <v>438</v>
      </c>
      <c r="BF420" t="s">
        <v>438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438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3.21</v>
      </c>
      <c r="DN420">
        <v>0.5</v>
      </c>
      <c r="DO420" t="s">
        <v>439</v>
      </c>
      <c r="DP420">
        <v>2</v>
      </c>
      <c r="DQ420" t="b">
        <v>1</v>
      </c>
      <c r="DR420">
        <v>1758483468.814285</v>
      </c>
      <c r="DS420">
        <v>181.84125</v>
      </c>
      <c r="DT420">
        <v>167.7068928571429</v>
      </c>
      <c r="DU420">
        <v>23.20375</v>
      </c>
      <c r="DV420">
        <v>20.35494642857143</v>
      </c>
      <c r="DW420">
        <v>181.5667857142857</v>
      </c>
      <c r="DX420">
        <v>22.98342142857143</v>
      </c>
      <c r="DY420">
        <v>499.9361071428571</v>
      </c>
      <c r="DZ420">
        <v>90.12127500000001</v>
      </c>
      <c r="EA420">
        <v>0.05300416428571429</v>
      </c>
      <c r="EB420">
        <v>29.43100357142857</v>
      </c>
      <c r="EC420">
        <v>29.93379642857142</v>
      </c>
      <c r="ED420">
        <v>999.9000000000002</v>
      </c>
      <c r="EE420">
        <v>0</v>
      </c>
      <c r="EF420">
        <v>0</v>
      </c>
      <c r="EG420">
        <v>9996.5425</v>
      </c>
      <c r="EH420">
        <v>0</v>
      </c>
      <c r="EI420">
        <v>11.419</v>
      </c>
      <c r="EJ420">
        <v>14.13435714285714</v>
      </c>
      <c r="EK420">
        <v>186.1606071428571</v>
      </c>
      <c r="EL420">
        <v>171.1934642857143</v>
      </c>
      <c r="EM420">
        <v>2.848799285714287</v>
      </c>
      <c r="EN420">
        <v>167.7068928571429</v>
      </c>
      <c r="EO420">
        <v>20.35494642857143</v>
      </c>
      <c r="EP420">
        <v>2.091151071428571</v>
      </c>
      <c r="EQ420">
        <v>1.834413928571429</v>
      </c>
      <c r="ER420">
        <v>18.15192142857143</v>
      </c>
      <c r="ES420">
        <v>16.08288571428572</v>
      </c>
      <c r="ET420">
        <v>2000.004642857143</v>
      </c>
      <c r="EU420">
        <v>0.9799959285714287</v>
      </c>
      <c r="EV420">
        <v>0.02000417500000001</v>
      </c>
      <c r="EW420">
        <v>0</v>
      </c>
      <c r="EX420">
        <v>561.4269642857143</v>
      </c>
      <c r="EY420">
        <v>5.000560000000001</v>
      </c>
      <c r="EZ420">
        <v>11367.88214285714</v>
      </c>
      <c r="FA420">
        <v>17294.90357142857</v>
      </c>
      <c r="FB420">
        <v>41.125</v>
      </c>
      <c r="FC420">
        <v>41.25</v>
      </c>
      <c r="FD420">
        <v>40.81199999999999</v>
      </c>
      <c r="FE420">
        <v>40.44374999999999</v>
      </c>
      <c r="FF420">
        <v>41.875</v>
      </c>
      <c r="FG420">
        <v>1955.094642857143</v>
      </c>
      <c r="FH420">
        <v>39.91</v>
      </c>
      <c r="FI420">
        <v>0</v>
      </c>
      <c r="FJ420">
        <v>1758483478.2</v>
      </c>
      <c r="FK420">
        <v>0</v>
      </c>
      <c r="FL420">
        <v>561.51284</v>
      </c>
      <c r="FM420">
        <v>5.348000002793079</v>
      </c>
      <c r="FN420">
        <v>118.7846153699421</v>
      </c>
      <c r="FO420">
        <v>11369.116</v>
      </c>
      <c r="FP420">
        <v>15</v>
      </c>
      <c r="FQ420">
        <v>0</v>
      </c>
      <c r="FR420" t="s">
        <v>440</v>
      </c>
      <c r="FS420">
        <v>1747148579.5</v>
      </c>
      <c r="FT420">
        <v>1747148584.5</v>
      </c>
      <c r="FU420">
        <v>0</v>
      </c>
      <c r="FV420">
        <v>0.162</v>
      </c>
      <c r="FW420">
        <v>-0.001</v>
      </c>
      <c r="FX420">
        <v>0.139</v>
      </c>
      <c r="FY420">
        <v>0.058</v>
      </c>
      <c r="FZ420">
        <v>420</v>
      </c>
      <c r="GA420">
        <v>16</v>
      </c>
      <c r="GB420">
        <v>0.19</v>
      </c>
      <c r="GC420">
        <v>0.02</v>
      </c>
      <c r="GD420">
        <v>13.90471</v>
      </c>
      <c r="GE420">
        <v>3.896809756097578</v>
      </c>
      <c r="GF420">
        <v>0.3790554107251341</v>
      </c>
      <c r="GG420">
        <v>0</v>
      </c>
      <c r="GH420">
        <v>561.1690294117647</v>
      </c>
      <c r="GI420">
        <v>3.912406411210139</v>
      </c>
      <c r="GJ420">
        <v>0.4632212332133022</v>
      </c>
      <c r="GK420">
        <v>0</v>
      </c>
      <c r="GL420">
        <v>2.734703</v>
      </c>
      <c r="GM420">
        <v>1.963865065666031</v>
      </c>
      <c r="GN420">
        <v>0.1893268134892678</v>
      </c>
      <c r="GO420">
        <v>0</v>
      </c>
      <c r="GP420">
        <v>0</v>
      </c>
      <c r="GQ420">
        <v>3</v>
      </c>
      <c r="GR420" t="s">
        <v>480</v>
      </c>
      <c r="GS420">
        <v>3.12827</v>
      </c>
      <c r="GT420">
        <v>2.73094</v>
      </c>
      <c r="GU420">
        <v>0.0374235</v>
      </c>
      <c r="GV420">
        <v>0.034361</v>
      </c>
      <c r="GW420">
        <v>0.104335</v>
      </c>
      <c r="GX420">
        <v>0.0948787</v>
      </c>
      <c r="GY420">
        <v>28914.6</v>
      </c>
      <c r="GZ420">
        <v>28104.6</v>
      </c>
      <c r="HA420">
        <v>30578.5</v>
      </c>
      <c r="HB420">
        <v>29356.9</v>
      </c>
      <c r="HC420">
        <v>37791.8</v>
      </c>
      <c r="HD420">
        <v>34949.9</v>
      </c>
      <c r="HE420">
        <v>46778.3</v>
      </c>
      <c r="HF420">
        <v>43614.3</v>
      </c>
      <c r="HG420">
        <v>1.82887</v>
      </c>
      <c r="HH420">
        <v>1.87805</v>
      </c>
      <c r="HI420">
        <v>0.110842</v>
      </c>
      <c r="HJ420">
        <v>0</v>
      </c>
      <c r="HK420">
        <v>28.1063</v>
      </c>
      <c r="HL420">
        <v>999.9</v>
      </c>
      <c r="HM420">
        <v>51</v>
      </c>
      <c r="HN420">
        <v>30.5</v>
      </c>
      <c r="HO420">
        <v>24.8136</v>
      </c>
      <c r="HP420">
        <v>63.625</v>
      </c>
      <c r="HQ420">
        <v>16.887</v>
      </c>
      <c r="HR420">
        <v>1</v>
      </c>
      <c r="HS420">
        <v>0.106585</v>
      </c>
      <c r="HT420">
        <v>-0.540158</v>
      </c>
      <c r="HU420">
        <v>20.1974</v>
      </c>
      <c r="HV420">
        <v>5.22792</v>
      </c>
      <c r="HW420">
        <v>11.974</v>
      </c>
      <c r="HX420">
        <v>4.97005</v>
      </c>
      <c r="HY420">
        <v>3.2895</v>
      </c>
      <c r="HZ420">
        <v>9999</v>
      </c>
      <c r="IA420">
        <v>9999</v>
      </c>
      <c r="IB420">
        <v>9999</v>
      </c>
      <c r="IC420">
        <v>999.9</v>
      </c>
      <c r="ID420">
        <v>4.97295</v>
      </c>
      <c r="IE420">
        <v>1.87729</v>
      </c>
      <c r="IF420">
        <v>1.87536</v>
      </c>
      <c r="IG420">
        <v>1.87819</v>
      </c>
      <c r="IH420">
        <v>1.8749</v>
      </c>
      <c r="II420">
        <v>1.87851</v>
      </c>
      <c r="IJ420">
        <v>1.87561</v>
      </c>
      <c r="IK420">
        <v>1.87673</v>
      </c>
      <c r="IL420">
        <v>0</v>
      </c>
      <c r="IM420">
        <v>0</v>
      </c>
      <c r="IN420">
        <v>0</v>
      </c>
      <c r="IO420">
        <v>0</v>
      </c>
      <c r="IP420" t="s">
        <v>442</v>
      </c>
      <c r="IQ420" t="s">
        <v>443</v>
      </c>
      <c r="IR420" t="s">
        <v>444</v>
      </c>
      <c r="IS420" t="s">
        <v>444</v>
      </c>
      <c r="IT420" t="s">
        <v>444</v>
      </c>
      <c r="IU420" t="s">
        <v>444</v>
      </c>
      <c r="IV420">
        <v>0</v>
      </c>
      <c r="IW420">
        <v>100</v>
      </c>
      <c r="IX420">
        <v>100</v>
      </c>
      <c r="IY420">
        <v>0.245</v>
      </c>
      <c r="IZ420">
        <v>0.221</v>
      </c>
      <c r="JA420">
        <v>0.05401698482025668</v>
      </c>
      <c r="JB420">
        <v>0.001251749769105588</v>
      </c>
      <c r="JC420">
        <v>-2.340677956668878E-07</v>
      </c>
      <c r="JD420">
        <v>1.443975168909104E-10</v>
      </c>
      <c r="JE420">
        <v>-0.0473756660369021</v>
      </c>
      <c r="JF420">
        <v>-0.000763777970416037</v>
      </c>
      <c r="JG420">
        <v>0.0006633184790446218</v>
      </c>
      <c r="JH420">
        <v>-5.365384051273601E-06</v>
      </c>
      <c r="JI420">
        <v>1</v>
      </c>
      <c r="JJ420">
        <v>2129</v>
      </c>
      <c r="JK420">
        <v>1</v>
      </c>
      <c r="JL420">
        <v>27</v>
      </c>
      <c r="JM420">
        <v>188915</v>
      </c>
      <c r="JN420">
        <v>188914.9</v>
      </c>
      <c r="JO420">
        <v>0.457764</v>
      </c>
      <c r="JP420">
        <v>2.5647</v>
      </c>
      <c r="JQ420">
        <v>1.39893</v>
      </c>
      <c r="JR420">
        <v>2.34253</v>
      </c>
      <c r="JS420">
        <v>1.44897</v>
      </c>
      <c r="JT420">
        <v>2.54639</v>
      </c>
      <c r="JU420">
        <v>36.8129</v>
      </c>
      <c r="JV420">
        <v>24.2013</v>
      </c>
      <c r="JW420">
        <v>18</v>
      </c>
      <c r="JX420">
        <v>477.234</v>
      </c>
      <c r="JY420">
        <v>478.19</v>
      </c>
      <c r="JZ420">
        <v>27.9774</v>
      </c>
      <c r="KA420">
        <v>28.5026</v>
      </c>
      <c r="KB420">
        <v>30.0003</v>
      </c>
      <c r="KC420">
        <v>28.1888</v>
      </c>
      <c r="KD420">
        <v>28.25</v>
      </c>
      <c r="KE420">
        <v>9.14974</v>
      </c>
      <c r="KF420">
        <v>27.5383</v>
      </c>
      <c r="KG420">
        <v>88.08159999999999</v>
      </c>
      <c r="KH420">
        <v>28.019</v>
      </c>
      <c r="KI420">
        <v>119.05</v>
      </c>
      <c r="KJ420">
        <v>19.938</v>
      </c>
      <c r="KK420">
        <v>101.091</v>
      </c>
      <c r="KL420">
        <v>100.328</v>
      </c>
    </row>
    <row r="421" spans="1:298">
      <c r="A421">
        <v>405</v>
      </c>
      <c r="B421">
        <v>1758483481.6</v>
      </c>
      <c r="C421">
        <v>14378.09999990463</v>
      </c>
      <c r="D421" t="s">
        <v>1258</v>
      </c>
      <c r="E421" t="s">
        <v>1259</v>
      </c>
      <c r="F421">
        <v>5</v>
      </c>
      <c r="G421" t="s">
        <v>1207</v>
      </c>
      <c r="H421" t="s">
        <v>436</v>
      </c>
      <c r="I421" t="s">
        <v>437</v>
      </c>
      <c r="J421">
        <v>1758483474.1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138.1201544369463</v>
      </c>
      <c r="AL421">
        <v>145.4300848484849</v>
      </c>
      <c r="AM421">
        <v>-3.31589544810232</v>
      </c>
      <c r="AN421">
        <v>65.51484374229682</v>
      </c>
      <c r="AO421">
        <f>(AQ421 - AP421 + DZ421*1E3/(8.314*(EB421+273.15)) * AS421/DY421 * AR421) * DY421/(100*DM421) * 1000/(1000 - AQ421)</f>
        <v>0</v>
      </c>
      <c r="AP421">
        <v>20.03204257717622</v>
      </c>
      <c r="AQ421">
        <v>23.23265393939394</v>
      </c>
      <c r="AR421">
        <v>7.972665240944991E-05</v>
      </c>
      <c r="AS421">
        <v>124.7720884044978</v>
      </c>
      <c r="AT421">
        <v>3</v>
      </c>
      <c r="AU421">
        <v>1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438</v>
      </c>
      <c r="AZ421" t="s">
        <v>438</v>
      </c>
      <c r="BA421">
        <v>0</v>
      </c>
      <c r="BB421">
        <v>0</v>
      </c>
      <c r="BC421">
        <f>1-BA421/BB421</f>
        <v>0</v>
      </c>
      <c r="BD421">
        <v>0</v>
      </c>
      <c r="BE421" t="s">
        <v>438</v>
      </c>
      <c r="BF421" t="s">
        <v>438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438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3.21</v>
      </c>
      <c r="DN421">
        <v>0.5</v>
      </c>
      <c r="DO421" t="s">
        <v>439</v>
      </c>
      <c r="DP421">
        <v>2</v>
      </c>
      <c r="DQ421" t="b">
        <v>1</v>
      </c>
      <c r="DR421">
        <v>1758483474.1</v>
      </c>
      <c r="DS421">
        <v>164.7201851851852</v>
      </c>
      <c r="DT421">
        <v>150.1537037037037</v>
      </c>
      <c r="DU421">
        <v>23.2227037037037</v>
      </c>
      <c r="DV421">
        <v>20.20145185185185</v>
      </c>
      <c r="DW421">
        <v>164.4660370370371</v>
      </c>
      <c r="DX421">
        <v>23.00198888888889</v>
      </c>
      <c r="DY421">
        <v>499.9605555555556</v>
      </c>
      <c r="DZ421">
        <v>90.11977777777777</v>
      </c>
      <c r="EA421">
        <v>0.05315493703703704</v>
      </c>
      <c r="EB421">
        <v>29.43367037037037</v>
      </c>
      <c r="EC421">
        <v>29.92287777777778</v>
      </c>
      <c r="ED421">
        <v>999.9000000000001</v>
      </c>
      <c r="EE421">
        <v>0</v>
      </c>
      <c r="EF421">
        <v>0</v>
      </c>
      <c r="EG421">
        <v>9992.34</v>
      </c>
      <c r="EH421">
        <v>0</v>
      </c>
      <c r="EI421">
        <v>11.419</v>
      </c>
      <c r="EJ421">
        <v>14.56643333333333</v>
      </c>
      <c r="EK421">
        <v>168.6361851851852</v>
      </c>
      <c r="EL421">
        <v>153.2514074074074</v>
      </c>
      <c r="EM421">
        <v>3.021255555555556</v>
      </c>
      <c r="EN421">
        <v>150.1537037037037</v>
      </c>
      <c r="EO421">
        <v>20.20145185185185</v>
      </c>
      <c r="EP421">
        <v>2.092823703703704</v>
      </c>
      <c r="EQ421">
        <v>1.820548888888889</v>
      </c>
      <c r="ER421">
        <v>18.16465185185185</v>
      </c>
      <c r="ES421">
        <v>15.9641</v>
      </c>
      <c r="ET421">
        <v>2000.014814814814</v>
      </c>
      <c r="EU421">
        <v>0.9799960000000001</v>
      </c>
      <c r="EV421">
        <v>0.02000411111111111</v>
      </c>
      <c r="EW421">
        <v>0</v>
      </c>
      <c r="EX421">
        <v>562.0022222222223</v>
      </c>
      <c r="EY421">
        <v>5.000560000000001</v>
      </c>
      <c r="EZ421">
        <v>11379.92222222223</v>
      </c>
      <c r="FA421">
        <v>17294.98518518519</v>
      </c>
      <c r="FB421">
        <v>41.125</v>
      </c>
      <c r="FC421">
        <v>41.25</v>
      </c>
      <c r="FD421">
        <v>40.81199999999999</v>
      </c>
      <c r="FE421">
        <v>40.444</v>
      </c>
      <c r="FF421">
        <v>41.875</v>
      </c>
      <c r="FG421">
        <v>1955.104814814815</v>
      </c>
      <c r="FH421">
        <v>39.91</v>
      </c>
      <c r="FI421">
        <v>0</v>
      </c>
      <c r="FJ421">
        <v>1758483483</v>
      </c>
      <c r="FK421">
        <v>0</v>
      </c>
      <c r="FL421">
        <v>562.0635599999999</v>
      </c>
      <c r="FM421">
        <v>8.796384606405608</v>
      </c>
      <c r="FN421">
        <v>171.8692304950993</v>
      </c>
      <c r="FO421">
        <v>11380.932</v>
      </c>
      <c r="FP421">
        <v>15</v>
      </c>
      <c r="FQ421">
        <v>0</v>
      </c>
      <c r="FR421" t="s">
        <v>440</v>
      </c>
      <c r="FS421">
        <v>1747148579.5</v>
      </c>
      <c r="FT421">
        <v>1747148584.5</v>
      </c>
      <c r="FU421">
        <v>0</v>
      </c>
      <c r="FV421">
        <v>0.162</v>
      </c>
      <c r="FW421">
        <v>-0.001</v>
      </c>
      <c r="FX421">
        <v>0.139</v>
      </c>
      <c r="FY421">
        <v>0.058</v>
      </c>
      <c r="FZ421">
        <v>420</v>
      </c>
      <c r="GA421">
        <v>16</v>
      </c>
      <c r="GB421">
        <v>0.19</v>
      </c>
      <c r="GC421">
        <v>0.02</v>
      </c>
      <c r="GD421">
        <v>14.29256097560976</v>
      </c>
      <c r="GE421">
        <v>4.861774912892012</v>
      </c>
      <c r="GF421">
        <v>0.4819377193231147</v>
      </c>
      <c r="GG421">
        <v>0</v>
      </c>
      <c r="GH421">
        <v>561.6704117647058</v>
      </c>
      <c r="GI421">
        <v>6.41506493343099</v>
      </c>
      <c r="GJ421">
        <v>0.692286625341194</v>
      </c>
      <c r="GK421">
        <v>0</v>
      </c>
      <c r="GL421">
        <v>2.905370731707317</v>
      </c>
      <c r="GM421">
        <v>1.962807595818812</v>
      </c>
      <c r="GN421">
        <v>0.1939619431919099</v>
      </c>
      <c r="GO421">
        <v>0</v>
      </c>
      <c r="GP421">
        <v>0</v>
      </c>
      <c r="GQ421">
        <v>3</v>
      </c>
      <c r="GR421" t="s">
        <v>480</v>
      </c>
      <c r="GS421">
        <v>3.12835</v>
      </c>
      <c r="GT421">
        <v>2.73074</v>
      </c>
      <c r="GU421">
        <v>0.0338611</v>
      </c>
      <c r="GV421">
        <v>0.0306147</v>
      </c>
      <c r="GW421">
        <v>0.104333</v>
      </c>
      <c r="GX421">
        <v>0.09446069999999999</v>
      </c>
      <c r="GY421">
        <v>29021</v>
      </c>
      <c r="GZ421">
        <v>28213.7</v>
      </c>
      <c r="HA421">
        <v>30577.9</v>
      </c>
      <c r="HB421">
        <v>29357</v>
      </c>
      <c r="HC421">
        <v>37790.8</v>
      </c>
      <c r="HD421">
        <v>34966.2</v>
      </c>
      <c r="HE421">
        <v>46777.3</v>
      </c>
      <c r="HF421">
        <v>43614.6</v>
      </c>
      <c r="HG421">
        <v>1.8291</v>
      </c>
      <c r="HH421">
        <v>1.87742</v>
      </c>
      <c r="HI421">
        <v>0.110224</v>
      </c>
      <c r="HJ421">
        <v>0</v>
      </c>
      <c r="HK421">
        <v>28.1087</v>
      </c>
      <c r="HL421">
        <v>999.9</v>
      </c>
      <c r="HM421">
        <v>51</v>
      </c>
      <c r="HN421">
        <v>30.5</v>
      </c>
      <c r="HO421">
        <v>24.8141</v>
      </c>
      <c r="HP421">
        <v>63.635</v>
      </c>
      <c r="HQ421">
        <v>16.9431</v>
      </c>
      <c r="HR421">
        <v>1</v>
      </c>
      <c r="HS421">
        <v>0.107043</v>
      </c>
      <c r="HT421">
        <v>-0.616136</v>
      </c>
      <c r="HU421">
        <v>20.1971</v>
      </c>
      <c r="HV421">
        <v>5.22882</v>
      </c>
      <c r="HW421">
        <v>11.974</v>
      </c>
      <c r="HX421">
        <v>4.96995</v>
      </c>
      <c r="HY421">
        <v>3.28955</v>
      </c>
      <c r="HZ421">
        <v>9999</v>
      </c>
      <c r="IA421">
        <v>9999</v>
      </c>
      <c r="IB421">
        <v>9999</v>
      </c>
      <c r="IC421">
        <v>999.9</v>
      </c>
      <c r="ID421">
        <v>4.97297</v>
      </c>
      <c r="IE421">
        <v>1.87729</v>
      </c>
      <c r="IF421">
        <v>1.87533</v>
      </c>
      <c r="IG421">
        <v>1.87818</v>
      </c>
      <c r="IH421">
        <v>1.87486</v>
      </c>
      <c r="II421">
        <v>1.8785</v>
      </c>
      <c r="IJ421">
        <v>1.87561</v>
      </c>
      <c r="IK421">
        <v>1.8767</v>
      </c>
      <c r="IL421">
        <v>0</v>
      </c>
      <c r="IM421">
        <v>0</v>
      </c>
      <c r="IN421">
        <v>0</v>
      </c>
      <c r="IO421">
        <v>0</v>
      </c>
      <c r="IP421" t="s">
        <v>442</v>
      </c>
      <c r="IQ421" t="s">
        <v>443</v>
      </c>
      <c r="IR421" t="s">
        <v>444</v>
      </c>
      <c r="IS421" t="s">
        <v>444</v>
      </c>
      <c r="IT421" t="s">
        <v>444</v>
      </c>
      <c r="IU421" t="s">
        <v>444</v>
      </c>
      <c r="IV421">
        <v>0</v>
      </c>
      <c r="IW421">
        <v>100</v>
      </c>
      <c r="IX421">
        <v>100</v>
      </c>
      <c r="IY421">
        <v>0.226</v>
      </c>
      <c r="IZ421">
        <v>0.221</v>
      </c>
      <c r="JA421">
        <v>0.05401698482025668</v>
      </c>
      <c r="JB421">
        <v>0.001251749769105588</v>
      </c>
      <c r="JC421">
        <v>-2.340677956668878E-07</v>
      </c>
      <c r="JD421">
        <v>1.443975168909104E-10</v>
      </c>
      <c r="JE421">
        <v>-0.0473756660369021</v>
      </c>
      <c r="JF421">
        <v>-0.000763777970416037</v>
      </c>
      <c r="JG421">
        <v>0.0006633184790446218</v>
      </c>
      <c r="JH421">
        <v>-5.365384051273601E-06</v>
      </c>
      <c r="JI421">
        <v>1</v>
      </c>
      <c r="JJ421">
        <v>2129</v>
      </c>
      <c r="JK421">
        <v>1</v>
      </c>
      <c r="JL421">
        <v>27</v>
      </c>
      <c r="JM421">
        <v>188915</v>
      </c>
      <c r="JN421">
        <v>188915</v>
      </c>
      <c r="JO421">
        <v>0.41626</v>
      </c>
      <c r="JP421">
        <v>2.58179</v>
      </c>
      <c r="JQ421">
        <v>1.39893</v>
      </c>
      <c r="JR421">
        <v>2.34253</v>
      </c>
      <c r="JS421">
        <v>1.44897</v>
      </c>
      <c r="JT421">
        <v>2.51831</v>
      </c>
      <c r="JU421">
        <v>36.8129</v>
      </c>
      <c r="JV421">
        <v>24.1926</v>
      </c>
      <c r="JW421">
        <v>18</v>
      </c>
      <c r="JX421">
        <v>477.369</v>
      </c>
      <c r="JY421">
        <v>477.797</v>
      </c>
      <c r="JZ421">
        <v>28.0272</v>
      </c>
      <c r="KA421">
        <v>28.5057</v>
      </c>
      <c r="KB421">
        <v>30.0004</v>
      </c>
      <c r="KC421">
        <v>28.1906</v>
      </c>
      <c r="KD421">
        <v>28.2524</v>
      </c>
      <c r="KE421">
        <v>8.31213</v>
      </c>
      <c r="KF421">
        <v>27.8099</v>
      </c>
      <c r="KG421">
        <v>87.7088</v>
      </c>
      <c r="KH421">
        <v>28.0829</v>
      </c>
      <c r="KI421">
        <v>99.015</v>
      </c>
      <c r="KJ421">
        <v>19.8212</v>
      </c>
      <c r="KK421">
        <v>101.089</v>
      </c>
      <c r="KL421">
        <v>100.329</v>
      </c>
    </row>
    <row r="422" spans="1:298">
      <c r="A422">
        <v>406</v>
      </c>
      <c r="B422">
        <v>1758483486.6</v>
      </c>
      <c r="C422">
        <v>14383.09999990463</v>
      </c>
      <c r="D422" t="s">
        <v>1260</v>
      </c>
      <c r="E422" t="s">
        <v>1261</v>
      </c>
      <c r="F422">
        <v>5</v>
      </c>
      <c r="G422" t="s">
        <v>1207</v>
      </c>
      <c r="H422" t="s">
        <v>436</v>
      </c>
      <c r="I422" t="s">
        <v>437</v>
      </c>
      <c r="J422">
        <v>1758483478.814285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121.3283577576673</v>
      </c>
      <c r="AL422">
        <v>129.0809090909091</v>
      </c>
      <c r="AM422">
        <v>-3.264732019166551</v>
      </c>
      <c r="AN422">
        <v>65.51484374229682</v>
      </c>
      <c r="AO422">
        <f>(AQ422 - AP422 + DZ422*1E3/(8.314*(EB422+273.15)) * AS422/DY422 * AR422) * DY422/(100*DM422) * 1000/(1000 - AQ422)</f>
        <v>0</v>
      </c>
      <c r="AP422">
        <v>19.86669114019908</v>
      </c>
      <c r="AQ422">
        <v>23.23334666666666</v>
      </c>
      <c r="AR422">
        <v>-0.000199610744414635</v>
      </c>
      <c r="AS422">
        <v>124.7720884044978</v>
      </c>
      <c r="AT422">
        <v>3</v>
      </c>
      <c r="AU422">
        <v>1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438</v>
      </c>
      <c r="AZ422" t="s">
        <v>438</v>
      </c>
      <c r="BA422">
        <v>0</v>
      </c>
      <c r="BB422">
        <v>0</v>
      </c>
      <c r="BC422">
        <f>1-BA422/BB422</f>
        <v>0</v>
      </c>
      <c r="BD422">
        <v>0</v>
      </c>
      <c r="BE422" t="s">
        <v>438</v>
      </c>
      <c r="BF422" t="s">
        <v>438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438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3.21</v>
      </c>
      <c r="DN422">
        <v>0.5</v>
      </c>
      <c r="DO422" t="s">
        <v>439</v>
      </c>
      <c r="DP422">
        <v>2</v>
      </c>
      <c r="DQ422" t="b">
        <v>1</v>
      </c>
      <c r="DR422">
        <v>1758483478.814285</v>
      </c>
      <c r="DS422">
        <v>149.4863571428571</v>
      </c>
      <c r="DT422">
        <v>134.5022857142857</v>
      </c>
      <c r="DU422">
        <v>23.23099285714286</v>
      </c>
      <c r="DV422">
        <v>20.0659</v>
      </c>
      <c r="DW422">
        <v>149.25025</v>
      </c>
      <c r="DX422">
        <v>23.0101</v>
      </c>
      <c r="DY422">
        <v>499.9741071428571</v>
      </c>
      <c r="DZ422">
        <v>90.11749642857144</v>
      </c>
      <c r="EA422">
        <v>0.05311146428571428</v>
      </c>
      <c r="EB422">
        <v>29.43663928571428</v>
      </c>
      <c r="EC422">
        <v>29.90986428571428</v>
      </c>
      <c r="ED422">
        <v>999.9000000000002</v>
      </c>
      <c r="EE422">
        <v>0</v>
      </c>
      <c r="EF422">
        <v>0</v>
      </c>
      <c r="EG422">
        <v>9992.078214285715</v>
      </c>
      <c r="EH422">
        <v>0</v>
      </c>
      <c r="EI422">
        <v>11.419</v>
      </c>
      <c r="EJ422">
        <v>14.98396428571428</v>
      </c>
      <c r="EK422">
        <v>153.0415</v>
      </c>
      <c r="EL422">
        <v>137.2586428571429</v>
      </c>
      <c r="EM422">
        <v>3.165087142857143</v>
      </c>
      <c r="EN422">
        <v>134.5022857142857</v>
      </c>
      <c r="EO422">
        <v>20.0659</v>
      </c>
      <c r="EP422">
        <v>2.093517142857143</v>
      </c>
      <c r="EQ422">
        <v>1.8082875</v>
      </c>
      <c r="ER422">
        <v>18.169925</v>
      </c>
      <c r="ES422">
        <v>15.85830357142857</v>
      </c>
      <c r="ET422">
        <v>1999.991428571428</v>
      </c>
      <c r="EU422">
        <v>0.9799957142857144</v>
      </c>
      <c r="EV422">
        <v>0.02000439285714286</v>
      </c>
      <c r="EW422">
        <v>0</v>
      </c>
      <c r="EX422">
        <v>562.8344642857144</v>
      </c>
      <c r="EY422">
        <v>5.000560000000001</v>
      </c>
      <c r="EZ422">
        <v>11395.90357142857</v>
      </c>
      <c r="FA422">
        <v>17294.77857142857</v>
      </c>
      <c r="FB422">
        <v>41.125</v>
      </c>
      <c r="FC422">
        <v>41.25</v>
      </c>
      <c r="FD422">
        <v>40.81199999999999</v>
      </c>
      <c r="FE422">
        <v>40.44374999999999</v>
      </c>
      <c r="FF422">
        <v>41.875</v>
      </c>
      <c r="FG422">
        <v>1955.081428571429</v>
      </c>
      <c r="FH422">
        <v>39.91</v>
      </c>
      <c r="FI422">
        <v>0</v>
      </c>
      <c r="FJ422">
        <v>1758483487.8</v>
      </c>
      <c r="FK422">
        <v>0</v>
      </c>
      <c r="FL422">
        <v>562.91256</v>
      </c>
      <c r="FM422">
        <v>11.77261540714468</v>
      </c>
      <c r="FN422">
        <v>239.9923080927031</v>
      </c>
      <c r="FO422">
        <v>11397.544</v>
      </c>
      <c r="FP422">
        <v>15</v>
      </c>
      <c r="FQ422">
        <v>0</v>
      </c>
      <c r="FR422" t="s">
        <v>440</v>
      </c>
      <c r="FS422">
        <v>1747148579.5</v>
      </c>
      <c r="FT422">
        <v>1747148584.5</v>
      </c>
      <c r="FU422">
        <v>0</v>
      </c>
      <c r="FV422">
        <v>0.162</v>
      </c>
      <c r="FW422">
        <v>-0.001</v>
      </c>
      <c r="FX422">
        <v>0.139</v>
      </c>
      <c r="FY422">
        <v>0.058</v>
      </c>
      <c r="FZ422">
        <v>420</v>
      </c>
      <c r="GA422">
        <v>16</v>
      </c>
      <c r="GB422">
        <v>0.19</v>
      </c>
      <c r="GC422">
        <v>0.02</v>
      </c>
      <c r="GD422">
        <v>14.76529</v>
      </c>
      <c r="GE422">
        <v>5.370405253283264</v>
      </c>
      <c r="GF422">
        <v>0.5188759923141557</v>
      </c>
      <c r="GG422">
        <v>0</v>
      </c>
      <c r="GH422">
        <v>562.3920294117646</v>
      </c>
      <c r="GI422">
        <v>10.0245530994432</v>
      </c>
      <c r="GJ422">
        <v>1.014928061353699</v>
      </c>
      <c r="GK422">
        <v>0</v>
      </c>
      <c r="GL422">
        <v>3.09059275</v>
      </c>
      <c r="GM422">
        <v>1.840784127579734</v>
      </c>
      <c r="GN422">
        <v>0.1773307749939008</v>
      </c>
      <c r="GO422">
        <v>0</v>
      </c>
      <c r="GP422">
        <v>0</v>
      </c>
      <c r="GQ422">
        <v>3</v>
      </c>
      <c r="GR422" t="s">
        <v>480</v>
      </c>
      <c r="GS422">
        <v>3.1283</v>
      </c>
      <c r="GT422">
        <v>2.73085</v>
      </c>
      <c r="GU422">
        <v>0.0302695</v>
      </c>
      <c r="GV422">
        <v>0.0267704</v>
      </c>
      <c r="GW422">
        <v>0.104323</v>
      </c>
      <c r="GX422">
        <v>0.0939044</v>
      </c>
      <c r="GY422">
        <v>29128.4</v>
      </c>
      <c r="GZ422">
        <v>28325</v>
      </c>
      <c r="HA422">
        <v>30577.5</v>
      </c>
      <c r="HB422">
        <v>29356.5</v>
      </c>
      <c r="HC422">
        <v>37790.3</v>
      </c>
      <c r="HD422">
        <v>34987.2</v>
      </c>
      <c r="HE422">
        <v>46776.5</v>
      </c>
      <c r="HF422">
        <v>43614.1</v>
      </c>
      <c r="HG422">
        <v>1.82905</v>
      </c>
      <c r="HH422">
        <v>1.87687</v>
      </c>
      <c r="HI422">
        <v>0.108771</v>
      </c>
      <c r="HJ422">
        <v>0</v>
      </c>
      <c r="HK422">
        <v>28.1111</v>
      </c>
      <c r="HL422">
        <v>999.9</v>
      </c>
      <c r="HM422">
        <v>51</v>
      </c>
      <c r="HN422">
        <v>30.5</v>
      </c>
      <c r="HO422">
        <v>24.8139</v>
      </c>
      <c r="HP422">
        <v>63.345</v>
      </c>
      <c r="HQ422">
        <v>17.0954</v>
      </c>
      <c r="HR422">
        <v>1</v>
      </c>
      <c r="HS422">
        <v>0.10721</v>
      </c>
      <c r="HT422">
        <v>-0.689158</v>
      </c>
      <c r="HU422">
        <v>20.1969</v>
      </c>
      <c r="HV422">
        <v>5.22927</v>
      </c>
      <c r="HW422">
        <v>11.974</v>
      </c>
      <c r="HX422">
        <v>4.97</v>
      </c>
      <c r="HY422">
        <v>3.28965</v>
      </c>
      <c r="HZ422">
        <v>9999</v>
      </c>
      <c r="IA422">
        <v>9999</v>
      </c>
      <c r="IB422">
        <v>9999</v>
      </c>
      <c r="IC422">
        <v>999.9</v>
      </c>
      <c r="ID422">
        <v>4.97298</v>
      </c>
      <c r="IE422">
        <v>1.87731</v>
      </c>
      <c r="IF422">
        <v>1.87537</v>
      </c>
      <c r="IG422">
        <v>1.87819</v>
      </c>
      <c r="IH422">
        <v>1.87488</v>
      </c>
      <c r="II422">
        <v>1.87849</v>
      </c>
      <c r="IJ422">
        <v>1.87561</v>
      </c>
      <c r="IK422">
        <v>1.87673</v>
      </c>
      <c r="IL422">
        <v>0</v>
      </c>
      <c r="IM422">
        <v>0</v>
      </c>
      <c r="IN422">
        <v>0</v>
      </c>
      <c r="IO422">
        <v>0</v>
      </c>
      <c r="IP422" t="s">
        <v>442</v>
      </c>
      <c r="IQ422" t="s">
        <v>443</v>
      </c>
      <c r="IR422" t="s">
        <v>444</v>
      </c>
      <c r="IS422" t="s">
        <v>444</v>
      </c>
      <c r="IT422" t="s">
        <v>444</v>
      </c>
      <c r="IU422" t="s">
        <v>444</v>
      </c>
      <c r="IV422">
        <v>0</v>
      </c>
      <c r="IW422">
        <v>100</v>
      </c>
      <c r="IX422">
        <v>100</v>
      </c>
      <c r="IY422">
        <v>0.206</v>
      </c>
      <c r="IZ422">
        <v>0.2209</v>
      </c>
      <c r="JA422">
        <v>0.05401698482025668</v>
      </c>
      <c r="JB422">
        <v>0.001251749769105588</v>
      </c>
      <c r="JC422">
        <v>-2.340677956668878E-07</v>
      </c>
      <c r="JD422">
        <v>1.443975168909104E-10</v>
      </c>
      <c r="JE422">
        <v>-0.0473756660369021</v>
      </c>
      <c r="JF422">
        <v>-0.000763777970416037</v>
      </c>
      <c r="JG422">
        <v>0.0006633184790446218</v>
      </c>
      <c r="JH422">
        <v>-5.365384051273601E-06</v>
      </c>
      <c r="JI422">
        <v>1</v>
      </c>
      <c r="JJ422">
        <v>2129</v>
      </c>
      <c r="JK422">
        <v>1</v>
      </c>
      <c r="JL422">
        <v>27</v>
      </c>
      <c r="JM422">
        <v>188915.1</v>
      </c>
      <c r="JN422">
        <v>188915</v>
      </c>
      <c r="JO422">
        <v>0.378418</v>
      </c>
      <c r="JP422">
        <v>2.59399</v>
      </c>
      <c r="JQ422">
        <v>1.39893</v>
      </c>
      <c r="JR422">
        <v>2.34131</v>
      </c>
      <c r="JS422">
        <v>1.44897</v>
      </c>
      <c r="JT422">
        <v>2.45483</v>
      </c>
      <c r="JU422">
        <v>36.8129</v>
      </c>
      <c r="JV422">
        <v>24.1926</v>
      </c>
      <c r="JW422">
        <v>18</v>
      </c>
      <c r="JX422">
        <v>477.354</v>
      </c>
      <c r="JY422">
        <v>477.452</v>
      </c>
      <c r="JZ422">
        <v>28.0924</v>
      </c>
      <c r="KA422">
        <v>28.5087</v>
      </c>
      <c r="KB422">
        <v>30.0003</v>
      </c>
      <c r="KC422">
        <v>28.1925</v>
      </c>
      <c r="KD422">
        <v>28.2545</v>
      </c>
      <c r="KE422">
        <v>7.5553</v>
      </c>
      <c r="KF422">
        <v>27.8099</v>
      </c>
      <c r="KG422">
        <v>87.7088</v>
      </c>
      <c r="KH422">
        <v>28.1548</v>
      </c>
      <c r="KI422">
        <v>85.65770000000001</v>
      </c>
      <c r="KJ422">
        <v>19.7205</v>
      </c>
      <c r="KK422">
        <v>101.088</v>
      </c>
      <c r="KL422">
        <v>100.327</v>
      </c>
    </row>
    <row r="423" spans="1:298">
      <c r="A423">
        <v>407</v>
      </c>
      <c r="B423">
        <v>1758483491.6</v>
      </c>
      <c r="C423">
        <v>14388.09999990463</v>
      </c>
      <c r="D423" t="s">
        <v>1262</v>
      </c>
      <c r="E423" t="s">
        <v>1263</v>
      </c>
      <c r="F423">
        <v>5</v>
      </c>
      <c r="G423" t="s">
        <v>1207</v>
      </c>
      <c r="H423" t="s">
        <v>436</v>
      </c>
      <c r="I423" t="s">
        <v>437</v>
      </c>
      <c r="J423">
        <v>1758483484.1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104.1871979245071</v>
      </c>
      <c r="AL423">
        <v>112.6773333333333</v>
      </c>
      <c r="AM423">
        <v>-3.283984211845384</v>
      </c>
      <c r="AN423">
        <v>65.51484374229682</v>
      </c>
      <c r="AO423">
        <f>(AQ423 - AP423 + DZ423*1E3/(8.314*(EB423+273.15)) * AS423/DY423 * AR423) * DY423/(100*DM423) * 1000/(1000 - AQ423)</f>
        <v>0</v>
      </c>
      <c r="AP423">
        <v>19.75949015659071</v>
      </c>
      <c r="AQ423">
        <v>23.22777151515151</v>
      </c>
      <c r="AR423">
        <v>8.307103452276542E-05</v>
      </c>
      <c r="AS423">
        <v>124.7720884044978</v>
      </c>
      <c r="AT423">
        <v>3</v>
      </c>
      <c r="AU423">
        <v>1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438</v>
      </c>
      <c r="AZ423" t="s">
        <v>438</v>
      </c>
      <c r="BA423">
        <v>0</v>
      </c>
      <c r="BB423">
        <v>0</v>
      </c>
      <c r="BC423">
        <f>1-BA423/BB423</f>
        <v>0</v>
      </c>
      <c r="BD423">
        <v>0</v>
      </c>
      <c r="BE423" t="s">
        <v>438</v>
      </c>
      <c r="BF423" t="s">
        <v>438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438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3.21</v>
      </c>
      <c r="DN423">
        <v>0.5</v>
      </c>
      <c r="DO423" t="s">
        <v>439</v>
      </c>
      <c r="DP423">
        <v>2</v>
      </c>
      <c r="DQ423" t="b">
        <v>1</v>
      </c>
      <c r="DR423">
        <v>1758483484.1</v>
      </c>
      <c r="DS423">
        <v>132.4855925925926</v>
      </c>
      <c r="DT423">
        <v>116.9020703703704</v>
      </c>
      <c r="DU423">
        <v>23.23191851851852</v>
      </c>
      <c r="DV423">
        <v>19.91297777777778</v>
      </c>
      <c r="DW423">
        <v>132.2698148148148</v>
      </c>
      <c r="DX423">
        <v>23.01101111111111</v>
      </c>
      <c r="DY423">
        <v>499.9854444444445</v>
      </c>
      <c r="DZ423">
        <v>90.11597407407407</v>
      </c>
      <c r="EA423">
        <v>0.0530941925925926</v>
      </c>
      <c r="EB423">
        <v>29.44207777777778</v>
      </c>
      <c r="EC423">
        <v>29.89356296296296</v>
      </c>
      <c r="ED423">
        <v>999.9000000000001</v>
      </c>
      <c r="EE423">
        <v>0</v>
      </c>
      <c r="EF423">
        <v>0</v>
      </c>
      <c r="EG423">
        <v>9996.96888888889</v>
      </c>
      <c r="EH423">
        <v>0</v>
      </c>
      <c r="EI423">
        <v>11.419</v>
      </c>
      <c r="EJ423">
        <v>15.58345925925926</v>
      </c>
      <c r="EK423">
        <v>135.6367407407407</v>
      </c>
      <c r="EL423">
        <v>119.2790222222222</v>
      </c>
      <c r="EM423">
        <v>3.318944444444444</v>
      </c>
      <c r="EN423">
        <v>116.9020703703704</v>
      </c>
      <c r="EO423">
        <v>19.91297777777778</v>
      </c>
      <c r="EP423">
        <v>2.093566296296296</v>
      </c>
      <c r="EQ423">
        <v>1.794475555555556</v>
      </c>
      <c r="ER423">
        <v>18.17030740740741</v>
      </c>
      <c r="ES423">
        <v>15.73851481481481</v>
      </c>
      <c r="ET423">
        <v>1999.981111111111</v>
      </c>
      <c r="EU423">
        <v>0.9799955555555556</v>
      </c>
      <c r="EV423">
        <v>0.02000454444444444</v>
      </c>
      <c r="EW423">
        <v>0</v>
      </c>
      <c r="EX423">
        <v>564.0386666666666</v>
      </c>
      <c r="EY423">
        <v>5.000560000000001</v>
      </c>
      <c r="EZ423">
        <v>11419.4037037037</v>
      </c>
      <c r="FA423">
        <v>17294.67777777778</v>
      </c>
      <c r="FB423">
        <v>41.125</v>
      </c>
      <c r="FC423">
        <v>41.25</v>
      </c>
      <c r="FD423">
        <v>40.81199999999999</v>
      </c>
      <c r="FE423">
        <v>40.43699999999999</v>
      </c>
      <c r="FF423">
        <v>41.875</v>
      </c>
      <c r="FG423">
        <v>1955.071111111111</v>
      </c>
      <c r="FH423">
        <v>39.91</v>
      </c>
      <c r="FI423">
        <v>0</v>
      </c>
      <c r="FJ423">
        <v>1758483493.2</v>
      </c>
      <c r="FK423">
        <v>0</v>
      </c>
      <c r="FL423">
        <v>564.0988846153846</v>
      </c>
      <c r="FM423">
        <v>15.14054701912346</v>
      </c>
      <c r="FN423">
        <v>307.1897438412873</v>
      </c>
      <c r="FO423">
        <v>11420.81153846154</v>
      </c>
      <c r="FP423">
        <v>15</v>
      </c>
      <c r="FQ423">
        <v>0</v>
      </c>
      <c r="FR423" t="s">
        <v>440</v>
      </c>
      <c r="FS423">
        <v>1747148579.5</v>
      </c>
      <c r="FT423">
        <v>1747148584.5</v>
      </c>
      <c r="FU423">
        <v>0</v>
      </c>
      <c r="FV423">
        <v>0.162</v>
      </c>
      <c r="FW423">
        <v>-0.001</v>
      </c>
      <c r="FX423">
        <v>0.139</v>
      </c>
      <c r="FY423">
        <v>0.058</v>
      </c>
      <c r="FZ423">
        <v>420</v>
      </c>
      <c r="GA423">
        <v>16</v>
      </c>
      <c r="GB423">
        <v>0.19</v>
      </c>
      <c r="GC423">
        <v>0.02</v>
      </c>
      <c r="GD423">
        <v>15.293735</v>
      </c>
      <c r="GE423">
        <v>6.65817636022508</v>
      </c>
      <c r="GF423">
        <v>0.6483199108272087</v>
      </c>
      <c r="GG423">
        <v>0</v>
      </c>
      <c r="GH423">
        <v>563.4511764705883</v>
      </c>
      <c r="GI423">
        <v>13.59367456831658</v>
      </c>
      <c r="GJ423">
        <v>1.353667381827182</v>
      </c>
      <c r="GK423">
        <v>0</v>
      </c>
      <c r="GL423">
        <v>3.23656375</v>
      </c>
      <c r="GM423">
        <v>1.748974221388355</v>
      </c>
      <c r="GN423">
        <v>0.169100353705832</v>
      </c>
      <c r="GO423">
        <v>0</v>
      </c>
      <c r="GP423">
        <v>0</v>
      </c>
      <c r="GQ423">
        <v>3</v>
      </c>
      <c r="GR423" t="s">
        <v>480</v>
      </c>
      <c r="GS423">
        <v>3.12841</v>
      </c>
      <c r="GT423">
        <v>2.73081</v>
      </c>
      <c r="GU423">
        <v>0.0265855</v>
      </c>
      <c r="GV423">
        <v>0.0228134</v>
      </c>
      <c r="GW423">
        <v>0.104321</v>
      </c>
      <c r="GX423">
        <v>0.09367300000000001</v>
      </c>
      <c r="GY423">
        <v>29239.5</v>
      </c>
      <c r="GZ423">
        <v>28439.8</v>
      </c>
      <c r="HA423">
        <v>30578</v>
      </c>
      <c r="HB423">
        <v>29356.1</v>
      </c>
      <c r="HC423">
        <v>37790.9</v>
      </c>
      <c r="HD423">
        <v>34995.4</v>
      </c>
      <c r="HE423">
        <v>46777.4</v>
      </c>
      <c r="HF423">
        <v>43613.4</v>
      </c>
      <c r="HG423">
        <v>1.82943</v>
      </c>
      <c r="HH423">
        <v>1.87633</v>
      </c>
      <c r="HI423">
        <v>0.108421</v>
      </c>
      <c r="HJ423">
        <v>0</v>
      </c>
      <c r="HK423">
        <v>28.1135</v>
      </c>
      <c r="HL423">
        <v>999.9</v>
      </c>
      <c r="HM423">
        <v>50.9</v>
      </c>
      <c r="HN423">
        <v>30.5</v>
      </c>
      <c r="HO423">
        <v>24.7629</v>
      </c>
      <c r="HP423">
        <v>63.715</v>
      </c>
      <c r="HQ423">
        <v>17.1274</v>
      </c>
      <c r="HR423">
        <v>1</v>
      </c>
      <c r="HS423">
        <v>0.107663</v>
      </c>
      <c r="HT423">
        <v>-0.788698</v>
      </c>
      <c r="HU423">
        <v>20.1965</v>
      </c>
      <c r="HV423">
        <v>5.22942</v>
      </c>
      <c r="HW423">
        <v>11.974</v>
      </c>
      <c r="HX423">
        <v>4.97025</v>
      </c>
      <c r="HY423">
        <v>3.28968</v>
      </c>
      <c r="HZ423">
        <v>9999</v>
      </c>
      <c r="IA423">
        <v>9999</v>
      </c>
      <c r="IB423">
        <v>9999</v>
      </c>
      <c r="IC423">
        <v>999.9</v>
      </c>
      <c r="ID423">
        <v>4.97293</v>
      </c>
      <c r="IE423">
        <v>1.87732</v>
      </c>
      <c r="IF423">
        <v>1.8754</v>
      </c>
      <c r="IG423">
        <v>1.8782</v>
      </c>
      <c r="IH423">
        <v>1.8749</v>
      </c>
      <c r="II423">
        <v>1.87851</v>
      </c>
      <c r="IJ423">
        <v>1.87562</v>
      </c>
      <c r="IK423">
        <v>1.8768</v>
      </c>
      <c r="IL423">
        <v>0</v>
      </c>
      <c r="IM423">
        <v>0</v>
      </c>
      <c r="IN423">
        <v>0</v>
      </c>
      <c r="IO423">
        <v>0</v>
      </c>
      <c r="IP423" t="s">
        <v>442</v>
      </c>
      <c r="IQ423" t="s">
        <v>443</v>
      </c>
      <c r="IR423" t="s">
        <v>444</v>
      </c>
      <c r="IS423" t="s">
        <v>444</v>
      </c>
      <c r="IT423" t="s">
        <v>444</v>
      </c>
      <c r="IU423" t="s">
        <v>444</v>
      </c>
      <c r="IV423">
        <v>0</v>
      </c>
      <c r="IW423">
        <v>100</v>
      </c>
      <c r="IX423">
        <v>100</v>
      </c>
      <c r="IY423">
        <v>0.187</v>
      </c>
      <c r="IZ423">
        <v>0.2209</v>
      </c>
      <c r="JA423">
        <v>0.05401698482025668</v>
      </c>
      <c r="JB423">
        <v>0.001251749769105588</v>
      </c>
      <c r="JC423">
        <v>-2.340677956668878E-07</v>
      </c>
      <c r="JD423">
        <v>1.443975168909104E-10</v>
      </c>
      <c r="JE423">
        <v>-0.0473756660369021</v>
      </c>
      <c r="JF423">
        <v>-0.000763777970416037</v>
      </c>
      <c r="JG423">
        <v>0.0006633184790446218</v>
      </c>
      <c r="JH423">
        <v>-5.365384051273601E-06</v>
      </c>
      <c r="JI423">
        <v>1</v>
      </c>
      <c r="JJ423">
        <v>2129</v>
      </c>
      <c r="JK423">
        <v>1</v>
      </c>
      <c r="JL423">
        <v>27</v>
      </c>
      <c r="JM423">
        <v>188915.2</v>
      </c>
      <c r="JN423">
        <v>188915.1</v>
      </c>
      <c r="JO423">
        <v>0.336914</v>
      </c>
      <c r="JP423">
        <v>2.59155</v>
      </c>
      <c r="JQ423">
        <v>1.39893</v>
      </c>
      <c r="JR423">
        <v>2.34253</v>
      </c>
      <c r="JS423">
        <v>1.44897</v>
      </c>
      <c r="JT423">
        <v>2.49634</v>
      </c>
      <c r="JU423">
        <v>36.8129</v>
      </c>
      <c r="JV423">
        <v>24.1926</v>
      </c>
      <c r="JW423">
        <v>18</v>
      </c>
      <c r="JX423">
        <v>477.574</v>
      </c>
      <c r="JY423">
        <v>477.104</v>
      </c>
      <c r="JZ423">
        <v>28.1664</v>
      </c>
      <c r="KA423">
        <v>28.5117</v>
      </c>
      <c r="KB423">
        <v>30.0005</v>
      </c>
      <c r="KC423">
        <v>28.1949</v>
      </c>
      <c r="KD423">
        <v>28.2563</v>
      </c>
      <c r="KE423">
        <v>6.71758</v>
      </c>
      <c r="KF423">
        <v>28.0928</v>
      </c>
      <c r="KG423">
        <v>87.7088</v>
      </c>
      <c r="KH423">
        <v>28.2359</v>
      </c>
      <c r="KI423">
        <v>65.62050000000001</v>
      </c>
      <c r="KJ423">
        <v>19.6006</v>
      </c>
      <c r="KK423">
        <v>101.089</v>
      </c>
      <c r="KL423">
        <v>100.326</v>
      </c>
    </row>
    <row r="424" spans="1:298">
      <c r="A424">
        <v>408</v>
      </c>
      <c r="B424">
        <v>1758483496.6</v>
      </c>
      <c r="C424">
        <v>14393.09999990463</v>
      </c>
      <c r="D424" t="s">
        <v>1264</v>
      </c>
      <c r="E424" t="s">
        <v>1265</v>
      </c>
      <c r="F424">
        <v>5</v>
      </c>
      <c r="G424" t="s">
        <v>1207</v>
      </c>
      <c r="H424" t="s">
        <v>436</v>
      </c>
      <c r="I424" t="s">
        <v>437</v>
      </c>
      <c r="J424">
        <v>1758483488.814285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87.1716754873583</v>
      </c>
      <c r="AL424">
        <v>96.42060606060606</v>
      </c>
      <c r="AM424">
        <v>-3.247354767708772</v>
      </c>
      <c r="AN424">
        <v>65.51484374229682</v>
      </c>
      <c r="AO424">
        <f>(AQ424 - AP424 + DZ424*1E3/(8.314*(EB424+273.15)) * AS424/DY424 * AR424) * DY424/(100*DM424) * 1000/(1000 - AQ424)</f>
        <v>0</v>
      </c>
      <c r="AP424">
        <v>19.71957006290631</v>
      </c>
      <c r="AQ424">
        <v>23.26531878787878</v>
      </c>
      <c r="AR424">
        <v>0.009295431397974093</v>
      </c>
      <c r="AS424">
        <v>124.7720884044978</v>
      </c>
      <c r="AT424">
        <v>3</v>
      </c>
      <c r="AU424">
        <v>1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438</v>
      </c>
      <c r="AZ424" t="s">
        <v>438</v>
      </c>
      <c r="BA424">
        <v>0</v>
      </c>
      <c r="BB424">
        <v>0</v>
      </c>
      <c r="BC424">
        <f>1-BA424/BB424</f>
        <v>0</v>
      </c>
      <c r="BD424">
        <v>0</v>
      </c>
      <c r="BE424" t="s">
        <v>438</v>
      </c>
      <c r="BF424" t="s">
        <v>438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438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3.21</v>
      </c>
      <c r="DN424">
        <v>0.5</v>
      </c>
      <c r="DO424" t="s">
        <v>439</v>
      </c>
      <c r="DP424">
        <v>2</v>
      </c>
      <c r="DQ424" t="b">
        <v>1</v>
      </c>
      <c r="DR424">
        <v>1758483488.814285</v>
      </c>
      <c r="DS424">
        <v>117.3991</v>
      </c>
      <c r="DT424">
        <v>101.2196428571429</v>
      </c>
      <c r="DU424">
        <v>23.23690714285714</v>
      </c>
      <c r="DV424">
        <v>19.81251785714286</v>
      </c>
      <c r="DW424">
        <v>117.2013678571428</v>
      </c>
      <c r="DX424">
        <v>23.01588571428571</v>
      </c>
      <c r="DY424">
        <v>499.9625357142857</v>
      </c>
      <c r="DZ424">
        <v>90.11591071428572</v>
      </c>
      <c r="EA424">
        <v>0.05303689642857142</v>
      </c>
      <c r="EB424">
        <v>29.449175</v>
      </c>
      <c r="EC424">
        <v>29.88552857142858</v>
      </c>
      <c r="ED424">
        <v>999.9000000000002</v>
      </c>
      <c r="EE424">
        <v>0</v>
      </c>
      <c r="EF424">
        <v>0</v>
      </c>
      <c r="EG424">
        <v>10004.35107142857</v>
      </c>
      <c r="EH424">
        <v>0</v>
      </c>
      <c r="EI424">
        <v>11.419</v>
      </c>
      <c r="EJ424">
        <v>16.17937142857143</v>
      </c>
      <c r="EK424">
        <v>120.1918714285714</v>
      </c>
      <c r="EL424">
        <v>103.2668857142857</v>
      </c>
      <c r="EM424">
        <v>3.424391428571429</v>
      </c>
      <c r="EN424">
        <v>101.2196428571429</v>
      </c>
      <c r="EO424">
        <v>19.81251785714286</v>
      </c>
      <c r="EP424">
        <v>2.094015357142857</v>
      </c>
      <c r="EQ424">
        <v>1.7854225</v>
      </c>
      <c r="ER424">
        <v>18.173725</v>
      </c>
      <c r="ES424">
        <v>15.659625</v>
      </c>
      <c r="ET424">
        <v>2000.000714285714</v>
      </c>
      <c r="EU424">
        <v>0.9799957142857144</v>
      </c>
      <c r="EV424">
        <v>0.02000438928571429</v>
      </c>
      <c r="EW424">
        <v>0</v>
      </c>
      <c r="EX424">
        <v>565.3820000000001</v>
      </c>
      <c r="EY424">
        <v>5.000560000000001</v>
      </c>
      <c r="EZ424">
        <v>11446.16428571429</v>
      </c>
      <c r="FA424">
        <v>17294.85</v>
      </c>
      <c r="FB424">
        <v>41.13828571428571</v>
      </c>
      <c r="FC424">
        <v>41.25</v>
      </c>
      <c r="FD424">
        <v>40.81875</v>
      </c>
      <c r="FE424">
        <v>40.45274999999999</v>
      </c>
      <c r="FF424">
        <v>41.875</v>
      </c>
      <c r="FG424">
        <v>1955.090714285715</v>
      </c>
      <c r="FH424">
        <v>39.91</v>
      </c>
      <c r="FI424">
        <v>0</v>
      </c>
      <c r="FJ424">
        <v>1758483498</v>
      </c>
      <c r="FK424">
        <v>0</v>
      </c>
      <c r="FL424">
        <v>565.4932307692308</v>
      </c>
      <c r="FM424">
        <v>19.08362390484708</v>
      </c>
      <c r="FN424">
        <v>368.3316234242937</v>
      </c>
      <c r="FO424">
        <v>11447.97307692308</v>
      </c>
      <c r="FP424">
        <v>15</v>
      </c>
      <c r="FQ424">
        <v>0</v>
      </c>
      <c r="FR424" t="s">
        <v>440</v>
      </c>
      <c r="FS424">
        <v>1747148579.5</v>
      </c>
      <c r="FT424">
        <v>1747148584.5</v>
      </c>
      <c r="FU424">
        <v>0</v>
      </c>
      <c r="FV424">
        <v>0.162</v>
      </c>
      <c r="FW424">
        <v>-0.001</v>
      </c>
      <c r="FX424">
        <v>0.139</v>
      </c>
      <c r="FY424">
        <v>0.058</v>
      </c>
      <c r="FZ424">
        <v>420</v>
      </c>
      <c r="GA424">
        <v>16</v>
      </c>
      <c r="GB424">
        <v>0.19</v>
      </c>
      <c r="GC424">
        <v>0.02</v>
      </c>
      <c r="GD424">
        <v>15.7692225</v>
      </c>
      <c r="GE424">
        <v>7.576517448405244</v>
      </c>
      <c r="GF424">
        <v>0.7359311263588124</v>
      </c>
      <c r="GG424">
        <v>0</v>
      </c>
      <c r="GH424">
        <v>564.4943529411765</v>
      </c>
      <c r="GI424">
        <v>16.16702826310139</v>
      </c>
      <c r="GJ424">
        <v>1.603529395580687</v>
      </c>
      <c r="GK424">
        <v>0</v>
      </c>
      <c r="GL424">
        <v>3.33849475</v>
      </c>
      <c r="GM424">
        <v>1.427215272045026</v>
      </c>
      <c r="GN424">
        <v>0.1396370309944232</v>
      </c>
      <c r="GO424">
        <v>0</v>
      </c>
      <c r="GP424">
        <v>0</v>
      </c>
      <c r="GQ424">
        <v>3</v>
      </c>
      <c r="GR424" t="s">
        <v>480</v>
      </c>
      <c r="GS424">
        <v>3.12833</v>
      </c>
      <c r="GT424">
        <v>2.731</v>
      </c>
      <c r="GU424">
        <v>0.0228549</v>
      </c>
      <c r="GV424">
        <v>0.018862</v>
      </c>
      <c r="GW424">
        <v>0.104437</v>
      </c>
      <c r="GX424">
        <v>0.0934497</v>
      </c>
      <c r="GY424">
        <v>29351.5</v>
      </c>
      <c r="GZ424">
        <v>28555</v>
      </c>
      <c r="HA424">
        <v>30578</v>
      </c>
      <c r="HB424">
        <v>29356.4</v>
      </c>
      <c r="HC424">
        <v>37785.8</v>
      </c>
      <c r="HD424">
        <v>35004</v>
      </c>
      <c r="HE424">
        <v>46777.6</v>
      </c>
      <c r="HF424">
        <v>43613.6</v>
      </c>
      <c r="HG424">
        <v>1.82943</v>
      </c>
      <c r="HH424">
        <v>1.87605</v>
      </c>
      <c r="HI424">
        <v>0.107907</v>
      </c>
      <c r="HJ424">
        <v>0</v>
      </c>
      <c r="HK424">
        <v>28.1159</v>
      </c>
      <c r="HL424">
        <v>999.9</v>
      </c>
      <c r="HM424">
        <v>50.9</v>
      </c>
      <c r="HN424">
        <v>30.5</v>
      </c>
      <c r="HO424">
        <v>24.7653</v>
      </c>
      <c r="HP424">
        <v>63.725</v>
      </c>
      <c r="HQ424">
        <v>17.1715</v>
      </c>
      <c r="HR424">
        <v>1</v>
      </c>
      <c r="HS424">
        <v>0.107876</v>
      </c>
      <c r="HT424">
        <v>-0.8418060000000001</v>
      </c>
      <c r="HU424">
        <v>20.196</v>
      </c>
      <c r="HV424">
        <v>5.22897</v>
      </c>
      <c r="HW424">
        <v>11.974</v>
      </c>
      <c r="HX424">
        <v>4.9702</v>
      </c>
      <c r="HY424">
        <v>3.28958</v>
      </c>
      <c r="HZ424">
        <v>9999</v>
      </c>
      <c r="IA424">
        <v>9999</v>
      </c>
      <c r="IB424">
        <v>9999</v>
      </c>
      <c r="IC424">
        <v>999.9</v>
      </c>
      <c r="ID424">
        <v>4.97295</v>
      </c>
      <c r="IE424">
        <v>1.87729</v>
      </c>
      <c r="IF424">
        <v>1.87535</v>
      </c>
      <c r="IG424">
        <v>1.8782</v>
      </c>
      <c r="IH424">
        <v>1.87488</v>
      </c>
      <c r="II424">
        <v>1.87851</v>
      </c>
      <c r="IJ424">
        <v>1.87561</v>
      </c>
      <c r="IK424">
        <v>1.87674</v>
      </c>
      <c r="IL424">
        <v>0</v>
      </c>
      <c r="IM424">
        <v>0</v>
      </c>
      <c r="IN424">
        <v>0</v>
      </c>
      <c r="IO424">
        <v>0</v>
      </c>
      <c r="IP424" t="s">
        <v>442</v>
      </c>
      <c r="IQ424" t="s">
        <v>443</v>
      </c>
      <c r="IR424" t="s">
        <v>444</v>
      </c>
      <c r="IS424" t="s">
        <v>444</v>
      </c>
      <c r="IT424" t="s">
        <v>444</v>
      </c>
      <c r="IU424" t="s">
        <v>444</v>
      </c>
      <c r="IV424">
        <v>0</v>
      </c>
      <c r="IW424">
        <v>100</v>
      </c>
      <c r="IX424">
        <v>100</v>
      </c>
      <c r="IY424">
        <v>0.168</v>
      </c>
      <c r="IZ424">
        <v>0.2217</v>
      </c>
      <c r="JA424">
        <v>0.05401698482025668</v>
      </c>
      <c r="JB424">
        <v>0.001251749769105588</v>
      </c>
      <c r="JC424">
        <v>-2.340677956668878E-07</v>
      </c>
      <c r="JD424">
        <v>1.443975168909104E-10</v>
      </c>
      <c r="JE424">
        <v>-0.0473756660369021</v>
      </c>
      <c r="JF424">
        <v>-0.000763777970416037</v>
      </c>
      <c r="JG424">
        <v>0.0006633184790446218</v>
      </c>
      <c r="JH424">
        <v>-5.365384051273601E-06</v>
      </c>
      <c r="JI424">
        <v>1</v>
      </c>
      <c r="JJ424">
        <v>2129</v>
      </c>
      <c r="JK424">
        <v>1</v>
      </c>
      <c r="JL424">
        <v>27</v>
      </c>
      <c r="JM424">
        <v>188915.3</v>
      </c>
      <c r="JN424">
        <v>188915.2</v>
      </c>
      <c r="JO424">
        <v>0.300293</v>
      </c>
      <c r="JP424">
        <v>2.6001</v>
      </c>
      <c r="JQ424">
        <v>1.39893</v>
      </c>
      <c r="JR424">
        <v>2.34253</v>
      </c>
      <c r="JS424">
        <v>1.44897</v>
      </c>
      <c r="JT424">
        <v>2.54517</v>
      </c>
      <c r="JU424">
        <v>36.8129</v>
      </c>
      <c r="JV424">
        <v>24.1926</v>
      </c>
      <c r="JW424">
        <v>18</v>
      </c>
      <c r="JX424">
        <v>477.59</v>
      </c>
      <c r="JY424">
        <v>476.937</v>
      </c>
      <c r="JZ424">
        <v>28.2513</v>
      </c>
      <c r="KA424">
        <v>28.5148</v>
      </c>
      <c r="KB424">
        <v>30.0004</v>
      </c>
      <c r="KC424">
        <v>28.1973</v>
      </c>
      <c r="KD424">
        <v>28.2581</v>
      </c>
      <c r="KE424">
        <v>5.97793</v>
      </c>
      <c r="KF424">
        <v>28.73</v>
      </c>
      <c r="KG424">
        <v>87.7088</v>
      </c>
      <c r="KH424">
        <v>28.3198</v>
      </c>
      <c r="KI424">
        <v>52.2659</v>
      </c>
      <c r="KJ424">
        <v>19.4498</v>
      </c>
      <c r="KK424">
        <v>101.09</v>
      </c>
      <c r="KL424">
        <v>100.326</v>
      </c>
    </row>
    <row r="425" spans="1:298">
      <c r="A425">
        <v>409</v>
      </c>
      <c r="B425">
        <v>1758483501.6</v>
      </c>
      <c r="C425">
        <v>14398.09999990463</v>
      </c>
      <c r="D425" t="s">
        <v>1266</v>
      </c>
      <c r="E425" t="s">
        <v>1267</v>
      </c>
      <c r="F425">
        <v>5</v>
      </c>
      <c r="G425" t="s">
        <v>1207</v>
      </c>
      <c r="H425" t="s">
        <v>436</v>
      </c>
      <c r="I425" t="s">
        <v>437</v>
      </c>
      <c r="J425">
        <v>1758483494.1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70.64883746553495</v>
      </c>
      <c r="AL425">
        <v>80.40905696969696</v>
      </c>
      <c r="AM425">
        <v>-3.193282896757411</v>
      </c>
      <c r="AN425">
        <v>65.51484374229682</v>
      </c>
      <c r="AO425">
        <f>(AQ425 - AP425 + DZ425*1E3/(8.314*(EB425+273.15)) * AS425/DY425 * AR425) * DY425/(100*DM425) * 1000/(1000 - AQ425)</f>
        <v>0</v>
      </c>
      <c r="AP425">
        <v>19.58115365407245</v>
      </c>
      <c r="AQ425">
        <v>23.2951315151515</v>
      </c>
      <c r="AR425">
        <v>0.00296984298850639</v>
      </c>
      <c r="AS425">
        <v>124.7720884044978</v>
      </c>
      <c r="AT425">
        <v>3</v>
      </c>
      <c r="AU425">
        <v>1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438</v>
      </c>
      <c r="AZ425" t="s">
        <v>438</v>
      </c>
      <c r="BA425">
        <v>0</v>
      </c>
      <c r="BB425">
        <v>0</v>
      </c>
      <c r="BC425">
        <f>1-BA425/BB425</f>
        <v>0</v>
      </c>
      <c r="BD425">
        <v>0</v>
      </c>
      <c r="BE425" t="s">
        <v>438</v>
      </c>
      <c r="BF425" t="s">
        <v>438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438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3.21</v>
      </c>
      <c r="DN425">
        <v>0.5</v>
      </c>
      <c r="DO425" t="s">
        <v>439</v>
      </c>
      <c r="DP425">
        <v>2</v>
      </c>
      <c r="DQ425" t="b">
        <v>1</v>
      </c>
      <c r="DR425">
        <v>1758483494.1</v>
      </c>
      <c r="DS425">
        <v>100.5871037037037</v>
      </c>
      <c r="DT425">
        <v>83.70922222222222</v>
      </c>
      <c r="DU425">
        <v>23.25337037037037</v>
      </c>
      <c r="DV425">
        <v>19.70877037037037</v>
      </c>
      <c r="DW425">
        <v>100.4096481481482</v>
      </c>
      <c r="DX425">
        <v>23.03201481481481</v>
      </c>
      <c r="DY425">
        <v>499.9834444444444</v>
      </c>
      <c r="DZ425">
        <v>90.11691111111109</v>
      </c>
      <c r="EA425">
        <v>0.05304469259259258</v>
      </c>
      <c r="EB425">
        <v>29.45934444444445</v>
      </c>
      <c r="EC425">
        <v>29.87802222222222</v>
      </c>
      <c r="ED425">
        <v>999.9000000000001</v>
      </c>
      <c r="EE425">
        <v>0</v>
      </c>
      <c r="EF425">
        <v>0</v>
      </c>
      <c r="EG425">
        <v>10010.5262962963</v>
      </c>
      <c r="EH425">
        <v>0</v>
      </c>
      <c r="EI425">
        <v>11.419</v>
      </c>
      <c r="EJ425">
        <v>16.87788518518519</v>
      </c>
      <c r="EK425">
        <v>102.9814074074074</v>
      </c>
      <c r="EL425">
        <v>85.39314074074073</v>
      </c>
      <c r="EM425">
        <v>3.544604444444444</v>
      </c>
      <c r="EN425">
        <v>83.70922222222222</v>
      </c>
      <c r="EO425">
        <v>19.70877037037037</v>
      </c>
      <c r="EP425">
        <v>2.095522962962963</v>
      </c>
      <c r="EQ425">
        <v>1.776094444444445</v>
      </c>
      <c r="ER425">
        <v>18.18518518518519</v>
      </c>
      <c r="ES425">
        <v>15.57787777777778</v>
      </c>
      <c r="ET425">
        <v>2000.01037037037</v>
      </c>
      <c r="EU425">
        <v>0.9799957777777778</v>
      </c>
      <c r="EV425">
        <v>0.02000432962962963</v>
      </c>
      <c r="EW425">
        <v>0</v>
      </c>
      <c r="EX425">
        <v>567.2398518518519</v>
      </c>
      <c r="EY425">
        <v>5.000560000000001</v>
      </c>
      <c r="EZ425">
        <v>11481.47777777778</v>
      </c>
      <c r="FA425">
        <v>17294.93333333333</v>
      </c>
      <c r="FB425">
        <v>41.15485185185184</v>
      </c>
      <c r="FC425">
        <v>41.25</v>
      </c>
      <c r="FD425">
        <v>40.819</v>
      </c>
      <c r="FE425">
        <v>40.46733333333333</v>
      </c>
      <c r="FF425">
        <v>41.88188888888889</v>
      </c>
      <c r="FG425">
        <v>1955.100370370371</v>
      </c>
      <c r="FH425">
        <v>39.91</v>
      </c>
      <c r="FI425">
        <v>0</v>
      </c>
      <c r="FJ425">
        <v>1758483502.8</v>
      </c>
      <c r="FK425">
        <v>0</v>
      </c>
      <c r="FL425">
        <v>567.1675384615385</v>
      </c>
      <c r="FM425">
        <v>23.23637608927689</v>
      </c>
      <c r="FN425">
        <v>436.3658121918337</v>
      </c>
      <c r="FO425">
        <v>11480.21153846154</v>
      </c>
      <c r="FP425">
        <v>15</v>
      </c>
      <c r="FQ425">
        <v>0</v>
      </c>
      <c r="FR425" t="s">
        <v>440</v>
      </c>
      <c r="FS425">
        <v>1747148579.5</v>
      </c>
      <c r="FT425">
        <v>1747148584.5</v>
      </c>
      <c r="FU425">
        <v>0</v>
      </c>
      <c r="FV425">
        <v>0.162</v>
      </c>
      <c r="FW425">
        <v>-0.001</v>
      </c>
      <c r="FX425">
        <v>0.139</v>
      </c>
      <c r="FY425">
        <v>0.058</v>
      </c>
      <c r="FZ425">
        <v>420</v>
      </c>
      <c r="GA425">
        <v>16</v>
      </c>
      <c r="GB425">
        <v>0.19</v>
      </c>
      <c r="GC425">
        <v>0.02</v>
      </c>
      <c r="GD425">
        <v>16.39123658536586</v>
      </c>
      <c r="GE425">
        <v>7.901600696864118</v>
      </c>
      <c r="GF425">
        <v>0.7836286847039097</v>
      </c>
      <c r="GG425">
        <v>0</v>
      </c>
      <c r="GH425">
        <v>566.1733235294118</v>
      </c>
      <c r="GI425">
        <v>20.7703132265829</v>
      </c>
      <c r="GJ425">
        <v>2.056362103621608</v>
      </c>
      <c r="GK425">
        <v>0</v>
      </c>
      <c r="GL425">
        <v>3.464998292682926</v>
      </c>
      <c r="GM425">
        <v>1.322615540069682</v>
      </c>
      <c r="GN425">
        <v>0.132546909448701</v>
      </c>
      <c r="GO425">
        <v>0</v>
      </c>
      <c r="GP425">
        <v>0</v>
      </c>
      <c r="GQ425">
        <v>3</v>
      </c>
      <c r="GR425" t="s">
        <v>480</v>
      </c>
      <c r="GS425">
        <v>3.12834</v>
      </c>
      <c r="GT425">
        <v>2.73071</v>
      </c>
      <c r="GU425">
        <v>0.019117</v>
      </c>
      <c r="GV425">
        <v>0.0148152</v>
      </c>
      <c r="GW425">
        <v>0.104524</v>
      </c>
      <c r="GX425">
        <v>0.0929545</v>
      </c>
      <c r="GY425">
        <v>29463.1</v>
      </c>
      <c r="GZ425">
        <v>28672.6</v>
      </c>
      <c r="HA425">
        <v>30577.4</v>
      </c>
      <c r="HB425">
        <v>29356.3</v>
      </c>
      <c r="HC425">
        <v>37781</v>
      </c>
      <c r="HD425">
        <v>35023.1</v>
      </c>
      <c r="HE425">
        <v>46776.7</v>
      </c>
      <c r="HF425">
        <v>43613.6</v>
      </c>
      <c r="HG425">
        <v>1.82935</v>
      </c>
      <c r="HH425">
        <v>1.87573</v>
      </c>
      <c r="HI425">
        <v>0.107184</v>
      </c>
      <c r="HJ425">
        <v>0</v>
      </c>
      <c r="HK425">
        <v>28.1189</v>
      </c>
      <c r="HL425">
        <v>999.9</v>
      </c>
      <c r="HM425">
        <v>50.9</v>
      </c>
      <c r="HN425">
        <v>30.5</v>
      </c>
      <c r="HO425">
        <v>24.7654</v>
      </c>
      <c r="HP425">
        <v>63.705</v>
      </c>
      <c r="HQ425">
        <v>17.1234</v>
      </c>
      <c r="HR425">
        <v>1</v>
      </c>
      <c r="HS425">
        <v>0.108265</v>
      </c>
      <c r="HT425">
        <v>-0.932358</v>
      </c>
      <c r="HU425">
        <v>20.1954</v>
      </c>
      <c r="HV425">
        <v>5.22822</v>
      </c>
      <c r="HW425">
        <v>11.974</v>
      </c>
      <c r="HX425">
        <v>4.9699</v>
      </c>
      <c r="HY425">
        <v>3.2895</v>
      </c>
      <c r="HZ425">
        <v>9999</v>
      </c>
      <c r="IA425">
        <v>9999</v>
      </c>
      <c r="IB425">
        <v>9999</v>
      </c>
      <c r="IC425">
        <v>999.9</v>
      </c>
      <c r="ID425">
        <v>4.97295</v>
      </c>
      <c r="IE425">
        <v>1.8773</v>
      </c>
      <c r="IF425">
        <v>1.8754</v>
      </c>
      <c r="IG425">
        <v>1.8782</v>
      </c>
      <c r="IH425">
        <v>1.87491</v>
      </c>
      <c r="II425">
        <v>1.87851</v>
      </c>
      <c r="IJ425">
        <v>1.87561</v>
      </c>
      <c r="IK425">
        <v>1.87679</v>
      </c>
      <c r="IL425">
        <v>0</v>
      </c>
      <c r="IM425">
        <v>0</v>
      </c>
      <c r="IN425">
        <v>0</v>
      </c>
      <c r="IO425">
        <v>0</v>
      </c>
      <c r="IP425" t="s">
        <v>442</v>
      </c>
      <c r="IQ425" t="s">
        <v>443</v>
      </c>
      <c r="IR425" t="s">
        <v>444</v>
      </c>
      <c r="IS425" t="s">
        <v>444</v>
      </c>
      <c r="IT425" t="s">
        <v>444</v>
      </c>
      <c r="IU425" t="s">
        <v>444</v>
      </c>
      <c r="IV425">
        <v>0</v>
      </c>
      <c r="IW425">
        <v>100</v>
      </c>
      <c r="IX425">
        <v>100</v>
      </c>
      <c r="IY425">
        <v>0.149</v>
      </c>
      <c r="IZ425">
        <v>0.2222</v>
      </c>
      <c r="JA425">
        <v>0.05401698482025668</v>
      </c>
      <c r="JB425">
        <v>0.001251749769105588</v>
      </c>
      <c r="JC425">
        <v>-2.340677956668878E-07</v>
      </c>
      <c r="JD425">
        <v>1.443975168909104E-10</v>
      </c>
      <c r="JE425">
        <v>-0.0473756660369021</v>
      </c>
      <c r="JF425">
        <v>-0.000763777970416037</v>
      </c>
      <c r="JG425">
        <v>0.0006633184790446218</v>
      </c>
      <c r="JH425">
        <v>-5.365384051273601E-06</v>
      </c>
      <c r="JI425">
        <v>1</v>
      </c>
      <c r="JJ425">
        <v>2129</v>
      </c>
      <c r="JK425">
        <v>1</v>
      </c>
      <c r="JL425">
        <v>27</v>
      </c>
      <c r="JM425">
        <v>188915.4</v>
      </c>
      <c r="JN425">
        <v>188915.3</v>
      </c>
      <c r="JO425">
        <v>0.257568</v>
      </c>
      <c r="JP425">
        <v>2.60498</v>
      </c>
      <c r="JQ425">
        <v>1.39893</v>
      </c>
      <c r="JR425">
        <v>2.34253</v>
      </c>
      <c r="JS425">
        <v>1.44897</v>
      </c>
      <c r="JT425">
        <v>2.56714</v>
      </c>
      <c r="JU425">
        <v>36.8129</v>
      </c>
      <c r="JV425">
        <v>24.1926</v>
      </c>
      <c r="JW425">
        <v>18</v>
      </c>
      <c r="JX425">
        <v>477.565</v>
      </c>
      <c r="JY425">
        <v>476.738</v>
      </c>
      <c r="JZ425">
        <v>28.3371</v>
      </c>
      <c r="KA425">
        <v>28.5178</v>
      </c>
      <c r="KB425">
        <v>30.0004</v>
      </c>
      <c r="KC425">
        <v>28.1998</v>
      </c>
      <c r="KD425">
        <v>28.2599</v>
      </c>
      <c r="KE425">
        <v>5.12136</v>
      </c>
      <c r="KF425">
        <v>29.3055</v>
      </c>
      <c r="KG425">
        <v>87.7088</v>
      </c>
      <c r="KH425">
        <v>28.4087</v>
      </c>
      <c r="KI425">
        <v>32.2174</v>
      </c>
      <c r="KJ425">
        <v>19.3051</v>
      </c>
      <c r="KK425">
        <v>101.088</v>
      </c>
      <c r="KL425">
        <v>100.326</v>
      </c>
    </row>
    <row r="426" spans="1:298">
      <c r="A426">
        <v>410</v>
      </c>
      <c r="B426">
        <v>1758483598.6</v>
      </c>
      <c r="C426">
        <v>14495.09999990463</v>
      </c>
      <c r="D426" t="s">
        <v>1268</v>
      </c>
      <c r="E426" t="s">
        <v>1269</v>
      </c>
      <c r="F426">
        <v>5</v>
      </c>
      <c r="G426" t="s">
        <v>1207</v>
      </c>
      <c r="H426" t="s">
        <v>436</v>
      </c>
      <c r="I426" t="s">
        <v>437</v>
      </c>
      <c r="J426">
        <v>1758483590.599999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428.5403450710965</v>
      </c>
      <c r="AL426">
        <v>415.5599636363638</v>
      </c>
      <c r="AM426">
        <v>0.002052131700107266</v>
      </c>
      <c r="AN426">
        <v>65.51484374229682</v>
      </c>
      <c r="AO426">
        <f>(AQ426 - AP426 + DZ426*1E3/(8.314*(EB426+273.15)) * AS426/DY426 * AR426) * DY426/(100*DM426) * 1000/(1000 - AQ426)</f>
        <v>0</v>
      </c>
      <c r="AP426">
        <v>20.02941006735643</v>
      </c>
      <c r="AQ426">
        <v>22.92023393939394</v>
      </c>
      <c r="AR426">
        <v>0.003790359884264915</v>
      </c>
      <c r="AS426">
        <v>124.7720884044978</v>
      </c>
      <c r="AT426">
        <v>4</v>
      </c>
      <c r="AU426">
        <v>1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438</v>
      </c>
      <c r="AZ426" t="s">
        <v>438</v>
      </c>
      <c r="BA426">
        <v>0</v>
      </c>
      <c r="BB426">
        <v>0</v>
      </c>
      <c r="BC426">
        <f>1-BA426/BB426</f>
        <v>0</v>
      </c>
      <c r="BD426">
        <v>0</v>
      </c>
      <c r="BE426" t="s">
        <v>438</v>
      </c>
      <c r="BF426" t="s">
        <v>438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438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3.21</v>
      </c>
      <c r="DN426">
        <v>0.5</v>
      </c>
      <c r="DO426" t="s">
        <v>439</v>
      </c>
      <c r="DP426">
        <v>2</v>
      </c>
      <c r="DQ426" t="b">
        <v>1</v>
      </c>
      <c r="DR426">
        <v>1758483590.599999</v>
      </c>
      <c r="DS426">
        <v>405.974741935484</v>
      </c>
      <c r="DT426">
        <v>419.9957419354839</v>
      </c>
      <c r="DU426">
        <v>22.88864516129033</v>
      </c>
      <c r="DV426">
        <v>19.89552258064516</v>
      </c>
      <c r="DW426">
        <v>405.4420645161291</v>
      </c>
      <c r="DX426">
        <v>22.67482580645162</v>
      </c>
      <c r="DY426">
        <v>500.0532580645161</v>
      </c>
      <c r="DZ426">
        <v>90.11735806451614</v>
      </c>
      <c r="EA426">
        <v>0.05418594516129031</v>
      </c>
      <c r="EB426">
        <v>29.6939064516129</v>
      </c>
      <c r="EC426">
        <v>30.13914516129032</v>
      </c>
      <c r="ED426">
        <v>999.9000000000003</v>
      </c>
      <c r="EE426">
        <v>0</v>
      </c>
      <c r="EF426">
        <v>0</v>
      </c>
      <c r="EG426">
        <v>10006.87096774194</v>
      </c>
      <c r="EH426">
        <v>0</v>
      </c>
      <c r="EI426">
        <v>11.41974838709677</v>
      </c>
      <c r="EJ426">
        <v>-14.02096129032258</v>
      </c>
      <c r="EK426">
        <v>415.4847419354839</v>
      </c>
      <c r="EL426">
        <v>428.5214193548387</v>
      </c>
      <c r="EM426">
        <v>2.993107419354839</v>
      </c>
      <c r="EN426">
        <v>419.9957419354839</v>
      </c>
      <c r="EO426">
        <v>19.89552258064516</v>
      </c>
      <c r="EP426">
        <v>2.062663870967742</v>
      </c>
      <c r="EQ426">
        <v>1.792931612903226</v>
      </c>
      <c r="ER426">
        <v>17.93373870967742</v>
      </c>
      <c r="ES426">
        <v>15.72516451612903</v>
      </c>
      <c r="ET426">
        <v>2000.001935483871</v>
      </c>
      <c r="EU426">
        <v>0.9799959354838713</v>
      </c>
      <c r="EV426">
        <v>0.02000415483870968</v>
      </c>
      <c r="EW426">
        <v>0</v>
      </c>
      <c r="EX426">
        <v>557.2872258064517</v>
      </c>
      <c r="EY426">
        <v>5.000560000000002</v>
      </c>
      <c r="EZ426">
        <v>11288.5935483871</v>
      </c>
      <c r="FA426">
        <v>17294.87096774194</v>
      </c>
      <c r="FB426">
        <v>41.23374193548388</v>
      </c>
      <c r="FC426">
        <v>41.35264516129032</v>
      </c>
      <c r="FD426">
        <v>40.93699999999998</v>
      </c>
      <c r="FE426">
        <v>40.52799999999999</v>
      </c>
      <c r="FF426">
        <v>41.94512903225805</v>
      </c>
      <c r="FG426">
        <v>1955.091935483871</v>
      </c>
      <c r="FH426">
        <v>39.91000000000001</v>
      </c>
      <c r="FI426">
        <v>0</v>
      </c>
      <c r="FJ426">
        <v>1758483600</v>
      </c>
      <c r="FK426">
        <v>0</v>
      </c>
      <c r="FL426">
        <v>557.3056538461539</v>
      </c>
      <c r="FM426">
        <v>0.03470084743458382</v>
      </c>
      <c r="FN426">
        <v>3.487179450567274</v>
      </c>
      <c r="FO426">
        <v>11288.62307692308</v>
      </c>
      <c r="FP426">
        <v>15</v>
      </c>
      <c r="FQ426">
        <v>0</v>
      </c>
      <c r="FR426" t="s">
        <v>440</v>
      </c>
      <c r="FS426">
        <v>1747148579.5</v>
      </c>
      <c r="FT426">
        <v>1747148584.5</v>
      </c>
      <c r="FU426">
        <v>0</v>
      </c>
      <c r="FV426">
        <v>0.162</v>
      </c>
      <c r="FW426">
        <v>-0.001</v>
      </c>
      <c r="FX426">
        <v>0.139</v>
      </c>
      <c r="FY426">
        <v>0.058</v>
      </c>
      <c r="FZ426">
        <v>420</v>
      </c>
      <c r="GA426">
        <v>16</v>
      </c>
      <c r="GB426">
        <v>0.19</v>
      </c>
      <c r="GC426">
        <v>0.02</v>
      </c>
      <c r="GD426">
        <v>-14.0378025</v>
      </c>
      <c r="GE426">
        <v>0.4274577861163065</v>
      </c>
      <c r="GF426">
        <v>0.05887018977164926</v>
      </c>
      <c r="GG426">
        <v>1</v>
      </c>
      <c r="GH426">
        <v>557.3070588235294</v>
      </c>
      <c r="GI426">
        <v>-0.1096715071279776</v>
      </c>
      <c r="GJ426">
        <v>0.1606349425719329</v>
      </c>
      <c r="GK426">
        <v>1</v>
      </c>
      <c r="GL426">
        <v>3.03360125</v>
      </c>
      <c r="GM426">
        <v>-1.03635095684804</v>
      </c>
      <c r="GN426">
        <v>0.1002004565156143</v>
      </c>
      <c r="GO426">
        <v>0</v>
      </c>
      <c r="GP426">
        <v>2</v>
      </c>
      <c r="GQ426">
        <v>3</v>
      </c>
      <c r="GR426" t="s">
        <v>441</v>
      </c>
      <c r="GS426">
        <v>3.12875</v>
      </c>
      <c r="GT426">
        <v>2.73062</v>
      </c>
      <c r="GU426">
        <v>0.0832941</v>
      </c>
      <c r="GV426">
        <v>0.08597970000000001</v>
      </c>
      <c r="GW426">
        <v>0.10335</v>
      </c>
      <c r="GX426">
        <v>0.0946303</v>
      </c>
      <c r="GY426">
        <v>27531.1</v>
      </c>
      <c r="GZ426">
        <v>26599.4</v>
      </c>
      <c r="HA426">
        <v>30572.5</v>
      </c>
      <c r="HB426">
        <v>29353.7</v>
      </c>
      <c r="HC426">
        <v>37830.1</v>
      </c>
      <c r="HD426">
        <v>34960.5</v>
      </c>
      <c r="HE426">
        <v>46769.4</v>
      </c>
      <c r="HF426">
        <v>43610.8</v>
      </c>
      <c r="HG426">
        <v>1.82852</v>
      </c>
      <c r="HH426">
        <v>1.87575</v>
      </c>
      <c r="HI426">
        <v>0.114426</v>
      </c>
      <c r="HJ426">
        <v>0</v>
      </c>
      <c r="HK426">
        <v>28.271</v>
      </c>
      <c r="HL426">
        <v>999.9</v>
      </c>
      <c r="HM426">
        <v>50.7</v>
      </c>
      <c r="HN426">
        <v>30.5</v>
      </c>
      <c r="HO426">
        <v>24.6686</v>
      </c>
      <c r="HP426">
        <v>62.765</v>
      </c>
      <c r="HQ426">
        <v>16.6787</v>
      </c>
      <c r="HR426">
        <v>1</v>
      </c>
      <c r="HS426">
        <v>0.114281</v>
      </c>
      <c r="HT426">
        <v>0.694532</v>
      </c>
      <c r="HU426">
        <v>20.1969</v>
      </c>
      <c r="HV426">
        <v>5.23092</v>
      </c>
      <c r="HW426">
        <v>11.974</v>
      </c>
      <c r="HX426">
        <v>4.9708</v>
      </c>
      <c r="HY426">
        <v>3.29035</v>
      </c>
      <c r="HZ426">
        <v>9999</v>
      </c>
      <c r="IA426">
        <v>9999</v>
      </c>
      <c r="IB426">
        <v>9999</v>
      </c>
      <c r="IC426">
        <v>999.9</v>
      </c>
      <c r="ID426">
        <v>4.97294</v>
      </c>
      <c r="IE426">
        <v>1.87728</v>
      </c>
      <c r="IF426">
        <v>1.87535</v>
      </c>
      <c r="IG426">
        <v>1.87819</v>
      </c>
      <c r="IH426">
        <v>1.87486</v>
      </c>
      <c r="II426">
        <v>1.87851</v>
      </c>
      <c r="IJ426">
        <v>1.87561</v>
      </c>
      <c r="IK426">
        <v>1.87674</v>
      </c>
      <c r="IL426">
        <v>0</v>
      </c>
      <c r="IM426">
        <v>0</v>
      </c>
      <c r="IN426">
        <v>0</v>
      </c>
      <c r="IO426">
        <v>0</v>
      </c>
      <c r="IP426" t="s">
        <v>442</v>
      </c>
      <c r="IQ426" t="s">
        <v>443</v>
      </c>
      <c r="IR426" t="s">
        <v>444</v>
      </c>
      <c r="IS426" t="s">
        <v>444</v>
      </c>
      <c r="IT426" t="s">
        <v>444</v>
      </c>
      <c r="IU426" t="s">
        <v>444</v>
      </c>
      <c r="IV426">
        <v>0</v>
      </c>
      <c r="IW426">
        <v>100</v>
      </c>
      <c r="IX426">
        <v>100</v>
      </c>
      <c r="IY426">
        <v>0.533</v>
      </c>
      <c r="IZ426">
        <v>0.2145</v>
      </c>
      <c r="JA426">
        <v>0.05401698482025668</v>
      </c>
      <c r="JB426">
        <v>0.001251749769105588</v>
      </c>
      <c r="JC426">
        <v>-2.340677956668878E-07</v>
      </c>
      <c r="JD426">
        <v>1.443975168909104E-10</v>
      </c>
      <c r="JE426">
        <v>-0.0473756660369021</v>
      </c>
      <c r="JF426">
        <v>-0.000763777970416037</v>
      </c>
      <c r="JG426">
        <v>0.0006633184790446218</v>
      </c>
      <c r="JH426">
        <v>-5.365384051273601E-06</v>
      </c>
      <c r="JI426">
        <v>1</v>
      </c>
      <c r="JJ426">
        <v>2129</v>
      </c>
      <c r="JK426">
        <v>1</v>
      </c>
      <c r="JL426">
        <v>27</v>
      </c>
      <c r="JM426">
        <v>188917</v>
      </c>
      <c r="JN426">
        <v>188916.9</v>
      </c>
      <c r="JO426">
        <v>1.11084</v>
      </c>
      <c r="JP426">
        <v>2.56226</v>
      </c>
      <c r="JQ426">
        <v>1.39893</v>
      </c>
      <c r="JR426">
        <v>2.34131</v>
      </c>
      <c r="JS426">
        <v>1.44897</v>
      </c>
      <c r="JT426">
        <v>2.50977</v>
      </c>
      <c r="JU426">
        <v>36.8129</v>
      </c>
      <c r="JV426">
        <v>24.1926</v>
      </c>
      <c r="JW426">
        <v>18</v>
      </c>
      <c r="JX426">
        <v>477.416</v>
      </c>
      <c r="JY426">
        <v>477.142</v>
      </c>
      <c r="JZ426">
        <v>27.6939</v>
      </c>
      <c r="KA426">
        <v>28.5768</v>
      </c>
      <c r="KB426">
        <v>30.0006</v>
      </c>
      <c r="KC426">
        <v>28.2459</v>
      </c>
      <c r="KD426">
        <v>28.3073</v>
      </c>
      <c r="KE426">
        <v>22.3671</v>
      </c>
      <c r="KF426">
        <v>25.9182</v>
      </c>
      <c r="KG426">
        <v>86.58580000000001</v>
      </c>
      <c r="KH426">
        <v>27.6393</v>
      </c>
      <c r="KI426">
        <v>426.716</v>
      </c>
      <c r="KJ426">
        <v>20.2083</v>
      </c>
      <c r="KK426">
        <v>101.072</v>
      </c>
      <c r="KL426">
        <v>100.319</v>
      </c>
    </row>
    <row r="427" spans="1:298">
      <c r="A427">
        <v>411</v>
      </c>
      <c r="B427">
        <v>1758483603.6</v>
      </c>
      <c r="C427">
        <v>14500.09999990463</v>
      </c>
      <c r="D427" t="s">
        <v>1270</v>
      </c>
      <c r="E427" t="s">
        <v>1271</v>
      </c>
      <c r="F427">
        <v>5</v>
      </c>
      <c r="G427" t="s">
        <v>1207</v>
      </c>
      <c r="H427" t="s">
        <v>436</v>
      </c>
      <c r="I427" t="s">
        <v>437</v>
      </c>
      <c r="J427">
        <v>1758483595.755172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428.6105582309712</v>
      </c>
      <c r="AL427">
        <v>415.6440121212122</v>
      </c>
      <c r="AM427">
        <v>0.002494232547738103</v>
      </c>
      <c r="AN427">
        <v>65.51484374229682</v>
      </c>
      <c r="AO427">
        <f>(AQ427 - AP427 + DZ427*1E3/(8.314*(EB427+273.15)) * AS427/DY427 * AR427) * DY427/(100*DM427) * 1000/(1000 - AQ427)</f>
        <v>0</v>
      </c>
      <c r="AP427">
        <v>20.10604195499287</v>
      </c>
      <c r="AQ427">
        <v>22.93634606060606</v>
      </c>
      <c r="AR427">
        <v>0.0007942183913070814</v>
      </c>
      <c r="AS427">
        <v>124.7720884044978</v>
      </c>
      <c r="AT427">
        <v>3</v>
      </c>
      <c r="AU427">
        <v>1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438</v>
      </c>
      <c r="AZ427" t="s">
        <v>438</v>
      </c>
      <c r="BA427">
        <v>0</v>
      </c>
      <c r="BB427">
        <v>0</v>
      </c>
      <c r="BC427">
        <f>1-BA427/BB427</f>
        <v>0</v>
      </c>
      <c r="BD427">
        <v>0</v>
      </c>
      <c r="BE427" t="s">
        <v>438</v>
      </c>
      <c r="BF427" t="s">
        <v>438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438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3.21</v>
      </c>
      <c r="DN427">
        <v>0.5</v>
      </c>
      <c r="DO427" t="s">
        <v>439</v>
      </c>
      <c r="DP427">
        <v>2</v>
      </c>
      <c r="DQ427" t="b">
        <v>1</v>
      </c>
      <c r="DR427">
        <v>1758483595.755172</v>
      </c>
      <c r="DS427">
        <v>406.0157241379311</v>
      </c>
      <c r="DT427">
        <v>420.1682413793104</v>
      </c>
      <c r="DU427">
        <v>22.90958965517241</v>
      </c>
      <c r="DV427">
        <v>19.9935</v>
      </c>
      <c r="DW427">
        <v>405.4829310344827</v>
      </c>
      <c r="DX427">
        <v>22.6953448275862</v>
      </c>
      <c r="DY427">
        <v>500.0996206896551</v>
      </c>
      <c r="DZ427">
        <v>90.11740689655173</v>
      </c>
      <c r="EA427">
        <v>0.05371389310344828</v>
      </c>
      <c r="EB427">
        <v>29.68390344827586</v>
      </c>
      <c r="EC427">
        <v>30.14033448275862</v>
      </c>
      <c r="ED427">
        <v>999.9000000000002</v>
      </c>
      <c r="EE427">
        <v>0</v>
      </c>
      <c r="EF427">
        <v>0</v>
      </c>
      <c r="EG427">
        <v>9991.633793103449</v>
      </c>
      <c r="EH427">
        <v>0</v>
      </c>
      <c r="EI427">
        <v>11.4241</v>
      </c>
      <c r="EJ427">
        <v>-14.15247931034483</v>
      </c>
      <c r="EK427">
        <v>415.5355172413794</v>
      </c>
      <c r="EL427">
        <v>428.7402758620689</v>
      </c>
      <c r="EM427">
        <v>2.916071034482759</v>
      </c>
      <c r="EN427">
        <v>420.1682413793104</v>
      </c>
      <c r="EO427">
        <v>19.9935</v>
      </c>
      <c r="EP427">
        <v>2.064552068965517</v>
      </c>
      <c r="EQ427">
        <v>1.801762413793104</v>
      </c>
      <c r="ER427">
        <v>17.94828620689655</v>
      </c>
      <c r="ES427">
        <v>15.80198275862069</v>
      </c>
      <c r="ET427">
        <v>1999.959999999999</v>
      </c>
      <c r="EU427">
        <v>0.9799955517241381</v>
      </c>
      <c r="EV427">
        <v>0.02000453103448276</v>
      </c>
      <c r="EW427">
        <v>0</v>
      </c>
      <c r="EX427">
        <v>557.3258965517242</v>
      </c>
      <c r="EY427">
        <v>5.000560000000001</v>
      </c>
      <c r="EZ427">
        <v>11288.88965517241</v>
      </c>
      <c r="FA427">
        <v>17294.5</v>
      </c>
      <c r="FB427">
        <v>41.24131034482759</v>
      </c>
      <c r="FC427">
        <v>41.36631034482759</v>
      </c>
      <c r="FD427">
        <v>40.93699999999998</v>
      </c>
      <c r="FE427">
        <v>40.53634482758621</v>
      </c>
      <c r="FF427">
        <v>41.95220689655171</v>
      </c>
      <c r="FG427">
        <v>1955.05</v>
      </c>
      <c r="FH427">
        <v>39.91</v>
      </c>
      <c r="FI427">
        <v>0</v>
      </c>
      <c r="FJ427">
        <v>1758483604.8</v>
      </c>
      <c r="FK427">
        <v>0</v>
      </c>
      <c r="FL427">
        <v>557.3465384615386</v>
      </c>
      <c r="FM427">
        <v>0.6681709391075233</v>
      </c>
      <c r="FN427">
        <v>5.685470101916938</v>
      </c>
      <c r="FO427">
        <v>11289.00384615385</v>
      </c>
      <c r="FP427">
        <v>15</v>
      </c>
      <c r="FQ427">
        <v>0</v>
      </c>
      <c r="FR427" t="s">
        <v>440</v>
      </c>
      <c r="FS427">
        <v>1747148579.5</v>
      </c>
      <c r="FT427">
        <v>1747148584.5</v>
      </c>
      <c r="FU427">
        <v>0</v>
      </c>
      <c r="FV427">
        <v>0.162</v>
      </c>
      <c r="FW427">
        <v>-0.001</v>
      </c>
      <c r="FX427">
        <v>0.139</v>
      </c>
      <c r="FY427">
        <v>0.058</v>
      </c>
      <c r="FZ427">
        <v>420</v>
      </c>
      <c r="GA427">
        <v>16</v>
      </c>
      <c r="GB427">
        <v>0.19</v>
      </c>
      <c r="GC427">
        <v>0.02</v>
      </c>
      <c r="GD427">
        <v>-14.05178</v>
      </c>
      <c r="GE427">
        <v>-0.2622956848029572</v>
      </c>
      <c r="GF427">
        <v>0.133222412153511</v>
      </c>
      <c r="GG427">
        <v>1</v>
      </c>
      <c r="GH427">
        <v>557.3216764705882</v>
      </c>
      <c r="GI427">
        <v>0.2236974763583049</v>
      </c>
      <c r="GJ427">
        <v>0.1514105677771654</v>
      </c>
      <c r="GK427">
        <v>1</v>
      </c>
      <c r="GL427">
        <v>2.96903825</v>
      </c>
      <c r="GM427">
        <v>-0.9219502063789946</v>
      </c>
      <c r="GN427">
        <v>0.0892644279623048</v>
      </c>
      <c r="GO427">
        <v>0</v>
      </c>
      <c r="GP427">
        <v>2</v>
      </c>
      <c r="GQ427">
        <v>3</v>
      </c>
      <c r="GR427" t="s">
        <v>441</v>
      </c>
      <c r="GS427">
        <v>3.12793</v>
      </c>
      <c r="GT427">
        <v>2.73042</v>
      </c>
      <c r="GU427">
        <v>0.0833272</v>
      </c>
      <c r="GV427">
        <v>0.0864002</v>
      </c>
      <c r="GW427">
        <v>0.103401</v>
      </c>
      <c r="GX427">
        <v>0.09491620000000001</v>
      </c>
      <c r="GY427">
        <v>27530.2</v>
      </c>
      <c r="GZ427">
        <v>26587</v>
      </c>
      <c r="HA427">
        <v>30572.6</v>
      </c>
      <c r="HB427">
        <v>29353.7</v>
      </c>
      <c r="HC427">
        <v>37828.1</v>
      </c>
      <c r="HD427">
        <v>34949.3</v>
      </c>
      <c r="HE427">
        <v>46769.5</v>
      </c>
      <c r="HF427">
        <v>43610.7</v>
      </c>
      <c r="HG427">
        <v>1.82743</v>
      </c>
      <c r="HH427">
        <v>1.87728</v>
      </c>
      <c r="HI427">
        <v>0.114031</v>
      </c>
      <c r="HJ427">
        <v>0</v>
      </c>
      <c r="HK427">
        <v>28.2747</v>
      </c>
      <c r="HL427">
        <v>999.9</v>
      </c>
      <c r="HM427">
        <v>50.7</v>
      </c>
      <c r="HN427">
        <v>30.5</v>
      </c>
      <c r="HO427">
        <v>24.6689</v>
      </c>
      <c r="HP427">
        <v>63.375</v>
      </c>
      <c r="HQ427">
        <v>16.9912</v>
      </c>
      <c r="HR427">
        <v>1</v>
      </c>
      <c r="HS427">
        <v>0.114441</v>
      </c>
      <c r="HT427">
        <v>0.773303</v>
      </c>
      <c r="HU427">
        <v>20.196</v>
      </c>
      <c r="HV427">
        <v>5.22657</v>
      </c>
      <c r="HW427">
        <v>11.974</v>
      </c>
      <c r="HX427">
        <v>4.9699</v>
      </c>
      <c r="HY427">
        <v>3.2895</v>
      </c>
      <c r="HZ427">
        <v>9999</v>
      </c>
      <c r="IA427">
        <v>9999</v>
      </c>
      <c r="IB427">
        <v>9999</v>
      </c>
      <c r="IC427">
        <v>999.9</v>
      </c>
      <c r="ID427">
        <v>4.97294</v>
      </c>
      <c r="IE427">
        <v>1.87729</v>
      </c>
      <c r="IF427">
        <v>1.87533</v>
      </c>
      <c r="IG427">
        <v>1.87818</v>
      </c>
      <c r="IH427">
        <v>1.87487</v>
      </c>
      <c r="II427">
        <v>1.8785</v>
      </c>
      <c r="IJ427">
        <v>1.87561</v>
      </c>
      <c r="IK427">
        <v>1.87674</v>
      </c>
      <c r="IL427">
        <v>0</v>
      </c>
      <c r="IM427">
        <v>0</v>
      </c>
      <c r="IN427">
        <v>0</v>
      </c>
      <c r="IO427">
        <v>0</v>
      </c>
      <c r="IP427" t="s">
        <v>442</v>
      </c>
      <c r="IQ427" t="s">
        <v>443</v>
      </c>
      <c r="IR427" t="s">
        <v>444</v>
      </c>
      <c r="IS427" t="s">
        <v>444</v>
      </c>
      <c r="IT427" t="s">
        <v>444</v>
      </c>
      <c r="IU427" t="s">
        <v>444</v>
      </c>
      <c r="IV427">
        <v>0</v>
      </c>
      <c r="IW427">
        <v>100</v>
      </c>
      <c r="IX427">
        <v>100</v>
      </c>
      <c r="IY427">
        <v>0.533</v>
      </c>
      <c r="IZ427">
        <v>0.2148</v>
      </c>
      <c r="JA427">
        <v>0.05401698482025668</v>
      </c>
      <c r="JB427">
        <v>0.001251749769105588</v>
      </c>
      <c r="JC427">
        <v>-2.340677956668878E-07</v>
      </c>
      <c r="JD427">
        <v>1.443975168909104E-10</v>
      </c>
      <c r="JE427">
        <v>-0.0473756660369021</v>
      </c>
      <c r="JF427">
        <v>-0.000763777970416037</v>
      </c>
      <c r="JG427">
        <v>0.0006633184790446218</v>
      </c>
      <c r="JH427">
        <v>-5.365384051273601E-06</v>
      </c>
      <c r="JI427">
        <v>1</v>
      </c>
      <c r="JJ427">
        <v>2129</v>
      </c>
      <c r="JK427">
        <v>1</v>
      </c>
      <c r="JL427">
        <v>27</v>
      </c>
      <c r="JM427">
        <v>188917.1</v>
      </c>
      <c r="JN427">
        <v>188917</v>
      </c>
      <c r="JO427">
        <v>1.13892</v>
      </c>
      <c r="JP427">
        <v>2.5647</v>
      </c>
      <c r="JQ427">
        <v>1.39893</v>
      </c>
      <c r="JR427">
        <v>2.34131</v>
      </c>
      <c r="JS427">
        <v>1.44897</v>
      </c>
      <c r="JT427">
        <v>2.47437</v>
      </c>
      <c r="JU427">
        <v>36.8129</v>
      </c>
      <c r="JV427">
        <v>24.1838</v>
      </c>
      <c r="JW427">
        <v>18</v>
      </c>
      <c r="JX427">
        <v>476.833</v>
      </c>
      <c r="JY427">
        <v>478.169</v>
      </c>
      <c r="JZ427">
        <v>27.5545</v>
      </c>
      <c r="KA427">
        <v>28.5805</v>
      </c>
      <c r="KB427">
        <v>30.0004</v>
      </c>
      <c r="KC427">
        <v>28.2485</v>
      </c>
      <c r="KD427">
        <v>28.3099</v>
      </c>
      <c r="KE427">
        <v>22.8819</v>
      </c>
      <c r="KF427">
        <v>25.6188</v>
      </c>
      <c r="KG427">
        <v>86.58580000000001</v>
      </c>
      <c r="KH427">
        <v>27.502</v>
      </c>
      <c r="KI427">
        <v>440.245</v>
      </c>
      <c r="KJ427">
        <v>20.2941</v>
      </c>
      <c r="KK427">
        <v>101.072</v>
      </c>
      <c r="KL427">
        <v>100.319</v>
      </c>
    </row>
    <row r="428" spans="1:298">
      <c r="A428">
        <v>412</v>
      </c>
      <c r="B428">
        <v>1758483608.6</v>
      </c>
      <c r="C428">
        <v>14505.09999990463</v>
      </c>
      <c r="D428" t="s">
        <v>1272</v>
      </c>
      <c r="E428" t="s">
        <v>1273</v>
      </c>
      <c r="F428">
        <v>5</v>
      </c>
      <c r="G428" t="s">
        <v>1207</v>
      </c>
      <c r="H428" t="s">
        <v>436</v>
      </c>
      <c r="I428" t="s">
        <v>437</v>
      </c>
      <c r="J428">
        <v>1758483600.832142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435.9270458629816</v>
      </c>
      <c r="AL428">
        <v>419.0516606060605</v>
      </c>
      <c r="AM428">
        <v>0.8117559620009387</v>
      </c>
      <c r="AN428">
        <v>65.51484374229682</v>
      </c>
      <c r="AO428">
        <f>(AQ428 - AP428 + DZ428*1E3/(8.314*(EB428+273.15)) * AS428/DY428 * AR428) * DY428/(100*DM428) * 1000/(1000 - AQ428)</f>
        <v>0</v>
      </c>
      <c r="AP428">
        <v>20.21743026068368</v>
      </c>
      <c r="AQ428">
        <v>22.95870787878787</v>
      </c>
      <c r="AR428">
        <v>0.005047888930308856</v>
      </c>
      <c r="AS428">
        <v>124.7720884044978</v>
      </c>
      <c r="AT428">
        <v>4</v>
      </c>
      <c r="AU428">
        <v>1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438</v>
      </c>
      <c r="AZ428" t="s">
        <v>438</v>
      </c>
      <c r="BA428">
        <v>0</v>
      </c>
      <c r="BB428">
        <v>0</v>
      </c>
      <c r="BC428">
        <f>1-BA428/BB428</f>
        <v>0</v>
      </c>
      <c r="BD428">
        <v>0</v>
      </c>
      <c r="BE428" t="s">
        <v>438</v>
      </c>
      <c r="BF428" t="s">
        <v>438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438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3.21</v>
      </c>
      <c r="DN428">
        <v>0.5</v>
      </c>
      <c r="DO428" t="s">
        <v>439</v>
      </c>
      <c r="DP428">
        <v>2</v>
      </c>
      <c r="DQ428" t="b">
        <v>1</v>
      </c>
      <c r="DR428">
        <v>1758483600.832142</v>
      </c>
      <c r="DS428">
        <v>406.5323571428571</v>
      </c>
      <c r="DT428">
        <v>423.0000714285715</v>
      </c>
      <c r="DU428">
        <v>22.928925</v>
      </c>
      <c r="DV428">
        <v>20.089075</v>
      </c>
      <c r="DW428">
        <v>405.9989642857143</v>
      </c>
      <c r="DX428">
        <v>22.71428928571428</v>
      </c>
      <c r="DY428">
        <v>500.0332142857143</v>
      </c>
      <c r="DZ428">
        <v>90.11753214285714</v>
      </c>
      <c r="EA428">
        <v>0.05333824999999999</v>
      </c>
      <c r="EB428">
        <v>29.67149285714286</v>
      </c>
      <c r="EC428">
        <v>30.13496071428571</v>
      </c>
      <c r="ED428">
        <v>999.9000000000002</v>
      </c>
      <c r="EE428">
        <v>0</v>
      </c>
      <c r="EF428">
        <v>0</v>
      </c>
      <c r="EG428">
        <v>9975.287500000002</v>
      </c>
      <c r="EH428">
        <v>0</v>
      </c>
      <c r="EI428">
        <v>11.43312142857143</v>
      </c>
      <c r="EJ428">
        <v>-16.467625</v>
      </c>
      <c r="EK428">
        <v>416.0724642857143</v>
      </c>
      <c r="EL428">
        <v>431.6723214285715</v>
      </c>
      <c r="EM428">
        <v>2.839830714285714</v>
      </c>
      <c r="EN428">
        <v>423.0000714285715</v>
      </c>
      <c r="EO428">
        <v>20.089075</v>
      </c>
      <c r="EP428">
        <v>2.066297857142857</v>
      </c>
      <c r="EQ428">
        <v>1.810377857142857</v>
      </c>
      <c r="ER428">
        <v>17.96171428571429</v>
      </c>
      <c r="ES428">
        <v>15.87656785714286</v>
      </c>
      <c r="ET428">
        <v>1999.959285714285</v>
      </c>
      <c r="EU428">
        <v>0.9799956071428573</v>
      </c>
      <c r="EV428">
        <v>0.02000447142857143</v>
      </c>
      <c r="EW428">
        <v>0</v>
      </c>
      <c r="EX428">
        <v>557.3600357142857</v>
      </c>
      <c r="EY428">
        <v>5.000560000000001</v>
      </c>
      <c r="EZ428">
        <v>11289.28928571429</v>
      </c>
      <c r="FA428">
        <v>17294.48571428571</v>
      </c>
      <c r="FB428">
        <v>41.2455</v>
      </c>
      <c r="FC428">
        <v>41.366</v>
      </c>
      <c r="FD428">
        <v>40.93699999999999</v>
      </c>
      <c r="FE428">
        <v>40.54871428571428</v>
      </c>
      <c r="FF428">
        <v>41.96399999999999</v>
      </c>
      <c r="FG428">
        <v>1955.049285714286</v>
      </c>
      <c r="FH428">
        <v>39.91</v>
      </c>
      <c r="FI428">
        <v>0</v>
      </c>
      <c r="FJ428">
        <v>1758483610.2</v>
      </c>
      <c r="FK428">
        <v>0</v>
      </c>
      <c r="FL428">
        <v>557.3835200000001</v>
      </c>
      <c r="FM428">
        <v>0.6209999959305713</v>
      </c>
      <c r="FN428">
        <v>11.2769230726461</v>
      </c>
      <c r="FO428">
        <v>11289.436</v>
      </c>
      <c r="FP428">
        <v>15</v>
      </c>
      <c r="FQ428">
        <v>0</v>
      </c>
      <c r="FR428" t="s">
        <v>440</v>
      </c>
      <c r="FS428">
        <v>1747148579.5</v>
      </c>
      <c r="FT428">
        <v>1747148584.5</v>
      </c>
      <c r="FU428">
        <v>0</v>
      </c>
      <c r="FV428">
        <v>0.162</v>
      </c>
      <c r="FW428">
        <v>-0.001</v>
      </c>
      <c r="FX428">
        <v>0.139</v>
      </c>
      <c r="FY428">
        <v>0.058</v>
      </c>
      <c r="FZ428">
        <v>420</v>
      </c>
      <c r="GA428">
        <v>16</v>
      </c>
      <c r="GB428">
        <v>0.19</v>
      </c>
      <c r="GC428">
        <v>0.02</v>
      </c>
      <c r="GD428">
        <v>-15.8015675</v>
      </c>
      <c r="GE428">
        <v>-25.32354258911817</v>
      </c>
      <c r="GF428">
        <v>3.19739911149574</v>
      </c>
      <c r="GG428">
        <v>0</v>
      </c>
      <c r="GH428">
        <v>557.3561764705883</v>
      </c>
      <c r="GI428">
        <v>0.4087089367699329</v>
      </c>
      <c r="GJ428">
        <v>0.1751410306662581</v>
      </c>
      <c r="GK428">
        <v>1</v>
      </c>
      <c r="GL428">
        <v>2.8767655</v>
      </c>
      <c r="GM428">
        <v>-0.8815830393996402</v>
      </c>
      <c r="GN428">
        <v>0.08504958341902681</v>
      </c>
      <c r="GO428">
        <v>0</v>
      </c>
      <c r="GP428">
        <v>1</v>
      </c>
      <c r="GQ428">
        <v>3</v>
      </c>
      <c r="GR428" t="s">
        <v>447</v>
      </c>
      <c r="GS428">
        <v>3.12808</v>
      </c>
      <c r="GT428">
        <v>2.73103</v>
      </c>
      <c r="GU428">
        <v>0.0839361</v>
      </c>
      <c r="GV428">
        <v>0.0884339</v>
      </c>
      <c r="GW428">
        <v>0.103473</v>
      </c>
      <c r="GX428">
        <v>0.09526800000000001</v>
      </c>
      <c r="GY428">
        <v>27511.1</v>
      </c>
      <c r="GZ428">
        <v>26527.8</v>
      </c>
      <c r="HA428">
        <v>30571.7</v>
      </c>
      <c r="HB428">
        <v>29353.6</v>
      </c>
      <c r="HC428">
        <v>37824.1</v>
      </c>
      <c r="HD428">
        <v>34935.5</v>
      </c>
      <c r="HE428">
        <v>46768.3</v>
      </c>
      <c r="HF428">
        <v>43610.5</v>
      </c>
      <c r="HG428">
        <v>1.82752</v>
      </c>
      <c r="HH428">
        <v>1.87717</v>
      </c>
      <c r="HI428">
        <v>0.113569</v>
      </c>
      <c r="HJ428">
        <v>0</v>
      </c>
      <c r="HK428">
        <v>28.2777</v>
      </c>
      <c r="HL428">
        <v>999.9</v>
      </c>
      <c r="HM428">
        <v>50.8</v>
      </c>
      <c r="HN428">
        <v>30.5</v>
      </c>
      <c r="HO428">
        <v>24.716</v>
      </c>
      <c r="HP428">
        <v>63.685</v>
      </c>
      <c r="HQ428">
        <v>16.863</v>
      </c>
      <c r="HR428">
        <v>1</v>
      </c>
      <c r="HS428">
        <v>0.114731</v>
      </c>
      <c r="HT428">
        <v>0.8497169999999999</v>
      </c>
      <c r="HU428">
        <v>20.1956</v>
      </c>
      <c r="HV428">
        <v>5.22717</v>
      </c>
      <c r="HW428">
        <v>11.974</v>
      </c>
      <c r="HX428">
        <v>4.9696</v>
      </c>
      <c r="HY428">
        <v>3.28955</v>
      </c>
      <c r="HZ428">
        <v>9999</v>
      </c>
      <c r="IA428">
        <v>9999</v>
      </c>
      <c r="IB428">
        <v>9999</v>
      </c>
      <c r="IC428">
        <v>999.9</v>
      </c>
      <c r="ID428">
        <v>4.97295</v>
      </c>
      <c r="IE428">
        <v>1.87728</v>
      </c>
      <c r="IF428">
        <v>1.87538</v>
      </c>
      <c r="IG428">
        <v>1.8782</v>
      </c>
      <c r="IH428">
        <v>1.87488</v>
      </c>
      <c r="II428">
        <v>1.8785</v>
      </c>
      <c r="IJ428">
        <v>1.87561</v>
      </c>
      <c r="IK428">
        <v>1.87675</v>
      </c>
      <c r="IL428">
        <v>0</v>
      </c>
      <c r="IM428">
        <v>0</v>
      </c>
      <c r="IN428">
        <v>0</v>
      </c>
      <c r="IO428">
        <v>0</v>
      </c>
      <c r="IP428" t="s">
        <v>442</v>
      </c>
      <c r="IQ428" t="s">
        <v>443</v>
      </c>
      <c r="IR428" t="s">
        <v>444</v>
      </c>
      <c r="IS428" t="s">
        <v>444</v>
      </c>
      <c r="IT428" t="s">
        <v>444</v>
      </c>
      <c r="IU428" t="s">
        <v>444</v>
      </c>
      <c r="IV428">
        <v>0</v>
      </c>
      <c r="IW428">
        <v>100</v>
      </c>
      <c r="IX428">
        <v>100</v>
      </c>
      <c r="IY428">
        <v>0.538</v>
      </c>
      <c r="IZ428">
        <v>0.2153</v>
      </c>
      <c r="JA428">
        <v>0.05401698482025668</v>
      </c>
      <c r="JB428">
        <v>0.001251749769105588</v>
      </c>
      <c r="JC428">
        <v>-2.340677956668878E-07</v>
      </c>
      <c r="JD428">
        <v>1.443975168909104E-10</v>
      </c>
      <c r="JE428">
        <v>-0.0473756660369021</v>
      </c>
      <c r="JF428">
        <v>-0.000763777970416037</v>
      </c>
      <c r="JG428">
        <v>0.0006633184790446218</v>
      </c>
      <c r="JH428">
        <v>-5.365384051273601E-06</v>
      </c>
      <c r="JI428">
        <v>1</v>
      </c>
      <c r="JJ428">
        <v>2129</v>
      </c>
      <c r="JK428">
        <v>1</v>
      </c>
      <c r="JL428">
        <v>27</v>
      </c>
      <c r="JM428">
        <v>188917.2</v>
      </c>
      <c r="JN428">
        <v>188917.1</v>
      </c>
      <c r="JO428">
        <v>1.16943</v>
      </c>
      <c r="JP428">
        <v>2.5647</v>
      </c>
      <c r="JQ428">
        <v>1.39893</v>
      </c>
      <c r="JR428">
        <v>2.34253</v>
      </c>
      <c r="JS428">
        <v>1.44897</v>
      </c>
      <c r="JT428">
        <v>2.52197</v>
      </c>
      <c r="JU428">
        <v>36.8129</v>
      </c>
      <c r="JV428">
        <v>24.1926</v>
      </c>
      <c r="JW428">
        <v>18</v>
      </c>
      <c r="JX428">
        <v>476.907</v>
      </c>
      <c r="JY428">
        <v>478.125</v>
      </c>
      <c r="JZ428">
        <v>27.4177</v>
      </c>
      <c r="KA428">
        <v>28.5836</v>
      </c>
      <c r="KB428">
        <v>30.0004</v>
      </c>
      <c r="KC428">
        <v>28.2514</v>
      </c>
      <c r="KD428">
        <v>28.3125</v>
      </c>
      <c r="KE428">
        <v>23.5733</v>
      </c>
      <c r="KF428">
        <v>25.3246</v>
      </c>
      <c r="KG428">
        <v>86.58580000000001</v>
      </c>
      <c r="KH428">
        <v>27.3653</v>
      </c>
      <c r="KI428">
        <v>460.28</v>
      </c>
      <c r="KJ428">
        <v>20.3658</v>
      </c>
      <c r="KK428">
        <v>101.069</v>
      </c>
      <c r="KL428">
        <v>100.318</v>
      </c>
    </row>
    <row r="429" spans="1:298">
      <c r="A429">
        <v>413</v>
      </c>
      <c r="B429">
        <v>1758483613.6</v>
      </c>
      <c r="C429">
        <v>14510.09999990463</v>
      </c>
      <c r="D429" t="s">
        <v>1274</v>
      </c>
      <c r="E429" t="s">
        <v>1275</v>
      </c>
      <c r="F429">
        <v>5</v>
      </c>
      <c r="G429" t="s">
        <v>1207</v>
      </c>
      <c r="H429" t="s">
        <v>436</v>
      </c>
      <c r="I429" t="s">
        <v>437</v>
      </c>
      <c r="J429">
        <v>1758483606.1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451.0561087326734</v>
      </c>
      <c r="AL429">
        <v>428.5341757575757</v>
      </c>
      <c r="AM429">
        <v>2.017470529057956</v>
      </c>
      <c r="AN429">
        <v>65.51484374229682</v>
      </c>
      <c r="AO429">
        <f>(AQ429 - AP429 + DZ429*1E3/(8.314*(EB429+273.15)) * AS429/DY429 * AR429) * DY429/(100*DM429) * 1000/(1000 - AQ429)</f>
        <v>0</v>
      </c>
      <c r="AP429">
        <v>20.27077413947022</v>
      </c>
      <c r="AQ429">
        <v>22.97013999999999</v>
      </c>
      <c r="AR429">
        <v>0.0002776587953784379</v>
      </c>
      <c r="AS429">
        <v>124.7720884044978</v>
      </c>
      <c r="AT429">
        <v>4</v>
      </c>
      <c r="AU429">
        <v>1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438</v>
      </c>
      <c r="AZ429" t="s">
        <v>438</v>
      </c>
      <c r="BA429">
        <v>0</v>
      </c>
      <c r="BB429">
        <v>0</v>
      </c>
      <c r="BC429">
        <f>1-BA429/BB429</f>
        <v>0</v>
      </c>
      <c r="BD429">
        <v>0</v>
      </c>
      <c r="BE429" t="s">
        <v>438</v>
      </c>
      <c r="BF429" t="s">
        <v>438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438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3.21</v>
      </c>
      <c r="DN429">
        <v>0.5</v>
      </c>
      <c r="DO429" t="s">
        <v>439</v>
      </c>
      <c r="DP429">
        <v>2</v>
      </c>
      <c r="DQ429" t="b">
        <v>1</v>
      </c>
      <c r="DR429">
        <v>1758483606.1</v>
      </c>
      <c r="DS429">
        <v>409.4004814814815</v>
      </c>
      <c r="DT429">
        <v>431.0364814814814</v>
      </c>
      <c r="DU429">
        <v>22.94906666666666</v>
      </c>
      <c r="DV429">
        <v>20.17885925925926</v>
      </c>
      <c r="DW429">
        <v>408.863888888889</v>
      </c>
      <c r="DX429">
        <v>22.73401851851852</v>
      </c>
      <c r="DY429">
        <v>499.9918518518517</v>
      </c>
      <c r="DZ429">
        <v>90.11723333333333</v>
      </c>
      <c r="EA429">
        <v>0.05305967407407407</v>
      </c>
      <c r="EB429">
        <v>29.65494444444444</v>
      </c>
      <c r="EC429">
        <v>30.13362592592593</v>
      </c>
      <c r="ED429">
        <v>999.9000000000001</v>
      </c>
      <c r="EE429">
        <v>0</v>
      </c>
      <c r="EF429">
        <v>0</v>
      </c>
      <c r="EG429">
        <v>9969.116666666667</v>
      </c>
      <c r="EH429">
        <v>0</v>
      </c>
      <c r="EI429">
        <v>11.43802222222222</v>
      </c>
      <c r="EJ429">
        <v>-21.63598888888889</v>
      </c>
      <c r="EK429">
        <v>419.0165555555555</v>
      </c>
      <c r="EL429">
        <v>439.9142592592593</v>
      </c>
      <c r="EM429">
        <v>2.770194074074075</v>
      </c>
      <c r="EN429">
        <v>431.0364814814814</v>
      </c>
      <c r="EO429">
        <v>20.17885925925926</v>
      </c>
      <c r="EP429">
        <v>2.068105555555555</v>
      </c>
      <c r="EQ429">
        <v>1.818463333333333</v>
      </c>
      <c r="ER429">
        <v>17.97562592592593</v>
      </c>
      <c r="ES429">
        <v>15.94630740740741</v>
      </c>
      <c r="ET429">
        <v>1999.967407407407</v>
      </c>
      <c r="EU429">
        <v>0.9799957777777779</v>
      </c>
      <c r="EV429">
        <v>0.02000431111111111</v>
      </c>
      <c r="EW429">
        <v>0</v>
      </c>
      <c r="EX429">
        <v>557.4474814814813</v>
      </c>
      <c r="EY429">
        <v>5.000560000000001</v>
      </c>
      <c r="EZ429">
        <v>11289.94814814815</v>
      </c>
      <c r="FA429">
        <v>17294.55925925926</v>
      </c>
      <c r="FB429">
        <v>41.25</v>
      </c>
      <c r="FC429">
        <v>41.368</v>
      </c>
      <c r="FD429">
        <v>40.93699999999999</v>
      </c>
      <c r="FE429">
        <v>40.55281481481481</v>
      </c>
      <c r="FF429">
        <v>41.979</v>
      </c>
      <c r="FG429">
        <v>1955.057407407408</v>
      </c>
      <c r="FH429">
        <v>39.91</v>
      </c>
      <c r="FI429">
        <v>0</v>
      </c>
      <c r="FJ429">
        <v>1758483615</v>
      </c>
      <c r="FK429">
        <v>0</v>
      </c>
      <c r="FL429">
        <v>557.44096</v>
      </c>
      <c r="FM429">
        <v>0.7380000081518175</v>
      </c>
      <c r="FN429">
        <v>8.438461494920931</v>
      </c>
      <c r="FO429">
        <v>11290.14</v>
      </c>
      <c r="FP429">
        <v>15</v>
      </c>
      <c r="FQ429">
        <v>0</v>
      </c>
      <c r="FR429" t="s">
        <v>440</v>
      </c>
      <c r="FS429">
        <v>1747148579.5</v>
      </c>
      <c r="FT429">
        <v>1747148584.5</v>
      </c>
      <c r="FU429">
        <v>0</v>
      </c>
      <c r="FV429">
        <v>0.162</v>
      </c>
      <c r="FW429">
        <v>-0.001</v>
      </c>
      <c r="FX429">
        <v>0.139</v>
      </c>
      <c r="FY429">
        <v>0.058</v>
      </c>
      <c r="FZ429">
        <v>420</v>
      </c>
      <c r="GA429">
        <v>16</v>
      </c>
      <c r="GB429">
        <v>0.19</v>
      </c>
      <c r="GC429">
        <v>0.02</v>
      </c>
      <c r="GD429">
        <v>-19.5089125</v>
      </c>
      <c r="GE429">
        <v>-60.71047542213882</v>
      </c>
      <c r="GF429">
        <v>6.262009675463122</v>
      </c>
      <c r="GG429">
        <v>0</v>
      </c>
      <c r="GH429">
        <v>557.3947058823529</v>
      </c>
      <c r="GI429">
        <v>0.7255614988548074</v>
      </c>
      <c r="GJ429">
        <v>0.179970835776527</v>
      </c>
      <c r="GK429">
        <v>1</v>
      </c>
      <c r="GL429">
        <v>2.8070565</v>
      </c>
      <c r="GM429">
        <v>-0.8201284052532879</v>
      </c>
      <c r="GN429">
        <v>0.07939633182805107</v>
      </c>
      <c r="GO429">
        <v>0</v>
      </c>
      <c r="GP429">
        <v>1</v>
      </c>
      <c r="GQ429">
        <v>3</v>
      </c>
      <c r="GR429" t="s">
        <v>447</v>
      </c>
      <c r="GS429">
        <v>3.12833</v>
      </c>
      <c r="GT429">
        <v>2.73077</v>
      </c>
      <c r="GU429">
        <v>0.0854385</v>
      </c>
      <c r="GV429">
        <v>0.0908052</v>
      </c>
      <c r="GW429">
        <v>0.103496</v>
      </c>
      <c r="GX429">
        <v>0.0954141</v>
      </c>
      <c r="GY429">
        <v>27465.9</v>
      </c>
      <c r="GZ429">
        <v>26458.4</v>
      </c>
      <c r="HA429">
        <v>30571.6</v>
      </c>
      <c r="HB429">
        <v>29353.2</v>
      </c>
      <c r="HC429">
        <v>37823</v>
      </c>
      <c r="HD429">
        <v>34929.9</v>
      </c>
      <c r="HE429">
        <v>46768</v>
      </c>
      <c r="HF429">
        <v>43610.3</v>
      </c>
      <c r="HG429">
        <v>1.82773</v>
      </c>
      <c r="HH429">
        <v>1.8771</v>
      </c>
      <c r="HI429">
        <v>0.113375</v>
      </c>
      <c r="HJ429">
        <v>0</v>
      </c>
      <c r="HK429">
        <v>28.2795</v>
      </c>
      <c r="HL429">
        <v>999.9</v>
      </c>
      <c r="HM429">
        <v>50.7</v>
      </c>
      <c r="HN429">
        <v>30.5</v>
      </c>
      <c r="HO429">
        <v>24.6653</v>
      </c>
      <c r="HP429">
        <v>63.185</v>
      </c>
      <c r="HQ429">
        <v>16.9792</v>
      </c>
      <c r="HR429">
        <v>1</v>
      </c>
      <c r="HS429">
        <v>0.114957</v>
      </c>
      <c r="HT429">
        <v>0.902484</v>
      </c>
      <c r="HU429">
        <v>20.1949</v>
      </c>
      <c r="HV429">
        <v>5.22627</v>
      </c>
      <c r="HW429">
        <v>11.974</v>
      </c>
      <c r="HX429">
        <v>4.96945</v>
      </c>
      <c r="HY429">
        <v>3.2894</v>
      </c>
      <c r="HZ429">
        <v>9999</v>
      </c>
      <c r="IA429">
        <v>9999</v>
      </c>
      <c r="IB429">
        <v>9999</v>
      </c>
      <c r="IC429">
        <v>999.9</v>
      </c>
      <c r="ID429">
        <v>4.97294</v>
      </c>
      <c r="IE429">
        <v>1.87729</v>
      </c>
      <c r="IF429">
        <v>1.87541</v>
      </c>
      <c r="IG429">
        <v>1.8782</v>
      </c>
      <c r="IH429">
        <v>1.87491</v>
      </c>
      <c r="II429">
        <v>1.8785</v>
      </c>
      <c r="IJ429">
        <v>1.87561</v>
      </c>
      <c r="IK429">
        <v>1.87678</v>
      </c>
      <c r="IL429">
        <v>0</v>
      </c>
      <c r="IM429">
        <v>0</v>
      </c>
      <c r="IN429">
        <v>0</v>
      </c>
      <c r="IO429">
        <v>0</v>
      </c>
      <c r="IP429" t="s">
        <v>442</v>
      </c>
      <c r="IQ429" t="s">
        <v>443</v>
      </c>
      <c r="IR429" t="s">
        <v>444</v>
      </c>
      <c r="IS429" t="s">
        <v>444</v>
      </c>
      <c r="IT429" t="s">
        <v>444</v>
      </c>
      <c r="IU429" t="s">
        <v>444</v>
      </c>
      <c r="IV429">
        <v>0</v>
      </c>
      <c r="IW429">
        <v>100</v>
      </c>
      <c r="IX429">
        <v>100</v>
      </c>
      <c r="IY429">
        <v>0.549</v>
      </c>
      <c r="IZ429">
        <v>0.2155</v>
      </c>
      <c r="JA429">
        <v>0.05401698482025668</v>
      </c>
      <c r="JB429">
        <v>0.001251749769105588</v>
      </c>
      <c r="JC429">
        <v>-2.340677956668878E-07</v>
      </c>
      <c r="JD429">
        <v>1.443975168909104E-10</v>
      </c>
      <c r="JE429">
        <v>-0.0473756660369021</v>
      </c>
      <c r="JF429">
        <v>-0.000763777970416037</v>
      </c>
      <c r="JG429">
        <v>0.0006633184790446218</v>
      </c>
      <c r="JH429">
        <v>-5.365384051273601E-06</v>
      </c>
      <c r="JI429">
        <v>1</v>
      </c>
      <c r="JJ429">
        <v>2129</v>
      </c>
      <c r="JK429">
        <v>1</v>
      </c>
      <c r="JL429">
        <v>27</v>
      </c>
      <c r="JM429">
        <v>188917.2</v>
      </c>
      <c r="JN429">
        <v>188917.2</v>
      </c>
      <c r="JO429">
        <v>1.20361</v>
      </c>
      <c r="JP429">
        <v>2.56104</v>
      </c>
      <c r="JQ429">
        <v>1.39893</v>
      </c>
      <c r="JR429">
        <v>2.34131</v>
      </c>
      <c r="JS429">
        <v>1.44897</v>
      </c>
      <c r="JT429">
        <v>2.57446</v>
      </c>
      <c r="JU429">
        <v>36.8129</v>
      </c>
      <c r="JV429">
        <v>24.1926</v>
      </c>
      <c r="JW429">
        <v>18</v>
      </c>
      <c r="JX429">
        <v>477.032</v>
      </c>
      <c r="JY429">
        <v>478.095</v>
      </c>
      <c r="JZ429">
        <v>27.2799</v>
      </c>
      <c r="KA429">
        <v>28.5874</v>
      </c>
      <c r="KB429">
        <v>30.0003</v>
      </c>
      <c r="KC429">
        <v>28.2539</v>
      </c>
      <c r="KD429">
        <v>28.3149</v>
      </c>
      <c r="KE429">
        <v>24.1839</v>
      </c>
      <c r="KF429">
        <v>25.0361</v>
      </c>
      <c r="KG429">
        <v>86.58580000000001</v>
      </c>
      <c r="KH429">
        <v>27.2381</v>
      </c>
      <c r="KI429">
        <v>473.654</v>
      </c>
      <c r="KJ429">
        <v>20.3535</v>
      </c>
      <c r="KK429">
        <v>101.069</v>
      </c>
      <c r="KL429">
        <v>100.317</v>
      </c>
    </row>
    <row r="430" spans="1:298">
      <c r="A430">
        <v>414</v>
      </c>
      <c r="B430">
        <v>1758483618.6</v>
      </c>
      <c r="C430">
        <v>14515.09999990463</v>
      </c>
      <c r="D430" t="s">
        <v>1276</v>
      </c>
      <c r="E430" t="s">
        <v>1277</v>
      </c>
      <c r="F430">
        <v>5</v>
      </c>
      <c r="G430" t="s">
        <v>1207</v>
      </c>
      <c r="H430" t="s">
        <v>436</v>
      </c>
      <c r="I430" t="s">
        <v>437</v>
      </c>
      <c r="J430">
        <v>1758483610.814285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467.0894984015251</v>
      </c>
      <c r="AL430">
        <v>441.5980606060607</v>
      </c>
      <c r="AM430">
        <v>2.665636368217796</v>
      </c>
      <c r="AN430">
        <v>65.51484374229682</v>
      </c>
      <c r="AO430">
        <f>(AQ430 - AP430 + DZ430*1E3/(8.314*(EB430+273.15)) * AS430/DY430 * AR430) * DY430/(100*DM430) * 1000/(1000 - AQ430)</f>
        <v>0</v>
      </c>
      <c r="AP430">
        <v>20.34589721364283</v>
      </c>
      <c r="AQ430">
        <v>22.96369575757574</v>
      </c>
      <c r="AR430">
        <v>-0.0004331009794444269</v>
      </c>
      <c r="AS430">
        <v>124.7720884044978</v>
      </c>
      <c r="AT430">
        <v>4</v>
      </c>
      <c r="AU430">
        <v>1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438</v>
      </c>
      <c r="AZ430" t="s">
        <v>438</v>
      </c>
      <c r="BA430">
        <v>0</v>
      </c>
      <c r="BB430">
        <v>0</v>
      </c>
      <c r="BC430">
        <f>1-BA430/BB430</f>
        <v>0</v>
      </c>
      <c r="BD430">
        <v>0</v>
      </c>
      <c r="BE430" t="s">
        <v>438</v>
      </c>
      <c r="BF430" t="s">
        <v>438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438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3.21</v>
      </c>
      <c r="DN430">
        <v>0.5</v>
      </c>
      <c r="DO430" t="s">
        <v>439</v>
      </c>
      <c r="DP430">
        <v>2</v>
      </c>
      <c r="DQ430" t="b">
        <v>1</v>
      </c>
      <c r="DR430">
        <v>1758483610.814285</v>
      </c>
      <c r="DS430">
        <v>415.7586428571429</v>
      </c>
      <c r="DT430">
        <v>443.2110357142857</v>
      </c>
      <c r="DU430">
        <v>22.96070357142857</v>
      </c>
      <c r="DV430">
        <v>20.25384642857143</v>
      </c>
      <c r="DW430">
        <v>415.215</v>
      </c>
      <c r="DX430">
        <v>22.74541428571429</v>
      </c>
      <c r="DY430">
        <v>499.9555714285714</v>
      </c>
      <c r="DZ430">
        <v>90.116175</v>
      </c>
      <c r="EA430">
        <v>0.05320726785714286</v>
      </c>
      <c r="EB430">
        <v>29.63744642857143</v>
      </c>
      <c r="EC430">
        <v>30.12545357142857</v>
      </c>
      <c r="ED430">
        <v>999.9000000000002</v>
      </c>
      <c r="EE430">
        <v>0</v>
      </c>
      <c r="EF430">
        <v>0</v>
      </c>
      <c r="EG430">
        <v>9977.251785714285</v>
      </c>
      <c r="EH430">
        <v>0</v>
      </c>
      <c r="EI430">
        <v>11.44513571428571</v>
      </c>
      <c r="EJ430">
        <v>-27.45228214285715</v>
      </c>
      <c r="EK430">
        <v>425.5292499999999</v>
      </c>
      <c r="EL430">
        <v>452.3743214285714</v>
      </c>
      <c r="EM430">
        <v>2.706847142857143</v>
      </c>
      <c r="EN430">
        <v>443.2110357142857</v>
      </c>
      <c r="EO430">
        <v>20.25384642857143</v>
      </c>
      <c r="EP430">
        <v>2.06913</v>
      </c>
      <c r="EQ430">
        <v>1.8252</v>
      </c>
      <c r="ER430">
        <v>17.98350357142857</v>
      </c>
      <c r="ES430">
        <v>16.00421785714286</v>
      </c>
      <c r="ET430">
        <v>1999.996785714286</v>
      </c>
      <c r="EU430">
        <v>0.979996142857143</v>
      </c>
      <c r="EV430">
        <v>0.02000395</v>
      </c>
      <c r="EW430">
        <v>0</v>
      </c>
      <c r="EX430">
        <v>557.5289285714287</v>
      </c>
      <c r="EY430">
        <v>5.000560000000001</v>
      </c>
      <c r="EZ430">
        <v>11291.2</v>
      </c>
      <c r="FA430">
        <v>17294.82142857143</v>
      </c>
      <c r="FB430">
        <v>41.25</v>
      </c>
      <c r="FC430">
        <v>41.37275</v>
      </c>
      <c r="FD430">
        <v>40.93699999999999</v>
      </c>
      <c r="FE430">
        <v>40.55535714285713</v>
      </c>
      <c r="FF430">
        <v>41.98875</v>
      </c>
      <c r="FG430">
        <v>1955.086785714286</v>
      </c>
      <c r="FH430">
        <v>39.91</v>
      </c>
      <c r="FI430">
        <v>0</v>
      </c>
      <c r="FJ430">
        <v>1758483620.4</v>
      </c>
      <c r="FK430">
        <v>0</v>
      </c>
      <c r="FL430">
        <v>557.5178461538461</v>
      </c>
      <c r="FM430">
        <v>1.342427353016085</v>
      </c>
      <c r="FN430">
        <v>17.76068367606264</v>
      </c>
      <c r="FO430">
        <v>11291.38846153846</v>
      </c>
      <c r="FP430">
        <v>15</v>
      </c>
      <c r="FQ430">
        <v>0</v>
      </c>
      <c r="FR430" t="s">
        <v>440</v>
      </c>
      <c r="FS430">
        <v>1747148579.5</v>
      </c>
      <c r="FT430">
        <v>1747148584.5</v>
      </c>
      <c r="FU430">
        <v>0</v>
      </c>
      <c r="FV430">
        <v>0.162</v>
      </c>
      <c r="FW430">
        <v>-0.001</v>
      </c>
      <c r="FX430">
        <v>0.139</v>
      </c>
      <c r="FY430">
        <v>0.058</v>
      </c>
      <c r="FZ430">
        <v>420</v>
      </c>
      <c r="GA430">
        <v>16</v>
      </c>
      <c r="GB430">
        <v>0.19</v>
      </c>
      <c r="GC430">
        <v>0.02</v>
      </c>
      <c r="GD430">
        <v>-23.281485</v>
      </c>
      <c r="GE430">
        <v>-75.38462814258909</v>
      </c>
      <c r="GF430">
        <v>7.375993267267466</v>
      </c>
      <c r="GG430">
        <v>0</v>
      </c>
      <c r="GH430">
        <v>557.4690882352942</v>
      </c>
      <c r="GI430">
        <v>0.9093506514609925</v>
      </c>
      <c r="GJ430">
        <v>0.1988961253647807</v>
      </c>
      <c r="GK430">
        <v>1</v>
      </c>
      <c r="GL430">
        <v>2.75520525</v>
      </c>
      <c r="GM430">
        <v>-0.7854658536585418</v>
      </c>
      <c r="GN430">
        <v>0.07620201854240806</v>
      </c>
      <c r="GO430">
        <v>0</v>
      </c>
      <c r="GP430">
        <v>1</v>
      </c>
      <c r="GQ430">
        <v>3</v>
      </c>
      <c r="GR430" t="s">
        <v>447</v>
      </c>
      <c r="GS430">
        <v>3.12815</v>
      </c>
      <c r="GT430">
        <v>2.73096</v>
      </c>
      <c r="GU430">
        <v>0.08741549999999999</v>
      </c>
      <c r="GV430">
        <v>0.0931165</v>
      </c>
      <c r="GW430">
        <v>0.103469</v>
      </c>
      <c r="GX430">
        <v>0.09568210000000001</v>
      </c>
      <c r="GY430">
        <v>27406.1</v>
      </c>
      <c r="GZ430">
        <v>26390.7</v>
      </c>
      <c r="HA430">
        <v>30571.1</v>
      </c>
      <c r="HB430">
        <v>29352.7</v>
      </c>
      <c r="HC430">
        <v>37824</v>
      </c>
      <c r="HD430">
        <v>34918.7</v>
      </c>
      <c r="HE430">
        <v>46767.6</v>
      </c>
      <c r="HF430">
        <v>43609.2</v>
      </c>
      <c r="HG430">
        <v>1.82743</v>
      </c>
      <c r="HH430">
        <v>1.8776</v>
      </c>
      <c r="HI430">
        <v>0.112712</v>
      </c>
      <c r="HJ430">
        <v>0</v>
      </c>
      <c r="HK430">
        <v>28.281</v>
      </c>
      <c r="HL430">
        <v>999.9</v>
      </c>
      <c r="HM430">
        <v>50.7</v>
      </c>
      <c r="HN430">
        <v>30.5</v>
      </c>
      <c r="HO430">
        <v>24.6676</v>
      </c>
      <c r="HP430">
        <v>63.465</v>
      </c>
      <c r="HQ430">
        <v>16.7829</v>
      </c>
      <c r="HR430">
        <v>1</v>
      </c>
      <c r="HS430">
        <v>0.115254</v>
      </c>
      <c r="HT430">
        <v>0.968083</v>
      </c>
      <c r="HU430">
        <v>20.1947</v>
      </c>
      <c r="HV430">
        <v>5.22792</v>
      </c>
      <c r="HW430">
        <v>11.974</v>
      </c>
      <c r="HX430">
        <v>4.9695</v>
      </c>
      <c r="HY430">
        <v>3.2895</v>
      </c>
      <c r="HZ430">
        <v>9999</v>
      </c>
      <c r="IA430">
        <v>9999</v>
      </c>
      <c r="IB430">
        <v>9999</v>
      </c>
      <c r="IC430">
        <v>999.9</v>
      </c>
      <c r="ID430">
        <v>4.97294</v>
      </c>
      <c r="IE430">
        <v>1.87728</v>
      </c>
      <c r="IF430">
        <v>1.87537</v>
      </c>
      <c r="IG430">
        <v>1.87819</v>
      </c>
      <c r="IH430">
        <v>1.87487</v>
      </c>
      <c r="II430">
        <v>1.87848</v>
      </c>
      <c r="IJ430">
        <v>1.8756</v>
      </c>
      <c r="IK430">
        <v>1.87676</v>
      </c>
      <c r="IL430">
        <v>0</v>
      </c>
      <c r="IM430">
        <v>0</v>
      </c>
      <c r="IN430">
        <v>0</v>
      </c>
      <c r="IO430">
        <v>0</v>
      </c>
      <c r="IP430" t="s">
        <v>442</v>
      </c>
      <c r="IQ430" t="s">
        <v>443</v>
      </c>
      <c r="IR430" t="s">
        <v>444</v>
      </c>
      <c r="IS430" t="s">
        <v>444</v>
      </c>
      <c r="IT430" t="s">
        <v>444</v>
      </c>
      <c r="IU430" t="s">
        <v>444</v>
      </c>
      <c r="IV430">
        <v>0</v>
      </c>
      <c r="IW430">
        <v>100</v>
      </c>
      <c r="IX430">
        <v>100</v>
      </c>
      <c r="IY430">
        <v>0.5629999999999999</v>
      </c>
      <c r="IZ430">
        <v>0.2154</v>
      </c>
      <c r="JA430">
        <v>0.05401698482025668</v>
      </c>
      <c r="JB430">
        <v>0.001251749769105588</v>
      </c>
      <c r="JC430">
        <v>-2.340677956668878E-07</v>
      </c>
      <c r="JD430">
        <v>1.443975168909104E-10</v>
      </c>
      <c r="JE430">
        <v>-0.0473756660369021</v>
      </c>
      <c r="JF430">
        <v>-0.000763777970416037</v>
      </c>
      <c r="JG430">
        <v>0.0006633184790446218</v>
      </c>
      <c r="JH430">
        <v>-5.365384051273601E-06</v>
      </c>
      <c r="JI430">
        <v>1</v>
      </c>
      <c r="JJ430">
        <v>2129</v>
      </c>
      <c r="JK430">
        <v>1</v>
      </c>
      <c r="JL430">
        <v>27</v>
      </c>
      <c r="JM430">
        <v>188917.3</v>
      </c>
      <c r="JN430">
        <v>188917.2</v>
      </c>
      <c r="JO430">
        <v>1.23657</v>
      </c>
      <c r="JP430">
        <v>2.55127</v>
      </c>
      <c r="JQ430">
        <v>1.39893</v>
      </c>
      <c r="JR430">
        <v>2.34131</v>
      </c>
      <c r="JS430">
        <v>1.44897</v>
      </c>
      <c r="JT430">
        <v>2.59766</v>
      </c>
      <c r="JU430">
        <v>36.8129</v>
      </c>
      <c r="JV430">
        <v>24.2013</v>
      </c>
      <c r="JW430">
        <v>18</v>
      </c>
      <c r="JX430">
        <v>476.884</v>
      </c>
      <c r="JY430">
        <v>478.447</v>
      </c>
      <c r="JZ430">
        <v>27.1537</v>
      </c>
      <c r="KA430">
        <v>28.591</v>
      </c>
      <c r="KB430">
        <v>30.0004</v>
      </c>
      <c r="KC430">
        <v>28.2563</v>
      </c>
      <c r="KD430">
        <v>28.3176</v>
      </c>
      <c r="KE430">
        <v>24.8158</v>
      </c>
      <c r="KF430">
        <v>25.0361</v>
      </c>
      <c r="KG430">
        <v>86.58580000000001</v>
      </c>
      <c r="KH430">
        <v>27.1085</v>
      </c>
      <c r="KI430">
        <v>493.688</v>
      </c>
      <c r="KJ430">
        <v>20.4071</v>
      </c>
      <c r="KK430">
        <v>101.068</v>
      </c>
      <c r="KL430">
        <v>100.315</v>
      </c>
    </row>
    <row r="431" spans="1:298">
      <c r="A431">
        <v>415</v>
      </c>
      <c r="B431">
        <v>1758483623.6</v>
      </c>
      <c r="C431">
        <v>14520.09999990463</v>
      </c>
      <c r="D431" t="s">
        <v>1278</v>
      </c>
      <c r="E431" t="s">
        <v>1279</v>
      </c>
      <c r="F431">
        <v>5</v>
      </c>
      <c r="G431" t="s">
        <v>1207</v>
      </c>
      <c r="H431" t="s">
        <v>436</v>
      </c>
      <c r="I431" t="s">
        <v>437</v>
      </c>
      <c r="J431">
        <v>1758483616.1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483.5151812171819</v>
      </c>
      <c r="AL431">
        <v>456.383678787879</v>
      </c>
      <c r="AM431">
        <v>3.00103916309138</v>
      </c>
      <c r="AN431">
        <v>65.51484374229682</v>
      </c>
      <c r="AO431">
        <f>(AQ431 - AP431 + DZ431*1E3/(8.314*(EB431+273.15)) * AS431/DY431 * AR431) * DY431/(100*DM431) * 1000/(1000 - AQ431)</f>
        <v>0</v>
      </c>
      <c r="AP431">
        <v>20.38927831135063</v>
      </c>
      <c r="AQ431">
        <v>22.94943454545454</v>
      </c>
      <c r="AR431">
        <v>-0.0004874433091654147</v>
      </c>
      <c r="AS431">
        <v>124.7720884044978</v>
      </c>
      <c r="AT431">
        <v>4</v>
      </c>
      <c r="AU431">
        <v>1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438</v>
      </c>
      <c r="AZ431" t="s">
        <v>438</v>
      </c>
      <c r="BA431">
        <v>0</v>
      </c>
      <c r="BB431">
        <v>0</v>
      </c>
      <c r="BC431">
        <f>1-BA431/BB431</f>
        <v>0</v>
      </c>
      <c r="BD431">
        <v>0</v>
      </c>
      <c r="BE431" t="s">
        <v>438</v>
      </c>
      <c r="BF431" t="s">
        <v>438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438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3.21</v>
      </c>
      <c r="DN431">
        <v>0.5</v>
      </c>
      <c r="DO431" t="s">
        <v>439</v>
      </c>
      <c r="DP431">
        <v>2</v>
      </c>
      <c r="DQ431" t="b">
        <v>1</v>
      </c>
      <c r="DR431">
        <v>1758483616.1</v>
      </c>
      <c r="DS431">
        <v>426.9135555555556</v>
      </c>
      <c r="DT431">
        <v>459.556925925926</v>
      </c>
      <c r="DU431">
        <v>22.96414814814814</v>
      </c>
      <c r="DV431">
        <v>20.32307777777778</v>
      </c>
      <c r="DW431">
        <v>426.3573333333334</v>
      </c>
      <c r="DX431">
        <v>22.74878518518519</v>
      </c>
      <c r="DY431">
        <v>500.0085555555556</v>
      </c>
      <c r="DZ431">
        <v>90.11441851851852</v>
      </c>
      <c r="EA431">
        <v>0.05312815925925926</v>
      </c>
      <c r="EB431">
        <v>29.61478888888889</v>
      </c>
      <c r="EC431">
        <v>30.12621481481481</v>
      </c>
      <c r="ED431">
        <v>999.9000000000001</v>
      </c>
      <c r="EE431">
        <v>0</v>
      </c>
      <c r="EF431">
        <v>0</v>
      </c>
      <c r="EG431">
        <v>9993.444814814815</v>
      </c>
      <c r="EH431">
        <v>0</v>
      </c>
      <c r="EI431">
        <v>11.43896666666667</v>
      </c>
      <c r="EJ431">
        <v>-32.64325555555556</v>
      </c>
      <c r="EK431">
        <v>436.9477037037037</v>
      </c>
      <c r="EL431">
        <v>469.091037037037</v>
      </c>
      <c r="EM431">
        <v>2.641064814814815</v>
      </c>
      <c r="EN431">
        <v>459.556925925926</v>
      </c>
      <c r="EO431">
        <v>20.32307777777778</v>
      </c>
      <c r="EP431">
        <v>2.06940037037037</v>
      </c>
      <c r="EQ431">
        <v>1.831403333333333</v>
      </c>
      <c r="ER431">
        <v>17.98558888888889</v>
      </c>
      <c r="ES431">
        <v>16.05737037037037</v>
      </c>
      <c r="ET431">
        <v>1999.998888888889</v>
      </c>
      <c r="EU431">
        <v>0.9799962222222225</v>
      </c>
      <c r="EV431">
        <v>0.02000387037037037</v>
      </c>
      <c r="EW431">
        <v>0</v>
      </c>
      <c r="EX431">
        <v>557.6404444444445</v>
      </c>
      <c r="EY431">
        <v>5.000560000000001</v>
      </c>
      <c r="EZ431">
        <v>11292.54074074074</v>
      </c>
      <c r="FA431">
        <v>17294.84444444444</v>
      </c>
      <c r="FB431">
        <v>41.25</v>
      </c>
      <c r="FC431">
        <v>41.37266666666666</v>
      </c>
      <c r="FD431">
        <v>40.93699999999999</v>
      </c>
      <c r="FE431">
        <v>40.5574074074074</v>
      </c>
      <c r="FF431">
        <v>41.99766666666666</v>
      </c>
      <c r="FG431">
        <v>1955.088888888889</v>
      </c>
      <c r="FH431">
        <v>39.91</v>
      </c>
      <c r="FI431">
        <v>0</v>
      </c>
      <c r="FJ431">
        <v>1758483625.2</v>
      </c>
      <c r="FK431">
        <v>0</v>
      </c>
      <c r="FL431">
        <v>557.6104615384615</v>
      </c>
      <c r="FM431">
        <v>1.06605128694752</v>
      </c>
      <c r="FN431">
        <v>18.51965807401283</v>
      </c>
      <c r="FO431">
        <v>11292.62692307692</v>
      </c>
      <c r="FP431">
        <v>15</v>
      </c>
      <c r="FQ431">
        <v>0</v>
      </c>
      <c r="FR431" t="s">
        <v>440</v>
      </c>
      <c r="FS431">
        <v>1747148579.5</v>
      </c>
      <c r="FT431">
        <v>1747148584.5</v>
      </c>
      <c r="FU431">
        <v>0</v>
      </c>
      <c r="FV431">
        <v>0.162</v>
      </c>
      <c r="FW431">
        <v>-0.001</v>
      </c>
      <c r="FX431">
        <v>0.139</v>
      </c>
      <c r="FY431">
        <v>0.058</v>
      </c>
      <c r="FZ431">
        <v>420</v>
      </c>
      <c r="GA431">
        <v>16</v>
      </c>
      <c r="GB431">
        <v>0.19</v>
      </c>
      <c r="GC431">
        <v>0.02</v>
      </c>
      <c r="GD431">
        <v>-28.68468048780488</v>
      </c>
      <c r="GE431">
        <v>-62.35571080139376</v>
      </c>
      <c r="GF431">
        <v>6.4074417654908</v>
      </c>
      <c r="GG431">
        <v>0</v>
      </c>
      <c r="GH431">
        <v>557.5433235294117</v>
      </c>
      <c r="GI431">
        <v>0.962062646105888</v>
      </c>
      <c r="GJ431">
        <v>0.2093561166147634</v>
      </c>
      <c r="GK431">
        <v>1</v>
      </c>
      <c r="GL431">
        <v>2.683287317073171</v>
      </c>
      <c r="GM431">
        <v>-0.7656700348431977</v>
      </c>
      <c r="GN431">
        <v>0.07607037633807617</v>
      </c>
      <c r="GO431">
        <v>0</v>
      </c>
      <c r="GP431">
        <v>1</v>
      </c>
      <c r="GQ431">
        <v>3</v>
      </c>
      <c r="GR431" t="s">
        <v>447</v>
      </c>
      <c r="GS431">
        <v>3.12814</v>
      </c>
      <c r="GT431">
        <v>2.73089</v>
      </c>
      <c r="GU431">
        <v>0.0896134</v>
      </c>
      <c r="GV431">
        <v>0.09550350000000001</v>
      </c>
      <c r="GW431">
        <v>0.103419</v>
      </c>
      <c r="GX431">
        <v>0.0957597</v>
      </c>
      <c r="GY431">
        <v>27340.1</v>
      </c>
      <c r="GZ431">
        <v>26320.7</v>
      </c>
      <c r="HA431">
        <v>30571.2</v>
      </c>
      <c r="HB431">
        <v>29352.2</v>
      </c>
      <c r="HC431">
        <v>37826.3</v>
      </c>
      <c r="HD431">
        <v>34915.7</v>
      </c>
      <c r="HE431">
        <v>46767.7</v>
      </c>
      <c r="HF431">
        <v>43609</v>
      </c>
      <c r="HG431">
        <v>1.82695</v>
      </c>
      <c r="HH431">
        <v>1.87757</v>
      </c>
      <c r="HI431">
        <v>0.113875</v>
      </c>
      <c r="HJ431">
        <v>0</v>
      </c>
      <c r="HK431">
        <v>28.281</v>
      </c>
      <c r="HL431">
        <v>999.9</v>
      </c>
      <c r="HM431">
        <v>50.7</v>
      </c>
      <c r="HN431">
        <v>30.5</v>
      </c>
      <c r="HO431">
        <v>24.6671</v>
      </c>
      <c r="HP431">
        <v>63.025</v>
      </c>
      <c r="HQ431">
        <v>16.8189</v>
      </c>
      <c r="HR431">
        <v>1</v>
      </c>
      <c r="HS431">
        <v>0.115742</v>
      </c>
      <c r="HT431">
        <v>1.00254</v>
      </c>
      <c r="HU431">
        <v>20.1944</v>
      </c>
      <c r="HV431">
        <v>5.22822</v>
      </c>
      <c r="HW431">
        <v>11.974</v>
      </c>
      <c r="HX431">
        <v>4.9698</v>
      </c>
      <c r="HY431">
        <v>3.28955</v>
      </c>
      <c r="HZ431">
        <v>9999</v>
      </c>
      <c r="IA431">
        <v>9999</v>
      </c>
      <c r="IB431">
        <v>9999</v>
      </c>
      <c r="IC431">
        <v>999.9</v>
      </c>
      <c r="ID431">
        <v>4.97295</v>
      </c>
      <c r="IE431">
        <v>1.87729</v>
      </c>
      <c r="IF431">
        <v>1.87538</v>
      </c>
      <c r="IG431">
        <v>1.87819</v>
      </c>
      <c r="IH431">
        <v>1.87486</v>
      </c>
      <c r="II431">
        <v>1.87849</v>
      </c>
      <c r="IJ431">
        <v>1.87561</v>
      </c>
      <c r="IK431">
        <v>1.87675</v>
      </c>
      <c r="IL431">
        <v>0</v>
      </c>
      <c r="IM431">
        <v>0</v>
      </c>
      <c r="IN431">
        <v>0</v>
      </c>
      <c r="IO431">
        <v>0</v>
      </c>
      <c r="IP431" t="s">
        <v>442</v>
      </c>
      <c r="IQ431" t="s">
        <v>443</v>
      </c>
      <c r="IR431" t="s">
        <v>444</v>
      </c>
      <c r="IS431" t="s">
        <v>444</v>
      </c>
      <c r="IT431" t="s">
        <v>444</v>
      </c>
      <c r="IU431" t="s">
        <v>444</v>
      </c>
      <c r="IV431">
        <v>0</v>
      </c>
      <c r="IW431">
        <v>100</v>
      </c>
      <c r="IX431">
        <v>100</v>
      </c>
      <c r="IY431">
        <v>0.58</v>
      </c>
      <c r="IZ431">
        <v>0.2149</v>
      </c>
      <c r="JA431">
        <v>0.05401698482025668</v>
      </c>
      <c r="JB431">
        <v>0.001251749769105588</v>
      </c>
      <c r="JC431">
        <v>-2.340677956668878E-07</v>
      </c>
      <c r="JD431">
        <v>1.443975168909104E-10</v>
      </c>
      <c r="JE431">
        <v>-0.0473756660369021</v>
      </c>
      <c r="JF431">
        <v>-0.000763777970416037</v>
      </c>
      <c r="JG431">
        <v>0.0006633184790446218</v>
      </c>
      <c r="JH431">
        <v>-5.365384051273601E-06</v>
      </c>
      <c r="JI431">
        <v>1</v>
      </c>
      <c r="JJ431">
        <v>2129</v>
      </c>
      <c r="JK431">
        <v>1</v>
      </c>
      <c r="JL431">
        <v>27</v>
      </c>
      <c r="JM431">
        <v>188917.4</v>
      </c>
      <c r="JN431">
        <v>188917.3</v>
      </c>
      <c r="JO431">
        <v>1.27197</v>
      </c>
      <c r="JP431">
        <v>2.54272</v>
      </c>
      <c r="JQ431">
        <v>1.39893</v>
      </c>
      <c r="JR431">
        <v>2.34131</v>
      </c>
      <c r="JS431">
        <v>1.44897</v>
      </c>
      <c r="JT431">
        <v>2.5769</v>
      </c>
      <c r="JU431">
        <v>36.8129</v>
      </c>
      <c r="JV431">
        <v>24.1926</v>
      </c>
      <c r="JW431">
        <v>18</v>
      </c>
      <c r="JX431">
        <v>476.645</v>
      </c>
      <c r="JY431">
        <v>478.45</v>
      </c>
      <c r="JZ431">
        <v>27.0272</v>
      </c>
      <c r="KA431">
        <v>28.5947</v>
      </c>
      <c r="KB431">
        <v>30.0003</v>
      </c>
      <c r="KC431">
        <v>28.2593</v>
      </c>
      <c r="KD431">
        <v>28.3201</v>
      </c>
      <c r="KE431">
        <v>25.5366</v>
      </c>
      <c r="KF431">
        <v>25.0361</v>
      </c>
      <c r="KG431">
        <v>86.58580000000001</v>
      </c>
      <c r="KH431">
        <v>26.9916</v>
      </c>
      <c r="KI431">
        <v>507.062</v>
      </c>
      <c r="KJ431">
        <v>20.4727</v>
      </c>
      <c r="KK431">
        <v>101.068</v>
      </c>
      <c r="KL431">
        <v>100.314</v>
      </c>
    </row>
    <row r="432" spans="1:298">
      <c r="A432">
        <v>416</v>
      </c>
      <c r="B432">
        <v>1758483628.6</v>
      </c>
      <c r="C432">
        <v>14525.09999990463</v>
      </c>
      <c r="D432" t="s">
        <v>1280</v>
      </c>
      <c r="E432" t="s">
        <v>1281</v>
      </c>
      <c r="F432">
        <v>5</v>
      </c>
      <c r="G432" t="s">
        <v>1207</v>
      </c>
      <c r="H432" t="s">
        <v>436</v>
      </c>
      <c r="I432" t="s">
        <v>437</v>
      </c>
      <c r="J432">
        <v>1758483620.814285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500.2583556896594</v>
      </c>
      <c r="AL432">
        <v>472.2813090909089</v>
      </c>
      <c r="AM432">
        <v>3.200947687744706</v>
      </c>
      <c r="AN432">
        <v>65.51484374229682</v>
      </c>
      <c r="AO432">
        <f>(AQ432 - AP432 + DZ432*1E3/(8.314*(EB432+273.15)) * AS432/DY432 * AR432) * DY432/(100*DM432) * 1000/(1000 - AQ432)</f>
        <v>0</v>
      </c>
      <c r="AP432">
        <v>20.39326404031089</v>
      </c>
      <c r="AQ432">
        <v>22.90880060606061</v>
      </c>
      <c r="AR432">
        <v>-0.009380431818068604</v>
      </c>
      <c r="AS432">
        <v>124.7720884044978</v>
      </c>
      <c r="AT432">
        <v>4</v>
      </c>
      <c r="AU432">
        <v>1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438</v>
      </c>
      <c r="AZ432" t="s">
        <v>438</v>
      </c>
      <c r="BA432">
        <v>0</v>
      </c>
      <c r="BB432">
        <v>0</v>
      </c>
      <c r="BC432">
        <f>1-BA432/BB432</f>
        <v>0</v>
      </c>
      <c r="BD432">
        <v>0</v>
      </c>
      <c r="BE432" t="s">
        <v>438</v>
      </c>
      <c r="BF432" t="s">
        <v>438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438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3.21</v>
      </c>
      <c r="DN432">
        <v>0.5</v>
      </c>
      <c r="DO432" t="s">
        <v>439</v>
      </c>
      <c r="DP432">
        <v>2</v>
      </c>
      <c r="DQ432" t="b">
        <v>1</v>
      </c>
      <c r="DR432">
        <v>1758483620.814285</v>
      </c>
      <c r="DS432">
        <v>439.6703571428571</v>
      </c>
      <c r="DT432">
        <v>474.7158571428572</v>
      </c>
      <c r="DU432">
        <v>22.95118928571429</v>
      </c>
      <c r="DV432">
        <v>20.364075</v>
      </c>
      <c r="DW432">
        <v>439.0997142857142</v>
      </c>
      <c r="DX432">
        <v>22.73609285714286</v>
      </c>
      <c r="DY432">
        <v>500.0473928571428</v>
      </c>
      <c r="DZ432">
        <v>90.11342857142857</v>
      </c>
      <c r="EA432">
        <v>0.05299884285714285</v>
      </c>
      <c r="EB432">
        <v>29.59453928571429</v>
      </c>
      <c r="EC432">
        <v>30.12629285714285</v>
      </c>
      <c r="ED432">
        <v>999.9000000000002</v>
      </c>
      <c r="EE432">
        <v>0</v>
      </c>
      <c r="EF432">
        <v>0</v>
      </c>
      <c r="EG432">
        <v>9989.530714285715</v>
      </c>
      <c r="EH432">
        <v>0</v>
      </c>
      <c r="EI432">
        <v>11.44253214285714</v>
      </c>
      <c r="EJ432">
        <v>-35.04535357142858</v>
      </c>
      <c r="EK432">
        <v>449.9981428571429</v>
      </c>
      <c r="EL432">
        <v>484.5844285714286</v>
      </c>
      <c r="EM432">
        <v>2.587103571428572</v>
      </c>
      <c r="EN432">
        <v>474.7158571428572</v>
      </c>
      <c r="EO432">
        <v>20.364075</v>
      </c>
      <c r="EP432">
        <v>2.06821</v>
      </c>
      <c r="EQ432">
        <v>1.8350775</v>
      </c>
      <c r="ER432">
        <v>17.97643214285714</v>
      </c>
      <c r="ES432">
        <v>16.08879642857143</v>
      </c>
      <c r="ET432">
        <v>1999.986428571429</v>
      </c>
      <c r="EU432">
        <v>0.9799961428571431</v>
      </c>
      <c r="EV432">
        <v>0.02000395</v>
      </c>
      <c r="EW432">
        <v>0</v>
      </c>
      <c r="EX432">
        <v>557.7150714285715</v>
      </c>
      <c r="EY432">
        <v>5.000560000000001</v>
      </c>
      <c r="EZ432">
        <v>11294.58571428572</v>
      </c>
      <c r="FA432">
        <v>17294.74285714285</v>
      </c>
      <c r="FB432">
        <v>41.25</v>
      </c>
      <c r="FC432">
        <v>41.375</v>
      </c>
      <c r="FD432">
        <v>40.93699999999999</v>
      </c>
      <c r="FE432">
        <v>40.55757142857142</v>
      </c>
      <c r="FF432">
        <v>42</v>
      </c>
      <c r="FG432">
        <v>1955.076428571429</v>
      </c>
      <c r="FH432">
        <v>39.91</v>
      </c>
      <c r="FI432">
        <v>0</v>
      </c>
      <c r="FJ432">
        <v>1758483630</v>
      </c>
      <c r="FK432">
        <v>0</v>
      </c>
      <c r="FL432">
        <v>557.704076923077</v>
      </c>
      <c r="FM432">
        <v>0.8519658060378733</v>
      </c>
      <c r="FN432">
        <v>23.15897429390866</v>
      </c>
      <c r="FO432">
        <v>11294.86923076923</v>
      </c>
      <c r="FP432">
        <v>15</v>
      </c>
      <c r="FQ432">
        <v>0</v>
      </c>
      <c r="FR432" t="s">
        <v>440</v>
      </c>
      <c r="FS432">
        <v>1747148579.5</v>
      </c>
      <c r="FT432">
        <v>1747148584.5</v>
      </c>
      <c r="FU432">
        <v>0</v>
      </c>
      <c r="FV432">
        <v>0.162</v>
      </c>
      <c r="FW432">
        <v>-0.001</v>
      </c>
      <c r="FX432">
        <v>0.139</v>
      </c>
      <c r="FY432">
        <v>0.058</v>
      </c>
      <c r="FZ432">
        <v>420</v>
      </c>
      <c r="GA432">
        <v>16</v>
      </c>
      <c r="GB432">
        <v>0.19</v>
      </c>
      <c r="GC432">
        <v>0.02</v>
      </c>
      <c r="GD432">
        <v>-33.5250125</v>
      </c>
      <c r="GE432">
        <v>-31.33917636022506</v>
      </c>
      <c r="GF432">
        <v>3.154769648261778</v>
      </c>
      <c r="GG432">
        <v>0</v>
      </c>
      <c r="GH432">
        <v>557.6343529411764</v>
      </c>
      <c r="GI432">
        <v>1.229182582936016</v>
      </c>
      <c r="GJ432">
        <v>0.2247344684619589</v>
      </c>
      <c r="GK432">
        <v>0</v>
      </c>
      <c r="GL432">
        <v>2.61675525</v>
      </c>
      <c r="GM432">
        <v>-0.7024992495309648</v>
      </c>
      <c r="GN432">
        <v>0.06837214655791861</v>
      </c>
      <c r="GO432">
        <v>0</v>
      </c>
      <c r="GP432">
        <v>0</v>
      </c>
      <c r="GQ432">
        <v>3</v>
      </c>
      <c r="GR432" t="s">
        <v>480</v>
      </c>
      <c r="GS432">
        <v>3.12809</v>
      </c>
      <c r="GT432">
        <v>2.7304</v>
      </c>
      <c r="GU432">
        <v>0.0919252</v>
      </c>
      <c r="GV432">
        <v>0.0979111</v>
      </c>
      <c r="GW432">
        <v>0.103285</v>
      </c>
      <c r="GX432">
        <v>0.0957674</v>
      </c>
      <c r="GY432">
        <v>27270.1</v>
      </c>
      <c r="GZ432">
        <v>26250.9</v>
      </c>
      <c r="HA432">
        <v>30570.6</v>
      </c>
      <c r="HB432">
        <v>29352.4</v>
      </c>
      <c r="HC432">
        <v>37831.7</v>
      </c>
      <c r="HD432">
        <v>34915.3</v>
      </c>
      <c r="HE432">
        <v>46767.1</v>
      </c>
      <c r="HF432">
        <v>43608.7</v>
      </c>
      <c r="HG432">
        <v>1.82673</v>
      </c>
      <c r="HH432">
        <v>1.8777</v>
      </c>
      <c r="HI432">
        <v>0.113171</v>
      </c>
      <c r="HJ432">
        <v>0</v>
      </c>
      <c r="HK432">
        <v>28.2807</v>
      </c>
      <c r="HL432">
        <v>999.9</v>
      </c>
      <c r="HM432">
        <v>50.7</v>
      </c>
      <c r="HN432">
        <v>30.5</v>
      </c>
      <c r="HO432">
        <v>24.6664</v>
      </c>
      <c r="HP432">
        <v>63.215</v>
      </c>
      <c r="HQ432">
        <v>16.8189</v>
      </c>
      <c r="HR432">
        <v>1</v>
      </c>
      <c r="HS432">
        <v>0.116369</v>
      </c>
      <c r="HT432">
        <v>1.12153</v>
      </c>
      <c r="HU432">
        <v>20.1936</v>
      </c>
      <c r="HV432">
        <v>5.22822</v>
      </c>
      <c r="HW432">
        <v>11.974</v>
      </c>
      <c r="HX432">
        <v>4.96985</v>
      </c>
      <c r="HY432">
        <v>3.28965</v>
      </c>
      <c r="HZ432">
        <v>9999</v>
      </c>
      <c r="IA432">
        <v>9999</v>
      </c>
      <c r="IB432">
        <v>9999</v>
      </c>
      <c r="IC432">
        <v>999.9</v>
      </c>
      <c r="ID432">
        <v>4.97293</v>
      </c>
      <c r="IE432">
        <v>1.87729</v>
      </c>
      <c r="IF432">
        <v>1.8754</v>
      </c>
      <c r="IG432">
        <v>1.8782</v>
      </c>
      <c r="IH432">
        <v>1.87493</v>
      </c>
      <c r="II432">
        <v>1.87851</v>
      </c>
      <c r="IJ432">
        <v>1.87561</v>
      </c>
      <c r="IK432">
        <v>1.87678</v>
      </c>
      <c r="IL432">
        <v>0</v>
      </c>
      <c r="IM432">
        <v>0</v>
      </c>
      <c r="IN432">
        <v>0</v>
      </c>
      <c r="IO432">
        <v>0</v>
      </c>
      <c r="IP432" t="s">
        <v>442</v>
      </c>
      <c r="IQ432" t="s">
        <v>443</v>
      </c>
      <c r="IR432" t="s">
        <v>444</v>
      </c>
      <c r="IS432" t="s">
        <v>444</v>
      </c>
      <c r="IT432" t="s">
        <v>444</v>
      </c>
      <c r="IU432" t="s">
        <v>444</v>
      </c>
      <c r="IV432">
        <v>0</v>
      </c>
      <c r="IW432">
        <v>100</v>
      </c>
      <c r="IX432">
        <v>100</v>
      </c>
      <c r="IY432">
        <v>0.597</v>
      </c>
      <c r="IZ432">
        <v>0.2141</v>
      </c>
      <c r="JA432">
        <v>0.05401698482025668</v>
      </c>
      <c r="JB432">
        <v>0.001251749769105588</v>
      </c>
      <c r="JC432">
        <v>-2.340677956668878E-07</v>
      </c>
      <c r="JD432">
        <v>1.443975168909104E-10</v>
      </c>
      <c r="JE432">
        <v>-0.0473756660369021</v>
      </c>
      <c r="JF432">
        <v>-0.000763777970416037</v>
      </c>
      <c r="JG432">
        <v>0.0006633184790446218</v>
      </c>
      <c r="JH432">
        <v>-5.365384051273601E-06</v>
      </c>
      <c r="JI432">
        <v>1</v>
      </c>
      <c r="JJ432">
        <v>2129</v>
      </c>
      <c r="JK432">
        <v>1</v>
      </c>
      <c r="JL432">
        <v>27</v>
      </c>
      <c r="JM432">
        <v>188917.5</v>
      </c>
      <c r="JN432">
        <v>188917.4</v>
      </c>
      <c r="JO432">
        <v>1.30371</v>
      </c>
      <c r="JP432">
        <v>2.55127</v>
      </c>
      <c r="JQ432">
        <v>1.39893</v>
      </c>
      <c r="JR432">
        <v>2.34131</v>
      </c>
      <c r="JS432">
        <v>1.44897</v>
      </c>
      <c r="JT432">
        <v>2.52563</v>
      </c>
      <c r="JU432">
        <v>36.8129</v>
      </c>
      <c r="JV432">
        <v>24.1926</v>
      </c>
      <c r="JW432">
        <v>18</v>
      </c>
      <c r="JX432">
        <v>476.538</v>
      </c>
      <c r="JY432">
        <v>478.557</v>
      </c>
      <c r="JZ432">
        <v>26.9089</v>
      </c>
      <c r="KA432">
        <v>28.5983</v>
      </c>
      <c r="KB432">
        <v>30.0006</v>
      </c>
      <c r="KC432">
        <v>28.2617</v>
      </c>
      <c r="KD432">
        <v>28.3231</v>
      </c>
      <c r="KE432">
        <v>26.1827</v>
      </c>
      <c r="KF432">
        <v>24.7585</v>
      </c>
      <c r="KG432">
        <v>86.58580000000001</v>
      </c>
      <c r="KH432">
        <v>26.858</v>
      </c>
      <c r="KI432">
        <v>527.097</v>
      </c>
      <c r="KJ432">
        <v>20.572</v>
      </c>
      <c r="KK432">
        <v>101.066</v>
      </c>
      <c r="KL432">
        <v>100.314</v>
      </c>
    </row>
    <row r="433" spans="1:298">
      <c r="A433">
        <v>417</v>
      </c>
      <c r="B433">
        <v>1758483633.6</v>
      </c>
      <c r="C433">
        <v>14530.09999990463</v>
      </c>
      <c r="D433" t="s">
        <v>1282</v>
      </c>
      <c r="E433" t="s">
        <v>1283</v>
      </c>
      <c r="F433">
        <v>5</v>
      </c>
      <c r="G433" t="s">
        <v>1207</v>
      </c>
      <c r="H433" t="s">
        <v>436</v>
      </c>
      <c r="I433" t="s">
        <v>437</v>
      </c>
      <c r="J433">
        <v>1758483626.1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517.3393859719203</v>
      </c>
      <c r="AL433">
        <v>488.8050848484847</v>
      </c>
      <c r="AM433">
        <v>3.309724686800518</v>
      </c>
      <c r="AN433">
        <v>65.51484374229682</v>
      </c>
      <c r="AO433">
        <f>(AQ433 - AP433 + DZ433*1E3/(8.314*(EB433+273.15)) * AS433/DY433 * AR433) * DY433/(100*DM433) * 1000/(1000 - AQ433)</f>
        <v>0</v>
      </c>
      <c r="AP433">
        <v>20.42794197578915</v>
      </c>
      <c r="AQ433">
        <v>22.8503903030303</v>
      </c>
      <c r="AR433">
        <v>-0.01199054496453301</v>
      </c>
      <c r="AS433">
        <v>124.7720884044978</v>
      </c>
      <c r="AT433">
        <v>4</v>
      </c>
      <c r="AU433">
        <v>1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438</v>
      </c>
      <c r="AZ433" t="s">
        <v>438</v>
      </c>
      <c r="BA433">
        <v>0</v>
      </c>
      <c r="BB433">
        <v>0</v>
      </c>
      <c r="BC433">
        <f>1-BA433/BB433</f>
        <v>0</v>
      </c>
      <c r="BD433">
        <v>0</v>
      </c>
      <c r="BE433" t="s">
        <v>438</v>
      </c>
      <c r="BF433" t="s">
        <v>438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438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3.21</v>
      </c>
      <c r="DN433">
        <v>0.5</v>
      </c>
      <c r="DO433" t="s">
        <v>439</v>
      </c>
      <c r="DP433">
        <v>2</v>
      </c>
      <c r="DQ433" t="b">
        <v>1</v>
      </c>
      <c r="DR433">
        <v>1758483626.1</v>
      </c>
      <c r="DS433">
        <v>455.4299259259259</v>
      </c>
      <c r="DT433">
        <v>492.0522222222222</v>
      </c>
      <c r="DU433">
        <v>22.91927407407407</v>
      </c>
      <c r="DV433">
        <v>20.39677037037037</v>
      </c>
      <c r="DW433">
        <v>454.8414814814814</v>
      </c>
      <c r="DX433">
        <v>22.70484444444444</v>
      </c>
      <c r="DY433">
        <v>500.0282592592592</v>
      </c>
      <c r="DZ433">
        <v>90.11343703703704</v>
      </c>
      <c r="EA433">
        <v>0.0530315148148148</v>
      </c>
      <c r="EB433">
        <v>29.57051481481481</v>
      </c>
      <c r="EC433">
        <v>30.12674074074074</v>
      </c>
      <c r="ED433">
        <v>999.9000000000001</v>
      </c>
      <c r="EE433">
        <v>0</v>
      </c>
      <c r="EF433">
        <v>0</v>
      </c>
      <c r="EG433">
        <v>9985.182222222224</v>
      </c>
      <c r="EH433">
        <v>0</v>
      </c>
      <c r="EI433">
        <v>11.43599259259259</v>
      </c>
      <c r="EJ433">
        <v>-36.62223333333333</v>
      </c>
      <c r="EK433">
        <v>466.1122962962963</v>
      </c>
      <c r="EL433">
        <v>502.2976296296296</v>
      </c>
      <c r="EM433">
        <v>2.522507407407407</v>
      </c>
      <c r="EN433">
        <v>492.0522222222222</v>
      </c>
      <c r="EO433">
        <v>20.39677037037037</v>
      </c>
      <c r="EP433">
        <v>2.065335555555555</v>
      </c>
      <c r="EQ433">
        <v>1.838023333333333</v>
      </c>
      <c r="ER433">
        <v>17.95430740740741</v>
      </c>
      <c r="ES433">
        <v>16.11395185185185</v>
      </c>
      <c r="ET433">
        <v>1999.992222222222</v>
      </c>
      <c r="EU433">
        <v>0.9799962222222225</v>
      </c>
      <c r="EV433">
        <v>0.02000387407407408</v>
      </c>
      <c r="EW433">
        <v>0</v>
      </c>
      <c r="EX433">
        <v>557.8311851851852</v>
      </c>
      <c r="EY433">
        <v>5.000560000000001</v>
      </c>
      <c r="EZ433">
        <v>11297.09259259259</v>
      </c>
      <c r="FA433">
        <v>17294.78518518519</v>
      </c>
      <c r="FB433">
        <v>41.25</v>
      </c>
      <c r="FC433">
        <v>41.375</v>
      </c>
      <c r="FD433">
        <v>40.93699999999999</v>
      </c>
      <c r="FE433">
        <v>40.56199999999999</v>
      </c>
      <c r="FF433">
        <v>42</v>
      </c>
      <c r="FG433">
        <v>1955.082222222223</v>
      </c>
      <c r="FH433">
        <v>39.91</v>
      </c>
      <c r="FI433">
        <v>0</v>
      </c>
      <c r="FJ433">
        <v>1758483634.8</v>
      </c>
      <c r="FK433">
        <v>0</v>
      </c>
      <c r="FL433">
        <v>557.827</v>
      </c>
      <c r="FM433">
        <v>2.018529911688528</v>
      </c>
      <c r="FN433">
        <v>37.22393163544015</v>
      </c>
      <c r="FO433">
        <v>11297.11538461539</v>
      </c>
      <c r="FP433">
        <v>15</v>
      </c>
      <c r="FQ433">
        <v>0</v>
      </c>
      <c r="FR433" t="s">
        <v>440</v>
      </c>
      <c r="FS433">
        <v>1747148579.5</v>
      </c>
      <c r="FT433">
        <v>1747148584.5</v>
      </c>
      <c r="FU433">
        <v>0</v>
      </c>
      <c r="FV433">
        <v>0.162</v>
      </c>
      <c r="FW433">
        <v>-0.001</v>
      </c>
      <c r="FX433">
        <v>0.139</v>
      </c>
      <c r="FY433">
        <v>0.058</v>
      </c>
      <c r="FZ433">
        <v>420</v>
      </c>
      <c r="GA433">
        <v>16</v>
      </c>
      <c r="GB433">
        <v>0.19</v>
      </c>
      <c r="GC433">
        <v>0.02</v>
      </c>
      <c r="GD433">
        <v>-35.365115</v>
      </c>
      <c r="GE433">
        <v>-19.49891482176352</v>
      </c>
      <c r="GF433">
        <v>1.935511105050807</v>
      </c>
      <c r="GG433">
        <v>0</v>
      </c>
      <c r="GH433">
        <v>557.7501470588236</v>
      </c>
      <c r="GI433">
        <v>1.287532465654074</v>
      </c>
      <c r="GJ433">
        <v>0.2268010442388208</v>
      </c>
      <c r="GK433">
        <v>0</v>
      </c>
      <c r="GL433">
        <v>2.569721</v>
      </c>
      <c r="GM433">
        <v>-0.6932327954971866</v>
      </c>
      <c r="GN433">
        <v>0.06754318880538585</v>
      </c>
      <c r="GO433">
        <v>0</v>
      </c>
      <c r="GP433">
        <v>0</v>
      </c>
      <c r="GQ433">
        <v>3</v>
      </c>
      <c r="GR433" t="s">
        <v>480</v>
      </c>
      <c r="GS433">
        <v>3.12805</v>
      </c>
      <c r="GT433">
        <v>2.73055</v>
      </c>
      <c r="GU433">
        <v>0.09428690000000001</v>
      </c>
      <c r="GV433">
        <v>0.100281</v>
      </c>
      <c r="GW433">
        <v>0.103106</v>
      </c>
      <c r="GX433">
        <v>0.0959758</v>
      </c>
      <c r="GY433">
        <v>27199.2</v>
      </c>
      <c r="GZ433">
        <v>26181.5</v>
      </c>
      <c r="HA433">
        <v>30570.7</v>
      </c>
      <c r="HB433">
        <v>29352</v>
      </c>
      <c r="HC433">
        <v>37839.6</v>
      </c>
      <c r="HD433">
        <v>34906.8</v>
      </c>
      <c r="HE433">
        <v>46767.1</v>
      </c>
      <c r="HF433">
        <v>43608</v>
      </c>
      <c r="HG433">
        <v>1.82682</v>
      </c>
      <c r="HH433">
        <v>1.8781</v>
      </c>
      <c r="HI433">
        <v>0.112593</v>
      </c>
      <c r="HJ433">
        <v>0</v>
      </c>
      <c r="HK433">
        <v>28.2782</v>
      </c>
      <c r="HL433">
        <v>999.9</v>
      </c>
      <c r="HM433">
        <v>50.7</v>
      </c>
      <c r="HN433">
        <v>30.5</v>
      </c>
      <c r="HO433">
        <v>24.6663</v>
      </c>
      <c r="HP433">
        <v>63.885</v>
      </c>
      <c r="HQ433">
        <v>17.0072</v>
      </c>
      <c r="HR433">
        <v>1</v>
      </c>
      <c r="HS433">
        <v>0.116728</v>
      </c>
      <c r="HT433">
        <v>1.20918</v>
      </c>
      <c r="HU433">
        <v>20.1929</v>
      </c>
      <c r="HV433">
        <v>5.22792</v>
      </c>
      <c r="HW433">
        <v>11.974</v>
      </c>
      <c r="HX433">
        <v>4.96895</v>
      </c>
      <c r="HY433">
        <v>3.28965</v>
      </c>
      <c r="HZ433">
        <v>9999</v>
      </c>
      <c r="IA433">
        <v>9999</v>
      </c>
      <c r="IB433">
        <v>9999</v>
      </c>
      <c r="IC433">
        <v>999.9</v>
      </c>
      <c r="ID433">
        <v>4.97295</v>
      </c>
      <c r="IE433">
        <v>1.87731</v>
      </c>
      <c r="IF433">
        <v>1.87545</v>
      </c>
      <c r="IG433">
        <v>1.87821</v>
      </c>
      <c r="IH433">
        <v>1.87496</v>
      </c>
      <c r="II433">
        <v>1.87852</v>
      </c>
      <c r="IJ433">
        <v>1.87563</v>
      </c>
      <c r="IK433">
        <v>1.87682</v>
      </c>
      <c r="IL433">
        <v>0</v>
      </c>
      <c r="IM433">
        <v>0</v>
      </c>
      <c r="IN433">
        <v>0</v>
      </c>
      <c r="IO433">
        <v>0</v>
      </c>
      <c r="IP433" t="s">
        <v>442</v>
      </c>
      <c r="IQ433" t="s">
        <v>443</v>
      </c>
      <c r="IR433" t="s">
        <v>444</v>
      </c>
      <c r="IS433" t="s">
        <v>444</v>
      </c>
      <c r="IT433" t="s">
        <v>444</v>
      </c>
      <c r="IU433" t="s">
        <v>444</v>
      </c>
      <c r="IV433">
        <v>0</v>
      </c>
      <c r="IW433">
        <v>100</v>
      </c>
      <c r="IX433">
        <v>100</v>
      </c>
      <c r="IY433">
        <v>0.615</v>
      </c>
      <c r="IZ433">
        <v>0.2129</v>
      </c>
      <c r="JA433">
        <v>0.05401698482025668</v>
      </c>
      <c r="JB433">
        <v>0.001251749769105588</v>
      </c>
      <c r="JC433">
        <v>-2.340677956668878E-07</v>
      </c>
      <c r="JD433">
        <v>1.443975168909104E-10</v>
      </c>
      <c r="JE433">
        <v>-0.0473756660369021</v>
      </c>
      <c r="JF433">
        <v>-0.000763777970416037</v>
      </c>
      <c r="JG433">
        <v>0.0006633184790446218</v>
      </c>
      <c r="JH433">
        <v>-5.365384051273601E-06</v>
      </c>
      <c r="JI433">
        <v>1</v>
      </c>
      <c r="JJ433">
        <v>2129</v>
      </c>
      <c r="JK433">
        <v>1</v>
      </c>
      <c r="JL433">
        <v>27</v>
      </c>
      <c r="JM433">
        <v>188917.6</v>
      </c>
      <c r="JN433">
        <v>188917.5</v>
      </c>
      <c r="JO433">
        <v>1.34033</v>
      </c>
      <c r="JP433">
        <v>2.55981</v>
      </c>
      <c r="JQ433">
        <v>1.39893</v>
      </c>
      <c r="JR433">
        <v>2.34131</v>
      </c>
      <c r="JS433">
        <v>1.44897</v>
      </c>
      <c r="JT433">
        <v>2.4707</v>
      </c>
      <c r="JU433">
        <v>36.8129</v>
      </c>
      <c r="JV433">
        <v>24.1926</v>
      </c>
      <c r="JW433">
        <v>18</v>
      </c>
      <c r="JX433">
        <v>476.609</v>
      </c>
      <c r="JY433">
        <v>478.842</v>
      </c>
      <c r="JZ433">
        <v>26.7759</v>
      </c>
      <c r="KA433">
        <v>28.6025</v>
      </c>
      <c r="KB433">
        <v>30.0005</v>
      </c>
      <c r="KC433">
        <v>28.2642</v>
      </c>
      <c r="KD433">
        <v>28.3255</v>
      </c>
      <c r="KE433">
        <v>26.9009</v>
      </c>
      <c r="KF433">
        <v>24.1133</v>
      </c>
      <c r="KG433">
        <v>86.58580000000001</v>
      </c>
      <c r="KH433">
        <v>26.7293</v>
      </c>
      <c r="KI433">
        <v>540.47</v>
      </c>
      <c r="KJ433">
        <v>20.6921</v>
      </c>
      <c r="KK433">
        <v>101.066</v>
      </c>
      <c r="KL433">
        <v>100.313</v>
      </c>
    </row>
    <row r="434" spans="1:298">
      <c r="A434">
        <v>418</v>
      </c>
      <c r="B434">
        <v>1758483638.6</v>
      </c>
      <c r="C434">
        <v>14535.09999990463</v>
      </c>
      <c r="D434" t="s">
        <v>1284</v>
      </c>
      <c r="E434" t="s">
        <v>1285</v>
      </c>
      <c r="F434">
        <v>5</v>
      </c>
      <c r="G434" t="s">
        <v>1207</v>
      </c>
      <c r="H434" t="s">
        <v>436</v>
      </c>
      <c r="I434" t="s">
        <v>437</v>
      </c>
      <c r="J434">
        <v>1758483630.814285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534.5354277043284</v>
      </c>
      <c r="AL434">
        <v>505.6490121212119</v>
      </c>
      <c r="AM434">
        <v>3.382185686501041</v>
      </c>
      <c r="AN434">
        <v>65.51484374229682</v>
      </c>
      <c r="AO434">
        <f>(AQ434 - AP434 + DZ434*1E3/(8.314*(EB434+273.15)) * AS434/DY434 * AR434) * DY434/(100*DM434) * 1000/(1000 - AQ434)</f>
        <v>0</v>
      </c>
      <c r="AP434">
        <v>20.55981666463462</v>
      </c>
      <c r="AQ434">
        <v>22.82083696969697</v>
      </c>
      <c r="AR434">
        <v>-0.002043078801557326</v>
      </c>
      <c r="AS434">
        <v>124.7720884044978</v>
      </c>
      <c r="AT434">
        <v>4</v>
      </c>
      <c r="AU434">
        <v>1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438</v>
      </c>
      <c r="AZ434" t="s">
        <v>438</v>
      </c>
      <c r="BA434">
        <v>0</v>
      </c>
      <c r="BB434">
        <v>0</v>
      </c>
      <c r="BC434">
        <f>1-BA434/BB434</f>
        <v>0</v>
      </c>
      <c r="BD434">
        <v>0</v>
      </c>
      <c r="BE434" t="s">
        <v>438</v>
      </c>
      <c r="BF434" t="s">
        <v>438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438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3.21</v>
      </c>
      <c r="DN434">
        <v>0.5</v>
      </c>
      <c r="DO434" t="s">
        <v>439</v>
      </c>
      <c r="DP434">
        <v>2</v>
      </c>
      <c r="DQ434" t="b">
        <v>1</v>
      </c>
      <c r="DR434">
        <v>1758483630.814285</v>
      </c>
      <c r="DS434">
        <v>470.3563214285714</v>
      </c>
      <c r="DT434">
        <v>507.7603214285714</v>
      </c>
      <c r="DU434">
        <v>22.87918214285714</v>
      </c>
      <c r="DV434">
        <v>20.442375</v>
      </c>
      <c r="DW434">
        <v>469.7511071428572</v>
      </c>
      <c r="DX434">
        <v>22.66558571428572</v>
      </c>
      <c r="DY434">
        <v>500.0416785714286</v>
      </c>
      <c r="DZ434">
        <v>90.11386785714286</v>
      </c>
      <c r="EA434">
        <v>0.05268236428571428</v>
      </c>
      <c r="EB434">
        <v>29.54841071428572</v>
      </c>
      <c r="EC434">
        <v>30.12080714285714</v>
      </c>
      <c r="ED434">
        <v>999.9000000000002</v>
      </c>
      <c r="EE434">
        <v>0</v>
      </c>
      <c r="EF434">
        <v>0</v>
      </c>
      <c r="EG434">
        <v>9988.256428571429</v>
      </c>
      <c r="EH434">
        <v>0</v>
      </c>
      <c r="EI434">
        <v>11.43867142857143</v>
      </c>
      <c r="EJ434">
        <v>-37.40393571428571</v>
      </c>
      <c r="EK434">
        <v>481.369</v>
      </c>
      <c r="EL434">
        <v>518.3576785714286</v>
      </c>
      <c r="EM434">
        <v>2.436811071428572</v>
      </c>
      <c r="EN434">
        <v>507.7603214285714</v>
      </c>
      <c r="EO434">
        <v>20.442375</v>
      </c>
      <c r="EP434">
        <v>2.061732857142858</v>
      </c>
      <c r="EQ434">
        <v>1.842141785714286</v>
      </c>
      <c r="ER434">
        <v>17.92655</v>
      </c>
      <c r="ES434">
        <v>16.148975</v>
      </c>
      <c r="ET434">
        <v>1999.970357142857</v>
      </c>
      <c r="EU434">
        <v>0.979996035714286</v>
      </c>
      <c r="EV434">
        <v>0.02000406428571429</v>
      </c>
      <c r="EW434">
        <v>0</v>
      </c>
      <c r="EX434">
        <v>557.9673571428572</v>
      </c>
      <c r="EY434">
        <v>5.000560000000001</v>
      </c>
      <c r="EZ434">
        <v>11300.07142857143</v>
      </c>
      <c r="FA434">
        <v>17294.59285714286</v>
      </c>
      <c r="FB434">
        <v>41.25</v>
      </c>
      <c r="FC434">
        <v>41.375</v>
      </c>
      <c r="FD434">
        <v>40.93699999999999</v>
      </c>
      <c r="FE434">
        <v>40.56199999999999</v>
      </c>
      <c r="FF434">
        <v>42</v>
      </c>
      <c r="FG434">
        <v>1955.060357142857</v>
      </c>
      <c r="FH434">
        <v>39.91</v>
      </c>
      <c r="FI434">
        <v>0</v>
      </c>
      <c r="FJ434">
        <v>1758483640.2</v>
      </c>
      <c r="FK434">
        <v>0</v>
      </c>
      <c r="FL434">
        <v>557.9887600000001</v>
      </c>
      <c r="FM434">
        <v>2.352769214342816</v>
      </c>
      <c r="FN434">
        <v>40.83076916597653</v>
      </c>
      <c r="FO434">
        <v>11300.868</v>
      </c>
      <c r="FP434">
        <v>15</v>
      </c>
      <c r="FQ434">
        <v>0</v>
      </c>
      <c r="FR434" t="s">
        <v>440</v>
      </c>
      <c r="FS434">
        <v>1747148579.5</v>
      </c>
      <c r="FT434">
        <v>1747148584.5</v>
      </c>
      <c r="FU434">
        <v>0</v>
      </c>
      <c r="FV434">
        <v>0.162</v>
      </c>
      <c r="FW434">
        <v>-0.001</v>
      </c>
      <c r="FX434">
        <v>0.139</v>
      </c>
      <c r="FY434">
        <v>0.058</v>
      </c>
      <c r="FZ434">
        <v>420</v>
      </c>
      <c r="GA434">
        <v>16</v>
      </c>
      <c r="GB434">
        <v>0.19</v>
      </c>
      <c r="GC434">
        <v>0.02</v>
      </c>
      <c r="GD434">
        <v>-36.7479243902439</v>
      </c>
      <c r="GE434">
        <v>-11.33979721254356</v>
      </c>
      <c r="GF434">
        <v>1.165734885096927</v>
      </c>
      <c r="GG434">
        <v>0</v>
      </c>
      <c r="GH434">
        <v>557.8715000000001</v>
      </c>
      <c r="GI434">
        <v>1.861711224947137</v>
      </c>
      <c r="GJ434">
        <v>0.2687090324452238</v>
      </c>
      <c r="GK434">
        <v>0</v>
      </c>
      <c r="GL434">
        <v>2.484158536585366</v>
      </c>
      <c r="GM434">
        <v>-0.975222857142853</v>
      </c>
      <c r="GN434">
        <v>0.1014344674560986</v>
      </c>
      <c r="GO434">
        <v>0</v>
      </c>
      <c r="GP434">
        <v>0</v>
      </c>
      <c r="GQ434">
        <v>3</v>
      </c>
      <c r="GR434" t="s">
        <v>480</v>
      </c>
      <c r="GS434">
        <v>3.12833</v>
      </c>
      <c r="GT434">
        <v>2.72988</v>
      </c>
      <c r="GU434">
        <v>0.09665260000000001</v>
      </c>
      <c r="GV434">
        <v>0.102622</v>
      </c>
      <c r="GW434">
        <v>0.103026</v>
      </c>
      <c r="GX434">
        <v>0.0964177</v>
      </c>
      <c r="GY434">
        <v>27127.3</v>
      </c>
      <c r="GZ434">
        <v>26113.5</v>
      </c>
      <c r="HA434">
        <v>30569.7</v>
      </c>
      <c r="HB434">
        <v>29352.1</v>
      </c>
      <c r="HC434">
        <v>37841.9</v>
      </c>
      <c r="HD434">
        <v>34889.8</v>
      </c>
      <c r="HE434">
        <v>46765.5</v>
      </c>
      <c r="HF434">
        <v>43608.1</v>
      </c>
      <c r="HG434">
        <v>1.82703</v>
      </c>
      <c r="HH434">
        <v>1.87798</v>
      </c>
      <c r="HI434">
        <v>0.112087</v>
      </c>
      <c r="HJ434">
        <v>0</v>
      </c>
      <c r="HK434">
        <v>28.2746</v>
      </c>
      <c r="HL434">
        <v>999.9</v>
      </c>
      <c r="HM434">
        <v>50.7</v>
      </c>
      <c r="HN434">
        <v>30.5</v>
      </c>
      <c r="HO434">
        <v>24.6662</v>
      </c>
      <c r="HP434">
        <v>63.295</v>
      </c>
      <c r="HQ434">
        <v>16.9391</v>
      </c>
      <c r="HR434">
        <v>1</v>
      </c>
      <c r="HS434">
        <v>0.116972</v>
      </c>
      <c r="HT434">
        <v>1.23876</v>
      </c>
      <c r="HU434">
        <v>20.1922</v>
      </c>
      <c r="HV434">
        <v>5.22523</v>
      </c>
      <c r="HW434">
        <v>11.974</v>
      </c>
      <c r="HX434">
        <v>4.9683</v>
      </c>
      <c r="HY434">
        <v>3.28912</v>
      </c>
      <c r="HZ434">
        <v>9999</v>
      </c>
      <c r="IA434">
        <v>9999</v>
      </c>
      <c r="IB434">
        <v>9999</v>
      </c>
      <c r="IC434">
        <v>999.9</v>
      </c>
      <c r="ID434">
        <v>4.97295</v>
      </c>
      <c r="IE434">
        <v>1.8773</v>
      </c>
      <c r="IF434">
        <v>1.87543</v>
      </c>
      <c r="IG434">
        <v>1.8782</v>
      </c>
      <c r="IH434">
        <v>1.87497</v>
      </c>
      <c r="II434">
        <v>1.87851</v>
      </c>
      <c r="IJ434">
        <v>1.87561</v>
      </c>
      <c r="IK434">
        <v>1.87683</v>
      </c>
      <c r="IL434">
        <v>0</v>
      </c>
      <c r="IM434">
        <v>0</v>
      </c>
      <c r="IN434">
        <v>0</v>
      </c>
      <c r="IO434">
        <v>0</v>
      </c>
      <c r="IP434" t="s">
        <v>442</v>
      </c>
      <c r="IQ434" t="s">
        <v>443</v>
      </c>
      <c r="IR434" t="s">
        <v>444</v>
      </c>
      <c r="IS434" t="s">
        <v>444</v>
      </c>
      <c r="IT434" t="s">
        <v>444</v>
      </c>
      <c r="IU434" t="s">
        <v>444</v>
      </c>
      <c r="IV434">
        <v>0</v>
      </c>
      <c r="IW434">
        <v>100</v>
      </c>
      <c r="IX434">
        <v>100</v>
      </c>
      <c r="IY434">
        <v>0.634</v>
      </c>
      <c r="IZ434">
        <v>0.2124</v>
      </c>
      <c r="JA434">
        <v>0.05401698482025668</v>
      </c>
      <c r="JB434">
        <v>0.001251749769105588</v>
      </c>
      <c r="JC434">
        <v>-2.340677956668878E-07</v>
      </c>
      <c r="JD434">
        <v>1.443975168909104E-10</v>
      </c>
      <c r="JE434">
        <v>-0.0473756660369021</v>
      </c>
      <c r="JF434">
        <v>-0.000763777970416037</v>
      </c>
      <c r="JG434">
        <v>0.0006633184790446218</v>
      </c>
      <c r="JH434">
        <v>-5.365384051273601E-06</v>
      </c>
      <c r="JI434">
        <v>1</v>
      </c>
      <c r="JJ434">
        <v>2129</v>
      </c>
      <c r="JK434">
        <v>1</v>
      </c>
      <c r="JL434">
        <v>27</v>
      </c>
      <c r="JM434">
        <v>188917.7</v>
      </c>
      <c r="JN434">
        <v>188917.6</v>
      </c>
      <c r="JO434">
        <v>1.37329</v>
      </c>
      <c r="JP434">
        <v>2.55737</v>
      </c>
      <c r="JQ434">
        <v>1.39893</v>
      </c>
      <c r="JR434">
        <v>2.34131</v>
      </c>
      <c r="JS434">
        <v>1.44897</v>
      </c>
      <c r="JT434">
        <v>2.52563</v>
      </c>
      <c r="JU434">
        <v>36.8129</v>
      </c>
      <c r="JV434">
        <v>24.1926</v>
      </c>
      <c r="JW434">
        <v>18</v>
      </c>
      <c r="JX434">
        <v>476.737</v>
      </c>
      <c r="JY434">
        <v>478.788</v>
      </c>
      <c r="JZ434">
        <v>26.6524</v>
      </c>
      <c r="KA434">
        <v>28.6062</v>
      </c>
      <c r="KB434">
        <v>30.0004</v>
      </c>
      <c r="KC434">
        <v>28.2671</v>
      </c>
      <c r="KD434">
        <v>28.3291</v>
      </c>
      <c r="KE434">
        <v>27.5425</v>
      </c>
      <c r="KF434">
        <v>23.825</v>
      </c>
      <c r="KG434">
        <v>86.58580000000001</v>
      </c>
      <c r="KH434">
        <v>26.6151</v>
      </c>
      <c r="KI434">
        <v>560.505</v>
      </c>
      <c r="KJ434">
        <v>20.6618</v>
      </c>
      <c r="KK434">
        <v>101.063</v>
      </c>
      <c r="KL434">
        <v>100.313</v>
      </c>
    </row>
    <row r="435" spans="1:298">
      <c r="A435">
        <v>419</v>
      </c>
      <c r="B435">
        <v>1758483643.6</v>
      </c>
      <c r="C435">
        <v>14540.09999990463</v>
      </c>
      <c r="D435" t="s">
        <v>1286</v>
      </c>
      <c r="E435" t="s">
        <v>1287</v>
      </c>
      <c r="F435">
        <v>5</v>
      </c>
      <c r="G435" t="s">
        <v>1207</v>
      </c>
      <c r="H435" t="s">
        <v>436</v>
      </c>
      <c r="I435" t="s">
        <v>437</v>
      </c>
      <c r="J435">
        <v>1758483636.1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551.7114390820029</v>
      </c>
      <c r="AL435">
        <v>522.6332727272726</v>
      </c>
      <c r="AM435">
        <v>3.398256712018061</v>
      </c>
      <c r="AN435">
        <v>65.51484374229682</v>
      </c>
      <c r="AO435">
        <f>(AQ435 - AP435 + DZ435*1E3/(8.314*(EB435+273.15)) * AS435/DY435 * AR435) * DY435/(100*DM435) * 1000/(1000 - AQ435)</f>
        <v>0</v>
      </c>
      <c r="AP435">
        <v>20.6459778892503</v>
      </c>
      <c r="AQ435">
        <v>22.81662545454546</v>
      </c>
      <c r="AR435">
        <v>-0.0003145854042065877</v>
      </c>
      <c r="AS435">
        <v>124.7720884044978</v>
      </c>
      <c r="AT435">
        <v>4</v>
      </c>
      <c r="AU435">
        <v>1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438</v>
      </c>
      <c r="AZ435" t="s">
        <v>438</v>
      </c>
      <c r="BA435">
        <v>0</v>
      </c>
      <c r="BB435">
        <v>0</v>
      </c>
      <c r="BC435">
        <f>1-BA435/BB435</f>
        <v>0</v>
      </c>
      <c r="BD435">
        <v>0</v>
      </c>
      <c r="BE435" t="s">
        <v>438</v>
      </c>
      <c r="BF435" t="s">
        <v>438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438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3.21</v>
      </c>
      <c r="DN435">
        <v>0.5</v>
      </c>
      <c r="DO435" t="s">
        <v>439</v>
      </c>
      <c r="DP435">
        <v>2</v>
      </c>
      <c r="DQ435" t="b">
        <v>1</v>
      </c>
      <c r="DR435">
        <v>1758483636.1</v>
      </c>
      <c r="DS435">
        <v>487.5599259259259</v>
      </c>
      <c r="DT435">
        <v>525.4768888888889</v>
      </c>
      <c r="DU435">
        <v>22.84054444444444</v>
      </c>
      <c r="DV435">
        <v>20.52398888888889</v>
      </c>
      <c r="DW435">
        <v>486.9354074074074</v>
      </c>
      <c r="DX435">
        <v>22.62774444444445</v>
      </c>
      <c r="DY435">
        <v>499.9891111111111</v>
      </c>
      <c r="DZ435">
        <v>90.11412592592593</v>
      </c>
      <c r="EA435">
        <v>0.05272587037037036</v>
      </c>
      <c r="EB435">
        <v>29.52160740740741</v>
      </c>
      <c r="EC435">
        <v>30.10817037037037</v>
      </c>
      <c r="ED435">
        <v>999.9000000000001</v>
      </c>
      <c r="EE435">
        <v>0</v>
      </c>
      <c r="EF435">
        <v>0</v>
      </c>
      <c r="EG435">
        <v>9981.017777777777</v>
      </c>
      <c r="EH435">
        <v>0</v>
      </c>
      <c r="EI435">
        <v>11.43695555555556</v>
      </c>
      <c r="EJ435">
        <v>-37.91697037037037</v>
      </c>
      <c r="EK435">
        <v>498.9559999999999</v>
      </c>
      <c r="EL435">
        <v>536.4891851851852</v>
      </c>
      <c r="EM435">
        <v>2.316562222222222</v>
      </c>
      <c r="EN435">
        <v>525.4768888888889</v>
      </c>
      <c r="EO435">
        <v>20.52398888888889</v>
      </c>
      <c r="EP435">
        <v>2.058257037037037</v>
      </c>
      <c r="EQ435">
        <v>1.849501481481481</v>
      </c>
      <c r="ER435">
        <v>17.89975185185185</v>
      </c>
      <c r="ES435">
        <v>16.21142222222223</v>
      </c>
      <c r="ET435">
        <v>1999.999629629629</v>
      </c>
      <c r="EU435">
        <v>0.9799963333333336</v>
      </c>
      <c r="EV435">
        <v>0.02000377037037037</v>
      </c>
      <c r="EW435">
        <v>0</v>
      </c>
      <c r="EX435">
        <v>558.0877777777778</v>
      </c>
      <c r="EY435">
        <v>5.000560000000001</v>
      </c>
      <c r="EZ435">
        <v>11303.47777777778</v>
      </c>
      <c r="FA435">
        <v>17294.84074074074</v>
      </c>
      <c r="FB435">
        <v>41.25</v>
      </c>
      <c r="FC435">
        <v>41.375</v>
      </c>
      <c r="FD435">
        <v>40.93699999999999</v>
      </c>
      <c r="FE435">
        <v>40.56199999999999</v>
      </c>
      <c r="FF435">
        <v>42</v>
      </c>
      <c r="FG435">
        <v>1955.08962962963</v>
      </c>
      <c r="FH435">
        <v>39.91</v>
      </c>
      <c r="FI435">
        <v>0</v>
      </c>
      <c r="FJ435">
        <v>1758483645</v>
      </c>
      <c r="FK435">
        <v>0</v>
      </c>
      <c r="FL435">
        <v>558.0909200000001</v>
      </c>
      <c r="FM435">
        <v>0.7230769068771001</v>
      </c>
      <c r="FN435">
        <v>37.40769222631408</v>
      </c>
      <c r="FO435">
        <v>11303.72</v>
      </c>
      <c r="FP435">
        <v>15</v>
      </c>
      <c r="FQ435">
        <v>0</v>
      </c>
      <c r="FR435" t="s">
        <v>440</v>
      </c>
      <c r="FS435">
        <v>1747148579.5</v>
      </c>
      <c r="FT435">
        <v>1747148584.5</v>
      </c>
      <c r="FU435">
        <v>0</v>
      </c>
      <c r="FV435">
        <v>0.162</v>
      </c>
      <c r="FW435">
        <v>-0.001</v>
      </c>
      <c r="FX435">
        <v>0.139</v>
      </c>
      <c r="FY435">
        <v>0.058</v>
      </c>
      <c r="FZ435">
        <v>420</v>
      </c>
      <c r="GA435">
        <v>16</v>
      </c>
      <c r="GB435">
        <v>0.19</v>
      </c>
      <c r="GC435">
        <v>0.02</v>
      </c>
      <c r="GD435">
        <v>-37.51705365853658</v>
      </c>
      <c r="GE435">
        <v>-6.416839024390289</v>
      </c>
      <c r="GF435">
        <v>0.6665067401622711</v>
      </c>
      <c r="GG435">
        <v>0</v>
      </c>
      <c r="GH435">
        <v>558.0047352941176</v>
      </c>
      <c r="GI435">
        <v>1.501100064974582</v>
      </c>
      <c r="GJ435">
        <v>0.2515449098978233</v>
      </c>
      <c r="GK435">
        <v>0</v>
      </c>
      <c r="GL435">
        <v>2.389924878048781</v>
      </c>
      <c r="GM435">
        <v>-1.37009707317073</v>
      </c>
      <c r="GN435">
        <v>0.1376194350838209</v>
      </c>
      <c r="GO435">
        <v>0</v>
      </c>
      <c r="GP435">
        <v>0</v>
      </c>
      <c r="GQ435">
        <v>3</v>
      </c>
      <c r="GR435" t="s">
        <v>480</v>
      </c>
      <c r="GS435">
        <v>3.12803</v>
      </c>
      <c r="GT435">
        <v>2.7309</v>
      </c>
      <c r="GU435">
        <v>0.09900009999999999</v>
      </c>
      <c r="GV435">
        <v>0.104927</v>
      </c>
      <c r="GW435">
        <v>0.103016</v>
      </c>
      <c r="GX435">
        <v>0.09661110000000001</v>
      </c>
      <c r="GY435">
        <v>27057.1</v>
      </c>
      <c r="GZ435">
        <v>26046.4</v>
      </c>
      <c r="HA435">
        <v>30570</v>
      </c>
      <c r="HB435">
        <v>29352.2</v>
      </c>
      <c r="HC435">
        <v>37843.1</v>
      </c>
      <c r="HD435">
        <v>34882.7</v>
      </c>
      <c r="HE435">
        <v>46766.3</v>
      </c>
      <c r="HF435">
        <v>43608.4</v>
      </c>
      <c r="HG435">
        <v>1.8264</v>
      </c>
      <c r="HH435">
        <v>1.87822</v>
      </c>
      <c r="HI435">
        <v>0.112467</v>
      </c>
      <c r="HJ435">
        <v>0</v>
      </c>
      <c r="HK435">
        <v>28.2694</v>
      </c>
      <c r="HL435">
        <v>999.9</v>
      </c>
      <c r="HM435">
        <v>50.7</v>
      </c>
      <c r="HN435">
        <v>30.5</v>
      </c>
      <c r="HO435">
        <v>24.6663</v>
      </c>
      <c r="HP435">
        <v>63.515</v>
      </c>
      <c r="HQ435">
        <v>16.9912</v>
      </c>
      <c r="HR435">
        <v>1</v>
      </c>
      <c r="HS435">
        <v>0.117251</v>
      </c>
      <c r="HT435">
        <v>1.24948</v>
      </c>
      <c r="HU435">
        <v>20.1928</v>
      </c>
      <c r="HV435">
        <v>5.22792</v>
      </c>
      <c r="HW435">
        <v>11.974</v>
      </c>
      <c r="HX435">
        <v>4.9694</v>
      </c>
      <c r="HY435">
        <v>3.2895</v>
      </c>
      <c r="HZ435">
        <v>9999</v>
      </c>
      <c r="IA435">
        <v>9999</v>
      </c>
      <c r="IB435">
        <v>9999</v>
      </c>
      <c r="IC435">
        <v>999.9</v>
      </c>
      <c r="ID435">
        <v>4.97292</v>
      </c>
      <c r="IE435">
        <v>1.87733</v>
      </c>
      <c r="IF435">
        <v>1.87546</v>
      </c>
      <c r="IG435">
        <v>1.8782</v>
      </c>
      <c r="IH435">
        <v>1.87498</v>
      </c>
      <c r="II435">
        <v>1.87852</v>
      </c>
      <c r="IJ435">
        <v>1.87563</v>
      </c>
      <c r="IK435">
        <v>1.87683</v>
      </c>
      <c r="IL435">
        <v>0</v>
      </c>
      <c r="IM435">
        <v>0</v>
      </c>
      <c r="IN435">
        <v>0</v>
      </c>
      <c r="IO435">
        <v>0</v>
      </c>
      <c r="IP435" t="s">
        <v>442</v>
      </c>
      <c r="IQ435" t="s">
        <v>443</v>
      </c>
      <c r="IR435" t="s">
        <v>444</v>
      </c>
      <c r="IS435" t="s">
        <v>444</v>
      </c>
      <c r="IT435" t="s">
        <v>444</v>
      </c>
      <c r="IU435" t="s">
        <v>444</v>
      </c>
      <c r="IV435">
        <v>0</v>
      </c>
      <c r="IW435">
        <v>100</v>
      </c>
      <c r="IX435">
        <v>100</v>
      </c>
      <c r="IY435">
        <v>0.652</v>
      </c>
      <c r="IZ435">
        <v>0.2123</v>
      </c>
      <c r="JA435">
        <v>0.05401698482025668</v>
      </c>
      <c r="JB435">
        <v>0.001251749769105588</v>
      </c>
      <c r="JC435">
        <v>-2.340677956668878E-07</v>
      </c>
      <c r="JD435">
        <v>1.443975168909104E-10</v>
      </c>
      <c r="JE435">
        <v>-0.0473756660369021</v>
      </c>
      <c r="JF435">
        <v>-0.000763777970416037</v>
      </c>
      <c r="JG435">
        <v>0.0006633184790446218</v>
      </c>
      <c r="JH435">
        <v>-5.365384051273601E-06</v>
      </c>
      <c r="JI435">
        <v>1</v>
      </c>
      <c r="JJ435">
        <v>2129</v>
      </c>
      <c r="JK435">
        <v>1</v>
      </c>
      <c r="JL435">
        <v>27</v>
      </c>
      <c r="JM435">
        <v>188917.7</v>
      </c>
      <c r="JN435">
        <v>188917.7</v>
      </c>
      <c r="JO435">
        <v>1.40869</v>
      </c>
      <c r="JP435">
        <v>2.55493</v>
      </c>
      <c r="JQ435">
        <v>1.39893</v>
      </c>
      <c r="JR435">
        <v>2.34131</v>
      </c>
      <c r="JS435">
        <v>1.44897</v>
      </c>
      <c r="JT435">
        <v>2.55859</v>
      </c>
      <c r="JU435">
        <v>36.8129</v>
      </c>
      <c r="JV435">
        <v>24.1926</v>
      </c>
      <c r="JW435">
        <v>18</v>
      </c>
      <c r="JX435">
        <v>476.417</v>
      </c>
      <c r="JY435">
        <v>478.979</v>
      </c>
      <c r="JZ435">
        <v>26.5402</v>
      </c>
      <c r="KA435">
        <v>28.6106</v>
      </c>
      <c r="KB435">
        <v>30.0005</v>
      </c>
      <c r="KC435">
        <v>28.2702</v>
      </c>
      <c r="KD435">
        <v>28.3322</v>
      </c>
      <c r="KE435">
        <v>28.255</v>
      </c>
      <c r="KF435">
        <v>23.825</v>
      </c>
      <c r="KG435">
        <v>86.58580000000001</v>
      </c>
      <c r="KH435">
        <v>26.5116</v>
      </c>
      <c r="KI435">
        <v>573.866</v>
      </c>
      <c r="KJ435">
        <v>20.7124</v>
      </c>
      <c r="KK435">
        <v>101.064</v>
      </c>
      <c r="KL435">
        <v>100.313</v>
      </c>
    </row>
    <row r="436" spans="1:298">
      <c r="A436">
        <v>420</v>
      </c>
      <c r="B436">
        <v>1758483648.6</v>
      </c>
      <c r="C436">
        <v>14545.09999990463</v>
      </c>
      <c r="D436" t="s">
        <v>1288</v>
      </c>
      <c r="E436" t="s">
        <v>1289</v>
      </c>
      <c r="F436">
        <v>5</v>
      </c>
      <c r="G436" t="s">
        <v>1207</v>
      </c>
      <c r="H436" t="s">
        <v>436</v>
      </c>
      <c r="I436" t="s">
        <v>437</v>
      </c>
      <c r="J436">
        <v>1758483640.814285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568.9376741623322</v>
      </c>
      <c r="AL436">
        <v>539.7842121212119</v>
      </c>
      <c r="AM436">
        <v>3.432561204850047</v>
      </c>
      <c r="AN436">
        <v>65.51484374229682</v>
      </c>
      <c r="AO436">
        <f>(AQ436 - AP436 + DZ436*1E3/(8.314*(EB436+273.15)) * AS436/DY436 * AR436) * DY436/(100*DM436) * 1000/(1000 - AQ436)</f>
        <v>0</v>
      </c>
      <c r="AP436">
        <v>20.65971128230479</v>
      </c>
      <c r="AQ436">
        <v>22.80044181818182</v>
      </c>
      <c r="AR436">
        <v>-0.0007004883150552578</v>
      </c>
      <c r="AS436">
        <v>124.7720884044978</v>
      </c>
      <c r="AT436">
        <v>4</v>
      </c>
      <c r="AU436">
        <v>1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438</v>
      </c>
      <c r="AZ436" t="s">
        <v>438</v>
      </c>
      <c r="BA436">
        <v>0</v>
      </c>
      <c r="BB436">
        <v>0</v>
      </c>
      <c r="BC436">
        <f>1-BA436/BB436</f>
        <v>0</v>
      </c>
      <c r="BD436">
        <v>0</v>
      </c>
      <c r="BE436" t="s">
        <v>438</v>
      </c>
      <c r="BF436" t="s">
        <v>438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438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3.21</v>
      </c>
      <c r="DN436">
        <v>0.5</v>
      </c>
      <c r="DO436" t="s">
        <v>439</v>
      </c>
      <c r="DP436">
        <v>2</v>
      </c>
      <c r="DQ436" t="b">
        <v>1</v>
      </c>
      <c r="DR436">
        <v>1758483640.814285</v>
      </c>
      <c r="DS436">
        <v>503.1577142857142</v>
      </c>
      <c r="DT436">
        <v>541.3291428571429</v>
      </c>
      <c r="DU436">
        <v>22.81987142857142</v>
      </c>
      <c r="DV436">
        <v>20.5994</v>
      </c>
      <c r="DW436">
        <v>502.5156071428572</v>
      </c>
      <c r="DX436">
        <v>22.6075</v>
      </c>
      <c r="DY436">
        <v>500.0011071428571</v>
      </c>
      <c r="DZ436">
        <v>90.11502142857144</v>
      </c>
      <c r="EA436">
        <v>0.05271990714285713</v>
      </c>
      <c r="EB436">
        <v>29.49663214285714</v>
      </c>
      <c r="EC436">
        <v>30.10259642857143</v>
      </c>
      <c r="ED436">
        <v>999.9000000000002</v>
      </c>
      <c r="EE436">
        <v>0</v>
      </c>
      <c r="EF436">
        <v>0</v>
      </c>
      <c r="EG436">
        <v>9992.812857142857</v>
      </c>
      <c r="EH436">
        <v>0</v>
      </c>
      <c r="EI436">
        <v>11.43896785714286</v>
      </c>
      <c r="EJ436">
        <v>-38.17140714285715</v>
      </c>
      <c r="EK436">
        <v>514.9077857142858</v>
      </c>
      <c r="EL436">
        <v>552.71575</v>
      </c>
      <c r="EM436">
        <v>2.220479642857143</v>
      </c>
      <c r="EN436">
        <v>541.3291428571429</v>
      </c>
      <c r="EO436">
        <v>20.5994</v>
      </c>
      <c r="EP436">
        <v>2.056414642857143</v>
      </c>
      <c r="EQ436">
        <v>1.856315357142857</v>
      </c>
      <c r="ER436">
        <v>17.885525</v>
      </c>
      <c r="ES436">
        <v>16.26917857142857</v>
      </c>
      <c r="ET436">
        <v>1999.988571428571</v>
      </c>
      <c r="EU436">
        <v>0.9799962500000001</v>
      </c>
      <c r="EV436">
        <v>0.02000384642857144</v>
      </c>
      <c r="EW436">
        <v>0</v>
      </c>
      <c r="EX436">
        <v>558.144107142857</v>
      </c>
      <c r="EY436">
        <v>5.000560000000001</v>
      </c>
      <c r="EZ436">
        <v>11305.70357142857</v>
      </c>
      <c r="FA436">
        <v>17294.75</v>
      </c>
      <c r="FB436">
        <v>41.25442857142857</v>
      </c>
      <c r="FC436">
        <v>41.375</v>
      </c>
      <c r="FD436">
        <v>40.9415</v>
      </c>
      <c r="FE436">
        <v>40.56199999999999</v>
      </c>
      <c r="FF436">
        <v>42</v>
      </c>
      <c r="FG436">
        <v>1955.078571428572</v>
      </c>
      <c r="FH436">
        <v>39.91</v>
      </c>
      <c r="FI436">
        <v>0</v>
      </c>
      <c r="FJ436">
        <v>1758483650.4</v>
      </c>
      <c r="FK436">
        <v>0</v>
      </c>
      <c r="FL436">
        <v>558.1526923076923</v>
      </c>
      <c r="FM436">
        <v>0.7540512658240598</v>
      </c>
      <c r="FN436">
        <v>23.11452988956271</v>
      </c>
      <c r="FO436">
        <v>11306.05</v>
      </c>
      <c r="FP436">
        <v>15</v>
      </c>
      <c r="FQ436">
        <v>0</v>
      </c>
      <c r="FR436" t="s">
        <v>440</v>
      </c>
      <c r="FS436">
        <v>1747148579.5</v>
      </c>
      <c r="FT436">
        <v>1747148584.5</v>
      </c>
      <c r="FU436">
        <v>0</v>
      </c>
      <c r="FV436">
        <v>0.162</v>
      </c>
      <c r="FW436">
        <v>-0.001</v>
      </c>
      <c r="FX436">
        <v>0.139</v>
      </c>
      <c r="FY436">
        <v>0.058</v>
      </c>
      <c r="FZ436">
        <v>420</v>
      </c>
      <c r="GA436">
        <v>16</v>
      </c>
      <c r="GB436">
        <v>0.19</v>
      </c>
      <c r="GC436">
        <v>0.02</v>
      </c>
      <c r="GD436">
        <v>-38.01409</v>
      </c>
      <c r="GE436">
        <v>-3.241578236397655</v>
      </c>
      <c r="GF436">
        <v>0.324109023169674</v>
      </c>
      <c r="GG436">
        <v>0</v>
      </c>
      <c r="GH436">
        <v>558.0998529411764</v>
      </c>
      <c r="GI436">
        <v>0.9002138947729668</v>
      </c>
      <c r="GJ436">
        <v>0.208061095715125</v>
      </c>
      <c r="GK436">
        <v>1</v>
      </c>
      <c r="GL436">
        <v>2.27998125</v>
      </c>
      <c r="GM436">
        <v>-1.259153808630401</v>
      </c>
      <c r="GN436">
        <v>0.1256419899593185</v>
      </c>
      <c r="GO436">
        <v>0</v>
      </c>
      <c r="GP436">
        <v>1</v>
      </c>
      <c r="GQ436">
        <v>3</v>
      </c>
      <c r="GR436" t="s">
        <v>447</v>
      </c>
      <c r="GS436">
        <v>3.1281</v>
      </c>
      <c r="GT436">
        <v>2.7309</v>
      </c>
      <c r="GU436">
        <v>0.101325</v>
      </c>
      <c r="GV436">
        <v>0.107213</v>
      </c>
      <c r="GW436">
        <v>0.102958</v>
      </c>
      <c r="GX436">
        <v>0.0966427</v>
      </c>
      <c r="GY436">
        <v>26986.8</v>
      </c>
      <c r="GZ436">
        <v>25979.4</v>
      </c>
      <c r="HA436">
        <v>30569.6</v>
      </c>
      <c r="HB436">
        <v>29351.7</v>
      </c>
      <c r="HC436">
        <v>37845.4</v>
      </c>
      <c r="HD436">
        <v>34881</v>
      </c>
      <c r="HE436">
        <v>46765.8</v>
      </c>
      <c r="HF436">
        <v>43607.6</v>
      </c>
      <c r="HG436">
        <v>1.82642</v>
      </c>
      <c r="HH436">
        <v>1.87833</v>
      </c>
      <c r="HI436">
        <v>0.112448</v>
      </c>
      <c r="HJ436">
        <v>0</v>
      </c>
      <c r="HK436">
        <v>28.2635</v>
      </c>
      <c r="HL436">
        <v>999.9</v>
      </c>
      <c r="HM436">
        <v>50.7</v>
      </c>
      <c r="HN436">
        <v>30.5</v>
      </c>
      <c r="HO436">
        <v>24.6664</v>
      </c>
      <c r="HP436">
        <v>63.465</v>
      </c>
      <c r="HQ436">
        <v>16.871</v>
      </c>
      <c r="HR436">
        <v>1</v>
      </c>
      <c r="HS436">
        <v>0.117515</v>
      </c>
      <c r="HT436">
        <v>1.27326</v>
      </c>
      <c r="HU436">
        <v>20.1927</v>
      </c>
      <c r="HV436">
        <v>5.22777</v>
      </c>
      <c r="HW436">
        <v>11.974</v>
      </c>
      <c r="HX436">
        <v>4.96905</v>
      </c>
      <c r="HY436">
        <v>3.28948</v>
      </c>
      <c r="HZ436">
        <v>9999</v>
      </c>
      <c r="IA436">
        <v>9999</v>
      </c>
      <c r="IB436">
        <v>9999</v>
      </c>
      <c r="IC436">
        <v>999.9</v>
      </c>
      <c r="ID436">
        <v>4.97294</v>
      </c>
      <c r="IE436">
        <v>1.8773</v>
      </c>
      <c r="IF436">
        <v>1.87541</v>
      </c>
      <c r="IG436">
        <v>1.8782</v>
      </c>
      <c r="IH436">
        <v>1.87491</v>
      </c>
      <c r="II436">
        <v>1.87851</v>
      </c>
      <c r="IJ436">
        <v>1.87562</v>
      </c>
      <c r="IK436">
        <v>1.8768</v>
      </c>
      <c r="IL436">
        <v>0</v>
      </c>
      <c r="IM436">
        <v>0</v>
      </c>
      <c r="IN436">
        <v>0</v>
      </c>
      <c r="IO436">
        <v>0</v>
      </c>
      <c r="IP436" t="s">
        <v>442</v>
      </c>
      <c r="IQ436" t="s">
        <v>443</v>
      </c>
      <c r="IR436" t="s">
        <v>444</v>
      </c>
      <c r="IS436" t="s">
        <v>444</v>
      </c>
      <c r="IT436" t="s">
        <v>444</v>
      </c>
      <c r="IU436" t="s">
        <v>444</v>
      </c>
      <c r="IV436">
        <v>0</v>
      </c>
      <c r="IW436">
        <v>100</v>
      </c>
      <c r="IX436">
        <v>100</v>
      </c>
      <c r="IY436">
        <v>0.671</v>
      </c>
      <c r="IZ436">
        <v>0.2119</v>
      </c>
      <c r="JA436">
        <v>0.05401698482025668</v>
      </c>
      <c r="JB436">
        <v>0.001251749769105588</v>
      </c>
      <c r="JC436">
        <v>-2.340677956668878E-07</v>
      </c>
      <c r="JD436">
        <v>1.443975168909104E-10</v>
      </c>
      <c r="JE436">
        <v>-0.0473756660369021</v>
      </c>
      <c r="JF436">
        <v>-0.000763777970416037</v>
      </c>
      <c r="JG436">
        <v>0.0006633184790446218</v>
      </c>
      <c r="JH436">
        <v>-5.365384051273601E-06</v>
      </c>
      <c r="JI436">
        <v>1</v>
      </c>
      <c r="JJ436">
        <v>2129</v>
      </c>
      <c r="JK436">
        <v>1</v>
      </c>
      <c r="JL436">
        <v>27</v>
      </c>
      <c r="JM436">
        <v>188917.8</v>
      </c>
      <c r="JN436">
        <v>188917.7</v>
      </c>
      <c r="JO436">
        <v>1.44043</v>
      </c>
      <c r="JP436">
        <v>2.54883</v>
      </c>
      <c r="JQ436">
        <v>1.39893</v>
      </c>
      <c r="JR436">
        <v>2.34131</v>
      </c>
      <c r="JS436">
        <v>1.44897</v>
      </c>
      <c r="JT436">
        <v>2.59766</v>
      </c>
      <c r="JU436">
        <v>36.8129</v>
      </c>
      <c r="JV436">
        <v>24.2013</v>
      </c>
      <c r="JW436">
        <v>18</v>
      </c>
      <c r="JX436">
        <v>476.453</v>
      </c>
      <c r="JY436">
        <v>479.064</v>
      </c>
      <c r="JZ436">
        <v>26.4395</v>
      </c>
      <c r="KA436">
        <v>28.6146</v>
      </c>
      <c r="KB436">
        <v>30.0003</v>
      </c>
      <c r="KC436">
        <v>28.2738</v>
      </c>
      <c r="KD436">
        <v>28.3345</v>
      </c>
      <c r="KE436">
        <v>28.8816</v>
      </c>
      <c r="KF436">
        <v>23.825</v>
      </c>
      <c r="KG436">
        <v>86.58580000000001</v>
      </c>
      <c r="KH436">
        <v>26.4116</v>
      </c>
      <c r="KI436">
        <v>593.901</v>
      </c>
      <c r="KJ436">
        <v>20.7851</v>
      </c>
      <c r="KK436">
        <v>101.063</v>
      </c>
      <c r="KL436">
        <v>100.312</v>
      </c>
    </row>
    <row r="437" spans="1:298">
      <c r="A437">
        <v>421</v>
      </c>
      <c r="B437">
        <v>1758483653.6</v>
      </c>
      <c r="C437">
        <v>14550.09999990463</v>
      </c>
      <c r="D437" t="s">
        <v>1290</v>
      </c>
      <c r="E437" t="s">
        <v>1291</v>
      </c>
      <c r="F437">
        <v>5</v>
      </c>
      <c r="G437" t="s">
        <v>1207</v>
      </c>
      <c r="H437" t="s">
        <v>436</v>
      </c>
      <c r="I437" t="s">
        <v>437</v>
      </c>
      <c r="J437">
        <v>1758483646.1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586.1247278948671</v>
      </c>
      <c r="AL437">
        <v>556.892933333333</v>
      </c>
      <c r="AM437">
        <v>3.430266000506531</v>
      </c>
      <c r="AN437">
        <v>65.51484374229682</v>
      </c>
      <c r="AO437">
        <f>(AQ437 - AP437 + DZ437*1E3/(8.314*(EB437+273.15)) * AS437/DY437 * AR437) * DY437/(100*DM437) * 1000/(1000 - AQ437)</f>
        <v>0</v>
      </c>
      <c r="AP437">
        <v>20.66726035650958</v>
      </c>
      <c r="AQ437">
        <v>22.77063272727274</v>
      </c>
      <c r="AR437">
        <v>-0.00664135197709686</v>
      </c>
      <c r="AS437">
        <v>124.7720884044978</v>
      </c>
      <c r="AT437">
        <v>4</v>
      </c>
      <c r="AU437">
        <v>1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438</v>
      </c>
      <c r="AZ437" t="s">
        <v>438</v>
      </c>
      <c r="BA437">
        <v>0</v>
      </c>
      <c r="BB437">
        <v>0</v>
      </c>
      <c r="BC437">
        <f>1-BA437/BB437</f>
        <v>0</v>
      </c>
      <c r="BD437">
        <v>0</v>
      </c>
      <c r="BE437" t="s">
        <v>438</v>
      </c>
      <c r="BF437" t="s">
        <v>438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438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3.21</v>
      </c>
      <c r="DN437">
        <v>0.5</v>
      </c>
      <c r="DO437" t="s">
        <v>439</v>
      </c>
      <c r="DP437">
        <v>2</v>
      </c>
      <c r="DQ437" t="b">
        <v>1</v>
      </c>
      <c r="DR437">
        <v>1758483646.1</v>
      </c>
      <c r="DS437">
        <v>520.7722962962963</v>
      </c>
      <c r="DT437">
        <v>559.094962962963</v>
      </c>
      <c r="DU437">
        <v>22.80378148148148</v>
      </c>
      <c r="DV437">
        <v>20.65142592592593</v>
      </c>
      <c r="DW437">
        <v>520.1102222222222</v>
      </c>
      <c r="DX437">
        <v>22.59173703703704</v>
      </c>
      <c r="DY437">
        <v>500.0122592592593</v>
      </c>
      <c r="DZ437">
        <v>90.11580740740743</v>
      </c>
      <c r="EA437">
        <v>0.05302728518518519</v>
      </c>
      <c r="EB437">
        <v>29.46757407407408</v>
      </c>
      <c r="EC437">
        <v>30.09374444444445</v>
      </c>
      <c r="ED437">
        <v>999.9000000000001</v>
      </c>
      <c r="EE437">
        <v>0</v>
      </c>
      <c r="EF437">
        <v>0</v>
      </c>
      <c r="EG437">
        <v>9995.346666666666</v>
      </c>
      <c r="EH437">
        <v>0</v>
      </c>
      <c r="EI437">
        <v>11.439</v>
      </c>
      <c r="EJ437">
        <v>-38.32268888888889</v>
      </c>
      <c r="EK437">
        <v>532.9247777777776</v>
      </c>
      <c r="EL437">
        <v>570.8847777777778</v>
      </c>
      <c r="EM437">
        <v>2.152361851851852</v>
      </c>
      <c r="EN437">
        <v>559.094962962963</v>
      </c>
      <c r="EO437">
        <v>20.65142592592593</v>
      </c>
      <c r="EP437">
        <v>2.054982222222222</v>
      </c>
      <c r="EQ437">
        <v>1.86101962962963</v>
      </c>
      <c r="ER437">
        <v>17.87444814814815</v>
      </c>
      <c r="ES437">
        <v>16.30896666666667</v>
      </c>
      <c r="ET437">
        <v>2000.003703703704</v>
      </c>
      <c r="EU437">
        <v>0.9799964444444447</v>
      </c>
      <c r="EV437">
        <v>0.02000365185185185</v>
      </c>
      <c r="EW437">
        <v>0</v>
      </c>
      <c r="EX437">
        <v>558.2588148148149</v>
      </c>
      <c r="EY437">
        <v>5.000560000000001</v>
      </c>
      <c r="EZ437">
        <v>11307.7</v>
      </c>
      <c r="FA437">
        <v>17294.88518518518</v>
      </c>
      <c r="FB437">
        <v>41.26377777777777</v>
      </c>
      <c r="FC437">
        <v>41.37959259259259</v>
      </c>
      <c r="FD437">
        <v>40.94633333333333</v>
      </c>
      <c r="FE437">
        <v>40.56433333333333</v>
      </c>
      <c r="FF437">
        <v>42</v>
      </c>
      <c r="FG437">
        <v>1955.093703703704</v>
      </c>
      <c r="FH437">
        <v>39.91</v>
      </c>
      <c r="FI437">
        <v>0</v>
      </c>
      <c r="FJ437">
        <v>1758483655.2</v>
      </c>
      <c r="FK437">
        <v>0</v>
      </c>
      <c r="FL437">
        <v>558.2693461538462</v>
      </c>
      <c r="FM437">
        <v>1.666974345749583</v>
      </c>
      <c r="FN437">
        <v>16.95384616266403</v>
      </c>
      <c r="FO437">
        <v>11307.81153846154</v>
      </c>
      <c r="FP437">
        <v>15</v>
      </c>
      <c r="FQ437">
        <v>0</v>
      </c>
      <c r="FR437" t="s">
        <v>440</v>
      </c>
      <c r="FS437">
        <v>1747148579.5</v>
      </c>
      <c r="FT437">
        <v>1747148584.5</v>
      </c>
      <c r="FU437">
        <v>0</v>
      </c>
      <c r="FV437">
        <v>0.162</v>
      </c>
      <c r="FW437">
        <v>-0.001</v>
      </c>
      <c r="FX437">
        <v>0.139</v>
      </c>
      <c r="FY437">
        <v>0.058</v>
      </c>
      <c r="FZ437">
        <v>420</v>
      </c>
      <c r="GA437">
        <v>16</v>
      </c>
      <c r="GB437">
        <v>0.19</v>
      </c>
      <c r="GC437">
        <v>0.02</v>
      </c>
      <c r="GD437">
        <v>-38.235755</v>
      </c>
      <c r="GE437">
        <v>-1.719278048780458</v>
      </c>
      <c r="GF437">
        <v>0.1782772965775509</v>
      </c>
      <c r="GG437">
        <v>0</v>
      </c>
      <c r="GH437">
        <v>558.2232352941177</v>
      </c>
      <c r="GI437">
        <v>1.34964093721241</v>
      </c>
      <c r="GJ437">
        <v>0.2483805262357659</v>
      </c>
      <c r="GK437">
        <v>0</v>
      </c>
      <c r="GL437">
        <v>2.19378975</v>
      </c>
      <c r="GM437">
        <v>-0.7426542213883716</v>
      </c>
      <c r="GN437">
        <v>0.07695655594189164</v>
      </c>
      <c r="GO437">
        <v>0</v>
      </c>
      <c r="GP437">
        <v>0</v>
      </c>
      <c r="GQ437">
        <v>3</v>
      </c>
      <c r="GR437" t="s">
        <v>480</v>
      </c>
      <c r="GS437">
        <v>3.12816</v>
      </c>
      <c r="GT437">
        <v>2.73094</v>
      </c>
      <c r="GU437">
        <v>0.103612</v>
      </c>
      <c r="GV437">
        <v>0.109422</v>
      </c>
      <c r="GW437">
        <v>0.102863</v>
      </c>
      <c r="GX437">
        <v>0.0966866</v>
      </c>
      <c r="GY437">
        <v>26917.9</v>
      </c>
      <c r="GZ437">
        <v>25914.8</v>
      </c>
      <c r="HA437">
        <v>30569.3</v>
      </c>
      <c r="HB437">
        <v>29351.3</v>
      </c>
      <c r="HC437">
        <v>37849.1</v>
      </c>
      <c r="HD437">
        <v>34878.9</v>
      </c>
      <c r="HE437">
        <v>46765.2</v>
      </c>
      <c r="HF437">
        <v>43607</v>
      </c>
      <c r="HG437">
        <v>1.82665</v>
      </c>
      <c r="HH437">
        <v>1.87845</v>
      </c>
      <c r="HI437">
        <v>0.111304</v>
      </c>
      <c r="HJ437">
        <v>0</v>
      </c>
      <c r="HK437">
        <v>28.2567</v>
      </c>
      <c r="HL437">
        <v>999.9</v>
      </c>
      <c r="HM437">
        <v>50.7</v>
      </c>
      <c r="HN437">
        <v>30.5</v>
      </c>
      <c r="HO437">
        <v>24.6665</v>
      </c>
      <c r="HP437">
        <v>63.565</v>
      </c>
      <c r="HQ437">
        <v>16.7628</v>
      </c>
      <c r="HR437">
        <v>1</v>
      </c>
      <c r="HS437">
        <v>0.117942</v>
      </c>
      <c r="HT437">
        <v>1.30907</v>
      </c>
      <c r="HU437">
        <v>20.1923</v>
      </c>
      <c r="HV437">
        <v>5.22732</v>
      </c>
      <c r="HW437">
        <v>11.974</v>
      </c>
      <c r="HX437">
        <v>4.96935</v>
      </c>
      <c r="HY437">
        <v>3.2895</v>
      </c>
      <c r="HZ437">
        <v>9999</v>
      </c>
      <c r="IA437">
        <v>9999</v>
      </c>
      <c r="IB437">
        <v>9999</v>
      </c>
      <c r="IC437">
        <v>999.9</v>
      </c>
      <c r="ID437">
        <v>4.97293</v>
      </c>
      <c r="IE437">
        <v>1.87731</v>
      </c>
      <c r="IF437">
        <v>1.87543</v>
      </c>
      <c r="IG437">
        <v>1.8782</v>
      </c>
      <c r="IH437">
        <v>1.87497</v>
      </c>
      <c r="II437">
        <v>1.87851</v>
      </c>
      <c r="IJ437">
        <v>1.87563</v>
      </c>
      <c r="IK437">
        <v>1.87683</v>
      </c>
      <c r="IL437">
        <v>0</v>
      </c>
      <c r="IM437">
        <v>0</v>
      </c>
      <c r="IN437">
        <v>0</v>
      </c>
      <c r="IO437">
        <v>0</v>
      </c>
      <c r="IP437" t="s">
        <v>442</v>
      </c>
      <c r="IQ437" t="s">
        <v>443</v>
      </c>
      <c r="IR437" t="s">
        <v>444</v>
      </c>
      <c r="IS437" t="s">
        <v>444</v>
      </c>
      <c r="IT437" t="s">
        <v>444</v>
      </c>
      <c r="IU437" t="s">
        <v>444</v>
      </c>
      <c r="IV437">
        <v>0</v>
      </c>
      <c r="IW437">
        <v>100</v>
      </c>
      <c r="IX437">
        <v>100</v>
      </c>
      <c r="IY437">
        <v>0.6909999999999999</v>
      </c>
      <c r="IZ437">
        <v>0.2113</v>
      </c>
      <c r="JA437">
        <v>0.05401698482025668</v>
      </c>
      <c r="JB437">
        <v>0.001251749769105588</v>
      </c>
      <c r="JC437">
        <v>-2.340677956668878E-07</v>
      </c>
      <c r="JD437">
        <v>1.443975168909104E-10</v>
      </c>
      <c r="JE437">
        <v>-0.0473756660369021</v>
      </c>
      <c r="JF437">
        <v>-0.000763777970416037</v>
      </c>
      <c r="JG437">
        <v>0.0006633184790446218</v>
      </c>
      <c r="JH437">
        <v>-5.365384051273601E-06</v>
      </c>
      <c r="JI437">
        <v>1</v>
      </c>
      <c r="JJ437">
        <v>2129</v>
      </c>
      <c r="JK437">
        <v>1</v>
      </c>
      <c r="JL437">
        <v>27</v>
      </c>
      <c r="JM437">
        <v>188917.9</v>
      </c>
      <c r="JN437">
        <v>188917.8</v>
      </c>
      <c r="JO437">
        <v>1.47461</v>
      </c>
      <c r="JP437">
        <v>2.53906</v>
      </c>
      <c r="JQ437">
        <v>1.39893</v>
      </c>
      <c r="JR437">
        <v>2.34131</v>
      </c>
      <c r="JS437">
        <v>1.44897</v>
      </c>
      <c r="JT437">
        <v>2.5769</v>
      </c>
      <c r="JU437">
        <v>36.8366</v>
      </c>
      <c r="JV437">
        <v>24.1926</v>
      </c>
      <c r="JW437">
        <v>18</v>
      </c>
      <c r="JX437">
        <v>476.592</v>
      </c>
      <c r="JY437">
        <v>479.172</v>
      </c>
      <c r="JZ437">
        <v>26.3434</v>
      </c>
      <c r="KA437">
        <v>28.6185</v>
      </c>
      <c r="KB437">
        <v>30.0003</v>
      </c>
      <c r="KC437">
        <v>28.2762</v>
      </c>
      <c r="KD437">
        <v>28.3376</v>
      </c>
      <c r="KE437">
        <v>29.5867</v>
      </c>
      <c r="KF437">
        <v>23.2439</v>
      </c>
      <c r="KG437">
        <v>86.58580000000001</v>
      </c>
      <c r="KH437">
        <v>26.3151</v>
      </c>
      <c r="KI437">
        <v>607.26</v>
      </c>
      <c r="KJ437">
        <v>20.7755</v>
      </c>
      <c r="KK437">
        <v>101.062</v>
      </c>
      <c r="KL437">
        <v>100.31</v>
      </c>
    </row>
    <row r="438" spans="1:298">
      <c r="A438">
        <v>422</v>
      </c>
      <c r="B438">
        <v>1758483658.6</v>
      </c>
      <c r="C438">
        <v>14555.09999990463</v>
      </c>
      <c r="D438" t="s">
        <v>1292</v>
      </c>
      <c r="E438" t="s">
        <v>1293</v>
      </c>
      <c r="F438">
        <v>5</v>
      </c>
      <c r="G438" t="s">
        <v>1207</v>
      </c>
      <c r="H438" t="s">
        <v>436</v>
      </c>
      <c r="I438" t="s">
        <v>437</v>
      </c>
      <c r="J438">
        <v>1758483650.814285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603.213743445222</v>
      </c>
      <c r="AL438">
        <v>573.9704424242422</v>
      </c>
      <c r="AM438">
        <v>3.409570653827494</v>
      </c>
      <c r="AN438">
        <v>65.51484374229682</v>
      </c>
      <c r="AO438">
        <f>(AQ438 - AP438 + DZ438*1E3/(8.314*(EB438+273.15)) * AS438/DY438 * AR438) * DY438/(100*DM438) * 1000/(1000 - AQ438)</f>
        <v>0</v>
      </c>
      <c r="AP438">
        <v>20.74663242912628</v>
      </c>
      <c r="AQ438">
        <v>22.75082303030301</v>
      </c>
      <c r="AR438">
        <v>-0.001060557129408816</v>
      </c>
      <c r="AS438">
        <v>124.7720884044978</v>
      </c>
      <c r="AT438">
        <v>4</v>
      </c>
      <c r="AU438">
        <v>1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438</v>
      </c>
      <c r="AZ438" t="s">
        <v>438</v>
      </c>
      <c r="BA438">
        <v>0</v>
      </c>
      <c r="BB438">
        <v>0</v>
      </c>
      <c r="BC438">
        <f>1-BA438/BB438</f>
        <v>0</v>
      </c>
      <c r="BD438">
        <v>0</v>
      </c>
      <c r="BE438" t="s">
        <v>438</v>
      </c>
      <c r="BF438" t="s">
        <v>438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438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3.21</v>
      </c>
      <c r="DN438">
        <v>0.5</v>
      </c>
      <c r="DO438" t="s">
        <v>439</v>
      </c>
      <c r="DP438">
        <v>2</v>
      </c>
      <c r="DQ438" t="b">
        <v>1</v>
      </c>
      <c r="DR438">
        <v>1758483650.814285</v>
      </c>
      <c r="DS438">
        <v>536.5451785714286</v>
      </c>
      <c r="DT438">
        <v>574.9391071428572</v>
      </c>
      <c r="DU438">
        <v>22.7841</v>
      </c>
      <c r="DV438">
        <v>20.68043214285714</v>
      </c>
      <c r="DW438">
        <v>535.8653571428571</v>
      </c>
      <c r="DX438">
        <v>22.57246071428571</v>
      </c>
      <c r="DY438">
        <v>500.01575</v>
      </c>
      <c r="DZ438">
        <v>90.11643928571432</v>
      </c>
      <c r="EA438">
        <v>0.05303028571428571</v>
      </c>
      <c r="EB438">
        <v>29.44086785714286</v>
      </c>
      <c r="EC438">
        <v>30.08271785714286</v>
      </c>
      <c r="ED438">
        <v>999.9000000000002</v>
      </c>
      <c r="EE438">
        <v>0</v>
      </c>
      <c r="EF438">
        <v>0</v>
      </c>
      <c r="EG438">
        <v>10003.90928571428</v>
      </c>
      <c r="EH438">
        <v>0</v>
      </c>
      <c r="EI438">
        <v>11.43337142857142</v>
      </c>
      <c r="EJ438">
        <v>-38.393925</v>
      </c>
      <c r="EK438">
        <v>549.0545357142857</v>
      </c>
      <c r="EL438">
        <v>587.080607142857</v>
      </c>
      <c r="EM438">
        <v>2.103669285714286</v>
      </c>
      <c r="EN438">
        <v>574.9391071428572</v>
      </c>
      <c r="EO438">
        <v>20.68043214285714</v>
      </c>
      <c r="EP438">
        <v>2.053223214285714</v>
      </c>
      <c r="EQ438">
        <v>1.863647142857143</v>
      </c>
      <c r="ER438">
        <v>17.86084285714286</v>
      </c>
      <c r="ES438">
        <v>16.33109642857143</v>
      </c>
      <c r="ET438">
        <v>1999.995</v>
      </c>
      <c r="EU438">
        <v>0.9799964642857145</v>
      </c>
      <c r="EV438">
        <v>0.02000363214285715</v>
      </c>
      <c r="EW438">
        <v>0</v>
      </c>
      <c r="EX438">
        <v>558.3765000000001</v>
      </c>
      <c r="EY438">
        <v>5.000560000000001</v>
      </c>
      <c r="EZ438">
        <v>11309.28214285714</v>
      </c>
      <c r="FA438">
        <v>17294.81785714285</v>
      </c>
      <c r="FB438">
        <v>41.27435714285713</v>
      </c>
      <c r="FC438">
        <v>41.38607142857143</v>
      </c>
      <c r="FD438">
        <v>40.9595</v>
      </c>
      <c r="FE438">
        <v>40.57774999999999</v>
      </c>
      <c r="FF438">
        <v>42</v>
      </c>
      <c r="FG438">
        <v>1955.085</v>
      </c>
      <c r="FH438">
        <v>39.91</v>
      </c>
      <c r="FI438">
        <v>0</v>
      </c>
      <c r="FJ438">
        <v>1758483660</v>
      </c>
      <c r="FK438">
        <v>0</v>
      </c>
      <c r="FL438">
        <v>558.4039230769231</v>
      </c>
      <c r="FM438">
        <v>2.238700839480066</v>
      </c>
      <c r="FN438">
        <v>27.85982899285356</v>
      </c>
      <c r="FO438">
        <v>11309.62692307692</v>
      </c>
      <c r="FP438">
        <v>15</v>
      </c>
      <c r="FQ438">
        <v>0</v>
      </c>
      <c r="FR438" t="s">
        <v>440</v>
      </c>
      <c r="FS438">
        <v>1747148579.5</v>
      </c>
      <c r="FT438">
        <v>1747148584.5</v>
      </c>
      <c r="FU438">
        <v>0</v>
      </c>
      <c r="FV438">
        <v>0.162</v>
      </c>
      <c r="FW438">
        <v>-0.001</v>
      </c>
      <c r="FX438">
        <v>0.139</v>
      </c>
      <c r="FY438">
        <v>0.058</v>
      </c>
      <c r="FZ438">
        <v>420</v>
      </c>
      <c r="GA438">
        <v>16</v>
      </c>
      <c r="GB438">
        <v>0.19</v>
      </c>
      <c r="GC438">
        <v>0.02</v>
      </c>
      <c r="GD438">
        <v>-38.32445609756098</v>
      </c>
      <c r="GE438">
        <v>-0.9566905923344533</v>
      </c>
      <c r="GF438">
        <v>0.119413814310513</v>
      </c>
      <c r="GG438">
        <v>0</v>
      </c>
      <c r="GH438">
        <v>558.3145588235294</v>
      </c>
      <c r="GI438">
        <v>1.191673024614464</v>
      </c>
      <c r="GJ438">
        <v>0.2235852503785838</v>
      </c>
      <c r="GK438">
        <v>0</v>
      </c>
      <c r="GL438">
        <v>2.135257804878049</v>
      </c>
      <c r="GM438">
        <v>-0.5908371428571433</v>
      </c>
      <c r="GN438">
        <v>0.06026561117505895</v>
      </c>
      <c r="GO438">
        <v>0</v>
      </c>
      <c r="GP438">
        <v>0</v>
      </c>
      <c r="GQ438">
        <v>3</v>
      </c>
      <c r="GR438" t="s">
        <v>480</v>
      </c>
      <c r="GS438">
        <v>3.12818</v>
      </c>
      <c r="GT438">
        <v>2.73106</v>
      </c>
      <c r="GU438">
        <v>0.105861</v>
      </c>
      <c r="GV438">
        <v>0.111654</v>
      </c>
      <c r="GW438">
        <v>0.102811</v>
      </c>
      <c r="GX438">
        <v>0.0969904</v>
      </c>
      <c r="GY438">
        <v>26850.6</v>
      </c>
      <c r="GZ438">
        <v>25850.1</v>
      </c>
      <c r="HA438">
        <v>30569.6</v>
      </c>
      <c r="HB438">
        <v>29351.6</v>
      </c>
      <c r="HC438">
        <v>37851.9</v>
      </c>
      <c r="HD438">
        <v>34867.4</v>
      </c>
      <c r="HE438">
        <v>46765.6</v>
      </c>
      <c r="HF438">
        <v>43607.2</v>
      </c>
      <c r="HG438">
        <v>1.82652</v>
      </c>
      <c r="HH438">
        <v>1.87835</v>
      </c>
      <c r="HI438">
        <v>0.110529</v>
      </c>
      <c r="HJ438">
        <v>0</v>
      </c>
      <c r="HK438">
        <v>28.2485</v>
      </c>
      <c r="HL438">
        <v>999.9</v>
      </c>
      <c r="HM438">
        <v>50.7</v>
      </c>
      <c r="HN438">
        <v>30.5</v>
      </c>
      <c r="HO438">
        <v>24.6674</v>
      </c>
      <c r="HP438">
        <v>63.305</v>
      </c>
      <c r="HQ438">
        <v>16.7869</v>
      </c>
      <c r="HR438">
        <v>1</v>
      </c>
      <c r="HS438">
        <v>0.118161</v>
      </c>
      <c r="HT438">
        <v>1.27681</v>
      </c>
      <c r="HU438">
        <v>20.1926</v>
      </c>
      <c r="HV438">
        <v>5.22807</v>
      </c>
      <c r="HW438">
        <v>11.974</v>
      </c>
      <c r="HX438">
        <v>4.9693</v>
      </c>
      <c r="HY438">
        <v>3.2895</v>
      </c>
      <c r="HZ438">
        <v>9999</v>
      </c>
      <c r="IA438">
        <v>9999</v>
      </c>
      <c r="IB438">
        <v>9999</v>
      </c>
      <c r="IC438">
        <v>999.9</v>
      </c>
      <c r="ID438">
        <v>4.97295</v>
      </c>
      <c r="IE438">
        <v>1.87731</v>
      </c>
      <c r="IF438">
        <v>1.87545</v>
      </c>
      <c r="IG438">
        <v>1.8782</v>
      </c>
      <c r="IH438">
        <v>1.87497</v>
      </c>
      <c r="II438">
        <v>1.87852</v>
      </c>
      <c r="IJ438">
        <v>1.87565</v>
      </c>
      <c r="IK438">
        <v>1.87682</v>
      </c>
      <c r="IL438">
        <v>0</v>
      </c>
      <c r="IM438">
        <v>0</v>
      </c>
      <c r="IN438">
        <v>0</v>
      </c>
      <c r="IO438">
        <v>0</v>
      </c>
      <c r="IP438" t="s">
        <v>442</v>
      </c>
      <c r="IQ438" t="s">
        <v>443</v>
      </c>
      <c r="IR438" t="s">
        <v>444</v>
      </c>
      <c r="IS438" t="s">
        <v>444</v>
      </c>
      <c r="IT438" t="s">
        <v>444</v>
      </c>
      <c r="IU438" t="s">
        <v>444</v>
      </c>
      <c r="IV438">
        <v>0</v>
      </c>
      <c r="IW438">
        <v>100</v>
      </c>
      <c r="IX438">
        <v>100</v>
      </c>
      <c r="IY438">
        <v>0.71</v>
      </c>
      <c r="IZ438">
        <v>0.211</v>
      </c>
      <c r="JA438">
        <v>0.05401698482025668</v>
      </c>
      <c r="JB438">
        <v>0.001251749769105588</v>
      </c>
      <c r="JC438">
        <v>-2.340677956668878E-07</v>
      </c>
      <c r="JD438">
        <v>1.443975168909104E-10</v>
      </c>
      <c r="JE438">
        <v>-0.0473756660369021</v>
      </c>
      <c r="JF438">
        <v>-0.000763777970416037</v>
      </c>
      <c r="JG438">
        <v>0.0006633184790446218</v>
      </c>
      <c r="JH438">
        <v>-5.365384051273601E-06</v>
      </c>
      <c r="JI438">
        <v>1</v>
      </c>
      <c r="JJ438">
        <v>2129</v>
      </c>
      <c r="JK438">
        <v>1</v>
      </c>
      <c r="JL438">
        <v>27</v>
      </c>
      <c r="JM438">
        <v>188918</v>
      </c>
      <c r="JN438">
        <v>188917.9</v>
      </c>
      <c r="JO438">
        <v>1.50635</v>
      </c>
      <c r="JP438">
        <v>2.53906</v>
      </c>
      <c r="JQ438">
        <v>1.39893</v>
      </c>
      <c r="JR438">
        <v>2.34253</v>
      </c>
      <c r="JS438">
        <v>1.44897</v>
      </c>
      <c r="JT438">
        <v>2.53296</v>
      </c>
      <c r="JU438">
        <v>36.8129</v>
      </c>
      <c r="JV438">
        <v>24.1926</v>
      </c>
      <c r="JW438">
        <v>18</v>
      </c>
      <c r="JX438">
        <v>476.548</v>
      </c>
      <c r="JY438">
        <v>479.131</v>
      </c>
      <c r="JZ438">
        <v>26.2562</v>
      </c>
      <c r="KA438">
        <v>28.6234</v>
      </c>
      <c r="KB438">
        <v>30.0004</v>
      </c>
      <c r="KC438">
        <v>28.2799</v>
      </c>
      <c r="KD438">
        <v>28.3406</v>
      </c>
      <c r="KE438">
        <v>30.2045</v>
      </c>
      <c r="KF438">
        <v>23.2439</v>
      </c>
      <c r="KG438">
        <v>86.58580000000001</v>
      </c>
      <c r="KH438">
        <v>26.2409</v>
      </c>
      <c r="KI438">
        <v>627.296</v>
      </c>
      <c r="KJ438">
        <v>20.8024</v>
      </c>
      <c r="KK438">
        <v>101.063</v>
      </c>
      <c r="KL438">
        <v>100.311</v>
      </c>
    </row>
    <row r="439" spans="1:298">
      <c r="A439">
        <v>423</v>
      </c>
      <c r="B439">
        <v>1758483663.6</v>
      </c>
      <c r="C439">
        <v>14560.09999990463</v>
      </c>
      <c r="D439" t="s">
        <v>1294</v>
      </c>
      <c r="E439" t="s">
        <v>1295</v>
      </c>
      <c r="F439">
        <v>5</v>
      </c>
      <c r="G439" t="s">
        <v>1207</v>
      </c>
      <c r="H439" t="s">
        <v>436</v>
      </c>
      <c r="I439" t="s">
        <v>437</v>
      </c>
      <c r="J439">
        <v>1758483656.1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620.5155157805725</v>
      </c>
      <c r="AL439">
        <v>591.1378606060607</v>
      </c>
      <c r="AM439">
        <v>3.437260167000602</v>
      </c>
      <c r="AN439">
        <v>65.51484374229682</v>
      </c>
      <c r="AO439">
        <f>(AQ439 - AP439 + DZ439*1E3/(8.314*(EB439+273.15)) * AS439/DY439 * AR439) * DY439/(100*DM439) * 1000/(1000 - AQ439)</f>
        <v>0</v>
      </c>
      <c r="AP439">
        <v>20.79210184383108</v>
      </c>
      <c r="AQ439">
        <v>22.75690909090907</v>
      </c>
      <c r="AR439">
        <v>7.282473263836765E-05</v>
      </c>
      <c r="AS439">
        <v>124.7720884044978</v>
      </c>
      <c r="AT439">
        <v>4</v>
      </c>
      <c r="AU439">
        <v>1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438</v>
      </c>
      <c r="AZ439" t="s">
        <v>438</v>
      </c>
      <c r="BA439">
        <v>0</v>
      </c>
      <c r="BB439">
        <v>0</v>
      </c>
      <c r="BC439">
        <f>1-BA439/BB439</f>
        <v>0</v>
      </c>
      <c r="BD439">
        <v>0</v>
      </c>
      <c r="BE439" t="s">
        <v>438</v>
      </c>
      <c r="BF439" t="s">
        <v>438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438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3.21</v>
      </c>
      <c r="DN439">
        <v>0.5</v>
      </c>
      <c r="DO439" t="s">
        <v>439</v>
      </c>
      <c r="DP439">
        <v>2</v>
      </c>
      <c r="DQ439" t="b">
        <v>1</v>
      </c>
      <c r="DR439">
        <v>1758483656.1</v>
      </c>
      <c r="DS439">
        <v>554.2328148148148</v>
      </c>
      <c r="DT439">
        <v>592.6932592592593</v>
      </c>
      <c r="DU439">
        <v>22.76508888888889</v>
      </c>
      <c r="DV439">
        <v>20.72462592592593</v>
      </c>
      <c r="DW439">
        <v>553.5331111111111</v>
      </c>
      <c r="DX439">
        <v>22.55384074074074</v>
      </c>
      <c r="DY439">
        <v>500.0305555555555</v>
      </c>
      <c r="DZ439">
        <v>90.11621851851852</v>
      </c>
      <c r="EA439">
        <v>0.05308746296296295</v>
      </c>
      <c r="EB439">
        <v>29.41086666666667</v>
      </c>
      <c r="EC439">
        <v>30.04558518518518</v>
      </c>
      <c r="ED439">
        <v>999.9000000000001</v>
      </c>
      <c r="EE439">
        <v>0</v>
      </c>
      <c r="EF439">
        <v>0</v>
      </c>
      <c r="EG439">
        <v>9999.121481481483</v>
      </c>
      <c r="EH439">
        <v>0</v>
      </c>
      <c r="EI439">
        <v>11.42784074074074</v>
      </c>
      <c r="EJ439">
        <v>-38.46047037037037</v>
      </c>
      <c r="EK439">
        <v>567.1436296296297</v>
      </c>
      <c r="EL439">
        <v>605.2372592592592</v>
      </c>
      <c r="EM439">
        <v>2.04045</v>
      </c>
      <c r="EN439">
        <v>592.6932592592593</v>
      </c>
      <c r="EO439">
        <v>20.72462592592593</v>
      </c>
      <c r="EP439">
        <v>2.051504444444445</v>
      </c>
      <c r="EQ439">
        <v>1.867625925925926</v>
      </c>
      <c r="ER439">
        <v>17.84754444444444</v>
      </c>
      <c r="ES439">
        <v>16.36454444444444</v>
      </c>
      <c r="ET439">
        <v>2000.006666666666</v>
      </c>
      <c r="EU439">
        <v>0.9799966666666668</v>
      </c>
      <c r="EV439">
        <v>0.02000343703703704</v>
      </c>
      <c r="EW439">
        <v>0</v>
      </c>
      <c r="EX439">
        <v>558.7137037037038</v>
      </c>
      <c r="EY439">
        <v>5.000560000000001</v>
      </c>
      <c r="EZ439">
        <v>11313.43333333334</v>
      </c>
      <c r="FA439">
        <v>17294.92222222222</v>
      </c>
      <c r="FB439">
        <v>41.29133333333333</v>
      </c>
      <c r="FC439">
        <v>41.40025925925925</v>
      </c>
      <c r="FD439">
        <v>40.97666666666666</v>
      </c>
      <c r="FE439">
        <v>40.59699999999999</v>
      </c>
      <c r="FF439">
        <v>42.00229629629629</v>
      </c>
      <c r="FG439">
        <v>1955.096666666666</v>
      </c>
      <c r="FH439">
        <v>39.91</v>
      </c>
      <c r="FI439">
        <v>0</v>
      </c>
      <c r="FJ439">
        <v>1758483664.8</v>
      </c>
      <c r="FK439">
        <v>0</v>
      </c>
      <c r="FL439">
        <v>558.7058461538462</v>
      </c>
      <c r="FM439">
        <v>4.123282046817544</v>
      </c>
      <c r="FN439">
        <v>58.94017095017994</v>
      </c>
      <c r="FO439">
        <v>11313.41538461539</v>
      </c>
      <c r="FP439">
        <v>15</v>
      </c>
      <c r="FQ439">
        <v>0</v>
      </c>
      <c r="FR439" t="s">
        <v>440</v>
      </c>
      <c r="FS439">
        <v>1747148579.5</v>
      </c>
      <c r="FT439">
        <v>1747148584.5</v>
      </c>
      <c r="FU439">
        <v>0</v>
      </c>
      <c r="FV439">
        <v>0.162</v>
      </c>
      <c r="FW439">
        <v>-0.001</v>
      </c>
      <c r="FX439">
        <v>0.139</v>
      </c>
      <c r="FY439">
        <v>0.058</v>
      </c>
      <c r="FZ439">
        <v>420</v>
      </c>
      <c r="GA439">
        <v>16</v>
      </c>
      <c r="GB439">
        <v>0.19</v>
      </c>
      <c r="GC439">
        <v>0.02</v>
      </c>
      <c r="GD439">
        <v>-38.42361219512195</v>
      </c>
      <c r="GE439">
        <v>-0.7709268292683541</v>
      </c>
      <c r="GF439">
        <v>0.1051479032534456</v>
      </c>
      <c r="GG439">
        <v>0</v>
      </c>
      <c r="GH439">
        <v>558.5432352941176</v>
      </c>
      <c r="GI439">
        <v>3.300320851865519</v>
      </c>
      <c r="GJ439">
        <v>0.3882837091023993</v>
      </c>
      <c r="GK439">
        <v>0</v>
      </c>
      <c r="GL439">
        <v>2.078190975609756</v>
      </c>
      <c r="GM439">
        <v>-0.7246143554006972</v>
      </c>
      <c r="GN439">
        <v>0.07356132145144165</v>
      </c>
      <c r="GO439">
        <v>0</v>
      </c>
      <c r="GP439">
        <v>0</v>
      </c>
      <c r="GQ439">
        <v>3</v>
      </c>
      <c r="GR439" t="s">
        <v>480</v>
      </c>
      <c r="GS439">
        <v>3.12794</v>
      </c>
      <c r="GT439">
        <v>2.73125</v>
      </c>
      <c r="GU439">
        <v>0.108088</v>
      </c>
      <c r="GV439">
        <v>0.113811</v>
      </c>
      <c r="GW439">
        <v>0.102826</v>
      </c>
      <c r="GX439">
        <v>0.09707250000000001</v>
      </c>
      <c r="GY439">
        <v>26782.4</v>
      </c>
      <c r="GZ439">
        <v>25787.1</v>
      </c>
      <c r="HA439">
        <v>30568.1</v>
      </c>
      <c r="HB439">
        <v>29351.3</v>
      </c>
      <c r="HC439">
        <v>37849.5</v>
      </c>
      <c r="HD439">
        <v>34864.5</v>
      </c>
      <c r="HE439">
        <v>46763.2</v>
      </c>
      <c r="HF439">
        <v>43607.4</v>
      </c>
      <c r="HG439">
        <v>1.82612</v>
      </c>
      <c r="HH439">
        <v>1.87868</v>
      </c>
      <c r="HI439">
        <v>0.10474</v>
      </c>
      <c r="HJ439">
        <v>0</v>
      </c>
      <c r="HK439">
        <v>28.2397</v>
      </c>
      <c r="HL439">
        <v>999.9</v>
      </c>
      <c r="HM439">
        <v>50.7</v>
      </c>
      <c r="HN439">
        <v>30.5</v>
      </c>
      <c r="HO439">
        <v>24.6691</v>
      </c>
      <c r="HP439">
        <v>63.225</v>
      </c>
      <c r="HQ439">
        <v>16.9191</v>
      </c>
      <c r="HR439">
        <v>1</v>
      </c>
      <c r="HS439">
        <v>0.118382</v>
      </c>
      <c r="HT439">
        <v>1.19467</v>
      </c>
      <c r="HU439">
        <v>20.1937</v>
      </c>
      <c r="HV439">
        <v>5.22852</v>
      </c>
      <c r="HW439">
        <v>11.974</v>
      </c>
      <c r="HX439">
        <v>4.96975</v>
      </c>
      <c r="HY439">
        <v>3.28965</v>
      </c>
      <c r="HZ439">
        <v>9999</v>
      </c>
      <c r="IA439">
        <v>9999</v>
      </c>
      <c r="IB439">
        <v>9999</v>
      </c>
      <c r="IC439">
        <v>999.9</v>
      </c>
      <c r="ID439">
        <v>4.97295</v>
      </c>
      <c r="IE439">
        <v>1.87729</v>
      </c>
      <c r="IF439">
        <v>1.87542</v>
      </c>
      <c r="IG439">
        <v>1.87818</v>
      </c>
      <c r="IH439">
        <v>1.8749</v>
      </c>
      <c r="II439">
        <v>1.87851</v>
      </c>
      <c r="IJ439">
        <v>1.87561</v>
      </c>
      <c r="IK439">
        <v>1.87678</v>
      </c>
      <c r="IL439">
        <v>0</v>
      </c>
      <c r="IM439">
        <v>0</v>
      </c>
      <c r="IN439">
        <v>0</v>
      </c>
      <c r="IO439">
        <v>0</v>
      </c>
      <c r="IP439" t="s">
        <v>442</v>
      </c>
      <c r="IQ439" t="s">
        <v>443</v>
      </c>
      <c r="IR439" t="s">
        <v>444</v>
      </c>
      <c r="IS439" t="s">
        <v>444</v>
      </c>
      <c r="IT439" t="s">
        <v>444</v>
      </c>
      <c r="IU439" t="s">
        <v>444</v>
      </c>
      <c r="IV439">
        <v>0</v>
      </c>
      <c r="IW439">
        <v>100</v>
      </c>
      <c r="IX439">
        <v>100</v>
      </c>
      <c r="IY439">
        <v>0.728</v>
      </c>
      <c r="IZ439">
        <v>0.211</v>
      </c>
      <c r="JA439">
        <v>0.05401698482025668</v>
      </c>
      <c r="JB439">
        <v>0.001251749769105588</v>
      </c>
      <c r="JC439">
        <v>-2.340677956668878E-07</v>
      </c>
      <c r="JD439">
        <v>1.443975168909104E-10</v>
      </c>
      <c r="JE439">
        <v>-0.0473756660369021</v>
      </c>
      <c r="JF439">
        <v>-0.000763777970416037</v>
      </c>
      <c r="JG439">
        <v>0.0006633184790446218</v>
      </c>
      <c r="JH439">
        <v>-5.365384051273601E-06</v>
      </c>
      <c r="JI439">
        <v>1</v>
      </c>
      <c r="JJ439">
        <v>2129</v>
      </c>
      <c r="JK439">
        <v>1</v>
      </c>
      <c r="JL439">
        <v>27</v>
      </c>
      <c r="JM439">
        <v>188918.1</v>
      </c>
      <c r="JN439">
        <v>188918</v>
      </c>
      <c r="JO439">
        <v>1.54053</v>
      </c>
      <c r="JP439">
        <v>2.55249</v>
      </c>
      <c r="JQ439">
        <v>1.39893</v>
      </c>
      <c r="JR439">
        <v>2.34131</v>
      </c>
      <c r="JS439">
        <v>1.44897</v>
      </c>
      <c r="JT439">
        <v>2.46582</v>
      </c>
      <c r="JU439">
        <v>36.8129</v>
      </c>
      <c r="JV439">
        <v>24.1926</v>
      </c>
      <c r="JW439">
        <v>18</v>
      </c>
      <c r="JX439">
        <v>476.35</v>
      </c>
      <c r="JY439">
        <v>479.375</v>
      </c>
      <c r="JZ439">
        <v>26.1913</v>
      </c>
      <c r="KA439">
        <v>28.6277</v>
      </c>
      <c r="KB439">
        <v>30.0003</v>
      </c>
      <c r="KC439">
        <v>28.2829</v>
      </c>
      <c r="KD439">
        <v>28.3442</v>
      </c>
      <c r="KE439">
        <v>30.9029</v>
      </c>
      <c r="KF439">
        <v>23.2439</v>
      </c>
      <c r="KG439">
        <v>86.58580000000001</v>
      </c>
      <c r="KH439">
        <v>26.1906</v>
      </c>
      <c r="KI439">
        <v>640.669</v>
      </c>
      <c r="KJ439">
        <v>20.8287</v>
      </c>
      <c r="KK439">
        <v>101.058</v>
      </c>
      <c r="KL439">
        <v>100.311</v>
      </c>
    </row>
    <row r="440" spans="1:298">
      <c r="A440">
        <v>424</v>
      </c>
      <c r="B440">
        <v>1758483668.6</v>
      </c>
      <c r="C440">
        <v>14565.09999990463</v>
      </c>
      <c r="D440" t="s">
        <v>1296</v>
      </c>
      <c r="E440" t="s">
        <v>1297</v>
      </c>
      <c r="F440">
        <v>5</v>
      </c>
      <c r="G440" t="s">
        <v>1207</v>
      </c>
      <c r="H440" t="s">
        <v>436</v>
      </c>
      <c r="I440" t="s">
        <v>437</v>
      </c>
      <c r="J440">
        <v>1758483660.814285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637.5624363565557</v>
      </c>
      <c r="AL440">
        <v>608.1175515151515</v>
      </c>
      <c r="AM440">
        <v>3.39075659618974</v>
      </c>
      <c r="AN440">
        <v>65.51484374229682</v>
      </c>
      <c r="AO440">
        <f>(AQ440 - AP440 + DZ440*1E3/(8.314*(EB440+273.15)) * AS440/DY440 * AR440) * DY440/(100*DM440) * 1000/(1000 - AQ440)</f>
        <v>0</v>
      </c>
      <c r="AP440">
        <v>20.79881544324594</v>
      </c>
      <c r="AQ440">
        <v>22.75144242424242</v>
      </c>
      <c r="AR440">
        <v>-7.702881300133221E-05</v>
      </c>
      <c r="AS440">
        <v>124.7720884044978</v>
      </c>
      <c r="AT440">
        <v>4</v>
      </c>
      <c r="AU440">
        <v>1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438</v>
      </c>
      <c r="AZ440" t="s">
        <v>438</v>
      </c>
      <c r="BA440">
        <v>0</v>
      </c>
      <c r="BB440">
        <v>0</v>
      </c>
      <c r="BC440">
        <f>1-BA440/BB440</f>
        <v>0</v>
      </c>
      <c r="BD440">
        <v>0</v>
      </c>
      <c r="BE440" t="s">
        <v>438</v>
      </c>
      <c r="BF440" t="s">
        <v>438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438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3.21</v>
      </c>
      <c r="DN440">
        <v>0.5</v>
      </c>
      <c r="DO440" t="s">
        <v>439</v>
      </c>
      <c r="DP440">
        <v>2</v>
      </c>
      <c r="DQ440" t="b">
        <v>1</v>
      </c>
      <c r="DR440">
        <v>1758483660.814285</v>
      </c>
      <c r="DS440">
        <v>569.9983928571429</v>
      </c>
      <c r="DT440">
        <v>608.5081071428571</v>
      </c>
      <c r="DU440">
        <v>22.75543928571428</v>
      </c>
      <c r="DV440">
        <v>20.76507142857142</v>
      </c>
      <c r="DW440">
        <v>569.2809642857143</v>
      </c>
      <c r="DX440">
        <v>22.54438571428571</v>
      </c>
      <c r="DY440">
        <v>500.0123214285714</v>
      </c>
      <c r="DZ440">
        <v>90.116525</v>
      </c>
      <c r="EA440">
        <v>0.05327705</v>
      </c>
      <c r="EB440">
        <v>29.38223571428572</v>
      </c>
      <c r="EC440">
        <v>30.00751071428571</v>
      </c>
      <c r="ED440">
        <v>999.9000000000002</v>
      </c>
      <c r="EE440">
        <v>0</v>
      </c>
      <c r="EF440">
        <v>0</v>
      </c>
      <c r="EG440">
        <v>9992.300714285713</v>
      </c>
      <c r="EH440">
        <v>0</v>
      </c>
      <c r="EI440">
        <v>11.429</v>
      </c>
      <c r="EJ440">
        <v>-38.50976785714285</v>
      </c>
      <c r="EK440">
        <v>583.2708571428572</v>
      </c>
      <c r="EL440">
        <v>621.4122142857143</v>
      </c>
      <c r="EM440">
        <v>1.990355714285714</v>
      </c>
      <c r="EN440">
        <v>608.5081071428571</v>
      </c>
      <c r="EO440">
        <v>20.76507142857142</v>
      </c>
      <c r="EP440">
        <v>2.050641428571429</v>
      </c>
      <c r="EQ440">
        <v>1.871277142857142</v>
      </c>
      <c r="ER440">
        <v>17.84086785714286</v>
      </c>
      <c r="ES440">
        <v>16.39522857142857</v>
      </c>
      <c r="ET440">
        <v>1999.995357142857</v>
      </c>
      <c r="EU440">
        <v>0.9799965714285717</v>
      </c>
      <c r="EV440">
        <v>0.020003525</v>
      </c>
      <c r="EW440">
        <v>0</v>
      </c>
      <c r="EX440">
        <v>558.8819642857142</v>
      </c>
      <c r="EY440">
        <v>5.000560000000001</v>
      </c>
      <c r="EZ440">
        <v>11316.96428571429</v>
      </c>
      <c r="FA440">
        <v>17294.825</v>
      </c>
      <c r="FB440">
        <v>41.30314285714284</v>
      </c>
      <c r="FC440">
        <v>41.41485714285712</v>
      </c>
      <c r="FD440">
        <v>40.99325</v>
      </c>
      <c r="FE440">
        <v>40.61375</v>
      </c>
      <c r="FF440">
        <v>42.00221428571428</v>
      </c>
      <c r="FG440">
        <v>1955.085357142857</v>
      </c>
      <c r="FH440">
        <v>39.91</v>
      </c>
      <c r="FI440">
        <v>0</v>
      </c>
      <c r="FJ440">
        <v>1758483670.2</v>
      </c>
      <c r="FK440">
        <v>0</v>
      </c>
      <c r="FL440">
        <v>558.9358</v>
      </c>
      <c r="FM440">
        <v>3.219076916131512</v>
      </c>
      <c r="FN440">
        <v>49.0692307765441</v>
      </c>
      <c r="FO440">
        <v>11317.696</v>
      </c>
      <c r="FP440">
        <v>15</v>
      </c>
      <c r="FQ440">
        <v>0</v>
      </c>
      <c r="FR440" t="s">
        <v>440</v>
      </c>
      <c r="FS440">
        <v>1747148579.5</v>
      </c>
      <c r="FT440">
        <v>1747148584.5</v>
      </c>
      <c r="FU440">
        <v>0</v>
      </c>
      <c r="FV440">
        <v>0.162</v>
      </c>
      <c r="FW440">
        <v>-0.001</v>
      </c>
      <c r="FX440">
        <v>0.139</v>
      </c>
      <c r="FY440">
        <v>0.058</v>
      </c>
      <c r="FZ440">
        <v>420</v>
      </c>
      <c r="GA440">
        <v>16</v>
      </c>
      <c r="GB440">
        <v>0.19</v>
      </c>
      <c r="GC440">
        <v>0.02</v>
      </c>
      <c r="GD440">
        <v>-38.48663749999999</v>
      </c>
      <c r="GE440">
        <v>-0.7185332082551373</v>
      </c>
      <c r="GF440">
        <v>0.1028172011083259</v>
      </c>
      <c r="GG440">
        <v>0</v>
      </c>
      <c r="GH440">
        <v>558.7806764705883</v>
      </c>
      <c r="GI440">
        <v>2.912589758367012</v>
      </c>
      <c r="GJ440">
        <v>0.3718238609395794</v>
      </c>
      <c r="GK440">
        <v>0</v>
      </c>
      <c r="GL440">
        <v>2.0217695</v>
      </c>
      <c r="GM440">
        <v>-0.6666060787992497</v>
      </c>
      <c r="GN440">
        <v>0.06761944254243744</v>
      </c>
      <c r="GO440">
        <v>0</v>
      </c>
      <c r="GP440">
        <v>0</v>
      </c>
      <c r="GQ440">
        <v>3</v>
      </c>
      <c r="GR440" t="s">
        <v>480</v>
      </c>
      <c r="GS440">
        <v>3.12814</v>
      </c>
      <c r="GT440">
        <v>2.73128</v>
      </c>
      <c r="GU440">
        <v>0.110257</v>
      </c>
      <c r="GV440">
        <v>0.11596</v>
      </c>
      <c r="GW440">
        <v>0.102816</v>
      </c>
      <c r="GX440">
        <v>0.0970964</v>
      </c>
      <c r="GY440">
        <v>26717.1</v>
      </c>
      <c r="GZ440">
        <v>25723.8</v>
      </c>
      <c r="HA440">
        <v>30568</v>
      </c>
      <c r="HB440">
        <v>29350.5</v>
      </c>
      <c r="HC440">
        <v>37850.1</v>
      </c>
      <c r="HD440">
        <v>34862.5</v>
      </c>
      <c r="HE440">
        <v>46763.3</v>
      </c>
      <c r="HF440">
        <v>43605.8</v>
      </c>
      <c r="HG440">
        <v>1.82673</v>
      </c>
      <c r="HH440">
        <v>1.87838</v>
      </c>
      <c r="HI440">
        <v>0.107937</v>
      </c>
      <c r="HJ440">
        <v>0</v>
      </c>
      <c r="HK440">
        <v>28.228</v>
      </c>
      <c r="HL440">
        <v>999.9</v>
      </c>
      <c r="HM440">
        <v>50.7</v>
      </c>
      <c r="HN440">
        <v>30.5</v>
      </c>
      <c r="HO440">
        <v>24.666</v>
      </c>
      <c r="HP440">
        <v>63.505</v>
      </c>
      <c r="HQ440">
        <v>16.9471</v>
      </c>
      <c r="HR440">
        <v>1</v>
      </c>
      <c r="HS440">
        <v>0.120925</v>
      </c>
      <c r="HT440">
        <v>-3.2387</v>
      </c>
      <c r="HU440">
        <v>20.1496</v>
      </c>
      <c r="HV440">
        <v>5.22957</v>
      </c>
      <c r="HW440">
        <v>11.974</v>
      </c>
      <c r="HX440">
        <v>4.9696</v>
      </c>
      <c r="HY440">
        <v>3.28965</v>
      </c>
      <c r="HZ440">
        <v>9999</v>
      </c>
      <c r="IA440">
        <v>9999</v>
      </c>
      <c r="IB440">
        <v>9999</v>
      </c>
      <c r="IC440">
        <v>999.9</v>
      </c>
      <c r="ID440">
        <v>4.97294</v>
      </c>
      <c r="IE440">
        <v>1.87729</v>
      </c>
      <c r="IF440">
        <v>1.87545</v>
      </c>
      <c r="IG440">
        <v>1.8782</v>
      </c>
      <c r="IH440">
        <v>1.87491</v>
      </c>
      <c r="II440">
        <v>1.87851</v>
      </c>
      <c r="IJ440">
        <v>1.87562</v>
      </c>
      <c r="IK440">
        <v>1.87677</v>
      </c>
      <c r="IL440">
        <v>0</v>
      </c>
      <c r="IM440">
        <v>0</v>
      </c>
      <c r="IN440">
        <v>0</v>
      </c>
      <c r="IO440">
        <v>0</v>
      </c>
      <c r="IP440" t="s">
        <v>442</v>
      </c>
      <c r="IQ440" t="s">
        <v>443</v>
      </c>
      <c r="IR440" t="s">
        <v>444</v>
      </c>
      <c r="IS440" t="s">
        <v>444</v>
      </c>
      <c r="IT440" t="s">
        <v>444</v>
      </c>
      <c r="IU440" t="s">
        <v>444</v>
      </c>
      <c r="IV440">
        <v>0</v>
      </c>
      <c r="IW440">
        <v>100</v>
      </c>
      <c r="IX440">
        <v>100</v>
      </c>
      <c r="IY440">
        <v>0.746</v>
      </c>
      <c r="IZ440">
        <v>0.211</v>
      </c>
      <c r="JA440">
        <v>0.05401698482025668</v>
      </c>
      <c r="JB440">
        <v>0.001251749769105588</v>
      </c>
      <c r="JC440">
        <v>-2.340677956668878E-07</v>
      </c>
      <c r="JD440">
        <v>1.443975168909104E-10</v>
      </c>
      <c r="JE440">
        <v>-0.0473756660369021</v>
      </c>
      <c r="JF440">
        <v>-0.000763777970416037</v>
      </c>
      <c r="JG440">
        <v>0.0006633184790446218</v>
      </c>
      <c r="JH440">
        <v>-5.365384051273601E-06</v>
      </c>
      <c r="JI440">
        <v>1</v>
      </c>
      <c r="JJ440">
        <v>2129</v>
      </c>
      <c r="JK440">
        <v>1</v>
      </c>
      <c r="JL440">
        <v>27</v>
      </c>
      <c r="JM440">
        <v>188918.2</v>
      </c>
      <c r="JN440">
        <v>188918.1</v>
      </c>
      <c r="JO440">
        <v>1.57227</v>
      </c>
      <c r="JP440">
        <v>2.55615</v>
      </c>
      <c r="JQ440">
        <v>1.39893</v>
      </c>
      <c r="JR440">
        <v>2.34131</v>
      </c>
      <c r="JS440">
        <v>1.44897</v>
      </c>
      <c r="JT440">
        <v>2.51831</v>
      </c>
      <c r="JU440">
        <v>36.8366</v>
      </c>
      <c r="JV440">
        <v>24.1926</v>
      </c>
      <c r="JW440">
        <v>18</v>
      </c>
      <c r="JX440">
        <v>476.7</v>
      </c>
      <c r="JY440">
        <v>479.197</v>
      </c>
      <c r="JZ440">
        <v>26.5592</v>
      </c>
      <c r="KA440">
        <v>28.6319</v>
      </c>
      <c r="KB440">
        <v>30.0021</v>
      </c>
      <c r="KC440">
        <v>28.2865</v>
      </c>
      <c r="KD440">
        <v>28.3466</v>
      </c>
      <c r="KE440">
        <v>31.5189</v>
      </c>
      <c r="KF440">
        <v>23.2439</v>
      </c>
      <c r="KG440">
        <v>86.58580000000001</v>
      </c>
      <c r="KH440">
        <v>27.3708</v>
      </c>
      <c r="KI440">
        <v>654.027</v>
      </c>
      <c r="KJ440">
        <v>20.8525</v>
      </c>
      <c r="KK440">
        <v>101.058</v>
      </c>
      <c r="KL440">
        <v>100.308</v>
      </c>
    </row>
    <row r="441" spans="1:298">
      <c r="A441">
        <v>425</v>
      </c>
      <c r="B441">
        <v>1758483673.6</v>
      </c>
      <c r="C441">
        <v>14570.09999990463</v>
      </c>
      <c r="D441" t="s">
        <v>1298</v>
      </c>
      <c r="E441" t="s">
        <v>1299</v>
      </c>
      <c r="F441">
        <v>5</v>
      </c>
      <c r="G441" t="s">
        <v>1207</v>
      </c>
      <c r="H441" t="s">
        <v>436</v>
      </c>
      <c r="I441" t="s">
        <v>437</v>
      </c>
      <c r="J441">
        <v>1758483666.1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654.827050660182</v>
      </c>
      <c r="AL441">
        <v>625.3025151515154</v>
      </c>
      <c r="AM441">
        <v>3.438181666781755</v>
      </c>
      <c r="AN441">
        <v>65.51484374229682</v>
      </c>
      <c r="AO441">
        <f>(AQ441 - AP441 + DZ441*1E3/(8.314*(EB441+273.15)) * AS441/DY441 * AR441) * DY441/(100*DM441) * 1000/(1000 - AQ441)</f>
        <v>0</v>
      </c>
      <c r="AP441">
        <v>20.80398928295569</v>
      </c>
      <c r="AQ441">
        <v>22.79322969696969</v>
      </c>
      <c r="AR441">
        <v>0.01106950295544636</v>
      </c>
      <c r="AS441">
        <v>124.7720884044978</v>
      </c>
      <c r="AT441">
        <v>4</v>
      </c>
      <c r="AU441">
        <v>1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438</v>
      </c>
      <c r="AZ441" t="s">
        <v>438</v>
      </c>
      <c r="BA441">
        <v>0</v>
      </c>
      <c r="BB441">
        <v>0</v>
      </c>
      <c r="BC441">
        <f>1-BA441/BB441</f>
        <v>0</v>
      </c>
      <c r="BD441">
        <v>0</v>
      </c>
      <c r="BE441" t="s">
        <v>438</v>
      </c>
      <c r="BF441" t="s">
        <v>438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438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3.21</v>
      </c>
      <c r="DN441">
        <v>0.5</v>
      </c>
      <c r="DO441" t="s">
        <v>439</v>
      </c>
      <c r="DP441">
        <v>2</v>
      </c>
      <c r="DQ441" t="b">
        <v>1</v>
      </c>
      <c r="DR441">
        <v>1758483666.1</v>
      </c>
      <c r="DS441">
        <v>587.652037037037</v>
      </c>
      <c r="DT441">
        <v>626.2765925925926</v>
      </c>
      <c r="DU441">
        <v>22.76015925925926</v>
      </c>
      <c r="DV441">
        <v>20.79561481481481</v>
      </c>
      <c r="DW441">
        <v>586.9147407407407</v>
      </c>
      <c r="DX441">
        <v>22.54900740740741</v>
      </c>
      <c r="DY441">
        <v>500.0041851851852</v>
      </c>
      <c r="DZ441">
        <v>90.1169222222222</v>
      </c>
      <c r="EA441">
        <v>0.05352342962962963</v>
      </c>
      <c r="EB441">
        <v>29.35425555555556</v>
      </c>
      <c r="EC441">
        <v>29.98138518518519</v>
      </c>
      <c r="ED441">
        <v>999.9000000000001</v>
      </c>
      <c r="EE441">
        <v>0</v>
      </c>
      <c r="EF441">
        <v>0</v>
      </c>
      <c r="EG441">
        <v>9986.015925925925</v>
      </c>
      <c r="EH441">
        <v>0</v>
      </c>
      <c r="EI441">
        <v>11.42987777777778</v>
      </c>
      <c r="EJ441">
        <v>-38.6246925925926</v>
      </c>
      <c r="EK441">
        <v>601.3386666666667</v>
      </c>
      <c r="EL441">
        <v>639.5770370370371</v>
      </c>
      <c r="EM441">
        <v>1.964533333333333</v>
      </c>
      <c r="EN441">
        <v>626.2765925925926</v>
      </c>
      <c r="EO441">
        <v>20.79561481481481</v>
      </c>
      <c r="EP441">
        <v>2.051075555555556</v>
      </c>
      <c r="EQ441">
        <v>1.874038148148148</v>
      </c>
      <c r="ER441">
        <v>17.84423703703704</v>
      </c>
      <c r="ES441">
        <v>16.41840740740741</v>
      </c>
      <c r="ET441">
        <v>1999.995185185185</v>
      </c>
      <c r="EU441">
        <v>0.9799965555555558</v>
      </c>
      <c r="EV441">
        <v>0.02000354074074075</v>
      </c>
      <c r="EW441">
        <v>0</v>
      </c>
      <c r="EX441">
        <v>559.028</v>
      </c>
      <c r="EY441">
        <v>5.000560000000001</v>
      </c>
      <c r="EZ441">
        <v>11320.82222222222</v>
      </c>
      <c r="FA441">
        <v>17294.81481481481</v>
      </c>
      <c r="FB441">
        <v>41.30970370370369</v>
      </c>
      <c r="FC441">
        <v>41.4301111111111</v>
      </c>
      <c r="FD441">
        <v>41</v>
      </c>
      <c r="FE441">
        <v>40.62266666666666</v>
      </c>
      <c r="FF441">
        <v>42.00459259259259</v>
      </c>
      <c r="FG441">
        <v>1955.085185185185</v>
      </c>
      <c r="FH441">
        <v>39.91</v>
      </c>
      <c r="FI441">
        <v>0</v>
      </c>
      <c r="FJ441">
        <v>1758483675</v>
      </c>
      <c r="FK441">
        <v>0</v>
      </c>
      <c r="FL441">
        <v>559.0445999999999</v>
      </c>
      <c r="FM441">
        <v>-1.059000017403745</v>
      </c>
      <c r="FN441">
        <v>16.03846157556609</v>
      </c>
      <c r="FO441">
        <v>11320.876</v>
      </c>
      <c r="FP441">
        <v>15</v>
      </c>
      <c r="FQ441">
        <v>0</v>
      </c>
      <c r="FR441" t="s">
        <v>440</v>
      </c>
      <c r="FS441">
        <v>1747148579.5</v>
      </c>
      <c r="FT441">
        <v>1747148584.5</v>
      </c>
      <c r="FU441">
        <v>0</v>
      </c>
      <c r="FV441">
        <v>0.162</v>
      </c>
      <c r="FW441">
        <v>-0.001</v>
      </c>
      <c r="FX441">
        <v>0.139</v>
      </c>
      <c r="FY441">
        <v>0.058</v>
      </c>
      <c r="FZ441">
        <v>420</v>
      </c>
      <c r="GA441">
        <v>16</v>
      </c>
      <c r="GB441">
        <v>0.19</v>
      </c>
      <c r="GC441">
        <v>0.02</v>
      </c>
      <c r="GD441">
        <v>-38.55475853658537</v>
      </c>
      <c r="GE441">
        <v>-1.257098257839734</v>
      </c>
      <c r="GF441">
        <v>0.1426848924192314</v>
      </c>
      <c r="GG441">
        <v>0</v>
      </c>
      <c r="GH441">
        <v>558.9007352941176</v>
      </c>
      <c r="GI441">
        <v>1.933552322651612</v>
      </c>
      <c r="GJ441">
        <v>0.3423572531060585</v>
      </c>
      <c r="GK441">
        <v>0</v>
      </c>
      <c r="GL441">
        <v>1.9892</v>
      </c>
      <c r="GM441">
        <v>-0.3613699651567898</v>
      </c>
      <c r="GN441">
        <v>0.04546231722872117</v>
      </c>
      <c r="GO441">
        <v>0</v>
      </c>
      <c r="GP441">
        <v>0</v>
      </c>
      <c r="GQ441">
        <v>3</v>
      </c>
      <c r="GR441" t="s">
        <v>480</v>
      </c>
      <c r="GS441">
        <v>3.12803</v>
      </c>
      <c r="GT441">
        <v>2.73126</v>
      </c>
      <c r="GU441">
        <v>0.112419</v>
      </c>
      <c r="GV441">
        <v>0.118066</v>
      </c>
      <c r="GW441">
        <v>0.102953</v>
      </c>
      <c r="GX441">
        <v>0.0971084</v>
      </c>
      <c r="GY441">
        <v>26651.4</v>
      </c>
      <c r="GZ441">
        <v>25662.5</v>
      </c>
      <c r="HA441">
        <v>30567.1</v>
      </c>
      <c r="HB441">
        <v>29350.6</v>
      </c>
      <c r="HC441">
        <v>37843.2</v>
      </c>
      <c r="HD441">
        <v>34862.3</v>
      </c>
      <c r="HE441">
        <v>46761.8</v>
      </c>
      <c r="HF441">
        <v>43605.9</v>
      </c>
      <c r="HG441">
        <v>1.82677</v>
      </c>
      <c r="HH441">
        <v>1.8786</v>
      </c>
      <c r="HI441">
        <v>0.108801</v>
      </c>
      <c r="HJ441">
        <v>0</v>
      </c>
      <c r="HK441">
        <v>28.218</v>
      </c>
      <c r="HL441">
        <v>999.9</v>
      </c>
      <c r="HM441">
        <v>50.7</v>
      </c>
      <c r="HN441">
        <v>30.5</v>
      </c>
      <c r="HO441">
        <v>24.6672</v>
      </c>
      <c r="HP441">
        <v>64.08499999999999</v>
      </c>
      <c r="HQ441">
        <v>16.9591</v>
      </c>
      <c r="HR441">
        <v>1</v>
      </c>
      <c r="HS441">
        <v>0.119215</v>
      </c>
      <c r="HT441">
        <v>-1.29846</v>
      </c>
      <c r="HU441">
        <v>20.1908</v>
      </c>
      <c r="HV441">
        <v>5.22627</v>
      </c>
      <c r="HW441">
        <v>11.974</v>
      </c>
      <c r="HX441">
        <v>4.96905</v>
      </c>
      <c r="HY441">
        <v>3.2892</v>
      </c>
      <c r="HZ441">
        <v>9999</v>
      </c>
      <c r="IA441">
        <v>9999</v>
      </c>
      <c r="IB441">
        <v>9999</v>
      </c>
      <c r="IC441">
        <v>999.9</v>
      </c>
      <c r="ID441">
        <v>4.97293</v>
      </c>
      <c r="IE441">
        <v>1.87729</v>
      </c>
      <c r="IF441">
        <v>1.87544</v>
      </c>
      <c r="IG441">
        <v>1.8782</v>
      </c>
      <c r="IH441">
        <v>1.87491</v>
      </c>
      <c r="II441">
        <v>1.87851</v>
      </c>
      <c r="IJ441">
        <v>1.87561</v>
      </c>
      <c r="IK441">
        <v>1.8768</v>
      </c>
      <c r="IL441">
        <v>0</v>
      </c>
      <c r="IM441">
        <v>0</v>
      </c>
      <c r="IN441">
        <v>0</v>
      </c>
      <c r="IO441">
        <v>0</v>
      </c>
      <c r="IP441" t="s">
        <v>442</v>
      </c>
      <c r="IQ441" t="s">
        <v>443</v>
      </c>
      <c r="IR441" t="s">
        <v>444</v>
      </c>
      <c r="IS441" t="s">
        <v>444</v>
      </c>
      <c r="IT441" t="s">
        <v>444</v>
      </c>
      <c r="IU441" t="s">
        <v>444</v>
      </c>
      <c r="IV441">
        <v>0</v>
      </c>
      <c r="IW441">
        <v>100</v>
      </c>
      <c r="IX441">
        <v>100</v>
      </c>
      <c r="IY441">
        <v>0.766</v>
      </c>
      <c r="IZ441">
        <v>0.2119</v>
      </c>
      <c r="JA441">
        <v>0.05401698482025668</v>
      </c>
      <c r="JB441">
        <v>0.001251749769105588</v>
      </c>
      <c r="JC441">
        <v>-2.340677956668878E-07</v>
      </c>
      <c r="JD441">
        <v>1.443975168909104E-10</v>
      </c>
      <c r="JE441">
        <v>-0.0473756660369021</v>
      </c>
      <c r="JF441">
        <v>-0.000763777970416037</v>
      </c>
      <c r="JG441">
        <v>0.0006633184790446218</v>
      </c>
      <c r="JH441">
        <v>-5.365384051273601E-06</v>
      </c>
      <c r="JI441">
        <v>1</v>
      </c>
      <c r="JJ441">
        <v>2129</v>
      </c>
      <c r="JK441">
        <v>1</v>
      </c>
      <c r="JL441">
        <v>27</v>
      </c>
      <c r="JM441">
        <v>188918.2</v>
      </c>
      <c r="JN441">
        <v>188918.2</v>
      </c>
      <c r="JO441">
        <v>1.60645</v>
      </c>
      <c r="JP441">
        <v>2.54761</v>
      </c>
      <c r="JQ441">
        <v>1.39893</v>
      </c>
      <c r="JR441">
        <v>2.34131</v>
      </c>
      <c r="JS441">
        <v>1.44897</v>
      </c>
      <c r="JT441">
        <v>2.5769</v>
      </c>
      <c r="JU441">
        <v>36.8366</v>
      </c>
      <c r="JV441">
        <v>24.1926</v>
      </c>
      <c r="JW441">
        <v>18</v>
      </c>
      <c r="JX441">
        <v>476.747</v>
      </c>
      <c r="JY441">
        <v>479.371</v>
      </c>
      <c r="JZ441">
        <v>27.4014</v>
      </c>
      <c r="KA441">
        <v>28.6368</v>
      </c>
      <c r="KB441">
        <v>29.9991</v>
      </c>
      <c r="KC441">
        <v>28.2896</v>
      </c>
      <c r="KD441">
        <v>28.3497</v>
      </c>
      <c r="KE441">
        <v>32.2093</v>
      </c>
      <c r="KF441">
        <v>23.2439</v>
      </c>
      <c r="KG441">
        <v>86.58580000000001</v>
      </c>
      <c r="KH441">
        <v>27.3862</v>
      </c>
      <c r="KI441">
        <v>674.0650000000001</v>
      </c>
      <c r="KJ441">
        <v>20.766</v>
      </c>
      <c r="KK441">
        <v>101.055</v>
      </c>
      <c r="KL441">
        <v>100.308</v>
      </c>
    </row>
    <row r="442" spans="1:298">
      <c r="A442">
        <v>426</v>
      </c>
      <c r="B442">
        <v>1758483678.6</v>
      </c>
      <c r="C442">
        <v>14575.09999990463</v>
      </c>
      <c r="D442" t="s">
        <v>1300</v>
      </c>
      <c r="E442" t="s">
        <v>1301</v>
      </c>
      <c r="F442">
        <v>5</v>
      </c>
      <c r="G442" t="s">
        <v>1207</v>
      </c>
      <c r="H442" t="s">
        <v>436</v>
      </c>
      <c r="I442" t="s">
        <v>437</v>
      </c>
      <c r="J442">
        <v>1758483670.814285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671.9008267622141</v>
      </c>
      <c r="AL442">
        <v>642.4303151515148</v>
      </c>
      <c r="AM442">
        <v>3.426213992521025</v>
      </c>
      <c r="AN442">
        <v>65.51484374229682</v>
      </c>
      <c r="AO442">
        <f>(AQ442 - AP442 + DZ442*1E3/(8.314*(EB442+273.15)) * AS442/DY442 * AR442) * DY442/(100*DM442) * 1000/(1000 - AQ442)</f>
        <v>0</v>
      </c>
      <c r="AP442">
        <v>20.80963528018068</v>
      </c>
      <c r="AQ442">
        <v>22.82321333333333</v>
      </c>
      <c r="AR442">
        <v>0.002833616529880068</v>
      </c>
      <c r="AS442">
        <v>124.7720884044978</v>
      </c>
      <c r="AT442">
        <v>4</v>
      </c>
      <c r="AU442">
        <v>1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438</v>
      </c>
      <c r="AZ442" t="s">
        <v>438</v>
      </c>
      <c r="BA442">
        <v>0</v>
      </c>
      <c r="BB442">
        <v>0</v>
      </c>
      <c r="BC442">
        <f>1-BA442/BB442</f>
        <v>0</v>
      </c>
      <c r="BD442">
        <v>0</v>
      </c>
      <c r="BE442" t="s">
        <v>438</v>
      </c>
      <c r="BF442" t="s">
        <v>438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438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3.21</v>
      </c>
      <c r="DN442">
        <v>0.5</v>
      </c>
      <c r="DO442" t="s">
        <v>439</v>
      </c>
      <c r="DP442">
        <v>2</v>
      </c>
      <c r="DQ442" t="b">
        <v>1</v>
      </c>
      <c r="DR442">
        <v>1758483670.814285</v>
      </c>
      <c r="DS442">
        <v>603.4111428571429</v>
      </c>
      <c r="DT442">
        <v>642.0929642857143</v>
      </c>
      <c r="DU442">
        <v>22.77881071428572</v>
      </c>
      <c r="DV442">
        <v>20.80240714285714</v>
      </c>
      <c r="DW442">
        <v>602.6560357142856</v>
      </c>
      <c r="DX442">
        <v>22.56726428571428</v>
      </c>
      <c r="DY442">
        <v>499.9851428571429</v>
      </c>
      <c r="DZ442">
        <v>90.11725714285716</v>
      </c>
      <c r="EA442">
        <v>0.05368335357142857</v>
      </c>
      <c r="EB442">
        <v>29.34727857142857</v>
      </c>
      <c r="EC442">
        <v>29.98661071428571</v>
      </c>
      <c r="ED442">
        <v>999.9000000000002</v>
      </c>
      <c r="EE442">
        <v>0</v>
      </c>
      <c r="EF442">
        <v>0</v>
      </c>
      <c r="EG442">
        <v>9984.616428571429</v>
      </c>
      <c r="EH442">
        <v>0</v>
      </c>
      <c r="EI442">
        <v>11.42817142857143</v>
      </c>
      <c r="EJ442">
        <v>-38.682</v>
      </c>
      <c r="EK442">
        <v>617.4768571428571</v>
      </c>
      <c r="EL442">
        <v>655.7339285714286</v>
      </c>
      <c r="EM442">
        <v>1.976391785714286</v>
      </c>
      <c r="EN442">
        <v>642.0929642857143</v>
      </c>
      <c r="EO442">
        <v>20.80240714285714</v>
      </c>
      <c r="EP442">
        <v>2.052763928571429</v>
      </c>
      <c r="EQ442">
        <v>1.874657142857143</v>
      </c>
      <c r="ER442">
        <v>17.8573</v>
      </c>
      <c r="ES442">
        <v>16.4236</v>
      </c>
      <c r="ET442">
        <v>2000.008571428571</v>
      </c>
      <c r="EU442">
        <v>0.9799966785714288</v>
      </c>
      <c r="EV442">
        <v>0.02000341785714286</v>
      </c>
      <c r="EW442">
        <v>0</v>
      </c>
      <c r="EX442">
        <v>559.0611785714285</v>
      </c>
      <c r="EY442">
        <v>5.000560000000001</v>
      </c>
      <c r="EZ442">
        <v>11322.025</v>
      </c>
      <c r="FA442">
        <v>17294.93571428572</v>
      </c>
      <c r="FB442">
        <v>41.3097857142857</v>
      </c>
      <c r="FC442">
        <v>41.43699999999999</v>
      </c>
      <c r="FD442">
        <v>41</v>
      </c>
      <c r="FE442">
        <v>40.625</v>
      </c>
      <c r="FF442">
        <v>42.00442857142857</v>
      </c>
      <c r="FG442">
        <v>1955.098571428571</v>
      </c>
      <c r="FH442">
        <v>39.91</v>
      </c>
      <c r="FI442">
        <v>0</v>
      </c>
      <c r="FJ442">
        <v>1758483679.8</v>
      </c>
      <c r="FK442">
        <v>0</v>
      </c>
      <c r="FL442">
        <v>559.05696</v>
      </c>
      <c r="FM442">
        <v>0.8473845868287543</v>
      </c>
      <c r="FN442">
        <v>14.87692314071778</v>
      </c>
      <c r="FO442">
        <v>11321.964</v>
      </c>
      <c r="FP442">
        <v>15</v>
      </c>
      <c r="FQ442">
        <v>0</v>
      </c>
      <c r="FR442" t="s">
        <v>440</v>
      </c>
      <c r="FS442">
        <v>1747148579.5</v>
      </c>
      <c r="FT442">
        <v>1747148584.5</v>
      </c>
      <c r="FU442">
        <v>0</v>
      </c>
      <c r="FV442">
        <v>0.162</v>
      </c>
      <c r="FW442">
        <v>-0.001</v>
      </c>
      <c r="FX442">
        <v>0.139</v>
      </c>
      <c r="FY442">
        <v>0.058</v>
      </c>
      <c r="FZ442">
        <v>420</v>
      </c>
      <c r="GA442">
        <v>16</v>
      </c>
      <c r="GB442">
        <v>0.19</v>
      </c>
      <c r="GC442">
        <v>0.02</v>
      </c>
      <c r="GD442">
        <v>-38.64955</v>
      </c>
      <c r="GE442">
        <v>-0.8444555347091263</v>
      </c>
      <c r="GF442">
        <v>0.1048778432272519</v>
      </c>
      <c r="GG442">
        <v>0</v>
      </c>
      <c r="GH442">
        <v>559.0645882352941</v>
      </c>
      <c r="GI442">
        <v>0.2085255791953278</v>
      </c>
      <c r="GJ442">
        <v>0.2671395446806455</v>
      </c>
      <c r="GK442">
        <v>1</v>
      </c>
      <c r="GL442">
        <v>1.9746385</v>
      </c>
      <c r="GM442">
        <v>0.13314664165103</v>
      </c>
      <c r="GN442">
        <v>0.01961313763144489</v>
      </c>
      <c r="GO442">
        <v>0</v>
      </c>
      <c r="GP442">
        <v>1</v>
      </c>
      <c r="GQ442">
        <v>3</v>
      </c>
      <c r="GR442" t="s">
        <v>447</v>
      </c>
      <c r="GS442">
        <v>3.1281</v>
      </c>
      <c r="GT442">
        <v>2.73133</v>
      </c>
      <c r="GU442">
        <v>0.114546</v>
      </c>
      <c r="GV442">
        <v>0.120162</v>
      </c>
      <c r="GW442">
        <v>0.103037</v>
      </c>
      <c r="GX442">
        <v>0.0971331</v>
      </c>
      <c r="GY442">
        <v>26588</v>
      </c>
      <c r="GZ442">
        <v>25601.7</v>
      </c>
      <c r="HA442">
        <v>30567.6</v>
      </c>
      <c r="HB442">
        <v>29350.8</v>
      </c>
      <c r="HC442">
        <v>37840.3</v>
      </c>
      <c r="HD442">
        <v>34862.1</v>
      </c>
      <c r="HE442">
        <v>46762.4</v>
      </c>
      <c r="HF442">
        <v>43606.7</v>
      </c>
      <c r="HG442">
        <v>1.82652</v>
      </c>
      <c r="HH442">
        <v>1.87835</v>
      </c>
      <c r="HI442">
        <v>0.11187</v>
      </c>
      <c r="HJ442">
        <v>0</v>
      </c>
      <c r="HK442">
        <v>28.2063</v>
      </c>
      <c r="HL442">
        <v>999.9</v>
      </c>
      <c r="HM442">
        <v>50.7</v>
      </c>
      <c r="HN442">
        <v>30.5</v>
      </c>
      <c r="HO442">
        <v>24.6659</v>
      </c>
      <c r="HP442">
        <v>63.795</v>
      </c>
      <c r="HQ442">
        <v>16.8309</v>
      </c>
      <c r="HR442">
        <v>1</v>
      </c>
      <c r="HS442">
        <v>0.117853</v>
      </c>
      <c r="HT442">
        <v>-0.473853</v>
      </c>
      <c r="HU442">
        <v>20.1969</v>
      </c>
      <c r="HV442">
        <v>5.22792</v>
      </c>
      <c r="HW442">
        <v>11.974</v>
      </c>
      <c r="HX442">
        <v>4.96955</v>
      </c>
      <c r="HY442">
        <v>3.28958</v>
      </c>
      <c r="HZ442">
        <v>9999</v>
      </c>
      <c r="IA442">
        <v>9999</v>
      </c>
      <c r="IB442">
        <v>9999</v>
      </c>
      <c r="IC442">
        <v>999.9</v>
      </c>
      <c r="ID442">
        <v>4.97295</v>
      </c>
      <c r="IE442">
        <v>1.87729</v>
      </c>
      <c r="IF442">
        <v>1.87542</v>
      </c>
      <c r="IG442">
        <v>1.87819</v>
      </c>
      <c r="IH442">
        <v>1.87494</v>
      </c>
      <c r="II442">
        <v>1.87851</v>
      </c>
      <c r="IJ442">
        <v>1.87562</v>
      </c>
      <c r="IK442">
        <v>1.87682</v>
      </c>
      <c r="IL442">
        <v>0</v>
      </c>
      <c r="IM442">
        <v>0</v>
      </c>
      <c r="IN442">
        <v>0</v>
      </c>
      <c r="IO442">
        <v>0</v>
      </c>
      <c r="IP442" t="s">
        <v>442</v>
      </c>
      <c r="IQ442" t="s">
        <v>443</v>
      </c>
      <c r="IR442" t="s">
        <v>444</v>
      </c>
      <c r="IS442" t="s">
        <v>444</v>
      </c>
      <c r="IT442" t="s">
        <v>444</v>
      </c>
      <c r="IU442" t="s">
        <v>444</v>
      </c>
      <c r="IV442">
        <v>0</v>
      </c>
      <c r="IW442">
        <v>100</v>
      </c>
      <c r="IX442">
        <v>100</v>
      </c>
      <c r="IY442">
        <v>0.784</v>
      </c>
      <c r="IZ442">
        <v>0.2125</v>
      </c>
      <c r="JA442">
        <v>0.05401698482025668</v>
      </c>
      <c r="JB442">
        <v>0.001251749769105588</v>
      </c>
      <c r="JC442">
        <v>-2.340677956668878E-07</v>
      </c>
      <c r="JD442">
        <v>1.443975168909104E-10</v>
      </c>
      <c r="JE442">
        <v>-0.0473756660369021</v>
      </c>
      <c r="JF442">
        <v>-0.000763777970416037</v>
      </c>
      <c r="JG442">
        <v>0.0006633184790446218</v>
      </c>
      <c r="JH442">
        <v>-5.365384051273601E-06</v>
      </c>
      <c r="JI442">
        <v>1</v>
      </c>
      <c r="JJ442">
        <v>2129</v>
      </c>
      <c r="JK442">
        <v>1</v>
      </c>
      <c r="JL442">
        <v>27</v>
      </c>
      <c r="JM442">
        <v>188918.3</v>
      </c>
      <c r="JN442">
        <v>188918.2</v>
      </c>
      <c r="JO442">
        <v>1.63696</v>
      </c>
      <c r="JP442">
        <v>2.5415</v>
      </c>
      <c r="JQ442">
        <v>1.39893</v>
      </c>
      <c r="JR442">
        <v>2.34131</v>
      </c>
      <c r="JS442">
        <v>1.44897</v>
      </c>
      <c r="JT442">
        <v>2.58057</v>
      </c>
      <c r="JU442">
        <v>36.8366</v>
      </c>
      <c r="JV442">
        <v>24.2013</v>
      </c>
      <c r="JW442">
        <v>18</v>
      </c>
      <c r="JX442">
        <v>476.634</v>
      </c>
      <c r="JY442">
        <v>479.23</v>
      </c>
      <c r="JZ442">
        <v>27.5068</v>
      </c>
      <c r="KA442">
        <v>28.6411</v>
      </c>
      <c r="KB442">
        <v>29.999</v>
      </c>
      <c r="KC442">
        <v>28.2932</v>
      </c>
      <c r="KD442">
        <v>28.3527</v>
      </c>
      <c r="KE442">
        <v>32.8162</v>
      </c>
      <c r="KF442">
        <v>23.5316</v>
      </c>
      <c r="KG442">
        <v>86.58580000000001</v>
      </c>
      <c r="KH442">
        <v>27.3911</v>
      </c>
      <c r="KI442">
        <v>687.422</v>
      </c>
      <c r="KJ442">
        <v>20.7348</v>
      </c>
      <c r="KK442">
        <v>101.056</v>
      </c>
      <c r="KL442">
        <v>100.309</v>
      </c>
    </row>
    <row r="443" spans="1:298">
      <c r="A443">
        <v>427</v>
      </c>
      <c r="B443">
        <v>1758483683.6</v>
      </c>
      <c r="C443">
        <v>14580.09999990463</v>
      </c>
      <c r="D443" t="s">
        <v>1302</v>
      </c>
      <c r="E443" t="s">
        <v>1303</v>
      </c>
      <c r="F443">
        <v>5</v>
      </c>
      <c r="G443" t="s">
        <v>1207</v>
      </c>
      <c r="H443" t="s">
        <v>436</v>
      </c>
      <c r="I443" t="s">
        <v>437</v>
      </c>
      <c r="J443">
        <v>1758483676.1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689.0270961012891</v>
      </c>
      <c r="AL443">
        <v>659.496109090909</v>
      </c>
      <c r="AM443">
        <v>3.414811756333083</v>
      </c>
      <c r="AN443">
        <v>65.51484374229682</v>
      </c>
      <c r="AO443">
        <f>(AQ443 - AP443 + DZ443*1E3/(8.314*(EB443+273.15)) * AS443/DY443 * AR443) * DY443/(100*DM443) * 1000/(1000 - AQ443)</f>
        <v>0</v>
      </c>
      <c r="AP443">
        <v>20.80210211659302</v>
      </c>
      <c r="AQ443">
        <v>22.83247393939395</v>
      </c>
      <c r="AR443">
        <v>0.0002903310213507064</v>
      </c>
      <c r="AS443">
        <v>124.7720884044978</v>
      </c>
      <c r="AT443">
        <v>4</v>
      </c>
      <c r="AU443">
        <v>1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438</v>
      </c>
      <c r="AZ443" t="s">
        <v>438</v>
      </c>
      <c r="BA443">
        <v>0</v>
      </c>
      <c r="BB443">
        <v>0</v>
      </c>
      <c r="BC443">
        <f>1-BA443/BB443</f>
        <v>0</v>
      </c>
      <c r="BD443">
        <v>0</v>
      </c>
      <c r="BE443" t="s">
        <v>438</v>
      </c>
      <c r="BF443" t="s">
        <v>438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438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3.21</v>
      </c>
      <c r="DN443">
        <v>0.5</v>
      </c>
      <c r="DO443" t="s">
        <v>439</v>
      </c>
      <c r="DP443">
        <v>2</v>
      </c>
      <c r="DQ443" t="b">
        <v>1</v>
      </c>
      <c r="DR443">
        <v>1758483676.1</v>
      </c>
      <c r="DS443">
        <v>621.0690740740741</v>
      </c>
      <c r="DT443">
        <v>659.8296296296297</v>
      </c>
      <c r="DU443">
        <v>22.80520370370371</v>
      </c>
      <c r="DV443">
        <v>20.8063074074074</v>
      </c>
      <c r="DW443">
        <v>620.2941481481481</v>
      </c>
      <c r="DX443">
        <v>22.5931037037037</v>
      </c>
      <c r="DY443">
        <v>499.9775185185185</v>
      </c>
      <c r="DZ443">
        <v>90.11743703703704</v>
      </c>
      <c r="EA443">
        <v>0.05375070000000001</v>
      </c>
      <c r="EB443">
        <v>29.3588</v>
      </c>
      <c r="EC443">
        <v>30.01587037037037</v>
      </c>
      <c r="ED443">
        <v>999.9000000000001</v>
      </c>
      <c r="EE443">
        <v>0</v>
      </c>
      <c r="EF443">
        <v>0</v>
      </c>
      <c r="EG443">
        <v>9985.96925925926</v>
      </c>
      <c r="EH443">
        <v>0</v>
      </c>
      <c r="EI443">
        <v>11.42169259259259</v>
      </c>
      <c r="EJ443">
        <v>-38.76062962962963</v>
      </c>
      <c r="EK443">
        <v>635.5635925925925</v>
      </c>
      <c r="EL443">
        <v>673.8500370370371</v>
      </c>
      <c r="EM443">
        <v>1.998882222222222</v>
      </c>
      <c r="EN443">
        <v>659.8296296296297</v>
      </c>
      <c r="EO443">
        <v>20.8063074074074</v>
      </c>
      <c r="EP443">
        <v>2.055145185185185</v>
      </c>
      <c r="EQ443">
        <v>1.875011851851852</v>
      </c>
      <c r="ER443">
        <v>17.87572592592593</v>
      </c>
      <c r="ES443">
        <v>16.42657777777778</v>
      </c>
      <c r="ET443">
        <v>2000.018518518519</v>
      </c>
      <c r="EU443">
        <v>0.9799967777777779</v>
      </c>
      <c r="EV443">
        <v>0.02000332222222223</v>
      </c>
      <c r="EW443">
        <v>0</v>
      </c>
      <c r="EX443">
        <v>559.1533703703703</v>
      </c>
      <c r="EY443">
        <v>5.000560000000001</v>
      </c>
      <c r="EZ443">
        <v>11324.11111111111</v>
      </c>
      <c r="FA443">
        <v>17295.02222222222</v>
      </c>
      <c r="FB443">
        <v>41.30970370370369</v>
      </c>
      <c r="FC443">
        <v>41.43699999999999</v>
      </c>
      <c r="FD443">
        <v>41</v>
      </c>
      <c r="FE443">
        <v>40.625</v>
      </c>
      <c r="FF443">
        <v>42.01607407407406</v>
      </c>
      <c r="FG443">
        <v>1955.108518518519</v>
      </c>
      <c r="FH443">
        <v>39.91</v>
      </c>
      <c r="FI443">
        <v>0</v>
      </c>
      <c r="FJ443">
        <v>1758483685.2</v>
      </c>
      <c r="FK443">
        <v>0</v>
      </c>
      <c r="FL443">
        <v>559.1571153846154</v>
      </c>
      <c r="FM443">
        <v>1.712239302047154</v>
      </c>
      <c r="FN443">
        <v>30.02735045389697</v>
      </c>
      <c r="FO443">
        <v>11324.22692307692</v>
      </c>
      <c r="FP443">
        <v>15</v>
      </c>
      <c r="FQ443">
        <v>0</v>
      </c>
      <c r="FR443" t="s">
        <v>440</v>
      </c>
      <c r="FS443">
        <v>1747148579.5</v>
      </c>
      <c r="FT443">
        <v>1747148584.5</v>
      </c>
      <c r="FU443">
        <v>0</v>
      </c>
      <c r="FV443">
        <v>0.162</v>
      </c>
      <c r="FW443">
        <v>-0.001</v>
      </c>
      <c r="FX443">
        <v>0.139</v>
      </c>
      <c r="FY443">
        <v>0.058</v>
      </c>
      <c r="FZ443">
        <v>420</v>
      </c>
      <c r="GA443">
        <v>16</v>
      </c>
      <c r="GB443">
        <v>0.19</v>
      </c>
      <c r="GC443">
        <v>0.02</v>
      </c>
      <c r="GD443">
        <v>-38.7100575</v>
      </c>
      <c r="GE443">
        <v>-0.7789249530956797</v>
      </c>
      <c r="GF443">
        <v>0.1020172629693128</v>
      </c>
      <c r="GG443">
        <v>0</v>
      </c>
      <c r="GH443">
        <v>559.1349117647059</v>
      </c>
      <c r="GI443">
        <v>1.080381960828865</v>
      </c>
      <c r="GJ443">
        <v>0.2931445505354894</v>
      </c>
      <c r="GK443">
        <v>0</v>
      </c>
      <c r="GL443">
        <v>1.9873085</v>
      </c>
      <c r="GM443">
        <v>0.2747876172607837</v>
      </c>
      <c r="GN443">
        <v>0.02774228564394074</v>
      </c>
      <c r="GO443">
        <v>0</v>
      </c>
      <c r="GP443">
        <v>0</v>
      </c>
      <c r="GQ443">
        <v>3</v>
      </c>
      <c r="GR443" t="s">
        <v>480</v>
      </c>
      <c r="GS443">
        <v>3.1281</v>
      </c>
      <c r="GT443">
        <v>2.73154</v>
      </c>
      <c r="GU443">
        <v>0.116633</v>
      </c>
      <c r="GV443">
        <v>0.122199</v>
      </c>
      <c r="GW443">
        <v>0.103059</v>
      </c>
      <c r="GX443">
        <v>0.0970543</v>
      </c>
      <c r="GY443">
        <v>26525.3</v>
      </c>
      <c r="GZ443">
        <v>25542.7</v>
      </c>
      <c r="HA443">
        <v>30567.7</v>
      </c>
      <c r="HB443">
        <v>29351.1</v>
      </c>
      <c r="HC443">
        <v>37840.1</v>
      </c>
      <c r="HD443">
        <v>34865.4</v>
      </c>
      <c r="HE443">
        <v>46763.1</v>
      </c>
      <c r="HF443">
        <v>43606.8</v>
      </c>
      <c r="HG443">
        <v>1.82655</v>
      </c>
      <c r="HH443">
        <v>1.8784</v>
      </c>
      <c r="HI443">
        <v>0.114463</v>
      </c>
      <c r="HJ443">
        <v>0</v>
      </c>
      <c r="HK443">
        <v>28.1973</v>
      </c>
      <c r="HL443">
        <v>999.9</v>
      </c>
      <c r="HM443">
        <v>50.7</v>
      </c>
      <c r="HN443">
        <v>30.5</v>
      </c>
      <c r="HO443">
        <v>24.6655</v>
      </c>
      <c r="HP443">
        <v>63.265</v>
      </c>
      <c r="HQ443">
        <v>16.7829</v>
      </c>
      <c r="HR443">
        <v>1</v>
      </c>
      <c r="HS443">
        <v>0.117805</v>
      </c>
      <c r="HT443">
        <v>-0.184346</v>
      </c>
      <c r="HU443">
        <v>20.1979</v>
      </c>
      <c r="HV443">
        <v>5.22687</v>
      </c>
      <c r="HW443">
        <v>11.974</v>
      </c>
      <c r="HX443">
        <v>4.9692</v>
      </c>
      <c r="HY443">
        <v>3.28932</v>
      </c>
      <c r="HZ443">
        <v>9999</v>
      </c>
      <c r="IA443">
        <v>9999</v>
      </c>
      <c r="IB443">
        <v>9999</v>
      </c>
      <c r="IC443">
        <v>999.9</v>
      </c>
      <c r="ID443">
        <v>4.97292</v>
      </c>
      <c r="IE443">
        <v>1.87729</v>
      </c>
      <c r="IF443">
        <v>1.8754</v>
      </c>
      <c r="IG443">
        <v>1.8782</v>
      </c>
      <c r="IH443">
        <v>1.8749</v>
      </c>
      <c r="II443">
        <v>1.87851</v>
      </c>
      <c r="IJ443">
        <v>1.87561</v>
      </c>
      <c r="IK443">
        <v>1.87676</v>
      </c>
      <c r="IL443">
        <v>0</v>
      </c>
      <c r="IM443">
        <v>0</v>
      </c>
      <c r="IN443">
        <v>0</v>
      </c>
      <c r="IO443">
        <v>0</v>
      </c>
      <c r="IP443" t="s">
        <v>442</v>
      </c>
      <c r="IQ443" t="s">
        <v>443</v>
      </c>
      <c r="IR443" t="s">
        <v>444</v>
      </c>
      <c r="IS443" t="s">
        <v>444</v>
      </c>
      <c r="IT443" t="s">
        <v>444</v>
      </c>
      <c r="IU443" t="s">
        <v>444</v>
      </c>
      <c r="IV443">
        <v>0</v>
      </c>
      <c r="IW443">
        <v>100</v>
      </c>
      <c r="IX443">
        <v>100</v>
      </c>
      <c r="IY443">
        <v>0.803</v>
      </c>
      <c r="IZ443">
        <v>0.2127</v>
      </c>
      <c r="JA443">
        <v>0.05401698482025668</v>
      </c>
      <c r="JB443">
        <v>0.001251749769105588</v>
      </c>
      <c r="JC443">
        <v>-2.340677956668878E-07</v>
      </c>
      <c r="JD443">
        <v>1.443975168909104E-10</v>
      </c>
      <c r="JE443">
        <v>-0.0473756660369021</v>
      </c>
      <c r="JF443">
        <v>-0.000763777970416037</v>
      </c>
      <c r="JG443">
        <v>0.0006633184790446218</v>
      </c>
      <c r="JH443">
        <v>-5.365384051273601E-06</v>
      </c>
      <c r="JI443">
        <v>1</v>
      </c>
      <c r="JJ443">
        <v>2129</v>
      </c>
      <c r="JK443">
        <v>1</v>
      </c>
      <c r="JL443">
        <v>27</v>
      </c>
      <c r="JM443">
        <v>188918.4</v>
      </c>
      <c r="JN443">
        <v>188918.3</v>
      </c>
      <c r="JO443">
        <v>1.66992</v>
      </c>
      <c r="JP443">
        <v>2.53906</v>
      </c>
      <c r="JQ443">
        <v>1.39893</v>
      </c>
      <c r="JR443">
        <v>2.34131</v>
      </c>
      <c r="JS443">
        <v>1.44897</v>
      </c>
      <c r="JT443">
        <v>2.56226</v>
      </c>
      <c r="JU443">
        <v>36.8129</v>
      </c>
      <c r="JV443">
        <v>24.2013</v>
      </c>
      <c r="JW443">
        <v>18</v>
      </c>
      <c r="JX443">
        <v>476.667</v>
      </c>
      <c r="JY443">
        <v>479.287</v>
      </c>
      <c r="JZ443">
        <v>27.5103</v>
      </c>
      <c r="KA443">
        <v>28.6454</v>
      </c>
      <c r="KB443">
        <v>29.9997</v>
      </c>
      <c r="KC443">
        <v>28.2962</v>
      </c>
      <c r="KD443">
        <v>28.3557</v>
      </c>
      <c r="KE443">
        <v>33.5018</v>
      </c>
      <c r="KF443">
        <v>23.5316</v>
      </c>
      <c r="KG443">
        <v>86.58580000000001</v>
      </c>
      <c r="KH443">
        <v>27.4412</v>
      </c>
      <c r="KI443">
        <v>707.497</v>
      </c>
      <c r="KJ443">
        <v>20.7087</v>
      </c>
      <c r="KK443">
        <v>101.057</v>
      </c>
      <c r="KL443">
        <v>100.31</v>
      </c>
    </row>
    <row r="444" spans="1:298">
      <c r="A444">
        <v>428</v>
      </c>
      <c r="B444">
        <v>1758483688.6</v>
      </c>
      <c r="C444">
        <v>14585.09999990463</v>
      </c>
      <c r="D444" t="s">
        <v>1304</v>
      </c>
      <c r="E444" t="s">
        <v>1305</v>
      </c>
      <c r="F444">
        <v>5</v>
      </c>
      <c r="G444" t="s">
        <v>1207</v>
      </c>
      <c r="H444" t="s">
        <v>436</v>
      </c>
      <c r="I444" t="s">
        <v>437</v>
      </c>
      <c r="J444">
        <v>1758483680.814285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706.1142954691732</v>
      </c>
      <c r="AL444">
        <v>676.5087636363635</v>
      </c>
      <c r="AM444">
        <v>3.411264341157624</v>
      </c>
      <c r="AN444">
        <v>65.51484374229682</v>
      </c>
      <c r="AO444">
        <f>(AQ444 - AP444 + DZ444*1E3/(8.314*(EB444+273.15)) * AS444/DY444 * AR444) * DY444/(100*DM444) * 1000/(1000 - AQ444)</f>
        <v>0</v>
      </c>
      <c r="AP444">
        <v>20.77634481175345</v>
      </c>
      <c r="AQ444">
        <v>22.82337636363636</v>
      </c>
      <c r="AR444">
        <v>-0.0003085813385844193</v>
      </c>
      <c r="AS444">
        <v>124.7720884044978</v>
      </c>
      <c r="AT444">
        <v>4</v>
      </c>
      <c r="AU444">
        <v>1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438</v>
      </c>
      <c r="AZ444" t="s">
        <v>438</v>
      </c>
      <c r="BA444">
        <v>0</v>
      </c>
      <c r="BB444">
        <v>0</v>
      </c>
      <c r="BC444">
        <f>1-BA444/BB444</f>
        <v>0</v>
      </c>
      <c r="BD444">
        <v>0</v>
      </c>
      <c r="BE444" t="s">
        <v>438</v>
      </c>
      <c r="BF444" t="s">
        <v>438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438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3.21</v>
      </c>
      <c r="DN444">
        <v>0.5</v>
      </c>
      <c r="DO444" t="s">
        <v>439</v>
      </c>
      <c r="DP444">
        <v>2</v>
      </c>
      <c r="DQ444" t="b">
        <v>1</v>
      </c>
      <c r="DR444">
        <v>1758483680.814285</v>
      </c>
      <c r="DS444">
        <v>636.7929285714287</v>
      </c>
      <c r="DT444">
        <v>675.6217857142856</v>
      </c>
      <c r="DU444">
        <v>22.82259642857143</v>
      </c>
      <c r="DV444">
        <v>20.79832142857143</v>
      </c>
      <c r="DW444">
        <v>636.0001785714286</v>
      </c>
      <c r="DX444">
        <v>22.61014285714286</v>
      </c>
      <c r="DY444">
        <v>499.9956071428571</v>
      </c>
      <c r="DZ444">
        <v>90.11772857142857</v>
      </c>
      <c r="EA444">
        <v>0.05376226071428571</v>
      </c>
      <c r="EB444">
        <v>29.379775</v>
      </c>
      <c r="EC444">
        <v>30.04240357142857</v>
      </c>
      <c r="ED444">
        <v>999.9000000000002</v>
      </c>
      <c r="EE444">
        <v>0</v>
      </c>
      <c r="EF444">
        <v>0</v>
      </c>
      <c r="EG444">
        <v>9995.7125</v>
      </c>
      <c r="EH444">
        <v>0</v>
      </c>
      <c r="EI444">
        <v>11.419</v>
      </c>
      <c r="EJ444">
        <v>-38.82883571428572</v>
      </c>
      <c r="EK444">
        <v>651.6657142857142</v>
      </c>
      <c r="EL444">
        <v>689.9718571428573</v>
      </c>
      <c r="EM444">
        <v>2.024270714285714</v>
      </c>
      <c r="EN444">
        <v>675.6217857142856</v>
      </c>
      <c r="EO444">
        <v>20.79832142857143</v>
      </c>
      <c r="EP444">
        <v>2.056719285714286</v>
      </c>
      <c r="EQ444">
        <v>1.8742975</v>
      </c>
      <c r="ER444">
        <v>17.88788928571429</v>
      </c>
      <c r="ES444">
        <v>16.42059285714286</v>
      </c>
      <c r="ET444">
        <v>2000.02</v>
      </c>
      <c r="EU444">
        <v>0.9799967857142858</v>
      </c>
      <c r="EV444">
        <v>0.02000331428571429</v>
      </c>
      <c r="EW444">
        <v>0</v>
      </c>
      <c r="EX444">
        <v>559.2820357142857</v>
      </c>
      <c r="EY444">
        <v>5.000560000000001</v>
      </c>
      <c r="EZ444">
        <v>11326.94642857143</v>
      </c>
      <c r="FA444">
        <v>17295.03571428572</v>
      </c>
      <c r="FB444">
        <v>41.31199999999999</v>
      </c>
      <c r="FC444">
        <v>41.43699999999999</v>
      </c>
      <c r="FD444">
        <v>41</v>
      </c>
      <c r="FE444">
        <v>40.625</v>
      </c>
      <c r="FF444">
        <v>42.0287857142857</v>
      </c>
      <c r="FG444">
        <v>1955.109999999999</v>
      </c>
      <c r="FH444">
        <v>39.91</v>
      </c>
      <c r="FI444">
        <v>0</v>
      </c>
      <c r="FJ444">
        <v>1758483690</v>
      </c>
      <c r="FK444">
        <v>0</v>
      </c>
      <c r="FL444">
        <v>559.3065384615385</v>
      </c>
      <c r="FM444">
        <v>1.821948710897854</v>
      </c>
      <c r="FN444">
        <v>48.71452983169124</v>
      </c>
      <c r="FO444">
        <v>11327.18076923077</v>
      </c>
      <c r="FP444">
        <v>15</v>
      </c>
      <c r="FQ444">
        <v>0</v>
      </c>
      <c r="FR444" t="s">
        <v>440</v>
      </c>
      <c r="FS444">
        <v>1747148579.5</v>
      </c>
      <c r="FT444">
        <v>1747148584.5</v>
      </c>
      <c r="FU444">
        <v>0</v>
      </c>
      <c r="FV444">
        <v>0.162</v>
      </c>
      <c r="FW444">
        <v>-0.001</v>
      </c>
      <c r="FX444">
        <v>0.139</v>
      </c>
      <c r="FY444">
        <v>0.058</v>
      </c>
      <c r="FZ444">
        <v>420</v>
      </c>
      <c r="GA444">
        <v>16</v>
      </c>
      <c r="GB444">
        <v>0.19</v>
      </c>
      <c r="GC444">
        <v>0.02</v>
      </c>
      <c r="GD444">
        <v>-38.7944024390244</v>
      </c>
      <c r="GE444">
        <v>-0.7688550522649129</v>
      </c>
      <c r="GF444">
        <v>0.1051420003516843</v>
      </c>
      <c r="GG444">
        <v>0</v>
      </c>
      <c r="GH444">
        <v>559.197088235294</v>
      </c>
      <c r="GI444">
        <v>1.330252089768259</v>
      </c>
      <c r="GJ444">
        <v>0.3028639150477719</v>
      </c>
      <c r="GK444">
        <v>0</v>
      </c>
      <c r="GL444">
        <v>2.006489512195122</v>
      </c>
      <c r="GM444">
        <v>0.3207965853658507</v>
      </c>
      <c r="GN444">
        <v>0.03220504921412166</v>
      </c>
      <c r="GO444">
        <v>0</v>
      </c>
      <c r="GP444">
        <v>0</v>
      </c>
      <c r="GQ444">
        <v>3</v>
      </c>
      <c r="GR444" t="s">
        <v>480</v>
      </c>
      <c r="GS444">
        <v>3.12814</v>
      </c>
      <c r="GT444">
        <v>2.73159</v>
      </c>
      <c r="GU444">
        <v>0.118701</v>
      </c>
      <c r="GV444">
        <v>0.124248</v>
      </c>
      <c r="GW444">
        <v>0.103031</v>
      </c>
      <c r="GX444">
        <v>0.0970206</v>
      </c>
      <c r="GY444">
        <v>26463.2</v>
      </c>
      <c r="GZ444">
        <v>25482.8</v>
      </c>
      <c r="HA444">
        <v>30567.8</v>
      </c>
      <c r="HB444">
        <v>29350.9</v>
      </c>
      <c r="HC444">
        <v>37841.6</v>
      </c>
      <c r="HD444">
        <v>34866.7</v>
      </c>
      <c r="HE444">
        <v>46763.3</v>
      </c>
      <c r="HF444">
        <v>43606.7</v>
      </c>
      <c r="HG444">
        <v>1.82625</v>
      </c>
      <c r="HH444">
        <v>1.8784</v>
      </c>
      <c r="HI444">
        <v>0.11611</v>
      </c>
      <c r="HJ444">
        <v>0</v>
      </c>
      <c r="HK444">
        <v>28.1911</v>
      </c>
      <c r="HL444">
        <v>999.9</v>
      </c>
      <c r="HM444">
        <v>50.7</v>
      </c>
      <c r="HN444">
        <v>30.5</v>
      </c>
      <c r="HO444">
        <v>24.6669</v>
      </c>
      <c r="HP444">
        <v>63.635</v>
      </c>
      <c r="HQ444">
        <v>16.7708</v>
      </c>
      <c r="HR444">
        <v>1</v>
      </c>
      <c r="HS444">
        <v>0.118354</v>
      </c>
      <c r="HT444">
        <v>0.285975</v>
      </c>
      <c r="HU444">
        <v>20.1981</v>
      </c>
      <c r="HV444">
        <v>5.22882</v>
      </c>
      <c r="HW444">
        <v>11.974</v>
      </c>
      <c r="HX444">
        <v>4.96975</v>
      </c>
      <c r="HY444">
        <v>3.28955</v>
      </c>
      <c r="HZ444">
        <v>9999</v>
      </c>
      <c r="IA444">
        <v>9999</v>
      </c>
      <c r="IB444">
        <v>9999</v>
      </c>
      <c r="IC444">
        <v>999.9</v>
      </c>
      <c r="ID444">
        <v>4.97293</v>
      </c>
      <c r="IE444">
        <v>1.87729</v>
      </c>
      <c r="IF444">
        <v>1.87538</v>
      </c>
      <c r="IG444">
        <v>1.8782</v>
      </c>
      <c r="IH444">
        <v>1.87491</v>
      </c>
      <c r="II444">
        <v>1.87851</v>
      </c>
      <c r="IJ444">
        <v>1.87562</v>
      </c>
      <c r="IK444">
        <v>1.8768</v>
      </c>
      <c r="IL444">
        <v>0</v>
      </c>
      <c r="IM444">
        <v>0</v>
      </c>
      <c r="IN444">
        <v>0</v>
      </c>
      <c r="IO444">
        <v>0</v>
      </c>
      <c r="IP444" t="s">
        <v>442</v>
      </c>
      <c r="IQ444" t="s">
        <v>443</v>
      </c>
      <c r="IR444" t="s">
        <v>444</v>
      </c>
      <c r="IS444" t="s">
        <v>444</v>
      </c>
      <c r="IT444" t="s">
        <v>444</v>
      </c>
      <c r="IU444" t="s">
        <v>444</v>
      </c>
      <c r="IV444">
        <v>0</v>
      </c>
      <c r="IW444">
        <v>100</v>
      </c>
      <c r="IX444">
        <v>100</v>
      </c>
      <c r="IY444">
        <v>0.822</v>
      </c>
      <c r="IZ444">
        <v>0.2124</v>
      </c>
      <c r="JA444">
        <v>0.05401698482025668</v>
      </c>
      <c r="JB444">
        <v>0.001251749769105588</v>
      </c>
      <c r="JC444">
        <v>-2.340677956668878E-07</v>
      </c>
      <c r="JD444">
        <v>1.443975168909104E-10</v>
      </c>
      <c r="JE444">
        <v>-0.0473756660369021</v>
      </c>
      <c r="JF444">
        <v>-0.000763777970416037</v>
      </c>
      <c r="JG444">
        <v>0.0006633184790446218</v>
      </c>
      <c r="JH444">
        <v>-5.365384051273601E-06</v>
      </c>
      <c r="JI444">
        <v>1</v>
      </c>
      <c r="JJ444">
        <v>2129</v>
      </c>
      <c r="JK444">
        <v>1</v>
      </c>
      <c r="JL444">
        <v>27</v>
      </c>
      <c r="JM444">
        <v>188918.5</v>
      </c>
      <c r="JN444">
        <v>188918.4</v>
      </c>
      <c r="JO444">
        <v>1.70044</v>
      </c>
      <c r="JP444">
        <v>2.54395</v>
      </c>
      <c r="JQ444">
        <v>1.39893</v>
      </c>
      <c r="JR444">
        <v>2.34131</v>
      </c>
      <c r="JS444">
        <v>1.44897</v>
      </c>
      <c r="JT444">
        <v>2.51465</v>
      </c>
      <c r="JU444">
        <v>36.8366</v>
      </c>
      <c r="JV444">
        <v>24.1926</v>
      </c>
      <c r="JW444">
        <v>18</v>
      </c>
      <c r="JX444">
        <v>476.527</v>
      </c>
      <c r="JY444">
        <v>479.312</v>
      </c>
      <c r="JZ444">
        <v>27.4835</v>
      </c>
      <c r="KA444">
        <v>28.6504</v>
      </c>
      <c r="KB444">
        <v>30.0004</v>
      </c>
      <c r="KC444">
        <v>28.2999</v>
      </c>
      <c r="KD444">
        <v>28.3587</v>
      </c>
      <c r="KE444">
        <v>34.1092</v>
      </c>
      <c r="KF444">
        <v>23.5316</v>
      </c>
      <c r="KG444">
        <v>86.58580000000001</v>
      </c>
      <c r="KH444">
        <v>27.3827</v>
      </c>
      <c r="KI444">
        <v>720.922</v>
      </c>
      <c r="KJ444">
        <v>20.6937</v>
      </c>
      <c r="KK444">
        <v>101.058</v>
      </c>
      <c r="KL444">
        <v>100.309</v>
      </c>
    </row>
    <row r="445" spans="1:298">
      <c r="A445">
        <v>429</v>
      </c>
      <c r="B445">
        <v>1758483693.6</v>
      </c>
      <c r="C445">
        <v>14590.09999990463</v>
      </c>
      <c r="D445" t="s">
        <v>1306</v>
      </c>
      <c r="E445" t="s">
        <v>1307</v>
      </c>
      <c r="F445">
        <v>5</v>
      </c>
      <c r="G445" t="s">
        <v>1207</v>
      </c>
      <c r="H445" t="s">
        <v>436</v>
      </c>
      <c r="I445" t="s">
        <v>437</v>
      </c>
      <c r="J445">
        <v>1758483686.1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723.2995441051811</v>
      </c>
      <c r="AL445">
        <v>693.6901575757574</v>
      </c>
      <c r="AM445">
        <v>3.433645217597105</v>
      </c>
      <c r="AN445">
        <v>65.51484374229682</v>
      </c>
      <c r="AO445">
        <f>(AQ445 - AP445 + DZ445*1E3/(8.314*(EB445+273.15)) * AS445/DY445 * AR445) * DY445/(100*DM445) * 1000/(1000 - AQ445)</f>
        <v>0</v>
      </c>
      <c r="AP445">
        <v>20.77833847108639</v>
      </c>
      <c r="AQ445">
        <v>22.81136848484848</v>
      </c>
      <c r="AR445">
        <v>-0.0002719072769102472</v>
      </c>
      <c r="AS445">
        <v>124.7720884044978</v>
      </c>
      <c r="AT445">
        <v>4</v>
      </c>
      <c r="AU445">
        <v>1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438</v>
      </c>
      <c r="AZ445" t="s">
        <v>438</v>
      </c>
      <c r="BA445">
        <v>0</v>
      </c>
      <c r="BB445">
        <v>0</v>
      </c>
      <c r="BC445">
        <f>1-BA445/BB445</f>
        <v>0</v>
      </c>
      <c r="BD445">
        <v>0</v>
      </c>
      <c r="BE445" t="s">
        <v>438</v>
      </c>
      <c r="BF445" t="s">
        <v>438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438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3.21</v>
      </c>
      <c r="DN445">
        <v>0.5</v>
      </c>
      <c r="DO445" t="s">
        <v>439</v>
      </c>
      <c r="DP445">
        <v>2</v>
      </c>
      <c r="DQ445" t="b">
        <v>1</v>
      </c>
      <c r="DR445">
        <v>1758483686.1</v>
      </c>
      <c r="DS445">
        <v>654.432925925926</v>
      </c>
      <c r="DT445">
        <v>693.357037037037</v>
      </c>
      <c r="DU445">
        <v>22.82447777777778</v>
      </c>
      <c r="DV445">
        <v>20.78817777777778</v>
      </c>
      <c r="DW445">
        <v>653.6202962962963</v>
      </c>
      <c r="DX445">
        <v>22.61198888888889</v>
      </c>
      <c r="DY445">
        <v>500.049074074074</v>
      </c>
      <c r="DZ445">
        <v>90.1183</v>
      </c>
      <c r="EA445">
        <v>0.05368143333333333</v>
      </c>
      <c r="EB445">
        <v>29.39562222222223</v>
      </c>
      <c r="EC445">
        <v>30.07011851851852</v>
      </c>
      <c r="ED445">
        <v>999.9000000000001</v>
      </c>
      <c r="EE445">
        <v>0</v>
      </c>
      <c r="EF445">
        <v>0</v>
      </c>
      <c r="EG445">
        <v>9998.94037037037</v>
      </c>
      <c r="EH445">
        <v>0</v>
      </c>
      <c r="EI445">
        <v>11.419</v>
      </c>
      <c r="EJ445">
        <v>-38.92406666666667</v>
      </c>
      <c r="EK445">
        <v>669.7187407407407</v>
      </c>
      <c r="EL445">
        <v>708.0764074074074</v>
      </c>
      <c r="EM445">
        <v>2.036301481481482</v>
      </c>
      <c r="EN445">
        <v>693.357037037037</v>
      </c>
      <c r="EO445">
        <v>20.78817777777778</v>
      </c>
      <c r="EP445">
        <v>2.056901851851852</v>
      </c>
      <c r="EQ445">
        <v>1.873394074074074</v>
      </c>
      <c r="ER445">
        <v>17.8893</v>
      </c>
      <c r="ES445">
        <v>16.41303333333333</v>
      </c>
      <c r="ET445">
        <v>1999.995925925926</v>
      </c>
      <c r="EU445">
        <v>0.9799965555555558</v>
      </c>
      <c r="EV445">
        <v>0.02000354814814815</v>
      </c>
      <c r="EW445">
        <v>0</v>
      </c>
      <c r="EX445">
        <v>559.4868888888889</v>
      </c>
      <c r="EY445">
        <v>5.000560000000001</v>
      </c>
      <c r="EZ445">
        <v>11331.3962962963</v>
      </c>
      <c r="FA445">
        <v>17294.82592592592</v>
      </c>
      <c r="FB445">
        <v>41.31199999999999</v>
      </c>
      <c r="FC445">
        <v>41.43699999999999</v>
      </c>
      <c r="FD445">
        <v>41</v>
      </c>
      <c r="FE445">
        <v>40.625</v>
      </c>
      <c r="FF445">
        <v>42.04362962962963</v>
      </c>
      <c r="FG445">
        <v>1955.085925925926</v>
      </c>
      <c r="FH445">
        <v>39.91</v>
      </c>
      <c r="FI445">
        <v>0</v>
      </c>
      <c r="FJ445">
        <v>1758483694.8</v>
      </c>
      <c r="FK445">
        <v>0</v>
      </c>
      <c r="FL445">
        <v>559.4986538461538</v>
      </c>
      <c r="FM445">
        <v>2.641470084875959</v>
      </c>
      <c r="FN445">
        <v>59.03589744986801</v>
      </c>
      <c r="FO445">
        <v>11331.31538461539</v>
      </c>
      <c r="FP445">
        <v>15</v>
      </c>
      <c r="FQ445">
        <v>0</v>
      </c>
      <c r="FR445" t="s">
        <v>440</v>
      </c>
      <c r="FS445">
        <v>1747148579.5</v>
      </c>
      <c r="FT445">
        <v>1747148584.5</v>
      </c>
      <c r="FU445">
        <v>0</v>
      </c>
      <c r="FV445">
        <v>0.162</v>
      </c>
      <c r="FW445">
        <v>-0.001</v>
      </c>
      <c r="FX445">
        <v>0.139</v>
      </c>
      <c r="FY445">
        <v>0.058</v>
      </c>
      <c r="FZ445">
        <v>420</v>
      </c>
      <c r="GA445">
        <v>16</v>
      </c>
      <c r="GB445">
        <v>0.19</v>
      </c>
      <c r="GC445">
        <v>0.02</v>
      </c>
      <c r="GD445">
        <v>-38.8712075</v>
      </c>
      <c r="GE445">
        <v>-1.133701688555288</v>
      </c>
      <c r="GF445">
        <v>0.1267211828927977</v>
      </c>
      <c r="GG445">
        <v>0</v>
      </c>
      <c r="GH445">
        <v>559.3810588235293</v>
      </c>
      <c r="GI445">
        <v>2.401711225179313</v>
      </c>
      <c r="GJ445">
        <v>0.3368138725989306</v>
      </c>
      <c r="GK445">
        <v>0</v>
      </c>
      <c r="GL445">
        <v>2.0281205</v>
      </c>
      <c r="GM445">
        <v>0.1534057035647269</v>
      </c>
      <c r="GN445">
        <v>0.0177905013911919</v>
      </c>
      <c r="GO445">
        <v>0</v>
      </c>
      <c r="GP445">
        <v>0</v>
      </c>
      <c r="GQ445">
        <v>3</v>
      </c>
      <c r="GR445" t="s">
        <v>480</v>
      </c>
      <c r="GS445">
        <v>3.12812</v>
      </c>
      <c r="GT445">
        <v>2.73098</v>
      </c>
      <c r="GU445">
        <v>0.12075</v>
      </c>
      <c r="GV445">
        <v>0.126265</v>
      </c>
      <c r="GW445">
        <v>0.102992</v>
      </c>
      <c r="GX445">
        <v>0.09700400000000001</v>
      </c>
      <c r="GY445">
        <v>26401</v>
      </c>
      <c r="GZ445">
        <v>25423.5</v>
      </c>
      <c r="HA445">
        <v>30567</v>
      </c>
      <c r="HB445">
        <v>29350.2</v>
      </c>
      <c r="HC445">
        <v>37842.7</v>
      </c>
      <c r="HD445">
        <v>34866.8</v>
      </c>
      <c r="HE445">
        <v>46762.3</v>
      </c>
      <c r="HF445">
        <v>43605.7</v>
      </c>
      <c r="HG445">
        <v>1.8264</v>
      </c>
      <c r="HH445">
        <v>1.8784</v>
      </c>
      <c r="HI445">
        <v>0.116706</v>
      </c>
      <c r="HJ445">
        <v>0</v>
      </c>
      <c r="HK445">
        <v>28.1869</v>
      </c>
      <c r="HL445">
        <v>999.9</v>
      </c>
      <c r="HM445">
        <v>50.8</v>
      </c>
      <c r="HN445">
        <v>30.5</v>
      </c>
      <c r="HO445">
        <v>24.7149</v>
      </c>
      <c r="HP445">
        <v>63.885</v>
      </c>
      <c r="HQ445">
        <v>16.8389</v>
      </c>
      <c r="HR445">
        <v>1</v>
      </c>
      <c r="HS445">
        <v>0.119052</v>
      </c>
      <c r="HT445">
        <v>0.560202</v>
      </c>
      <c r="HU445">
        <v>20.1971</v>
      </c>
      <c r="HV445">
        <v>5.22687</v>
      </c>
      <c r="HW445">
        <v>11.974</v>
      </c>
      <c r="HX445">
        <v>4.96915</v>
      </c>
      <c r="HY445">
        <v>3.2892</v>
      </c>
      <c r="HZ445">
        <v>9999</v>
      </c>
      <c r="IA445">
        <v>9999</v>
      </c>
      <c r="IB445">
        <v>9999</v>
      </c>
      <c r="IC445">
        <v>999.9</v>
      </c>
      <c r="ID445">
        <v>4.97295</v>
      </c>
      <c r="IE445">
        <v>1.87729</v>
      </c>
      <c r="IF445">
        <v>1.87544</v>
      </c>
      <c r="IG445">
        <v>1.8782</v>
      </c>
      <c r="IH445">
        <v>1.87499</v>
      </c>
      <c r="II445">
        <v>1.87851</v>
      </c>
      <c r="IJ445">
        <v>1.87563</v>
      </c>
      <c r="IK445">
        <v>1.87682</v>
      </c>
      <c r="IL445">
        <v>0</v>
      </c>
      <c r="IM445">
        <v>0</v>
      </c>
      <c r="IN445">
        <v>0</v>
      </c>
      <c r="IO445">
        <v>0</v>
      </c>
      <c r="IP445" t="s">
        <v>442</v>
      </c>
      <c r="IQ445" t="s">
        <v>443</v>
      </c>
      <c r="IR445" t="s">
        <v>444</v>
      </c>
      <c r="IS445" t="s">
        <v>444</v>
      </c>
      <c r="IT445" t="s">
        <v>444</v>
      </c>
      <c r="IU445" t="s">
        <v>444</v>
      </c>
      <c r="IV445">
        <v>0</v>
      </c>
      <c r="IW445">
        <v>100</v>
      </c>
      <c r="IX445">
        <v>100</v>
      </c>
      <c r="IY445">
        <v>0.841</v>
      </c>
      <c r="IZ445">
        <v>0.2121</v>
      </c>
      <c r="JA445">
        <v>0.05401698482025668</v>
      </c>
      <c r="JB445">
        <v>0.001251749769105588</v>
      </c>
      <c r="JC445">
        <v>-2.340677956668878E-07</v>
      </c>
      <c r="JD445">
        <v>1.443975168909104E-10</v>
      </c>
      <c r="JE445">
        <v>-0.0473756660369021</v>
      </c>
      <c r="JF445">
        <v>-0.000763777970416037</v>
      </c>
      <c r="JG445">
        <v>0.0006633184790446218</v>
      </c>
      <c r="JH445">
        <v>-5.365384051273601E-06</v>
      </c>
      <c r="JI445">
        <v>1</v>
      </c>
      <c r="JJ445">
        <v>2129</v>
      </c>
      <c r="JK445">
        <v>1</v>
      </c>
      <c r="JL445">
        <v>27</v>
      </c>
      <c r="JM445">
        <v>188918.6</v>
      </c>
      <c r="JN445">
        <v>188918.5</v>
      </c>
      <c r="JO445">
        <v>1.73462</v>
      </c>
      <c r="JP445">
        <v>2.54639</v>
      </c>
      <c r="JQ445">
        <v>1.39893</v>
      </c>
      <c r="JR445">
        <v>2.34131</v>
      </c>
      <c r="JS445">
        <v>1.44897</v>
      </c>
      <c r="JT445">
        <v>2.45361</v>
      </c>
      <c r="JU445">
        <v>36.8129</v>
      </c>
      <c r="JV445">
        <v>24.1926</v>
      </c>
      <c r="JW445">
        <v>18</v>
      </c>
      <c r="JX445">
        <v>476.629</v>
      </c>
      <c r="JY445">
        <v>479.337</v>
      </c>
      <c r="JZ445">
        <v>27.386</v>
      </c>
      <c r="KA445">
        <v>28.6546</v>
      </c>
      <c r="KB445">
        <v>30.0005</v>
      </c>
      <c r="KC445">
        <v>28.3029</v>
      </c>
      <c r="KD445">
        <v>28.3617</v>
      </c>
      <c r="KE445">
        <v>34.7856</v>
      </c>
      <c r="KF445">
        <v>23.8102</v>
      </c>
      <c r="KG445">
        <v>86.58580000000001</v>
      </c>
      <c r="KH445">
        <v>27.3009</v>
      </c>
      <c r="KI445">
        <v>740.976</v>
      </c>
      <c r="KJ445">
        <v>20.685</v>
      </c>
      <c r="KK445">
        <v>101.055</v>
      </c>
      <c r="KL445">
        <v>100.307</v>
      </c>
    </row>
    <row r="446" spans="1:298">
      <c r="A446">
        <v>430</v>
      </c>
      <c r="B446">
        <v>1758483698.6</v>
      </c>
      <c r="C446">
        <v>14595.09999990463</v>
      </c>
      <c r="D446" t="s">
        <v>1308</v>
      </c>
      <c r="E446" t="s">
        <v>1309</v>
      </c>
      <c r="F446">
        <v>5</v>
      </c>
      <c r="G446" t="s">
        <v>1207</v>
      </c>
      <c r="H446" t="s">
        <v>436</v>
      </c>
      <c r="I446" t="s">
        <v>437</v>
      </c>
      <c r="J446">
        <v>1758483690.814285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740.6930662711882</v>
      </c>
      <c r="AL446">
        <v>710.9456303030302</v>
      </c>
      <c r="AM446">
        <v>3.455860743839427</v>
      </c>
      <c r="AN446">
        <v>65.51484374229682</v>
      </c>
      <c r="AO446">
        <f>(AQ446 - AP446 + DZ446*1E3/(8.314*(EB446+273.15)) * AS446/DY446 * AR446) * DY446/(100*DM446) * 1000/(1000 - AQ446)</f>
        <v>0</v>
      </c>
      <c r="AP446">
        <v>20.74782451619498</v>
      </c>
      <c r="AQ446">
        <v>22.79298181818182</v>
      </c>
      <c r="AR446">
        <v>-0.005049278342847791</v>
      </c>
      <c r="AS446">
        <v>124.7720884044978</v>
      </c>
      <c r="AT446">
        <v>4</v>
      </c>
      <c r="AU446">
        <v>1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438</v>
      </c>
      <c r="AZ446" t="s">
        <v>438</v>
      </c>
      <c r="BA446">
        <v>0</v>
      </c>
      <c r="BB446">
        <v>0</v>
      </c>
      <c r="BC446">
        <f>1-BA446/BB446</f>
        <v>0</v>
      </c>
      <c r="BD446">
        <v>0</v>
      </c>
      <c r="BE446" t="s">
        <v>438</v>
      </c>
      <c r="BF446" t="s">
        <v>438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438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3.21</v>
      </c>
      <c r="DN446">
        <v>0.5</v>
      </c>
      <c r="DO446" t="s">
        <v>439</v>
      </c>
      <c r="DP446">
        <v>2</v>
      </c>
      <c r="DQ446" t="b">
        <v>1</v>
      </c>
      <c r="DR446">
        <v>1758483690.814285</v>
      </c>
      <c r="DS446">
        <v>670.2140714285714</v>
      </c>
      <c r="DT446">
        <v>709.2649285714286</v>
      </c>
      <c r="DU446">
        <v>22.81598928571428</v>
      </c>
      <c r="DV446">
        <v>20.77168571428571</v>
      </c>
      <c r="DW446">
        <v>669.3835357142858</v>
      </c>
      <c r="DX446">
        <v>22.60368214285714</v>
      </c>
      <c r="DY446">
        <v>500.0310714285714</v>
      </c>
      <c r="DZ446">
        <v>90.11790714285715</v>
      </c>
      <c r="EA446">
        <v>0.05358664642857142</v>
      </c>
      <c r="EB446">
        <v>29.39996071428572</v>
      </c>
      <c r="EC446">
        <v>30.084675</v>
      </c>
      <c r="ED446">
        <v>999.9000000000002</v>
      </c>
      <c r="EE446">
        <v>0</v>
      </c>
      <c r="EF446">
        <v>0</v>
      </c>
      <c r="EG446">
        <v>10003.73035714285</v>
      </c>
      <c r="EH446">
        <v>0</v>
      </c>
      <c r="EI446">
        <v>11.419</v>
      </c>
      <c r="EJ446">
        <v>-39.05079285714285</v>
      </c>
      <c r="EK446">
        <v>685.8624285714285</v>
      </c>
      <c r="EL446">
        <v>724.3097857142857</v>
      </c>
      <c r="EM446">
        <v>2.044311785714286</v>
      </c>
      <c r="EN446">
        <v>709.2649285714286</v>
      </c>
      <c r="EO446">
        <v>20.77168571428571</v>
      </c>
      <c r="EP446">
        <v>2.056128928571429</v>
      </c>
      <c r="EQ446">
        <v>1.871899642857143</v>
      </c>
      <c r="ER446">
        <v>17.88332142857143</v>
      </c>
      <c r="ES446">
        <v>16.40049642857143</v>
      </c>
      <c r="ET446">
        <v>1999.993214285714</v>
      </c>
      <c r="EU446">
        <v>0.9799965714285717</v>
      </c>
      <c r="EV446">
        <v>0.02000353571428572</v>
      </c>
      <c r="EW446">
        <v>0</v>
      </c>
      <c r="EX446">
        <v>559.7148214285714</v>
      </c>
      <c r="EY446">
        <v>5.000560000000001</v>
      </c>
      <c r="EZ446">
        <v>11336.08571428571</v>
      </c>
      <c r="FA446">
        <v>17294.8</v>
      </c>
      <c r="FB446">
        <v>41.31199999999999</v>
      </c>
      <c r="FC446">
        <v>41.43699999999999</v>
      </c>
      <c r="FD446">
        <v>41</v>
      </c>
      <c r="FE446">
        <v>40.625</v>
      </c>
      <c r="FF446">
        <v>42.04871428571428</v>
      </c>
      <c r="FG446">
        <v>1955.083214285714</v>
      </c>
      <c r="FH446">
        <v>39.91</v>
      </c>
      <c r="FI446">
        <v>0</v>
      </c>
      <c r="FJ446">
        <v>1758483700.2</v>
      </c>
      <c r="FK446">
        <v>0</v>
      </c>
      <c r="FL446">
        <v>559.76676</v>
      </c>
      <c r="FM446">
        <v>3.615999995623744</v>
      </c>
      <c r="FN446">
        <v>63.93846152382002</v>
      </c>
      <c r="FO446">
        <v>11337.016</v>
      </c>
      <c r="FP446">
        <v>15</v>
      </c>
      <c r="FQ446">
        <v>0</v>
      </c>
      <c r="FR446" t="s">
        <v>440</v>
      </c>
      <c r="FS446">
        <v>1747148579.5</v>
      </c>
      <c r="FT446">
        <v>1747148584.5</v>
      </c>
      <c r="FU446">
        <v>0</v>
      </c>
      <c r="FV446">
        <v>0.162</v>
      </c>
      <c r="FW446">
        <v>-0.001</v>
      </c>
      <c r="FX446">
        <v>0.139</v>
      </c>
      <c r="FY446">
        <v>0.058</v>
      </c>
      <c r="FZ446">
        <v>420</v>
      </c>
      <c r="GA446">
        <v>16</v>
      </c>
      <c r="GB446">
        <v>0.19</v>
      </c>
      <c r="GC446">
        <v>0.02</v>
      </c>
      <c r="GD446">
        <v>-38.97389268292683</v>
      </c>
      <c r="GE446">
        <v>-1.423937979094129</v>
      </c>
      <c r="GF446">
        <v>0.1605498849461329</v>
      </c>
      <c r="GG446">
        <v>0</v>
      </c>
      <c r="GH446">
        <v>559.5960882352941</v>
      </c>
      <c r="GI446">
        <v>2.726646294446474</v>
      </c>
      <c r="GJ446">
        <v>0.3433664966738452</v>
      </c>
      <c r="GK446">
        <v>0</v>
      </c>
      <c r="GL446">
        <v>2.036923170731707</v>
      </c>
      <c r="GM446">
        <v>0.09126543554007008</v>
      </c>
      <c r="GN446">
        <v>0.01310028829305276</v>
      </c>
      <c r="GO446">
        <v>1</v>
      </c>
      <c r="GP446">
        <v>1</v>
      </c>
      <c r="GQ446">
        <v>3</v>
      </c>
      <c r="GR446" t="s">
        <v>447</v>
      </c>
      <c r="GS446">
        <v>3.12808</v>
      </c>
      <c r="GT446">
        <v>2.73142</v>
      </c>
      <c r="GU446">
        <v>0.122785</v>
      </c>
      <c r="GV446">
        <v>0.128261</v>
      </c>
      <c r="GW446">
        <v>0.102926</v>
      </c>
      <c r="GX446">
        <v>0.0969122</v>
      </c>
      <c r="GY446">
        <v>26339.3</v>
      </c>
      <c r="GZ446">
        <v>25365.1</v>
      </c>
      <c r="HA446">
        <v>30566.4</v>
      </c>
      <c r="HB446">
        <v>29349.9</v>
      </c>
      <c r="HC446">
        <v>37844.5</v>
      </c>
      <c r="HD446">
        <v>34869.9</v>
      </c>
      <c r="HE446">
        <v>46760.9</v>
      </c>
      <c r="HF446">
        <v>43605</v>
      </c>
      <c r="HG446">
        <v>1.82628</v>
      </c>
      <c r="HH446">
        <v>1.87845</v>
      </c>
      <c r="HI446">
        <v>0.11719</v>
      </c>
      <c r="HJ446">
        <v>0</v>
      </c>
      <c r="HK446">
        <v>28.183</v>
      </c>
      <c r="HL446">
        <v>999.9</v>
      </c>
      <c r="HM446">
        <v>50.7</v>
      </c>
      <c r="HN446">
        <v>30.5</v>
      </c>
      <c r="HO446">
        <v>24.667</v>
      </c>
      <c r="HP446">
        <v>63.985</v>
      </c>
      <c r="HQ446">
        <v>16.9471</v>
      </c>
      <c r="HR446">
        <v>1</v>
      </c>
      <c r="HS446">
        <v>0.120104</v>
      </c>
      <c r="HT446">
        <v>0.700223</v>
      </c>
      <c r="HU446">
        <v>20.1964</v>
      </c>
      <c r="HV446">
        <v>5.22777</v>
      </c>
      <c r="HW446">
        <v>11.974</v>
      </c>
      <c r="HX446">
        <v>4.96955</v>
      </c>
      <c r="HY446">
        <v>3.2895</v>
      </c>
      <c r="HZ446">
        <v>9999</v>
      </c>
      <c r="IA446">
        <v>9999</v>
      </c>
      <c r="IB446">
        <v>9999</v>
      </c>
      <c r="IC446">
        <v>999.9</v>
      </c>
      <c r="ID446">
        <v>4.97292</v>
      </c>
      <c r="IE446">
        <v>1.87729</v>
      </c>
      <c r="IF446">
        <v>1.87542</v>
      </c>
      <c r="IG446">
        <v>1.8782</v>
      </c>
      <c r="IH446">
        <v>1.87497</v>
      </c>
      <c r="II446">
        <v>1.87851</v>
      </c>
      <c r="IJ446">
        <v>1.87562</v>
      </c>
      <c r="IK446">
        <v>1.87682</v>
      </c>
      <c r="IL446">
        <v>0</v>
      </c>
      <c r="IM446">
        <v>0</v>
      </c>
      <c r="IN446">
        <v>0</v>
      </c>
      <c r="IO446">
        <v>0</v>
      </c>
      <c r="IP446" t="s">
        <v>442</v>
      </c>
      <c r="IQ446" t="s">
        <v>443</v>
      </c>
      <c r="IR446" t="s">
        <v>444</v>
      </c>
      <c r="IS446" t="s">
        <v>444</v>
      </c>
      <c r="IT446" t="s">
        <v>444</v>
      </c>
      <c r="IU446" t="s">
        <v>444</v>
      </c>
      <c r="IV446">
        <v>0</v>
      </c>
      <c r="IW446">
        <v>100</v>
      </c>
      <c r="IX446">
        <v>100</v>
      </c>
      <c r="IY446">
        <v>0.86</v>
      </c>
      <c r="IZ446">
        <v>0.2118</v>
      </c>
      <c r="JA446">
        <v>0.05401698482025668</v>
      </c>
      <c r="JB446">
        <v>0.001251749769105588</v>
      </c>
      <c r="JC446">
        <v>-2.340677956668878E-07</v>
      </c>
      <c r="JD446">
        <v>1.443975168909104E-10</v>
      </c>
      <c r="JE446">
        <v>-0.0473756660369021</v>
      </c>
      <c r="JF446">
        <v>-0.000763777970416037</v>
      </c>
      <c r="JG446">
        <v>0.0006633184790446218</v>
      </c>
      <c r="JH446">
        <v>-5.365384051273601E-06</v>
      </c>
      <c r="JI446">
        <v>1</v>
      </c>
      <c r="JJ446">
        <v>2129</v>
      </c>
      <c r="JK446">
        <v>1</v>
      </c>
      <c r="JL446">
        <v>27</v>
      </c>
      <c r="JM446">
        <v>188918.7</v>
      </c>
      <c r="JN446">
        <v>188918.6</v>
      </c>
      <c r="JO446">
        <v>1.76514</v>
      </c>
      <c r="JP446">
        <v>2.54883</v>
      </c>
      <c r="JQ446">
        <v>1.39893</v>
      </c>
      <c r="JR446">
        <v>2.34131</v>
      </c>
      <c r="JS446">
        <v>1.44897</v>
      </c>
      <c r="JT446">
        <v>2.51831</v>
      </c>
      <c r="JU446">
        <v>36.8129</v>
      </c>
      <c r="JV446">
        <v>24.1926</v>
      </c>
      <c r="JW446">
        <v>18</v>
      </c>
      <c r="JX446">
        <v>476.583</v>
      </c>
      <c r="JY446">
        <v>479.395</v>
      </c>
      <c r="JZ446">
        <v>27.2742</v>
      </c>
      <c r="KA446">
        <v>28.6595</v>
      </c>
      <c r="KB446">
        <v>30.0009</v>
      </c>
      <c r="KC446">
        <v>28.3064</v>
      </c>
      <c r="KD446">
        <v>28.3648</v>
      </c>
      <c r="KE446">
        <v>35.3893</v>
      </c>
      <c r="KF446">
        <v>23.8102</v>
      </c>
      <c r="KG446">
        <v>86.58580000000001</v>
      </c>
      <c r="KH446">
        <v>27.2124</v>
      </c>
      <c r="KI446">
        <v>754.527</v>
      </c>
      <c r="KJ446">
        <v>20.6928</v>
      </c>
      <c r="KK446">
        <v>101.053</v>
      </c>
      <c r="KL446">
        <v>100.306</v>
      </c>
    </row>
    <row r="447" spans="1:298">
      <c r="A447">
        <v>431</v>
      </c>
      <c r="B447">
        <v>1758483703.6</v>
      </c>
      <c r="C447">
        <v>14600.09999990463</v>
      </c>
      <c r="D447" t="s">
        <v>1310</v>
      </c>
      <c r="E447" t="s">
        <v>1311</v>
      </c>
      <c r="F447">
        <v>5</v>
      </c>
      <c r="G447" t="s">
        <v>1207</v>
      </c>
      <c r="H447" t="s">
        <v>436</v>
      </c>
      <c r="I447" t="s">
        <v>437</v>
      </c>
      <c r="J447">
        <v>1758483696.1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757.5858679898907</v>
      </c>
      <c r="AL447">
        <v>728.1722424242424</v>
      </c>
      <c r="AM447">
        <v>3.457092379214479</v>
      </c>
      <c r="AN447">
        <v>65.51484374229682</v>
      </c>
      <c r="AO447">
        <f>(AQ447 - AP447 + DZ447*1E3/(8.314*(EB447+273.15)) * AS447/DY447 * AR447) * DY447/(100*DM447) * 1000/(1000 - AQ447)</f>
        <v>0</v>
      </c>
      <c r="AP447">
        <v>20.74692785838145</v>
      </c>
      <c r="AQ447">
        <v>22.76583636363636</v>
      </c>
      <c r="AR447">
        <v>-0.005171539994439828</v>
      </c>
      <c r="AS447">
        <v>124.7720884044978</v>
      </c>
      <c r="AT447">
        <v>4</v>
      </c>
      <c r="AU447">
        <v>1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438</v>
      </c>
      <c r="AZ447" t="s">
        <v>438</v>
      </c>
      <c r="BA447">
        <v>0</v>
      </c>
      <c r="BB447">
        <v>0</v>
      </c>
      <c r="BC447">
        <f>1-BA447/BB447</f>
        <v>0</v>
      </c>
      <c r="BD447">
        <v>0</v>
      </c>
      <c r="BE447" t="s">
        <v>438</v>
      </c>
      <c r="BF447" t="s">
        <v>438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438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3.21</v>
      </c>
      <c r="DN447">
        <v>0.5</v>
      </c>
      <c r="DO447" t="s">
        <v>439</v>
      </c>
      <c r="DP447">
        <v>2</v>
      </c>
      <c r="DQ447" t="b">
        <v>1</v>
      </c>
      <c r="DR447">
        <v>1758483696.1</v>
      </c>
      <c r="DS447">
        <v>687.981888888889</v>
      </c>
      <c r="DT447">
        <v>727.0365555555555</v>
      </c>
      <c r="DU447">
        <v>22.79833333333334</v>
      </c>
      <c r="DV447">
        <v>20.76004444444445</v>
      </c>
      <c r="DW447">
        <v>687.1312222222222</v>
      </c>
      <c r="DX447">
        <v>22.58639259259259</v>
      </c>
      <c r="DY447">
        <v>500.0028888888889</v>
      </c>
      <c r="DZ447">
        <v>90.11792592592593</v>
      </c>
      <c r="EA447">
        <v>0.05354853703703704</v>
      </c>
      <c r="EB447">
        <v>29.39753703703704</v>
      </c>
      <c r="EC447">
        <v>30.0878962962963</v>
      </c>
      <c r="ED447">
        <v>999.9000000000001</v>
      </c>
      <c r="EE447">
        <v>0</v>
      </c>
      <c r="EF447">
        <v>0</v>
      </c>
      <c r="EG447">
        <v>10000.8137037037</v>
      </c>
      <c r="EH447">
        <v>0</v>
      </c>
      <c r="EI447">
        <v>11.419</v>
      </c>
      <c r="EJ447">
        <v>-39.05469259259259</v>
      </c>
      <c r="EK447">
        <v>704.0323333333333</v>
      </c>
      <c r="EL447">
        <v>742.4495925925926</v>
      </c>
      <c r="EM447">
        <v>2.038288888888889</v>
      </c>
      <c r="EN447">
        <v>727.0365555555555</v>
      </c>
      <c r="EO447">
        <v>20.76004444444445</v>
      </c>
      <c r="EP447">
        <v>2.054538518518519</v>
      </c>
      <c r="EQ447">
        <v>1.870851481481481</v>
      </c>
      <c r="ER447">
        <v>17.87102962962963</v>
      </c>
      <c r="ES447">
        <v>16.39169629629629</v>
      </c>
      <c r="ET447">
        <v>1999.998888888889</v>
      </c>
      <c r="EU447">
        <v>0.9799966666666668</v>
      </c>
      <c r="EV447">
        <v>0.02000344074074074</v>
      </c>
      <c r="EW447">
        <v>0</v>
      </c>
      <c r="EX447">
        <v>560.0127777777777</v>
      </c>
      <c r="EY447">
        <v>5.000560000000001</v>
      </c>
      <c r="EZ447">
        <v>11341.74074074074</v>
      </c>
      <c r="FA447">
        <v>17294.85185185185</v>
      </c>
      <c r="FB447">
        <v>41.31199999999999</v>
      </c>
      <c r="FC447">
        <v>41.43699999999999</v>
      </c>
      <c r="FD447">
        <v>41</v>
      </c>
      <c r="FE447">
        <v>40.625</v>
      </c>
      <c r="FF447">
        <v>42.04362962962963</v>
      </c>
      <c r="FG447">
        <v>1955.088888888889</v>
      </c>
      <c r="FH447">
        <v>39.91</v>
      </c>
      <c r="FI447">
        <v>0</v>
      </c>
      <c r="FJ447">
        <v>1758483705</v>
      </c>
      <c r="FK447">
        <v>0</v>
      </c>
      <c r="FL447">
        <v>560.03516</v>
      </c>
      <c r="FM447">
        <v>3.043538450544739</v>
      </c>
      <c r="FN447">
        <v>64.92307678819263</v>
      </c>
      <c r="FO447">
        <v>11342.144</v>
      </c>
      <c r="FP447">
        <v>15</v>
      </c>
      <c r="FQ447">
        <v>0</v>
      </c>
      <c r="FR447" t="s">
        <v>440</v>
      </c>
      <c r="FS447">
        <v>1747148579.5</v>
      </c>
      <c r="FT447">
        <v>1747148584.5</v>
      </c>
      <c r="FU447">
        <v>0</v>
      </c>
      <c r="FV447">
        <v>0.162</v>
      </c>
      <c r="FW447">
        <v>-0.001</v>
      </c>
      <c r="FX447">
        <v>0.139</v>
      </c>
      <c r="FY447">
        <v>0.058</v>
      </c>
      <c r="FZ447">
        <v>420</v>
      </c>
      <c r="GA447">
        <v>16</v>
      </c>
      <c r="GB447">
        <v>0.19</v>
      </c>
      <c r="GC447">
        <v>0.02</v>
      </c>
      <c r="GD447">
        <v>-39.0173</v>
      </c>
      <c r="GE447">
        <v>-0.5669832752612898</v>
      </c>
      <c r="GF447">
        <v>0.1377814671243081</v>
      </c>
      <c r="GG447">
        <v>0</v>
      </c>
      <c r="GH447">
        <v>559.8215294117647</v>
      </c>
      <c r="GI447">
        <v>3.315721920332919</v>
      </c>
      <c r="GJ447">
        <v>0.3773854508943226</v>
      </c>
      <c r="GK447">
        <v>0</v>
      </c>
      <c r="GL447">
        <v>2.041381463414634</v>
      </c>
      <c r="GM447">
        <v>-0.03519679442508888</v>
      </c>
      <c r="GN447">
        <v>0.007571201715671921</v>
      </c>
      <c r="GO447">
        <v>1</v>
      </c>
      <c r="GP447">
        <v>1</v>
      </c>
      <c r="GQ447">
        <v>3</v>
      </c>
      <c r="GR447" t="s">
        <v>447</v>
      </c>
      <c r="GS447">
        <v>3.12815</v>
      </c>
      <c r="GT447">
        <v>2.73133</v>
      </c>
      <c r="GU447">
        <v>0.124794</v>
      </c>
      <c r="GV447">
        <v>0.130205</v>
      </c>
      <c r="GW447">
        <v>0.102842</v>
      </c>
      <c r="GX447">
        <v>0.0969206</v>
      </c>
      <c r="GY447">
        <v>26279</v>
      </c>
      <c r="GZ447">
        <v>25308.4</v>
      </c>
      <c r="HA447">
        <v>30566.4</v>
      </c>
      <c r="HB447">
        <v>29349.7</v>
      </c>
      <c r="HC447">
        <v>37848.4</v>
      </c>
      <c r="HD447">
        <v>34869.8</v>
      </c>
      <c r="HE447">
        <v>46761.1</v>
      </c>
      <c r="HF447">
        <v>43605.1</v>
      </c>
      <c r="HG447">
        <v>1.8263</v>
      </c>
      <c r="HH447">
        <v>1.87827</v>
      </c>
      <c r="HI447">
        <v>0.116371</v>
      </c>
      <c r="HJ447">
        <v>0</v>
      </c>
      <c r="HK447">
        <v>28.1812</v>
      </c>
      <c r="HL447">
        <v>999.9</v>
      </c>
      <c r="HM447">
        <v>50.8</v>
      </c>
      <c r="HN447">
        <v>30.5</v>
      </c>
      <c r="HO447">
        <v>24.7143</v>
      </c>
      <c r="HP447">
        <v>63.545</v>
      </c>
      <c r="HQ447">
        <v>16.9511</v>
      </c>
      <c r="HR447">
        <v>1</v>
      </c>
      <c r="HS447">
        <v>0.120417</v>
      </c>
      <c r="HT447">
        <v>0.776073</v>
      </c>
      <c r="HU447">
        <v>20.1959</v>
      </c>
      <c r="HV447">
        <v>5.22762</v>
      </c>
      <c r="HW447">
        <v>11.974</v>
      </c>
      <c r="HX447">
        <v>4.96945</v>
      </c>
      <c r="HY447">
        <v>3.28943</v>
      </c>
      <c r="HZ447">
        <v>9999</v>
      </c>
      <c r="IA447">
        <v>9999</v>
      </c>
      <c r="IB447">
        <v>9999</v>
      </c>
      <c r="IC447">
        <v>999.9</v>
      </c>
      <c r="ID447">
        <v>4.97296</v>
      </c>
      <c r="IE447">
        <v>1.8773</v>
      </c>
      <c r="IF447">
        <v>1.87543</v>
      </c>
      <c r="IG447">
        <v>1.8782</v>
      </c>
      <c r="IH447">
        <v>1.875</v>
      </c>
      <c r="II447">
        <v>1.87851</v>
      </c>
      <c r="IJ447">
        <v>1.87565</v>
      </c>
      <c r="IK447">
        <v>1.87683</v>
      </c>
      <c r="IL447">
        <v>0</v>
      </c>
      <c r="IM447">
        <v>0</v>
      </c>
      <c r="IN447">
        <v>0</v>
      </c>
      <c r="IO447">
        <v>0</v>
      </c>
      <c r="IP447" t="s">
        <v>442</v>
      </c>
      <c r="IQ447" t="s">
        <v>443</v>
      </c>
      <c r="IR447" t="s">
        <v>444</v>
      </c>
      <c r="IS447" t="s">
        <v>444</v>
      </c>
      <c r="IT447" t="s">
        <v>444</v>
      </c>
      <c r="IU447" t="s">
        <v>444</v>
      </c>
      <c r="IV447">
        <v>0</v>
      </c>
      <c r="IW447">
        <v>100</v>
      </c>
      <c r="IX447">
        <v>100</v>
      </c>
      <c r="IY447">
        <v>0.88</v>
      </c>
      <c r="IZ447">
        <v>0.2112</v>
      </c>
      <c r="JA447">
        <v>0.05401698482025668</v>
      </c>
      <c r="JB447">
        <v>0.001251749769105588</v>
      </c>
      <c r="JC447">
        <v>-2.340677956668878E-07</v>
      </c>
      <c r="JD447">
        <v>1.443975168909104E-10</v>
      </c>
      <c r="JE447">
        <v>-0.0473756660369021</v>
      </c>
      <c r="JF447">
        <v>-0.000763777970416037</v>
      </c>
      <c r="JG447">
        <v>0.0006633184790446218</v>
      </c>
      <c r="JH447">
        <v>-5.365384051273601E-06</v>
      </c>
      <c r="JI447">
        <v>1</v>
      </c>
      <c r="JJ447">
        <v>2129</v>
      </c>
      <c r="JK447">
        <v>1</v>
      </c>
      <c r="JL447">
        <v>27</v>
      </c>
      <c r="JM447">
        <v>188918.7</v>
      </c>
      <c r="JN447">
        <v>188918.7</v>
      </c>
      <c r="JO447">
        <v>1.79932</v>
      </c>
      <c r="JP447">
        <v>2.54395</v>
      </c>
      <c r="JQ447">
        <v>1.39893</v>
      </c>
      <c r="JR447">
        <v>2.34131</v>
      </c>
      <c r="JS447">
        <v>1.44897</v>
      </c>
      <c r="JT447">
        <v>2.56714</v>
      </c>
      <c r="JU447">
        <v>36.8366</v>
      </c>
      <c r="JV447">
        <v>24.1926</v>
      </c>
      <c r="JW447">
        <v>18</v>
      </c>
      <c r="JX447">
        <v>476.618</v>
      </c>
      <c r="JY447">
        <v>479.304</v>
      </c>
      <c r="JZ447">
        <v>27.1651</v>
      </c>
      <c r="KA447">
        <v>28.6637</v>
      </c>
      <c r="KB447">
        <v>30.0006</v>
      </c>
      <c r="KC447">
        <v>28.3096</v>
      </c>
      <c r="KD447">
        <v>28.3677</v>
      </c>
      <c r="KE447">
        <v>36.069</v>
      </c>
      <c r="KF447">
        <v>23.8102</v>
      </c>
      <c r="KG447">
        <v>86.58580000000001</v>
      </c>
      <c r="KH447">
        <v>27.1196</v>
      </c>
      <c r="KI447">
        <v>774.564</v>
      </c>
      <c r="KJ447">
        <v>20.7042</v>
      </c>
      <c r="KK447">
        <v>101.053</v>
      </c>
      <c r="KL447">
        <v>100.306</v>
      </c>
    </row>
    <row r="448" spans="1:298">
      <c r="A448">
        <v>432</v>
      </c>
      <c r="B448">
        <v>1758483708.6</v>
      </c>
      <c r="C448">
        <v>14605.09999990463</v>
      </c>
      <c r="D448" t="s">
        <v>1312</v>
      </c>
      <c r="E448" t="s">
        <v>1313</v>
      </c>
      <c r="F448">
        <v>5</v>
      </c>
      <c r="G448" t="s">
        <v>1207</v>
      </c>
      <c r="H448" t="s">
        <v>436</v>
      </c>
      <c r="I448" t="s">
        <v>437</v>
      </c>
      <c r="J448">
        <v>1758483700.814285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774.8817283812941</v>
      </c>
      <c r="AL448">
        <v>745.3725030303029</v>
      </c>
      <c r="AM448">
        <v>3.445429155428129</v>
      </c>
      <c r="AN448">
        <v>65.51484374229682</v>
      </c>
      <c r="AO448">
        <f>(AQ448 - AP448 + DZ448*1E3/(8.314*(EB448+273.15)) * AS448/DY448 * AR448) * DY448/(100*DM448) * 1000/(1000 - AQ448)</f>
        <v>0</v>
      </c>
      <c r="AP448">
        <v>20.74888392353186</v>
      </c>
      <c r="AQ448">
        <v>22.74092666666668</v>
      </c>
      <c r="AR448">
        <v>-0.00535023331617988</v>
      </c>
      <c r="AS448">
        <v>124.7720884044978</v>
      </c>
      <c r="AT448">
        <v>4</v>
      </c>
      <c r="AU448">
        <v>1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438</v>
      </c>
      <c r="AZ448" t="s">
        <v>438</v>
      </c>
      <c r="BA448">
        <v>0</v>
      </c>
      <c r="BB448">
        <v>0</v>
      </c>
      <c r="BC448">
        <f>1-BA448/BB448</f>
        <v>0</v>
      </c>
      <c r="BD448">
        <v>0</v>
      </c>
      <c r="BE448" t="s">
        <v>438</v>
      </c>
      <c r="BF448" t="s">
        <v>438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438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3.21</v>
      </c>
      <c r="DN448">
        <v>0.5</v>
      </c>
      <c r="DO448" t="s">
        <v>439</v>
      </c>
      <c r="DP448">
        <v>2</v>
      </c>
      <c r="DQ448" t="b">
        <v>1</v>
      </c>
      <c r="DR448">
        <v>1758483700.814285</v>
      </c>
      <c r="DS448">
        <v>703.8496428571428</v>
      </c>
      <c r="DT448">
        <v>742.9182142857143</v>
      </c>
      <c r="DU448">
        <v>22.77795357142857</v>
      </c>
      <c r="DV448">
        <v>20.75116071428571</v>
      </c>
      <c r="DW448">
        <v>702.9810714285715</v>
      </c>
      <c r="DX448">
        <v>22.566425</v>
      </c>
      <c r="DY448">
        <v>499.9574642857143</v>
      </c>
      <c r="DZ448">
        <v>90.11765714285714</v>
      </c>
      <c r="EA448">
        <v>0.05366079285714286</v>
      </c>
      <c r="EB448">
        <v>29.39051071428571</v>
      </c>
      <c r="EC448">
        <v>30.083925</v>
      </c>
      <c r="ED448">
        <v>999.9000000000002</v>
      </c>
      <c r="EE448">
        <v>0</v>
      </c>
      <c r="EF448">
        <v>0</v>
      </c>
      <c r="EG448">
        <v>9998.702142857144</v>
      </c>
      <c r="EH448">
        <v>0</v>
      </c>
      <c r="EI448">
        <v>11.419</v>
      </c>
      <c r="EJ448">
        <v>-39.06859642857142</v>
      </c>
      <c r="EK448">
        <v>720.2552857142856</v>
      </c>
      <c r="EL448">
        <v>758.6612857142857</v>
      </c>
      <c r="EM448">
        <v>2.026790357142857</v>
      </c>
      <c r="EN448">
        <v>742.9182142857143</v>
      </c>
      <c r="EO448">
        <v>20.75116071428571</v>
      </c>
      <c r="EP448">
        <v>2.052695714285714</v>
      </c>
      <c r="EQ448">
        <v>1.870045714285714</v>
      </c>
      <c r="ER448">
        <v>17.85676428571428</v>
      </c>
      <c r="ES448">
        <v>16.384925</v>
      </c>
      <c r="ET448">
        <v>1999.986785714285</v>
      </c>
      <c r="EU448">
        <v>0.9799965714285717</v>
      </c>
      <c r="EV448">
        <v>0.020003525</v>
      </c>
      <c r="EW448">
        <v>0</v>
      </c>
      <c r="EX448">
        <v>560.2251785714285</v>
      </c>
      <c r="EY448">
        <v>5.000560000000001</v>
      </c>
      <c r="EZ448">
        <v>11346.50714285714</v>
      </c>
      <c r="FA448">
        <v>17294.75357142857</v>
      </c>
      <c r="FB448">
        <v>41.31199999999999</v>
      </c>
      <c r="FC448">
        <v>41.43699999999999</v>
      </c>
      <c r="FD448">
        <v>41</v>
      </c>
      <c r="FE448">
        <v>40.625</v>
      </c>
      <c r="FF448">
        <v>42.04649999999999</v>
      </c>
      <c r="FG448">
        <v>1955.076785714286</v>
      </c>
      <c r="FH448">
        <v>39.91</v>
      </c>
      <c r="FI448">
        <v>0</v>
      </c>
      <c r="FJ448">
        <v>1758483709.8</v>
      </c>
      <c r="FK448">
        <v>0</v>
      </c>
      <c r="FL448">
        <v>560.24888</v>
      </c>
      <c r="FM448">
        <v>2.572615388891661</v>
      </c>
      <c r="FN448">
        <v>58.26153854180896</v>
      </c>
      <c r="FO448">
        <v>11346.944</v>
      </c>
      <c r="FP448">
        <v>15</v>
      </c>
      <c r="FQ448">
        <v>0</v>
      </c>
      <c r="FR448" t="s">
        <v>440</v>
      </c>
      <c r="FS448">
        <v>1747148579.5</v>
      </c>
      <c r="FT448">
        <v>1747148584.5</v>
      </c>
      <c r="FU448">
        <v>0</v>
      </c>
      <c r="FV448">
        <v>0.162</v>
      </c>
      <c r="FW448">
        <v>-0.001</v>
      </c>
      <c r="FX448">
        <v>0.139</v>
      </c>
      <c r="FY448">
        <v>0.058</v>
      </c>
      <c r="FZ448">
        <v>420</v>
      </c>
      <c r="GA448">
        <v>16</v>
      </c>
      <c r="GB448">
        <v>0.19</v>
      </c>
      <c r="GC448">
        <v>0.02</v>
      </c>
      <c r="GD448">
        <v>-39.0493575</v>
      </c>
      <c r="GE448">
        <v>0.1555283302063518</v>
      </c>
      <c r="GF448">
        <v>0.1239445962668398</v>
      </c>
      <c r="GG448">
        <v>1</v>
      </c>
      <c r="GH448">
        <v>560.0965588235294</v>
      </c>
      <c r="GI448">
        <v>2.700122230982384</v>
      </c>
      <c r="GJ448">
        <v>0.3052267422537697</v>
      </c>
      <c r="GK448">
        <v>0</v>
      </c>
      <c r="GL448">
        <v>2.02993625</v>
      </c>
      <c r="GM448">
        <v>-0.1435856285178218</v>
      </c>
      <c r="GN448">
        <v>0.01711514281089997</v>
      </c>
      <c r="GO448">
        <v>0</v>
      </c>
      <c r="GP448">
        <v>1</v>
      </c>
      <c r="GQ448">
        <v>3</v>
      </c>
      <c r="GR448" t="s">
        <v>447</v>
      </c>
      <c r="GS448">
        <v>3.12809</v>
      </c>
      <c r="GT448">
        <v>2.73142</v>
      </c>
      <c r="GU448">
        <v>0.126781</v>
      </c>
      <c r="GV448">
        <v>0.132172</v>
      </c>
      <c r="GW448">
        <v>0.102764</v>
      </c>
      <c r="GX448">
        <v>0.0969197</v>
      </c>
      <c r="GY448">
        <v>26218.9</v>
      </c>
      <c r="GZ448">
        <v>25250.6</v>
      </c>
      <c r="HA448">
        <v>30566</v>
      </c>
      <c r="HB448">
        <v>29349.1</v>
      </c>
      <c r="HC448">
        <v>37851.1</v>
      </c>
      <c r="HD448">
        <v>34869.2</v>
      </c>
      <c r="HE448">
        <v>46760.2</v>
      </c>
      <c r="HF448">
        <v>43604.1</v>
      </c>
      <c r="HG448">
        <v>1.82617</v>
      </c>
      <c r="HH448">
        <v>1.87833</v>
      </c>
      <c r="HI448">
        <v>0.11649</v>
      </c>
      <c r="HJ448">
        <v>0</v>
      </c>
      <c r="HK448">
        <v>28.1782</v>
      </c>
      <c r="HL448">
        <v>999.9</v>
      </c>
      <c r="HM448">
        <v>50.8</v>
      </c>
      <c r="HN448">
        <v>30.5</v>
      </c>
      <c r="HO448">
        <v>24.7139</v>
      </c>
      <c r="HP448">
        <v>63.765</v>
      </c>
      <c r="HQ448">
        <v>16.8229</v>
      </c>
      <c r="HR448">
        <v>1</v>
      </c>
      <c r="HS448">
        <v>0.120671</v>
      </c>
      <c r="HT448">
        <v>0.7711440000000001</v>
      </c>
      <c r="HU448">
        <v>20.1959</v>
      </c>
      <c r="HV448">
        <v>5.22822</v>
      </c>
      <c r="HW448">
        <v>11.974</v>
      </c>
      <c r="HX448">
        <v>4.96955</v>
      </c>
      <c r="HY448">
        <v>3.2895</v>
      </c>
      <c r="HZ448">
        <v>9999</v>
      </c>
      <c r="IA448">
        <v>9999</v>
      </c>
      <c r="IB448">
        <v>9999</v>
      </c>
      <c r="IC448">
        <v>999.9</v>
      </c>
      <c r="ID448">
        <v>4.97295</v>
      </c>
      <c r="IE448">
        <v>1.87731</v>
      </c>
      <c r="IF448">
        <v>1.87543</v>
      </c>
      <c r="IG448">
        <v>1.8782</v>
      </c>
      <c r="IH448">
        <v>1.87498</v>
      </c>
      <c r="II448">
        <v>1.87851</v>
      </c>
      <c r="IJ448">
        <v>1.87567</v>
      </c>
      <c r="IK448">
        <v>1.87682</v>
      </c>
      <c r="IL448">
        <v>0</v>
      </c>
      <c r="IM448">
        <v>0</v>
      </c>
      <c r="IN448">
        <v>0</v>
      </c>
      <c r="IO448">
        <v>0</v>
      </c>
      <c r="IP448" t="s">
        <v>442</v>
      </c>
      <c r="IQ448" t="s">
        <v>443</v>
      </c>
      <c r="IR448" t="s">
        <v>444</v>
      </c>
      <c r="IS448" t="s">
        <v>444</v>
      </c>
      <c r="IT448" t="s">
        <v>444</v>
      </c>
      <c r="IU448" t="s">
        <v>444</v>
      </c>
      <c r="IV448">
        <v>0</v>
      </c>
      <c r="IW448">
        <v>100</v>
      </c>
      <c r="IX448">
        <v>100</v>
      </c>
      <c r="IY448">
        <v>0.898</v>
      </c>
      <c r="IZ448">
        <v>0.2107</v>
      </c>
      <c r="JA448">
        <v>0.05401698482025668</v>
      </c>
      <c r="JB448">
        <v>0.001251749769105588</v>
      </c>
      <c r="JC448">
        <v>-2.340677956668878E-07</v>
      </c>
      <c r="JD448">
        <v>1.443975168909104E-10</v>
      </c>
      <c r="JE448">
        <v>-0.0473756660369021</v>
      </c>
      <c r="JF448">
        <v>-0.000763777970416037</v>
      </c>
      <c r="JG448">
        <v>0.0006633184790446218</v>
      </c>
      <c r="JH448">
        <v>-5.365384051273601E-06</v>
      </c>
      <c r="JI448">
        <v>1</v>
      </c>
      <c r="JJ448">
        <v>2129</v>
      </c>
      <c r="JK448">
        <v>1</v>
      </c>
      <c r="JL448">
        <v>27</v>
      </c>
      <c r="JM448">
        <v>188918.8</v>
      </c>
      <c r="JN448">
        <v>188918.7</v>
      </c>
      <c r="JO448">
        <v>1.82861</v>
      </c>
      <c r="JP448">
        <v>2.5415</v>
      </c>
      <c r="JQ448">
        <v>1.39893</v>
      </c>
      <c r="JR448">
        <v>2.34131</v>
      </c>
      <c r="JS448">
        <v>1.44897</v>
      </c>
      <c r="JT448">
        <v>2.58301</v>
      </c>
      <c r="JU448">
        <v>36.8366</v>
      </c>
      <c r="JV448">
        <v>24.2013</v>
      </c>
      <c r="JW448">
        <v>18</v>
      </c>
      <c r="JX448">
        <v>476.569</v>
      </c>
      <c r="JY448">
        <v>479.366</v>
      </c>
      <c r="JZ448">
        <v>27.0673</v>
      </c>
      <c r="KA448">
        <v>28.6686</v>
      </c>
      <c r="KB448">
        <v>30.0004</v>
      </c>
      <c r="KC448">
        <v>28.3126</v>
      </c>
      <c r="KD448">
        <v>28.3714</v>
      </c>
      <c r="KE448">
        <v>36.6627</v>
      </c>
      <c r="KF448">
        <v>23.8102</v>
      </c>
      <c r="KG448">
        <v>86.58580000000001</v>
      </c>
      <c r="KH448">
        <v>27.041</v>
      </c>
      <c r="KI448">
        <v>787.939</v>
      </c>
      <c r="KJ448">
        <v>20.7042</v>
      </c>
      <c r="KK448">
        <v>101.051</v>
      </c>
      <c r="KL448">
        <v>100.303</v>
      </c>
    </row>
    <row r="449" spans="1:298">
      <c r="A449">
        <v>433</v>
      </c>
      <c r="B449">
        <v>1758483713.6</v>
      </c>
      <c r="C449">
        <v>14610.09999990463</v>
      </c>
      <c r="D449" t="s">
        <v>1314</v>
      </c>
      <c r="E449" t="s">
        <v>1315</v>
      </c>
      <c r="F449">
        <v>5</v>
      </c>
      <c r="G449" t="s">
        <v>1207</v>
      </c>
      <c r="H449" t="s">
        <v>436</v>
      </c>
      <c r="I449" t="s">
        <v>437</v>
      </c>
      <c r="J449">
        <v>1758483706.1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792.043615209423</v>
      </c>
      <c r="AL449">
        <v>762.7064</v>
      </c>
      <c r="AM449">
        <v>3.459898242975882</v>
      </c>
      <c r="AN449">
        <v>65.51484374229682</v>
      </c>
      <c r="AO449">
        <f>(AQ449 - AP449 + DZ449*1E3/(8.314*(EB449+273.15)) * AS449/DY449 * AR449) * DY449/(100*DM449) * 1000/(1000 - AQ449)</f>
        <v>0</v>
      </c>
      <c r="AP449">
        <v>20.75047862209572</v>
      </c>
      <c r="AQ449">
        <v>22.71506424242423</v>
      </c>
      <c r="AR449">
        <v>-0.00387849846932877</v>
      </c>
      <c r="AS449">
        <v>124.7720884044978</v>
      </c>
      <c r="AT449">
        <v>4</v>
      </c>
      <c r="AU449">
        <v>1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438</v>
      </c>
      <c r="AZ449" t="s">
        <v>438</v>
      </c>
      <c r="BA449">
        <v>0</v>
      </c>
      <c r="BB449">
        <v>0</v>
      </c>
      <c r="BC449">
        <f>1-BA449/BB449</f>
        <v>0</v>
      </c>
      <c r="BD449">
        <v>0</v>
      </c>
      <c r="BE449" t="s">
        <v>438</v>
      </c>
      <c r="BF449" t="s">
        <v>438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438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3.21</v>
      </c>
      <c r="DN449">
        <v>0.5</v>
      </c>
      <c r="DO449" t="s">
        <v>439</v>
      </c>
      <c r="DP449">
        <v>2</v>
      </c>
      <c r="DQ449" t="b">
        <v>1</v>
      </c>
      <c r="DR449">
        <v>1758483706.1</v>
      </c>
      <c r="DS449">
        <v>721.6946296296295</v>
      </c>
      <c r="DT449">
        <v>760.6577407407408</v>
      </c>
      <c r="DU449">
        <v>22.75091481481482</v>
      </c>
      <c r="DV449">
        <v>20.74828888888889</v>
      </c>
      <c r="DW449">
        <v>720.8058148148148</v>
      </c>
      <c r="DX449">
        <v>22.53994814814815</v>
      </c>
      <c r="DY449">
        <v>499.9778888888889</v>
      </c>
      <c r="DZ449">
        <v>90.11796296296298</v>
      </c>
      <c r="EA449">
        <v>0.05363907407407408</v>
      </c>
      <c r="EB449">
        <v>29.37933703703704</v>
      </c>
      <c r="EC449">
        <v>30.07617407407407</v>
      </c>
      <c r="ED449">
        <v>999.9000000000001</v>
      </c>
      <c r="EE449">
        <v>0</v>
      </c>
      <c r="EF449">
        <v>0</v>
      </c>
      <c r="EG449">
        <v>10004.49</v>
      </c>
      <c r="EH449">
        <v>0</v>
      </c>
      <c r="EI449">
        <v>11.419</v>
      </c>
      <c r="EJ449">
        <v>-38.96310740740741</v>
      </c>
      <c r="EK449">
        <v>738.4958148148148</v>
      </c>
      <c r="EL449">
        <v>776.7745185185186</v>
      </c>
      <c r="EM449">
        <v>2.002623333333333</v>
      </c>
      <c r="EN449">
        <v>760.6577407407408</v>
      </c>
      <c r="EO449">
        <v>20.74828888888889</v>
      </c>
      <c r="EP449">
        <v>2.050266296296297</v>
      </c>
      <c r="EQ449">
        <v>1.869794074074074</v>
      </c>
      <c r="ER449">
        <v>17.83795555555555</v>
      </c>
      <c r="ES449">
        <v>16.38281481481481</v>
      </c>
      <c r="ET449">
        <v>1999.992222222222</v>
      </c>
      <c r="EU449">
        <v>0.9799966666666668</v>
      </c>
      <c r="EV449">
        <v>0.02000342592592593</v>
      </c>
      <c r="EW449">
        <v>0</v>
      </c>
      <c r="EX449">
        <v>560.47</v>
      </c>
      <c r="EY449">
        <v>5.000560000000001</v>
      </c>
      <c r="EZ449">
        <v>11351.2037037037</v>
      </c>
      <c r="FA449">
        <v>17294.8</v>
      </c>
      <c r="FB449">
        <v>41.31199999999999</v>
      </c>
      <c r="FC449">
        <v>41.444</v>
      </c>
      <c r="FD449">
        <v>41</v>
      </c>
      <c r="FE449">
        <v>40.625</v>
      </c>
      <c r="FF449">
        <v>42.04822222222221</v>
      </c>
      <c r="FG449">
        <v>1955.082222222222</v>
      </c>
      <c r="FH449">
        <v>39.91</v>
      </c>
      <c r="FI449">
        <v>0</v>
      </c>
      <c r="FJ449">
        <v>1758483715.2</v>
      </c>
      <c r="FK449">
        <v>0</v>
      </c>
      <c r="FL449">
        <v>560.5011538461539</v>
      </c>
      <c r="FM449">
        <v>2.496888891791648</v>
      </c>
      <c r="FN449">
        <v>49.68888890028092</v>
      </c>
      <c r="FO449">
        <v>11351.52307692308</v>
      </c>
      <c r="FP449">
        <v>15</v>
      </c>
      <c r="FQ449">
        <v>0</v>
      </c>
      <c r="FR449" t="s">
        <v>440</v>
      </c>
      <c r="FS449">
        <v>1747148579.5</v>
      </c>
      <c r="FT449">
        <v>1747148584.5</v>
      </c>
      <c r="FU449">
        <v>0</v>
      </c>
      <c r="FV449">
        <v>0.162</v>
      </c>
      <c r="FW449">
        <v>-0.001</v>
      </c>
      <c r="FX449">
        <v>0.139</v>
      </c>
      <c r="FY449">
        <v>0.058</v>
      </c>
      <c r="FZ449">
        <v>420</v>
      </c>
      <c r="GA449">
        <v>16</v>
      </c>
      <c r="GB449">
        <v>0.19</v>
      </c>
      <c r="GC449">
        <v>0.02</v>
      </c>
      <c r="GD449">
        <v>-39.02184250000001</v>
      </c>
      <c r="GE449">
        <v>0.9407065666042305</v>
      </c>
      <c r="GF449">
        <v>0.1441852174938535</v>
      </c>
      <c r="GG449">
        <v>0</v>
      </c>
      <c r="GH449">
        <v>560.3506470588235</v>
      </c>
      <c r="GI449">
        <v>2.669671506584631</v>
      </c>
      <c r="GJ449">
        <v>0.298677268513432</v>
      </c>
      <c r="GK449">
        <v>0</v>
      </c>
      <c r="GL449">
        <v>2.01444</v>
      </c>
      <c r="GM449">
        <v>-0.2779780863039436</v>
      </c>
      <c r="GN449">
        <v>0.02754512098357894</v>
      </c>
      <c r="GO449">
        <v>0</v>
      </c>
      <c r="GP449">
        <v>0</v>
      </c>
      <c r="GQ449">
        <v>3</v>
      </c>
      <c r="GR449" t="s">
        <v>480</v>
      </c>
      <c r="GS449">
        <v>3.12814</v>
      </c>
      <c r="GT449">
        <v>2.73116</v>
      </c>
      <c r="GU449">
        <v>0.128747</v>
      </c>
      <c r="GV449">
        <v>0.134077</v>
      </c>
      <c r="GW449">
        <v>0.102683</v>
      </c>
      <c r="GX449">
        <v>0.09692770000000001</v>
      </c>
      <c r="GY449">
        <v>26159.3</v>
      </c>
      <c r="GZ449">
        <v>25195.4</v>
      </c>
      <c r="HA449">
        <v>30565.3</v>
      </c>
      <c r="HB449">
        <v>29349.4</v>
      </c>
      <c r="HC449">
        <v>37854.1</v>
      </c>
      <c r="HD449">
        <v>34869.3</v>
      </c>
      <c r="HE449">
        <v>46759.5</v>
      </c>
      <c r="HF449">
        <v>43604.4</v>
      </c>
      <c r="HG449">
        <v>1.8262</v>
      </c>
      <c r="HH449">
        <v>1.87832</v>
      </c>
      <c r="HI449">
        <v>0.115238</v>
      </c>
      <c r="HJ449">
        <v>0</v>
      </c>
      <c r="HK449">
        <v>28.1764</v>
      </c>
      <c r="HL449">
        <v>999.9</v>
      </c>
      <c r="HM449">
        <v>50.8</v>
      </c>
      <c r="HN449">
        <v>30.5</v>
      </c>
      <c r="HO449">
        <v>24.7158</v>
      </c>
      <c r="HP449">
        <v>63.265</v>
      </c>
      <c r="HQ449">
        <v>16.7348</v>
      </c>
      <c r="HR449">
        <v>1</v>
      </c>
      <c r="HS449">
        <v>0.120948</v>
      </c>
      <c r="HT449">
        <v>0.775493</v>
      </c>
      <c r="HU449">
        <v>20.1959</v>
      </c>
      <c r="HV449">
        <v>5.22717</v>
      </c>
      <c r="HW449">
        <v>11.974</v>
      </c>
      <c r="HX449">
        <v>4.9693</v>
      </c>
      <c r="HY449">
        <v>3.2894</v>
      </c>
      <c r="HZ449">
        <v>9999</v>
      </c>
      <c r="IA449">
        <v>9999</v>
      </c>
      <c r="IB449">
        <v>9999</v>
      </c>
      <c r="IC449">
        <v>999.9</v>
      </c>
      <c r="ID449">
        <v>4.97293</v>
      </c>
      <c r="IE449">
        <v>1.87729</v>
      </c>
      <c r="IF449">
        <v>1.87535</v>
      </c>
      <c r="IG449">
        <v>1.87817</v>
      </c>
      <c r="IH449">
        <v>1.87488</v>
      </c>
      <c r="II449">
        <v>1.87851</v>
      </c>
      <c r="IJ449">
        <v>1.87561</v>
      </c>
      <c r="IK449">
        <v>1.87675</v>
      </c>
      <c r="IL449">
        <v>0</v>
      </c>
      <c r="IM449">
        <v>0</v>
      </c>
      <c r="IN449">
        <v>0</v>
      </c>
      <c r="IO449">
        <v>0</v>
      </c>
      <c r="IP449" t="s">
        <v>442</v>
      </c>
      <c r="IQ449" t="s">
        <v>443</v>
      </c>
      <c r="IR449" t="s">
        <v>444</v>
      </c>
      <c r="IS449" t="s">
        <v>444</v>
      </c>
      <c r="IT449" t="s">
        <v>444</v>
      </c>
      <c r="IU449" t="s">
        <v>444</v>
      </c>
      <c r="IV449">
        <v>0</v>
      </c>
      <c r="IW449">
        <v>100</v>
      </c>
      <c r="IX449">
        <v>100</v>
      </c>
      <c r="IY449">
        <v>0.918</v>
      </c>
      <c r="IZ449">
        <v>0.2102</v>
      </c>
      <c r="JA449">
        <v>0.05401698482025668</v>
      </c>
      <c r="JB449">
        <v>0.001251749769105588</v>
      </c>
      <c r="JC449">
        <v>-2.340677956668878E-07</v>
      </c>
      <c r="JD449">
        <v>1.443975168909104E-10</v>
      </c>
      <c r="JE449">
        <v>-0.0473756660369021</v>
      </c>
      <c r="JF449">
        <v>-0.000763777970416037</v>
      </c>
      <c r="JG449">
        <v>0.0006633184790446218</v>
      </c>
      <c r="JH449">
        <v>-5.365384051273601E-06</v>
      </c>
      <c r="JI449">
        <v>1</v>
      </c>
      <c r="JJ449">
        <v>2129</v>
      </c>
      <c r="JK449">
        <v>1</v>
      </c>
      <c r="JL449">
        <v>27</v>
      </c>
      <c r="JM449">
        <v>188918.9</v>
      </c>
      <c r="JN449">
        <v>188918.8</v>
      </c>
      <c r="JO449">
        <v>1.86157</v>
      </c>
      <c r="JP449">
        <v>2.53052</v>
      </c>
      <c r="JQ449">
        <v>1.39893</v>
      </c>
      <c r="JR449">
        <v>2.34131</v>
      </c>
      <c r="JS449">
        <v>1.44897</v>
      </c>
      <c r="JT449">
        <v>2.57324</v>
      </c>
      <c r="JU449">
        <v>36.8366</v>
      </c>
      <c r="JV449">
        <v>24.2013</v>
      </c>
      <c r="JW449">
        <v>18</v>
      </c>
      <c r="JX449">
        <v>476.606</v>
      </c>
      <c r="JY449">
        <v>479.391</v>
      </c>
      <c r="JZ449">
        <v>26.9865</v>
      </c>
      <c r="KA449">
        <v>28.6724</v>
      </c>
      <c r="KB449">
        <v>30.0005</v>
      </c>
      <c r="KC449">
        <v>28.3162</v>
      </c>
      <c r="KD449">
        <v>28.3744</v>
      </c>
      <c r="KE449">
        <v>37.3334</v>
      </c>
      <c r="KF449">
        <v>23.8102</v>
      </c>
      <c r="KG449">
        <v>86.58580000000001</v>
      </c>
      <c r="KH449">
        <v>26.9657</v>
      </c>
      <c r="KI449">
        <v>808.003</v>
      </c>
      <c r="KJ449">
        <v>20.7042</v>
      </c>
      <c r="KK449">
        <v>101.049</v>
      </c>
      <c r="KL449">
        <v>100.304</v>
      </c>
    </row>
    <row r="450" spans="1:298">
      <c r="A450">
        <v>434</v>
      </c>
      <c r="B450">
        <v>1758483718.6</v>
      </c>
      <c r="C450">
        <v>14615.09999990463</v>
      </c>
      <c r="D450" t="s">
        <v>1316</v>
      </c>
      <c r="E450" t="s">
        <v>1317</v>
      </c>
      <c r="F450">
        <v>5</v>
      </c>
      <c r="G450" t="s">
        <v>1207</v>
      </c>
      <c r="H450" t="s">
        <v>436</v>
      </c>
      <c r="I450" t="s">
        <v>437</v>
      </c>
      <c r="J450">
        <v>1758483710.814285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809.1663015699994</v>
      </c>
      <c r="AL450">
        <v>779.9166181818179</v>
      </c>
      <c r="AM450">
        <v>3.450847744507367</v>
      </c>
      <c r="AN450">
        <v>65.51484374229682</v>
      </c>
      <c r="AO450">
        <f>(AQ450 - AP450 + DZ450*1E3/(8.314*(EB450+273.15)) * AS450/DY450 * AR450) * DY450/(100*DM450) * 1000/(1000 - AQ450)</f>
        <v>0</v>
      </c>
      <c r="AP450">
        <v>20.75417333112723</v>
      </c>
      <c r="AQ450">
        <v>22.69033818181818</v>
      </c>
      <c r="AR450">
        <v>-0.006170996810880687</v>
      </c>
      <c r="AS450">
        <v>124.7720884044978</v>
      </c>
      <c r="AT450">
        <v>4</v>
      </c>
      <c r="AU450">
        <v>1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438</v>
      </c>
      <c r="AZ450" t="s">
        <v>438</v>
      </c>
      <c r="BA450">
        <v>0</v>
      </c>
      <c r="BB450">
        <v>0</v>
      </c>
      <c r="BC450">
        <f>1-BA450/BB450</f>
        <v>0</v>
      </c>
      <c r="BD450">
        <v>0</v>
      </c>
      <c r="BE450" t="s">
        <v>438</v>
      </c>
      <c r="BF450" t="s">
        <v>438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438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3.21</v>
      </c>
      <c r="DN450">
        <v>0.5</v>
      </c>
      <c r="DO450" t="s">
        <v>439</v>
      </c>
      <c r="DP450">
        <v>2</v>
      </c>
      <c r="DQ450" t="b">
        <v>1</v>
      </c>
      <c r="DR450">
        <v>1758483710.814285</v>
      </c>
      <c r="DS450">
        <v>737.6101428571428</v>
      </c>
      <c r="DT450">
        <v>776.5319285714285</v>
      </c>
      <c r="DU450">
        <v>22.72752142857143</v>
      </c>
      <c r="DV450">
        <v>20.75057857142857</v>
      </c>
      <c r="DW450">
        <v>736.7032499999999</v>
      </c>
      <c r="DX450">
        <v>22.51703928571429</v>
      </c>
      <c r="DY450">
        <v>500.0015357142857</v>
      </c>
      <c r="DZ450">
        <v>90.11752142857142</v>
      </c>
      <c r="EA450">
        <v>0.05365968571428572</v>
      </c>
      <c r="EB450">
        <v>29.36798928571429</v>
      </c>
      <c r="EC450">
        <v>30.05661428571429</v>
      </c>
      <c r="ED450">
        <v>999.9000000000002</v>
      </c>
      <c r="EE450">
        <v>0</v>
      </c>
      <c r="EF450">
        <v>0</v>
      </c>
      <c r="EG450">
        <v>9998.702857142856</v>
      </c>
      <c r="EH450">
        <v>0</v>
      </c>
      <c r="EI450">
        <v>11.419</v>
      </c>
      <c r="EJ450">
        <v>-38.92177857142856</v>
      </c>
      <c r="EK450">
        <v>754.7636785714286</v>
      </c>
      <c r="EL450">
        <v>792.9868928571429</v>
      </c>
      <c r="EM450">
        <v>1.976943928571429</v>
      </c>
      <c r="EN450">
        <v>776.5319285714285</v>
      </c>
      <c r="EO450">
        <v>20.75057857142857</v>
      </c>
      <c r="EP450">
        <v>2.048148571428571</v>
      </c>
      <c r="EQ450">
        <v>1.869991071428571</v>
      </c>
      <c r="ER450">
        <v>17.82153571428571</v>
      </c>
      <c r="ES450">
        <v>16.38447142857143</v>
      </c>
      <c r="ET450">
        <v>1999.967142857143</v>
      </c>
      <c r="EU450">
        <v>0.9799964642857145</v>
      </c>
      <c r="EV450">
        <v>0.020003625</v>
      </c>
      <c r="EW450">
        <v>0</v>
      </c>
      <c r="EX450">
        <v>560.7251428571428</v>
      </c>
      <c r="EY450">
        <v>5.000560000000001</v>
      </c>
      <c r="EZ450">
        <v>11356.07142857143</v>
      </c>
      <c r="FA450">
        <v>17294.58214285714</v>
      </c>
      <c r="FB450">
        <v>41.31199999999999</v>
      </c>
      <c r="FC450">
        <v>41.45274999999999</v>
      </c>
      <c r="FD450">
        <v>41.00442857142856</v>
      </c>
      <c r="FE450">
        <v>40.62942857142857</v>
      </c>
      <c r="FF450">
        <v>42.05535714285713</v>
      </c>
      <c r="FG450">
        <v>1955.057142857142</v>
      </c>
      <c r="FH450">
        <v>39.91</v>
      </c>
      <c r="FI450">
        <v>0</v>
      </c>
      <c r="FJ450">
        <v>1758483720</v>
      </c>
      <c r="FK450">
        <v>0</v>
      </c>
      <c r="FL450">
        <v>560.7373076923077</v>
      </c>
      <c r="FM450">
        <v>3.307965812120703</v>
      </c>
      <c r="FN450">
        <v>67.87350415814529</v>
      </c>
      <c r="FO450">
        <v>11356.43461538461</v>
      </c>
      <c r="FP450">
        <v>15</v>
      </c>
      <c r="FQ450">
        <v>0</v>
      </c>
      <c r="FR450" t="s">
        <v>440</v>
      </c>
      <c r="FS450">
        <v>1747148579.5</v>
      </c>
      <c r="FT450">
        <v>1747148584.5</v>
      </c>
      <c r="FU450">
        <v>0</v>
      </c>
      <c r="FV450">
        <v>0.162</v>
      </c>
      <c r="FW450">
        <v>-0.001</v>
      </c>
      <c r="FX450">
        <v>0.139</v>
      </c>
      <c r="FY450">
        <v>0.058</v>
      </c>
      <c r="FZ450">
        <v>420</v>
      </c>
      <c r="GA450">
        <v>16</v>
      </c>
      <c r="GB450">
        <v>0.19</v>
      </c>
      <c r="GC450">
        <v>0.02</v>
      </c>
      <c r="GD450">
        <v>-38.94783</v>
      </c>
      <c r="GE450">
        <v>0.684436772983137</v>
      </c>
      <c r="GF450">
        <v>0.1170234232963638</v>
      </c>
      <c r="GG450">
        <v>0</v>
      </c>
      <c r="GH450">
        <v>560.5419411764706</v>
      </c>
      <c r="GI450">
        <v>3.033216197656958</v>
      </c>
      <c r="GJ450">
        <v>0.3302024282143049</v>
      </c>
      <c r="GK450">
        <v>0</v>
      </c>
      <c r="GL450">
        <v>1.99600375</v>
      </c>
      <c r="GM450">
        <v>-0.3261475046904311</v>
      </c>
      <c r="GN450">
        <v>0.0313833437262109</v>
      </c>
      <c r="GO450">
        <v>0</v>
      </c>
      <c r="GP450">
        <v>0</v>
      </c>
      <c r="GQ450">
        <v>3</v>
      </c>
      <c r="GR450" t="s">
        <v>480</v>
      </c>
      <c r="GS450">
        <v>3.12798</v>
      </c>
      <c r="GT450">
        <v>2.7317</v>
      </c>
      <c r="GU450">
        <v>0.130683</v>
      </c>
      <c r="GV450">
        <v>0.135973</v>
      </c>
      <c r="GW450">
        <v>0.102598</v>
      </c>
      <c r="GX450">
        <v>0.09693740000000001</v>
      </c>
      <c r="GY450">
        <v>26100.8</v>
      </c>
      <c r="GZ450">
        <v>25139.6</v>
      </c>
      <c r="HA450">
        <v>30564.8</v>
      </c>
      <c r="HB450">
        <v>29348.7</v>
      </c>
      <c r="HC450">
        <v>37857.6</v>
      </c>
      <c r="HD450">
        <v>34868.3</v>
      </c>
      <c r="HE450">
        <v>46759</v>
      </c>
      <c r="HF450">
        <v>43603.5</v>
      </c>
      <c r="HG450">
        <v>1.8261</v>
      </c>
      <c r="HH450">
        <v>1.87868</v>
      </c>
      <c r="HI450">
        <v>0.111289</v>
      </c>
      <c r="HJ450">
        <v>0</v>
      </c>
      <c r="HK450">
        <v>28.1734</v>
      </c>
      <c r="HL450">
        <v>999.9</v>
      </c>
      <c r="HM450">
        <v>50.8</v>
      </c>
      <c r="HN450">
        <v>30.5</v>
      </c>
      <c r="HO450">
        <v>24.7136</v>
      </c>
      <c r="HP450">
        <v>63.875</v>
      </c>
      <c r="HQ450">
        <v>16.7869</v>
      </c>
      <c r="HR450">
        <v>1</v>
      </c>
      <c r="HS450">
        <v>0.121227</v>
      </c>
      <c r="HT450">
        <v>0.739671</v>
      </c>
      <c r="HU450">
        <v>20.1962</v>
      </c>
      <c r="HV450">
        <v>5.22777</v>
      </c>
      <c r="HW450">
        <v>11.974</v>
      </c>
      <c r="HX450">
        <v>4.9694</v>
      </c>
      <c r="HY450">
        <v>3.28945</v>
      </c>
      <c r="HZ450">
        <v>9999</v>
      </c>
      <c r="IA450">
        <v>9999</v>
      </c>
      <c r="IB450">
        <v>9999</v>
      </c>
      <c r="IC450">
        <v>999.9</v>
      </c>
      <c r="ID450">
        <v>4.97297</v>
      </c>
      <c r="IE450">
        <v>1.87729</v>
      </c>
      <c r="IF450">
        <v>1.8754</v>
      </c>
      <c r="IG450">
        <v>1.87819</v>
      </c>
      <c r="IH450">
        <v>1.87495</v>
      </c>
      <c r="II450">
        <v>1.87851</v>
      </c>
      <c r="IJ450">
        <v>1.87563</v>
      </c>
      <c r="IK450">
        <v>1.87682</v>
      </c>
      <c r="IL450">
        <v>0</v>
      </c>
      <c r="IM450">
        <v>0</v>
      </c>
      <c r="IN450">
        <v>0</v>
      </c>
      <c r="IO450">
        <v>0</v>
      </c>
      <c r="IP450" t="s">
        <v>442</v>
      </c>
      <c r="IQ450" t="s">
        <v>443</v>
      </c>
      <c r="IR450" t="s">
        <v>444</v>
      </c>
      <c r="IS450" t="s">
        <v>444</v>
      </c>
      <c r="IT450" t="s">
        <v>444</v>
      </c>
      <c r="IU450" t="s">
        <v>444</v>
      </c>
      <c r="IV450">
        <v>0</v>
      </c>
      <c r="IW450">
        <v>100</v>
      </c>
      <c r="IX450">
        <v>100</v>
      </c>
      <c r="IY450">
        <v>0.9370000000000001</v>
      </c>
      <c r="IZ450">
        <v>0.2096</v>
      </c>
      <c r="JA450">
        <v>0.05401698482025668</v>
      </c>
      <c r="JB450">
        <v>0.001251749769105588</v>
      </c>
      <c r="JC450">
        <v>-2.340677956668878E-07</v>
      </c>
      <c r="JD450">
        <v>1.443975168909104E-10</v>
      </c>
      <c r="JE450">
        <v>-0.0473756660369021</v>
      </c>
      <c r="JF450">
        <v>-0.000763777970416037</v>
      </c>
      <c r="JG450">
        <v>0.0006633184790446218</v>
      </c>
      <c r="JH450">
        <v>-5.365384051273601E-06</v>
      </c>
      <c r="JI450">
        <v>1</v>
      </c>
      <c r="JJ450">
        <v>2129</v>
      </c>
      <c r="JK450">
        <v>1</v>
      </c>
      <c r="JL450">
        <v>27</v>
      </c>
      <c r="JM450">
        <v>188919</v>
      </c>
      <c r="JN450">
        <v>188918.9</v>
      </c>
      <c r="JO450">
        <v>1.89087</v>
      </c>
      <c r="JP450">
        <v>2.54028</v>
      </c>
      <c r="JQ450">
        <v>1.39893</v>
      </c>
      <c r="JR450">
        <v>2.34131</v>
      </c>
      <c r="JS450">
        <v>1.44897</v>
      </c>
      <c r="JT450">
        <v>2.52319</v>
      </c>
      <c r="JU450">
        <v>36.8366</v>
      </c>
      <c r="JV450">
        <v>24.1926</v>
      </c>
      <c r="JW450">
        <v>18</v>
      </c>
      <c r="JX450">
        <v>476.575</v>
      </c>
      <c r="JY450">
        <v>479.653</v>
      </c>
      <c r="JZ450">
        <v>26.9167</v>
      </c>
      <c r="KA450">
        <v>28.6767</v>
      </c>
      <c r="KB450">
        <v>30.0003</v>
      </c>
      <c r="KC450">
        <v>28.3198</v>
      </c>
      <c r="KD450">
        <v>28.378</v>
      </c>
      <c r="KE450">
        <v>37.9182</v>
      </c>
      <c r="KF450">
        <v>23.8102</v>
      </c>
      <c r="KG450">
        <v>86.58580000000001</v>
      </c>
      <c r="KH450">
        <v>26.9063</v>
      </c>
      <c r="KI450">
        <v>821.36</v>
      </c>
      <c r="KJ450">
        <v>20.724</v>
      </c>
      <c r="KK450">
        <v>101.048</v>
      </c>
      <c r="KL450">
        <v>100.302</v>
      </c>
    </row>
    <row r="451" spans="1:298">
      <c r="A451">
        <v>435</v>
      </c>
      <c r="B451">
        <v>1758483723.6</v>
      </c>
      <c r="C451">
        <v>14620.09999990463</v>
      </c>
      <c r="D451" t="s">
        <v>1318</v>
      </c>
      <c r="E451" t="s">
        <v>1319</v>
      </c>
      <c r="F451">
        <v>5</v>
      </c>
      <c r="G451" t="s">
        <v>1207</v>
      </c>
      <c r="H451" t="s">
        <v>436</v>
      </c>
      <c r="I451" t="s">
        <v>437</v>
      </c>
      <c r="J451">
        <v>1758483716.1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826.2761332305686</v>
      </c>
      <c r="AL451">
        <v>797.0735454545452</v>
      </c>
      <c r="AM451">
        <v>3.426520352154288</v>
      </c>
      <c r="AN451">
        <v>65.51484374229682</v>
      </c>
      <c r="AO451">
        <f>(AQ451 - AP451 + DZ451*1E3/(8.314*(EB451+273.15)) * AS451/DY451 * AR451) * DY451/(100*DM451) * 1000/(1000 - AQ451)</f>
        <v>0</v>
      </c>
      <c r="AP451">
        <v>20.75626014515168</v>
      </c>
      <c r="AQ451">
        <v>22.65184242424241</v>
      </c>
      <c r="AR451">
        <v>-0.007534126400063617</v>
      </c>
      <c r="AS451">
        <v>124.7720884044978</v>
      </c>
      <c r="AT451">
        <v>4</v>
      </c>
      <c r="AU451">
        <v>1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438</v>
      </c>
      <c r="AZ451" t="s">
        <v>438</v>
      </c>
      <c r="BA451">
        <v>0</v>
      </c>
      <c r="BB451">
        <v>0</v>
      </c>
      <c r="BC451">
        <f>1-BA451/BB451</f>
        <v>0</v>
      </c>
      <c r="BD451">
        <v>0</v>
      </c>
      <c r="BE451" t="s">
        <v>438</v>
      </c>
      <c r="BF451" t="s">
        <v>438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438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3.21</v>
      </c>
      <c r="DN451">
        <v>0.5</v>
      </c>
      <c r="DO451" t="s">
        <v>439</v>
      </c>
      <c r="DP451">
        <v>2</v>
      </c>
      <c r="DQ451" t="b">
        <v>1</v>
      </c>
      <c r="DR451">
        <v>1758483716.1</v>
      </c>
      <c r="DS451">
        <v>755.4626666666669</v>
      </c>
      <c r="DT451">
        <v>794.2624444444443</v>
      </c>
      <c r="DU451">
        <v>22.69796296296296</v>
      </c>
      <c r="DV451">
        <v>20.75306296296296</v>
      </c>
      <c r="DW451">
        <v>754.5354074074074</v>
      </c>
      <c r="DX451">
        <v>22.48808518518519</v>
      </c>
      <c r="DY451">
        <v>499.9985925925926</v>
      </c>
      <c r="DZ451">
        <v>90.11688888888891</v>
      </c>
      <c r="EA451">
        <v>0.05362695925925926</v>
      </c>
      <c r="EB451">
        <v>29.35294444444444</v>
      </c>
      <c r="EC451">
        <v>30.01928148148149</v>
      </c>
      <c r="ED451">
        <v>999.9000000000001</v>
      </c>
      <c r="EE451">
        <v>0</v>
      </c>
      <c r="EF451">
        <v>0</v>
      </c>
      <c r="EG451">
        <v>10006.71777777778</v>
      </c>
      <c r="EH451">
        <v>0</v>
      </c>
      <c r="EI451">
        <v>11.419</v>
      </c>
      <c r="EJ451">
        <v>-38.79967407407408</v>
      </c>
      <c r="EK451">
        <v>773.0080370370372</v>
      </c>
      <c r="EL451">
        <v>811.0950740740742</v>
      </c>
      <c r="EM451">
        <v>1.944903703703703</v>
      </c>
      <c r="EN451">
        <v>794.2624444444443</v>
      </c>
      <c r="EO451">
        <v>20.75306296296296</v>
      </c>
      <c r="EP451">
        <v>2.04547037037037</v>
      </c>
      <c r="EQ451">
        <v>1.870201481481481</v>
      </c>
      <c r="ER451">
        <v>17.80076666666667</v>
      </c>
      <c r="ES451">
        <v>16.38623703703704</v>
      </c>
      <c r="ET451">
        <v>1999.997037037037</v>
      </c>
      <c r="EU451">
        <v>0.9799967777777779</v>
      </c>
      <c r="EV451">
        <v>0.02000331851851853</v>
      </c>
      <c r="EW451">
        <v>0</v>
      </c>
      <c r="EX451">
        <v>561.0347407407407</v>
      </c>
      <c r="EY451">
        <v>5.000560000000001</v>
      </c>
      <c r="EZ451">
        <v>11361.72962962963</v>
      </c>
      <c r="FA451">
        <v>17294.82592592592</v>
      </c>
      <c r="FB451">
        <v>41.31199999999999</v>
      </c>
      <c r="FC451">
        <v>41.47199999999999</v>
      </c>
      <c r="FD451">
        <v>41.02296296296295</v>
      </c>
      <c r="FE451">
        <v>40.63188888888889</v>
      </c>
      <c r="FF451">
        <v>42.0574074074074</v>
      </c>
      <c r="FG451">
        <v>1955.087037037037</v>
      </c>
      <c r="FH451">
        <v>39.91</v>
      </c>
      <c r="FI451">
        <v>0</v>
      </c>
      <c r="FJ451">
        <v>1758483724.8</v>
      </c>
      <c r="FK451">
        <v>0</v>
      </c>
      <c r="FL451">
        <v>560.9985384615385</v>
      </c>
      <c r="FM451">
        <v>2.993982919136784</v>
      </c>
      <c r="FN451">
        <v>74.05128208142027</v>
      </c>
      <c r="FO451">
        <v>11361.53846153846</v>
      </c>
      <c r="FP451">
        <v>15</v>
      </c>
      <c r="FQ451">
        <v>0</v>
      </c>
      <c r="FR451" t="s">
        <v>440</v>
      </c>
      <c r="FS451">
        <v>1747148579.5</v>
      </c>
      <c r="FT451">
        <v>1747148584.5</v>
      </c>
      <c r="FU451">
        <v>0</v>
      </c>
      <c r="FV451">
        <v>0.162</v>
      </c>
      <c r="FW451">
        <v>-0.001</v>
      </c>
      <c r="FX451">
        <v>0.139</v>
      </c>
      <c r="FY451">
        <v>0.058</v>
      </c>
      <c r="FZ451">
        <v>420</v>
      </c>
      <c r="GA451">
        <v>16</v>
      </c>
      <c r="GB451">
        <v>0.19</v>
      </c>
      <c r="GC451">
        <v>0.02</v>
      </c>
      <c r="GD451">
        <v>-38.86745365853658</v>
      </c>
      <c r="GE451">
        <v>1.028425087107899</v>
      </c>
      <c r="GF451">
        <v>0.1394819860692937</v>
      </c>
      <c r="GG451">
        <v>0</v>
      </c>
      <c r="GH451">
        <v>560.8375294117648</v>
      </c>
      <c r="GI451">
        <v>3.308877011511968</v>
      </c>
      <c r="GJ451">
        <v>0.3520179837730701</v>
      </c>
      <c r="GK451">
        <v>0</v>
      </c>
      <c r="GL451">
        <v>1.96528243902439</v>
      </c>
      <c r="GM451">
        <v>-0.3529204181184638</v>
      </c>
      <c r="GN451">
        <v>0.03493147262021763</v>
      </c>
      <c r="GO451">
        <v>0</v>
      </c>
      <c r="GP451">
        <v>0</v>
      </c>
      <c r="GQ451">
        <v>3</v>
      </c>
      <c r="GR451" t="s">
        <v>480</v>
      </c>
      <c r="GS451">
        <v>3.12825</v>
      </c>
      <c r="GT451">
        <v>2.73136</v>
      </c>
      <c r="GU451">
        <v>0.132596</v>
      </c>
      <c r="GV451">
        <v>0.137832</v>
      </c>
      <c r="GW451">
        <v>0.102481</v>
      </c>
      <c r="GX451">
        <v>0.09694120000000001</v>
      </c>
      <c r="GY451">
        <v>26043.8</v>
      </c>
      <c r="GZ451">
        <v>25085</v>
      </c>
      <c r="HA451">
        <v>30565.4</v>
      </c>
      <c r="HB451">
        <v>29348.2</v>
      </c>
      <c r="HC451">
        <v>37863.8</v>
      </c>
      <c r="HD451">
        <v>34867.6</v>
      </c>
      <c r="HE451">
        <v>46760.3</v>
      </c>
      <c r="HF451">
        <v>43602.5</v>
      </c>
      <c r="HG451">
        <v>1.82625</v>
      </c>
      <c r="HH451">
        <v>1.87815</v>
      </c>
      <c r="HI451">
        <v>0.109412</v>
      </c>
      <c r="HJ451">
        <v>0</v>
      </c>
      <c r="HK451">
        <v>28.1692</v>
      </c>
      <c r="HL451">
        <v>999.9</v>
      </c>
      <c r="HM451">
        <v>50.8</v>
      </c>
      <c r="HN451">
        <v>30.5</v>
      </c>
      <c r="HO451">
        <v>24.7167</v>
      </c>
      <c r="HP451">
        <v>63.855</v>
      </c>
      <c r="HQ451">
        <v>16.867</v>
      </c>
      <c r="HR451">
        <v>1</v>
      </c>
      <c r="HS451">
        <v>0.120793</v>
      </c>
      <c r="HT451">
        <v>-0.455746</v>
      </c>
      <c r="HU451">
        <v>20.1965</v>
      </c>
      <c r="HV451">
        <v>5.22732</v>
      </c>
      <c r="HW451">
        <v>11.974</v>
      </c>
      <c r="HX451">
        <v>4.96965</v>
      </c>
      <c r="HY451">
        <v>3.28935</v>
      </c>
      <c r="HZ451">
        <v>9999</v>
      </c>
      <c r="IA451">
        <v>9999</v>
      </c>
      <c r="IB451">
        <v>9999</v>
      </c>
      <c r="IC451">
        <v>999.9</v>
      </c>
      <c r="ID451">
        <v>4.97296</v>
      </c>
      <c r="IE451">
        <v>1.87729</v>
      </c>
      <c r="IF451">
        <v>1.87536</v>
      </c>
      <c r="IG451">
        <v>1.87819</v>
      </c>
      <c r="IH451">
        <v>1.8749</v>
      </c>
      <c r="II451">
        <v>1.87851</v>
      </c>
      <c r="IJ451">
        <v>1.87561</v>
      </c>
      <c r="IK451">
        <v>1.87676</v>
      </c>
      <c r="IL451">
        <v>0</v>
      </c>
      <c r="IM451">
        <v>0</v>
      </c>
      <c r="IN451">
        <v>0</v>
      </c>
      <c r="IO451">
        <v>0</v>
      </c>
      <c r="IP451" t="s">
        <v>442</v>
      </c>
      <c r="IQ451" t="s">
        <v>443</v>
      </c>
      <c r="IR451" t="s">
        <v>444</v>
      </c>
      <c r="IS451" t="s">
        <v>444</v>
      </c>
      <c r="IT451" t="s">
        <v>444</v>
      </c>
      <c r="IU451" t="s">
        <v>444</v>
      </c>
      <c r="IV451">
        <v>0</v>
      </c>
      <c r="IW451">
        <v>100</v>
      </c>
      <c r="IX451">
        <v>100</v>
      </c>
      <c r="IY451">
        <v>0.956</v>
      </c>
      <c r="IZ451">
        <v>0.2089</v>
      </c>
      <c r="JA451">
        <v>0.05401698482025668</v>
      </c>
      <c r="JB451">
        <v>0.001251749769105588</v>
      </c>
      <c r="JC451">
        <v>-2.340677956668878E-07</v>
      </c>
      <c r="JD451">
        <v>1.443975168909104E-10</v>
      </c>
      <c r="JE451">
        <v>-0.0473756660369021</v>
      </c>
      <c r="JF451">
        <v>-0.000763777970416037</v>
      </c>
      <c r="JG451">
        <v>0.0006633184790446218</v>
      </c>
      <c r="JH451">
        <v>-5.365384051273601E-06</v>
      </c>
      <c r="JI451">
        <v>1</v>
      </c>
      <c r="JJ451">
        <v>2129</v>
      </c>
      <c r="JK451">
        <v>1</v>
      </c>
      <c r="JL451">
        <v>27</v>
      </c>
      <c r="JM451">
        <v>188919.1</v>
      </c>
      <c r="JN451">
        <v>188919</v>
      </c>
      <c r="JO451">
        <v>1.92505</v>
      </c>
      <c r="JP451">
        <v>2.54883</v>
      </c>
      <c r="JQ451">
        <v>1.39893</v>
      </c>
      <c r="JR451">
        <v>2.34131</v>
      </c>
      <c r="JS451">
        <v>1.44897</v>
      </c>
      <c r="JT451">
        <v>2.45728</v>
      </c>
      <c r="JU451">
        <v>36.8366</v>
      </c>
      <c r="JV451">
        <v>24.1926</v>
      </c>
      <c r="JW451">
        <v>18</v>
      </c>
      <c r="JX451">
        <v>476.677</v>
      </c>
      <c r="JY451">
        <v>479.33</v>
      </c>
      <c r="JZ451">
        <v>26.96</v>
      </c>
      <c r="KA451">
        <v>28.6816</v>
      </c>
      <c r="KB451">
        <v>30</v>
      </c>
      <c r="KC451">
        <v>28.3229</v>
      </c>
      <c r="KD451">
        <v>28.381</v>
      </c>
      <c r="KE451">
        <v>38.5891</v>
      </c>
      <c r="KF451">
        <v>23.8102</v>
      </c>
      <c r="KG451">
        <v>86.58580000000001</v>
      </c>
      <c r="KH451">
        <v>27.169</v>
      </c>
      <c r="KI451">
        <v>841.4160000000001</v>
      </c>
      <c r="KJ451">
        <v>20.7637</v>
      </c>
      <c r="KK451">
        <v>101.051</v>
      </c>
      <c r="KL451">
        <v>100.3</v>
      </c>
    </row>
    <row r="452" spans="1:298">
      <c r="A452">
        <v>436</v>
      </c>
      <c r="B452">
        <v>1758483728.6</v>
      </c>
      <c r="C452">
        <v>14625.09999990463</v>
      </c>
      <c r="D452" t="s">
        <v>1320</v>
      </c>
      <c r="E452" t="s">
        <v>1321</v>
      </c>
      <c r="F452">
        <v>5</v>
      </c>
      <c r="G452" t="s">
        <v>1207</v>
      </c>
      <c r="H452" t="s">
        <v>436</v>
      </c>
      <c r="I452" t="s">
        <v>437</v>
      </c>
      <c r="J452">
        <v>1758483720.814285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843.3770169206164</v>
      </c>
      <c r="AL452">
        <v>814.2559999999997</v>
      </c>
      <c r="AM452">
        <v>3.439405345988042</v>
      </c>
      <c r="AN452">
        <v>65.51484374229682</v>
      </c>
      <c r="AO452">
        <f>(AQ452 - AP452 + DZ452*1E3/(8.314*(EB452+273.15)) * AS452/DY452 * AR452) * DY452/(100*DM452) * 1000/(1000 - AQ452)</f>
        <v>0</v>
      </c>
      <c r="AP452">
        <v>20.7600824998937</v>
      </c>
      <c r="AQ452">
        <v>22.62756545454545</v>
      </c>
      <c r="AR452">
        <v>-0.001917931923960825</v>
      </c>
      <c r="AS452">
        <v>124.7720884044978</v>
      </c>
      <c r="AT452">
        <v>4</v>
      </c>
      <c r="AU452">
        <v>1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438</v>
      </c>
      <c r="AZ452" t="s">
        <v>438</v>
      </c>
      <c r="BA452">
        <v>0</v>
      </c>
      <c r="BB452">
        <v>0</v>
      </c>
      <c r="BC452">
        <f>1-BA452/BB452</f>
        <v>0</v>
      </c>
      <c r="BD452">
        <v>0</v>
      </c>
      <c r="BE452" t="s">
        <v>438</v>
      </c>
      <c r="BF452" t="s">
        <v>438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438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3.21</v>
      </c>
      <c r="DN452">
        <v>0.5</v>
      </c>
      <c r="DO452" t="s">
        <v>439</v>
      </c>
      <c r="DP452">
        <v>2</v>
      </c>
      <c r="DQ452" t="b">
        <v>1</v>
      </c>
      <c r="DR452">
        <v>1758483720.814285</v>
      </c>
      <c r="DS452">
        <v>771.3282857142856</v>
      </c>
      <c r="DT452">
        <v>810.0730357142858</v>
      </c>
      <c r="DU452">
        <v>22.67033571428572</v>
      </c>
      <c r="DV452">
        <v>20.75594285714286</v>
      </c>
      <c r="DW452">
        <v>770.3827857142858</v>
      </c>
      <c r="DX452">
        <v>22.461025</v>
      </c>
      <c r="DY452">
        <v>500.0048571428572</v>
      </c>
      <c r="DZ452">
        <v>90.11627142857144</v>
      </c>
      <c r="EA452">
        <v>0.05380183571428571</v>
      </c>
      <c r="EB452">
        <v>29.33963571428572</v>
      </c>
      <c r="EC452">
        <v>29.981725</v>
      </c>
      <c r="ED452">
        <v>999.9000000000002</v>
      </c>
      <c r="EE452">
        <v>0</v>
      </c>
      <c r="EF452">
        <v>0</v>
      </c>
      <c r="EG452">
        <v>10003.77785714286</v>
      </c>
      <c r="EH452">
        <v>0</v>
      </c>
      <c r="EI452">
        <v>11.419</v>
      </c>
      <c r="EJ452">
        <v>-38.74473928571429</v>
      </c>
      <c r="EK452">
        <v>789.2197142857143</v>
      </c>
      <c r="EL452">
        <v>827.2432142857142</v>
      </c>
      <c r="EM452">
        <v>1.914398928571428</v>
      </c>
      <c r="EN452">
        <v>810.0730357142858</v>
      </c>
      <c r="EO452">
        <v>20.75594285714286</v>
      </c>
      <c r="EP452">
        <v>2.042966428571429</v>
      </c>
      <c r="EQ452">
        <v>1.8704475</v>
      </c>
      <c r="ER452">
        <v>17.781325</v>
      </c>
      <c r="ES452">
        <v>16.38830714285714</v>
      </c>
      <c r="ET452">
        <v>1999.985357142857</v>
      </c>
      <c r="EU452">
        <v>0.9799966785714288</v>
      </c>
      <c r="EV452">
        <v>0.02000341785714286</v>
      </c>
      <c r="EW452">
        <v>0</v>
      </c>
      <c r="EX452">
        <v>561.2137142857143</v>
      </c>
      <c r="EY452">
        <v>5.000560000000001</v>
      </c>
      <c r="EZ452">
        <v>11365.78928571429</v>
      </c>
      <c r="FA452">
        <v>17294.73571428571</v>
      </c>
      <c r="FB452">
        <v>41.31424999999998</v>
      </c>
      <c r="FC452">
        <v>41.48425</v>
      </c>
      <c r="FD452">
        <v>41.04207142857142</v>
      </c>
      <c r="FE452">
        <v>40.64714285714285</v>
      </c>
      <c r="FF452">
        <v>42.06199999999999</v>
      </c>
      <c r="FG452">
        <v>1955.075357142857</v>
      </c>
      <c r="FH452">
        <v>39.91</v>
      </c>
      <c r="FI452">
        <v>0</v>
      </c>
      <c r="FJ452">
        <v>1758483730.2</v>
      </c>
      <c r="FK452">
        <v>0</v>
      </c>
      <c r="FL452">
        <v>561.19532</v>
      </c>
      <c r="FM452">
        <v>0.9350769292073204</v>
      </c>
      <c r="FN452">
        <v>28.53846158125233</v>
      </c>
      <c r="FO452">
        <v>11366.34</v>
      </c>
      <c r="FP452">
        <v>15</v>
      </c>
      <c r="FQ452">
        <v>0</v>
      </c>
      <c r="FR452" t="s">
        <v>440</v>
      </c>
      <c r="FS452">
        <v>1747148579.5</v>
      </c>
      <c r="FT452">
        <v>1747148584.5</v>
      </c>
      <c r="FU452">
        <v>0</v>
      </c>
      <c r="FV452">
        <v>0.162</v>
      </c>
      <c r="FW452">
        <v>-0.001</v>
      </c>
      <c r="FX452">
        <v>0.139</v>
      </c>
      <c r="FY452">
        <v>0.058</v>
      </c>
      <c r="FZ452">
        <v>420</v>
      </c>
      <c r="GA452">
        <v>16</v>
      </c>
      <c r="GB452">
        <v>0.19</v>
      </c>
      <c r="GC452">
        <v>0.02</v>
      </c>
      <c r="GD452">
        <v>-38.7767975</v>
      </c>
      <c r="GE452">
        <v>0.8702870544090378</v>
      </c>
      <c r="GF452">
        <v>0.1148946963255915</v>
      </c>
      <c r="GG452">
        <v>0</v>
      </c>
      <c r="GH452">
        <v>561.0635294117646</v>
      </c>
      <c r="GI452">
        <v>2.221512610353841</v>
      </c>
      <c r="GJ452">
        <v>0.2641036155056973</v>
      </c>
      <c r="GK452">
        <v>0</v>
      </c>
      <c r="GL452">
        <v>1.92978225</v>
      </c>
      <c r="GM452">
        <v>-0.3925230393996249</v>
      </c>
      <c r="GN452">
        <v>0.03785866905264235</v>
      </c>
      <c r="GO452">
        <v>0</v>
      </c>
      <c r="GP452">
        <v>0</v>
      </c>
      <c r="GQ452">
        <v>3</v>
      </c>
      <c r="GR452" t="s">
        <v>480</v>
      </c>
      <c r="GS452">
        <v>3.12802</v>
      </c>
      <c r="GT452">
        <v>2.73197</v>
      </c>
      <c r="GU452">
        <v>0.134486</v>
      </c>
      <c r="GV452">
        <v>0.139723</v>
      </c>
      <c r="GW452">
        <v>0.102406</v>
      </c>
      <c r="GX452">
        <v>0.09695579999999999</v>
      </c>
      <c r="GY452">
        <v>25987.1</v>
      </c>
      <c r="GZ452">
        <v>25030.1</v>
      </c>
      <c r="HA452">
        <v>30565.5</v>
      </c>
      <c r="HB452">
        <v>29348.4</v>
      </c>
      <c r="HC452">
        <v>37866.9</v>
      </c>
      <c r="HD452">
        <v>34867.6</v>
      </c>
      <c r="HE452">
        <v>46760.1</v>
      </c>
      <c r="HF452">
        <v>43603.1</v>
      </c>
      <c r="HG452">
        <v>1.82585</v>
      </c>
      <c r="HH452">
        <v>1.8784</v>
      </c>
      <c r="HI452">
        <v>0.10965</v>
      </c>
      <c r="HJ452">
        <v>0</v>
      </c>
      <c r="HK452">
        <v>28.1652</v>
      </c>
      <c r="HL452">
        <v>999.9</v>
      </c>
      <c r="HM452">
        <v>50.8</v>
      </c>
      <c r="HN452">
        <v>30.5</v>
      </c>
      <c r="HO452">
        <v>24.7156</v>
      </c>
      <c r="HP452">
        <v>63.415</v>
      </c>
      <c r="HQ452">
        <v>16.9872</v>
      </c>
      <c r="HR452">
        <v>1</v>
      </c>
      <c r="HS452">
        <v>0.120727</v>
      </c>
      <c r="HT452">
        <v>-0.204888</v>
      </c>
      <c r="HU452">
        <v>20.198</v>
      </c>
      <c r="HV452">
        <v>5.22867</v>
      </c>
      <c r="HW452">
        <v>11.974</v>
      </c>
      <c r="HX452">
        <v>4.96995</v>
      </c>
      <c r="HY452">
        <v>3.28965</v>
      </c>
      <c r="HZ452">
        <v>9999</v>
      </c>
      <c r="IA452">
        <v>9999</v>
      </c>
      <c r="IB452">
        <v>9999</v>
      </c>
      <c r="IC452">
        <v>999.9</v>
      </c>
      <c r="ID452">
        <v>4.97295</v>
      </c>
      <c r="IE452">
        <v>1.87729</v>
      </c>
      <c r="IF452">
        <v>1.87534</v>
      </c>
      <c r="IG452">
        <v>1.87819</v>
      </c>
      <c r="IH452">
        <v>1.87493</v>
      </c>
      <c r="II452">
        <v>1.87851</v>
      </c>
      <c r="IJ452">
        <v>1.87561</v>
      </c>
      <c r="IK452">
        <v>1.87675</v>
      </c>
      <c r="IL452">
        <v>0</v>
      </c>
      <c r="IM452">
        <v>0</v>
      </c>
      <c r="IN452">
        <v>0</v>
      </c>
      <c r="IO452">
        <v>0</v>
      </c>
      <c r="IP452" t="s">
        <v>442</v>
      </c>
      <c r="IQ452" t="s">
        <v>443</v>
      </c>
      <c r="IR452" t="s">
        <v>444</v>
      </c>
      <c r="IS452" t="s">
        <v>444</v>
      </c>
      <c r="IT452" t="s">
        <v>444</v>
      </c>
      <c r="IU452" t="s">
        <v>444</v>
      </c>
      <c r="IV452">
        <v>0</v>
      </c>
      <c r="IW452">
        <v>100</v>
      </c>
      <c r="IX452">
        <v>100</v>
      </c>
      <c r="IY452">
        <v>0.976</v>
      </c>
      <c r="IZ452">
        <v>0.2084</v>
      </c>
      <c r="JA452">
        <v>0.05401698482025668</v>
      </c>
      <c r="JB452">
        <v>0.001251749769105588</v>
      </c>
      <c r="JC452">
        <v>-2.340677956668878E-07</v>
      </c>
      <c r="JD452">
        <v>1.443975168909104E-10</v>
      </c>
      <c r="JE452">
        <v>-0.0473756660369021</v>
      </c>
      <c r="JF452">
        <v>-0.000763777970416037</v>
      </c>
      <c r="JG452">
        <v>0.0006633184790446218</v>
      </c>
      <c r="JH452">
        <v>-5.365384051273601E-06</v>
      </c>
      <c r="JI452">
        <v>1</v>
      </c>
      <c r="JJ452">
        <v>2129</v>
      </c>
      <c r="JK452">
        <v>1</v>
      </c>
      <c r="JL452">
        <v>27</v>
      </c>
      <c r="JM452">
        <v>188919.2</v>
      </c>
      <c r="JN452">
        <v>188919.1</v>
      </c>
      <c r="JO452">
        <v>1.95312</v>
      </c>
      <c r="JP452">
        <v>2.5415</v>
      </c>
      <c r="JQ452">
        <v>1.39893</v>
      </c>
      <c r="JR452">
        <v>2.34131</v>
      </c>
      <c r="JS452">
        <v>1.44897</v>
      </c>
      <c r="JT452">
        <v>2.52686</v>
      </c>
      <c r="JU452">
        <v>36.8366</v>
      </c>
      <c r="JV452">
        <v>24.1926</v>
      </c>
      <c r="JW452">
        <v>18</v>
      </c>
      <c r="JX452">
        <v>476.483</v>
      </c>
      <c r="JY452">
        <v>479.52</v>
      </c>
      <c r="JZ452">
        <v>27.1661</v>
      </c>
      <c r="KA452">
        <v>28.6858</v>
      </c>
      <c r="KB452">
        <v>29.9999</v>
      </c>
      <c r="KC452">
        <v>28.3265</v>
      </c>
      <c r="KD452">
        <v>28.3841</v>
      </c>
      <c r="KE452">
        <v>39.1663</v>
      </c>
      <c r="KF452">
        <v>23.8102</v>
      </c>
      <c r="KG452">
        <v>86.58580000000001</v>
      </c>
      <c r="KH452">
        <v>27.1998</v>
      </c>
      <c r="KI452">
        <v>854.777</v>
      </c>
      <c r="KJ452">
        <v>20.8009</v>
      </c>
      <c r="KK452">
        <v>101.05</v>
      </c>
      <c r="KL452">
        <v>100.301</v>
      </c>
    </row>
    <row r="453" spans="1:298">
      <c r="A453">
        <v>437</v>
      </c>
      <c r="B453">
        <v>1758483733.1</v>
      </c>
      <c r="C453">
        <v>14629.59999990463</v>
      </c>
      <c r="D453" t="s">
        <v>1322</v>
      </c>
      <c r="E453" t="s">
        <v>1323</v>
      </c>
      <c r="F453">
        <v>5</v>
      </c>
      <c r="G453" t="s">
        <v>1207</v>
      </c>
      <c r="H453" t="s">
        <v>436</v>
      </c>
      <c r="I453" t="s">
        <v>437</v>
      </c>
      <c r="J453">
        <v>1758483725.260714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859.0023929571938</v>
      </c>
      <c r="AL453">
        <v>829.8365030303027</v>
      </c>
      <c r="AM453">
        <v>3.461200660108843</v>
      </c>
      <c r="AN453">
        <v>65.51484374229682</v>
      </c>
      <c r="AO453">
        <f>(AQ453 - AP453 + DZ453*1E3/(8.314*(EB453+273.15)) * AS453/DY453 * AR453) * DY453/(100*DM453) * 1000/(1000 - AQ453)</f>
        <v>0</v>
      </c>
      <c r="AP453">
        <v>20.76193807386248</v>
      </c>
      <c r="AQ453">
        <v>22.60435212121212</v>
      </c>
      <c r="AR453">
        <v>-0.005298670672325347</v>
      </c>
      <c r="AS453">
        <v>124.7720884044978</v>
      </c>
      <c r="AT453">
        <v>4</v>
      </c>
      <c r="AU453">
        <v>1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438</v>
      </c>
      <c r="AZ453" t="s">
        <v>438</v>
      </c>
      <c r="BA453">
        <v>0</v>
      </c>
      <c r="BB453">
        <v>0</v>
      </c>
      <c r="BC453">
        <f>1-BA453/BB453</f>
        <v>0</v>
      </c>
      <c r="BD453">
        <v>0</v>
      </c>
      <c r="BE453" t="s">
        <v>438</v>
      </c>
      <c r="BF453" t="s">
        <v>438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438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3.21</v>
      </c>
      <c r="DN453">
        <v>0.5</v>
      </c>
      <c r="DO453" t="s">
        <v>439</v>
      </c>
      <c r="DP453">
        <v>2</v>
      </c>
      <c r="DQ453" t="b">
        <v>1</v>
      </c>
      <c r="DR453">
        <v>1758483725.260714</v>
      </c>
      <c r="DS453">
        <v>786.312785714286</v>
      </c>
      <c r="DT453">
        <v>825.0201428571428</v>
      </c>
      <c r="DU453">
        <v>22.64392142857143</v>
      </c>
      <c r="DV453">
        <v>20.75846785714285</v>
      </c>
      <c r="DW453">
        <v>785.350107142857</v>
      </c>
      <c r="DX453">
        <v>22.43515</v>
      </c>
      <c r="DY453">
        <v>499.9964285714286</v>
      </c>
      <c r="DZ453">
        <v>90.11629642857143</v>
      </c>
      <c r="EA453">
        <v>0.05401155000000001</v>
      </c>
      <c r="EB453">
        <v>29.33008214285714</v>
      </c>
      <c r="EC453">
        <v>29.95902142857143</v>
      </c>
      <c r="ED453">
        <v>999.9000000000002</v>
      </c>
      <c r="EE453">
        <v>0</v>
      </c>
      <c r="EF453">
        <v>0</v>
      </c>
      <c r="EG453">
        <v>10000.1175</v>
      </c>
      <c r="EH453">
        <v>0</v>
      </c>
      <c r="EI453">
        <v>11.419</v>
      </c>
      <c r="EJ453">
        <v>-38.70728928571429</v>
      </c>
      <c r="EK453">
        <v>804.5301785714286</v>
      </c>
      <c r="EL453">
        <v>842.5093214285715</v>
      </c>
      <c r="EM453">
        <v>1.885466071428571</v>
      </c>
      <c r="EN453">
        <v>825.0201428571428</v>
      </c>
      <c r="EO453">
        <v>20.75846785714285</v>
      </c>
      <c r="EP453">
        <v>2.040586785714286</v>
      </c>
      <c r="EQ453">
        <v>1.870675</v>
      </c>
      <c r="ER453">
        <v>17.76282857142857</v>
      </c>
      <c r="ES453">
        <v>16.39022142857143</v>
      </c>
      <c r="ET453">
        <v>2000.005</v>
      </c>
      <c r="EU453">
        <v>0.979996892857143</v>
      </c>
      <c r="EV453">
        <v>0.02000320714285715</v>
      </c>
      <c r="EW453">
        <v>0</v>
      </c>
      <c r="EX453">
        <v>561.2848214285715</v>
      </c>
      <c r="EY453">
        <v>5.000560000000001</v>
      </c>
      <c r="EZ453">
        <v>11367.54642857143</v>
      </c>
      <c r="FA453">
        <v>17294.90714285714</v>
      </c>
      <c r="FB453">
        <v>41.31424999999998</v>
      </c>
      <c r="FC453">
        <v>41.49325</v>
      </c>
      <c r="FD453">
        <v>41.05535714285713</v>
      </c>
      <c r="FE453">
        <v>40.656</v>
      </c>
      <c r="FF453">
        <v>42.06199999999999</v>
      </c>
      <c r="FG453">
        <v>1955.095</v>
      </c>
      <c r="FH453">
        <v>39.91</v>
      </c>
      <c r="FI453">
        <v>0</v>
      </c>
      <c r="FJ453">
        <v>1758483734.4</v>
      </c>
      <c r="FK453">
        <v>0</v>
      </c>
      <c r="FL453">
        <v>561.2521923076923</v>
      </c>
      <c r="FM453">
        <v>0.2300512884949034</v>
      </c>
      <c r="FN453">
        <v>3.723076936206507</v>
      </c>
      <c r="FO453">
        <v>11367.59615384615</v>
      </c>
      <c r="FP453">
        <v>15</v>
      </c>
      <c r="FQ453">
        <v>0</v>
      </c>
      <c r="FR453" t="s">
        <v>440</v>
      </c>
      <c r="FS453">
        <v>1747148579.5</v>
      </c>
      <c r="FT453">
        <v>1747148584.5</v>
      </c>
      <c r="FU453">
        <v>0</v>
      </c>
      <c r="FV453">
        <v>0.162</v>
      </c>
      <c r="FW453">
        <v>-0.001</v>
      </c>
      <c r="FX453">
        <v>0.139</v>
      </c>
      <c r="FY453">
        <v>0.058</v>
      </c>
      <c r="FZ453">
        <v>420</v>
      </c>
      <c r="GA453">
        <v>16</v>
      </c>
      <c r="GB453">
        <v>0.19</v>
      </c>
      <c r="GC453">
        <v>0.02</v>
      </c>
      <c r="GD453">
        <v>-38.74246</v>
      </c>
      <c r="GE453">
        <v>0.3512622889306756</v>
      </c>
      <c r="GF453">
        <v>0.09361991454813369</v>
      </c>
      <c r="GG453">
        <v>1</v>
      </c>
      <c r="GH453">
        <v>561.1614411764705</v>
      </c>
      <c r="GI453">
        <v>1.342902983080858</v>
      </c>
      <c r="GJ453">
        <v>0.2171317289487235</v>
      </c>
      <c r="GK453">
        <v>0</v>
      </c>
      <c r="GL453">
        <v>1.9048565</v>
      </c>
      <c r="GM453">
        <v>-0.3931672795497217</v>
      </c>
      <c r="GN453">
        <v>0.0379177902540483</v>
      </c>
      <c r="GO453">
        <v>0</v>
      </c>
      <c r="GP453">
        <v>1</v>
      </c>
      <c r="GQ453">
        <v>3</v>
      </c>
      <c r="GR453" t="s">
        <v>447</v>
      </c>
      <c r="GS453">
        <v>3.12822</v>
      </c>
      <c r="GT453">
        <v>2.73162</v>
      </c>
      <c r="GU453">
        <v>0.136185</v>
      </c>
      <c r="GV453">
        <v>0.141361</v>
      </c>
      <c r="GW453">
        <v>0.102331</v>
      </c>
      <c r="GX453">
        <v>0.0969626</v>
      </c>
      <c r="GY453">
        <v>25935.4</v>
      </c>
      <c r="GZ453">
        <v>24982.1</v>
      </c>
      <c r="HA453">
        <v>30564.8</v>
      </c>
      <c r="HB453">
        <v>29347.9</v>
      </c>
      <c r="HC453">
        <v>37869.5</v>
      </c>
      <c r="HD453">
        <v>34866.9</v>
      </c>
      <c r="HE453">
        <v>46759.1</v>
      </c>
      <c r="HF453">
        <v>43602.4</v>
      </c>
      <c r="HG453">
        <v>1.8262</v>
      </c>
      <c r="HH453">
        <v>1.87792</v>
      </c>
      <c r="HI453">
        <v>0.110157</v>
      </c>
      <c r="HJ453">
        <v>0</v>
      </c>
      <c r="HK453">
        <v>28.1612</v>
      </c>
      <c r="HL453">
        <v>999.9</v>
      </c>
      <c r="HM453">
        <v>50.8</v>
      </c>
      <c r="HN453">
        <v>30.5</v>
      </c>
      <c r="HO453">
        <v>24.7134</v>
      </c>
      <c r="HP453">
        <v>63.395</v>
      </c>
      <c r="HQ453">
        <v>16.9191</v>
      </c>
      <c r="HR453">
        <v>1</v>
      </c>
      <c r="HS453">
        <v>0.120762</v>
      </c>
      <c r="HT453">
        <v>-0.105771</v>
      </c>
      <c r="HU453">
        <v>20.1981</v>
      </c>
      <c r="HV453">
        <v>5.22837</v>
      </c>
      <c r="HW453">
        <v>11.974</v>
      </c>
      <c r="HX453">
        <v>4.96955</v>
      </c>
      <c r="HY453">
        <v>3.28958</v>
      </c>
      <c r="HZ453">
        <v>9999</v>
      </c>
      <c r="IA453">
        <v>9999</v>
      </c>
      <c r="IB453">
        <v>9999</v>
      </c>
      <c r="IC453">
        <v>999.9</v>
      </c>
      <c r="ID453">
        <v>4.97295</v>
      </c>
      <c r="IE453">
        <v>1.8773</v>
      </c>
      <c r="IF453">
        <v>1.87541</v>
      </c>
      <c r="IG453">
        <v>1.8782</v>
      </c>
      <c r="IH453">
        <v>1.87495</v>
      </c>
      <c r="II453">
        <v>1.87851</v>
      </c>
      <c r="IJ453">
        <v>1.87566</v>
      </c>
      <c r="IK453">
        <v>1.87679</v>
      </c>
      <c r="IL453">
        <v>0</v>
      </c>
      <c r="IM453">
        <v>0</v>
      </c>
      <c r="IN453">
        <v>0</v>
      </c>
      <c r="IO453">
        <v>0</v>
      </c>
      <c r="IP453" t="s">
        <v>442</v>
      </c>
      <c r="IQ453" t="s">
        <v>443</v>
      </c>
      <c r="IR453" t="s">
        <v>444</v>
      </c>
      <c r="IS453" t="s">
        <v>444</v>
      </c>
      <c r="IT453" t="s">
        <v>444</v>
      </c>
      <c r="IU453" t="s">
        <v>444</v>
      </c>
      <c r="IV453">
        <v>0</v>
      </c>
      <c r="IW453">
        <v>100</v>
      </c>
      <c r="IX453">
        <v>100</v>
      </c>
      <c r="IY453">
        <v>0.993</v>
      </c>
      <c r="IZ453">
        <v>0.2079</v>
      </c>
      <c r="JA453">
        <v>0.05401698482025668</v>
      </c>
      <c r="JB453">
        <v>0.001251749769105588</v>
      </c>
      <c r="JC453">
        <v>-2.340677956668878E-07</v>
      </c>
      <c r="JD453">
        <v>1.443975168909104E-10</v>
      </c>
      <c r="JE453">
        <v>-0.0473756660369021</v>
      </c>
      <c r="JF453">
        <v>-0.000763777970416037</v>
      </c>
      <c r="JG453">
        <v>0.0006633184790446218</v>
      </c>
      <c r="JH453">
        <v>-5.365384051273601E-06</v>
      </c>
      <c r="JI453">
        <v>1</v>
      </c>
      <c r="JJ453">
        <v>2129</v>
      </c>
      <c r="JK453">
        <v>1</v>
      </c>
      <c r="JL453">
        <v>27</v>
      </c>
      <c r="JM453">
        <v>188919.2</v>
      </c>
      <c r="JN453">
        <v>188919.1</v>
      </c>
      <c r="JO453">
        <v>1.9812</v>
      </c>
      <c r="JP453">
        <v>2.54639</v>
      </c>
      <c r="JQ453">
        <v>1.39893</v>
      </c>
      <c r="JR453">
        <v>2.34131</v>
      </c>
      <c r="JS453">
        <v>1.44897</v>
      </c>
      <c r="JT453">
        <v>2.55493</v>
      </c>
      <c r="JU453">
        <v>36.8366</v>
      </c>
      <c r="JV453">
        <v>24.1926</v>
      </c>
      <c r="JW453">
        <v>18</v>
      </c>
      <c r="JX453">
        <v>476.693</v>
      </c>
      <c r="JY453">
        <v>479.231</v>
      </c>
      <c r="JZ453">
        <v>27.2236</v>
      </c>
      <c r="KA453">
        <v>28.6897</v>
      </c>
      <c r="KB453">
        <v>29.9999</v>
      </c>
      <c r="KC453">
        <v>28.3296</v>
      </c>
      <c r="KD453">
        <v>28.3872</v>
      </c>
      <c r="KE453">
        <v>39.7783</v>
      </c>
      <c r="KF453">
        <v>23.8102</v>
      </c>
      <c r="KG453">
        <v>86.58580000000001</v>
      </c>
      <c r="KH453">
        <v>27.2346</v>
      </c>
      <c r="KI453">
        <v>874.8680000000001</v>
      </c>
      <c r="KJ453">
        <v>20.8526</v>
      </c>
      <c r="KK453">
        <v>101.048</v>
      </c>
      <c r="KL453">
        <v>100.299</v>
      </c>
    </row>
    <row r="454" spans="1:298">
      <c r="A454">
        <v>438</v>
      </c>
      <c r="B454">
        <v>1758483738.6</v>
      </c>
      <c r="C454">
        <v>14635.09999990463</v>
      </c>
      <c r="D454" t="s">
        <v>1324</v>
      </c>
      <c r="E454" t="s">
        <v>1325</v>
      </c>
      <c r="F454">
        <v>5</v>
      </c>
      <c r="G454" t="s">
        <v>1207</v>
      </c>
      <c r="H454" t="s">
        <v>436</v>
      </c>
      <c r="I454" t="s">
        <v>437</v>
      </c>
      <c r="J454">
        <v>1758483730.832142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877.7916211319292</v>
      </c>
      <c r="AL454">
        <v>848.7737696969695</v>
      </c>
      <c r="AM454">
        <v>3.441989301972542</v>
      </c>
      <c r="AN454">
        <v>65.51484374229682</v>
      </c>
      <c r="AO454">
        <f>(AQ454 - AP454 + DZ454*1E3/(8.314*(EB454+273.15)) * AS454/DY454 * AR454) * DY454/(100*DM454) * 1000/(1000 - AQ454)</f>
        <v>0</v>
      </c>
      <c r="AP454">
        <v>20.76534206984714</v>
      </c>
      <c r="AQ454">
        <v>22.5751703030303</v>
      </c>
      <c r="AR454">
        <v>-0.005573151398434951</v>
      </c>
      <c r="AS454">
        <v>124.7720884044978</v>
      </c>
      <c r="AT454">
        <v>4</v>
      </c>
      <c r="AU454">
        <v>1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438</v>
      </c>
      <c r="AZ454" t="s">
        <v>438</v>
      </c>
      <c r="BA454">
        <v>0</v>
      </c>
      <c r="BB454">
        <v>0</v>
      </c>
      <c r="BC454">
        <f>1-BA454/BB454</f>
        <v>0</v>
      </c>
      <c r="BD454">
        <v>0</v>
      </c>
      <c r="BE454" t="s">
        <v>438</v>
      </c>
      <c r="BF454" t="s">
        <v>438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438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3.21</v>
      </c>
      <c r="DN454">
        <v>0.5</v>
      </c>
      <c r="DO454" t="s">
        <v>439</v>
      </c>
      <c r="DP454">
        <v>2</v>
      </c>
      <c r="DQ454" t="b">
        <v>1</v>
      </c>
      <c r="DR454">
        <v>1758483730.832142</v>
      </c>
      <c r="DS454">
        <v>805.0858571428571</v>
      </c>
      <c r="DT454">
        <v>843.7590357142857</v>
      </c>
      <c r="DU454">
        <v>22.61314285714285</v>
      </c>
      <c r="DV454">
        <v>20.76160714285714</v>
      </c>
      <c r="DW454">
        <v>804.1014285714284</v>
      </c>
      <c r="DX454">
        <v>22.40501071428572</v>
      </c>
      <c r="DY454">
        <v>500.0128928571429</v>
      </c>
      <c r="DZ454">
        <v>90.11622142857144</v>
      </c>
      <c r="EA454">
        <v>0.05408402857142856</v>
      </c>
      <c r="EB454">
        <v>29.32622857142857</v>
      </c>
      <c r="EC454">
        <v>29.95428571428571</v>
      </c>
      <c r="ED454">
        <v>999.9000000000002</v>
      </c>
      <c r="EE454">
        <v>0</v>
      </c>
      <c r="EF454">
        <v>0</v>
      </c>
      <c r="EG454">
        <v>9988.414642857142</v>
      </c>
      <c r="EH454">
        <v>0</v>
      </c>
      <c r="EI454">
        <v>11.419</v>
      </c>
      <c r="EJ454">
        <v>-38.673275</v>
      </c>
      <c r="EK454">
        <v>823.7121785714287</v>
      </c>
      <c r="EL454">
        <v>861.6483214285714</v>
      </c>
      <c r="EM454">
        <v>1.8515575</v>
      </c>
      <c r="EN454">
        <v>843.7590357142857</v>
      </c>
      <c r="EO454">
        <v>20.76160714285714</v>
      </c>
      <c r="EP454">
        <v>2.037811428571429</v>
      </c>
      <c r="EQ454">
        <v>1.870955714285714</v>
      </c>
      <c r="ER454">
        <v>17.74123214285714</v>
      </c>
      <c r="ES454">
        <v>16.39258214285714</v>
      </c>
      <c r="ET454">
        <v>1999.999285714286</v>
      </c>
      <c r="EU454">
        <v>0.979996892857143</v>
      </c>
      <c r="EV454">
        <v>0.02000320714285715</v>
      </c>
      <c r="EW454">
        <v>0</v>
      </c>
      <c r="EX454">
        <v>561.2978571428571</v>
      </c>
      <c r="EY454">
        <v>5.000560000000001</v>
      </c>
      <c r="EZ454">
        <v>11367.5</v>
      </c>
      <c r="FA454">
        <v>17294.85357142857</v>
      </c>
      <c r="FB454">
        <v>41.32324999999999</v>
      </c>
      <c r="FC454">
        <v>41.5</v>
      </c>
      <c r="FD454">
        <v>41.06199999999999</v>
      </c>
      <c r="FE454">
        <v>40.67592857142856</v>
      </c>
      <c r="FF454">
        <v>42.06199999999999</v>
      </c>
      <c r="FG454">
        <v>1955.089285714285</v>
      </c>
      <c r="FH454">
        <v>39.91</v>
      </c>
      <c r="FI454">
        <v>0</v>
      </c>
      <c r="FJ454">
        <v>1758483739.8</v>
      </c>
      <c r="FK454">
        <v>0</v>
      </c>
      <c r="FL454">
        <v>561.28408</v>
      </c>
      <c r="FM454">
        <v>0.2919999982573325</v>
      </c>
      <c r="FN454">
        <v>-7.753846110284898</v>
      </c>
      <c r="FO454">
        <v>11367.432</v>
      </c>
      <c r="FP454">
        <v>15</v>
      </c>
      <c r="FQ454">
        <v>0</v>
      </c>
      <c r="FR454" t="s">
        <v>440</v>
      </c>
      <c r="FS454">
        <v>1747148579.5</v>
      </c>
      <c r="FT454">
        <v>1747148584.5</v>
      </c>
      <c r="FU454">
        <v>0</v>
      </c>
      <c r="FV454">
        <v>0.162</v>
      </c>
      <c r="FW454">
        <v>-0.001</v>
      </c>
      <c r="FX454">
        <v>0.139</v>
      </c>
      <c r="FY454">
        <v>0.058</v>
      </c>
      <c r="FZ454">
        <v>420</v>
      </c>
      <c r="GA454">
        <v>16</v>
      </c>
      <c r="GB454">
        <v>0.19</v>
      </c>
      <c r="GC454">
        <v>0.02</v>
      </c>
      <c r="GD454">
        <v>-38.6816375</v>
      </c>
      <c r="GE454">
        <v>0.3263268292683264</v>
      </c>
      <c r="GF454">
        <v>0.0988060035815131</v>
      </c>
      <c r="GG454">
        <v>1</v>
      </c>
      <c r="GH454">
        <v>561.2569705882352</v>
      </c>
      <c r="GI454">
        <v>0.353353707390247</v>
      </c>
      <c r="GJ454">
        <v>0.1558673050450508</v>
      </c>
      <c r="GK454">
        <v>1</v>
      </c>
      <c r="GL454">
        <v>1.87317</v>
      </c>
      <c r="GM454">
        <v>-0.3665088180112572</v>
      </c>
      <c r="GN454">
        <v>0.03534518885223279</v>
      </c>
      <c r="GO454">
        <v>0</v>
      </c>
      <c r="GP454">
        <v>2</v>
      </c>
      <c r="GQ454">
        <v>3</v>
      </c>
      <c r="GR454" t="s">
        <v>441</v>
      </c>
      <c r="GS454">
        <v>3.12803</v>
      </c>
      <c r="GT454">
        <v>2.7316</v>
      </c>
      <c r="GU454">
        <v>0.138219</v>
      </c>
      <c r="GV454">
        <v>0.143378</v>
      </c>
      <c r="GW454">
        <v>0.102234</v>
      </c>
      <c r="GX454">
        <v>0.0969687</v>
      </c>
      <c r="GY454">
        <v>25874.3</v>
      </c>
      <c r="GZ454">
        <v>24923.5</v>
      </c>
      <c r="HA454">
        <v>30564.9</v>
      </c>
      <c r="HB454">
        <v>29348.1</v>
      </c>
      <c r="HC454">
        <v>37873.7</v>
      </c>
      <c r="HD454">
        <v>34867</v>
      </c>
      <c r="HE454">
        <v>46759</v>
      </c>
      <c r="HF454">
        <v>43602.6</v>
      </c>
      <c r="HG454">
        <v>1.82595</v>
      </c>
      <c r="HH454">
        <v>1.8784</v>
      </c>
      <c r="HI454">
        <v>0.11038</v>
      </c>
      <c r="HJ454">
        <v>0</v>
      </c>
      <c r="HK454">
        <v>28.1565</v>
      </c>
      <c r="HL454">
        <v>999.9</v>
      </c>
      <c r="HM454">
        <v>50.8</v>
      </c>
      <c r="HN454">
        <v>30.5</v>
      </c>
      <c r="HO454">
        <v>24.7154</v>
      </c>
      <c r="HP454">
        <v>63.375</v>
      </c>
      <c r="HQ454">
        <v>16.7788</v>
      </c>
      <c r="HR454">
        <v>1</v>
      </c>
      <c r="HS454">
        <v>0.120889</v>
      </c>
      <c r="HT454">
        <v>-0.0164842</v>
      </c>
      <c r="HU454">
        <v>20.1984</v>
      </c>
      <c r="HV454">
        <v>5.22792</v>
      </c>
      <c r="HW454">
        <v>11.974</v>
      </c>
      <c r="HX454">
        <v>4.96975</v>
      </c>
      <c r="HY454">
        <v>3.28953</v>
      </c>
      <c r="HZ454">
        <v>9999</v>
      </c>
      <c r="IA454">
        <v>9999</v>
      </c>
      <c r="IB454">
        <v>9999</v>
      </c>
      <c r="IC454">
        <v>999.9</v>
      </c>
      <c r="ID454">
        <v>4.97295</v>
      </c>
      <c r="IE454">
        <v>1.8773</v>
      </c>
      <c r="IF454">
        <v>1.87541</v>
      </c>
      <c r="IG454">
        <v>1.8782</v>
      </c>
      <c r="IH454">
        <v>1.87494</v>
      </c>
      <c r="II454">
        <v>1.87851</v>
      </c>
      <c r="IJ454">
        <v>1.87563</v>
      </c>
      <c r="IK454">
        <v>1.87681</v>
      </c>
      <c r="IL454">
        <v>0</v>
      </c>
      <c r="IM454">
        <v>0</v>
      </c>
      <c r="IN454">
        <v>0</v>
      </c>
      <c r="IO454">
        <v>0</v>
      </c>
      <c r="IP454" t="s">
        <v>442</v>
      </c>
      <c r="IQ454" t="s">
        <v>443</v>
      </c>
      <c r="IR454" t="s">
        <v>444</v>
      </c>
      <c r="IS454" t="s">
        <v>444</v>
      </c>
      <c r="IT454" t="s">
        <v>444</v>
      </c>
      <c r="IU454" t="s">
        <v>444</v>
      </c>
      <c r="IV454">
        <v>0</v>
      </c>
      <c r="IW454">
        <v>100</v>
      </c>
      <c r="IX454">
        <v>100</v>
      </c>
      <c r="IY454">
        <v>1.015</v>
      </c>
      <c r="IZ454">
        <v>0.2073</v>
      </c>
      <c r="JA454">
        <v>0.05401698482025668</v>
      </c>
      <c r="JB454">
        <v>0.001251749769105588</v>
      </c>
      <c r="JC454">
        <v>-2.340677956668878E-07</v>
      </c>
      <c r="JD454">
        <v>1.443975168909104E-10</v>
      </c>
      <c r="JE454">
        <v>-0.0473756660369021</v>
      </c>
      <c r="JF454">
        <v>-0.000763777970416037</v>
      </c>
      <c r="JG454">
        <v>0.0006633184790446218</v>
      </c>
      <c r="JH454">
        <v>-5.365384051273601E-06</v>
      </c>
      <c r="JI454">
        <v>1</v>
      </c>
      <c r="JJ454">
        <v>2129</v>
      </c>
      <c r="JK454">
        <v>1</v>
      </c>
      <c r="JL454">
        <v>27</v>
      </c>
      <c r="JM454">
        <v>188919.3</v>
      </c>
      <c r="JN454">
        <v>188919.2</v>
      </c>
      <c r="JO454">
        <v>2.01538</v>
      </c>
      <c r="JP454">
        <v>2.53418</v>
      </c>
      <c r="JQ454">
        <v>1.39893</v>
      </c>
      <c r="JR454">
        <v>2.34131</v>
      </c>
      <c r="JS454">
        <v>1.44897</v>
      </c>
      <c r="JT454">
        <v>2.58545</v>
      </c>
      <c r="JU454">
        <v>36.8366</v>
      </c>
      <c r="JV454">
        <v>24.2013</v>
      </c>
      <c r="JW454">
        <v>18</v>
      </c>
      <c r="JX454">
        <v>476.58</v>
      </c>
      <c r="JY454">
        <v>479.575</v>
      </c>
      <c r="JZ454">
        <v>27.2696</v>
      </c>
      <c r="KA454">
        <v>28.6945</v>
      </c>
      <c r="KB454">
        <v>30.0001</v>
      </c>
      <c r="KC454">
        <v>28.3332</v>
      </c>
      <c r="KD454">
        <v>28.3907</v>
      </c>
      <c r="KE454">
        <v>40.3931</v>
      </c>
      <c r="KF454">
        <v>23.508</v>
      </c>
      <c r="KG454">
        <v>86.58580000000001</v>
      </c>
      <c r="KH454">
        <v>27.265</v>
      </c>
      <c r="KI454">
        <v>888.2430000000001</v>
      </c>
      <c r="KJ454">
        <v>20.9154</v>
      </c>
      <c r="KK454">
        <v>101.048</v>
      </c>
      <c r="KL454">
        <v>100.3</v>
      </c>
    </row>
    <row r="455" spans="1:298">
      <c r="A455">
        <v>439</v>
      </c>
      <c r="B455">
        <v>1758483743.1</v>
      </c>
      <c r="C455">
        <v>14639.59999990463</v>
      </c>
      <c r="D455" t="s">
        <v>1326</v>
      </c>
      <c r="E455" t="s">
        <v>1327</v>
      </c>
      <c r="F455">
        <v>5</v>
      </c>
      <c r="G455" t="s">
        <v>1207</v>
      </c>
      <c r="H455" t="s">
        <v>436</v>
      </c>
      <c r="I455" t="s">
        <v>437</v>
      </c>
      <c r="J455">
        <v>1758483735.278571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893.2970928160871</v>
      </c>
      <c r="AL455">
        <v>864.2708303030303</v>
      </c>
      <c r="AM455">
        <v>3.435021889623776</v>
      </c>
      <c r="AN455">
        <v>65.51484374229682</v>
      </c>
      <c r="AO455">
        <f>(AQ455 - AP455 + DZ455*1E3/(8.314*(EB455+273.15)) * AS455/DY455 * AR455) * DY455/(100*DM455) * 1000/(1000 - AQ455)</f>
        <v>0</v>
      </c>
      <c r="AP455">
        <v>20.78250275184698</v>
      </c>
      <c r="AQ455">
        <v>22.55096727272726</v>
      </c>
      <c r="AR455">
        <v>-0.003913585084989855</v>
      </c>
      <c r="AS455">
        <v>124.7720884044978</v>
      </c>
      <c r="AT455">
        <v>4</v>
      </c>
      <c r="AU455">
        <v>1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438</v>
      </c>
      <c r="AZ455" t="s">
        <v>438</v>
      </c>
      <c r="BA455">
        <v>0</v>
      </c>
      <c r="BB455">
        <v>0</v>
      </c>
      <c r="BC455">
        <f>1-BA455/BB455</f>
        <v>0</v>
      </c>
      <c r="BD455">
        <v>0</v>
      </c>
      <c r="BE455" t="s">
        <v>438</v>
      </c>
      <c r="BF455" t="s">
        <v>438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438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3.21</v>
      </c>
      <c r="DN455">
        <v>0.5</v>
      </c>
      <c r="DO455" t="s">
        <v>439</v>
      </c>
      <c r="DP455">
        <v>2</v>
      </c>
      <c r="DQ455" t="b">
        <v>1</v>
      </c>
      <c r="DR455">
        <v>1758483735.278571</v>
      </c>
      <c r="DS455">
        <v>820.1021785714285</v>
      </c>
      <c r="DT455">
        <v>858.7252142857143</v>
      </c>
      <c r="DU455">
        <v>22.5899</v>
      </c>
      <c r="DV455">
        <v>20.76678571428571</v>
      </c>
      <c r="DW455">
        <v>819.1004642857142</v>
      </c>
      <c r="DX455">
        <v>22.38223928571429</v>
      </c>
      <c r="DY455">
        <v>499.9933928571429</v>
      </c>
      <c r="DZ455">
        <v>90.11545714285715</v>
      </c>
      <c r="EA455">
        <v>0.05414084285714287</v>
      </c>
      <c r="EB455">
        <v>29.32786785714286</v>
      </c>
      <c r="EC455">
        <v>29.95713214285714</v>
      </c>
      <c r="ED455">
        <v>999.9000000000002</v>
      </c>
      <c r="EE455">
        <v>0</v>
      </c>
      <c r="EF455">
        <v>0</v>
      </c>
      <c r="EG455">
        <v>9984.666785714286</v>
      </c>
      <c r="EH455">
        <v>0</v>
      </c>
      <c r="EI455">
        <v>11.419</v>
      </c>
      <c r="EJ455">
        <v>-38.62304999999999</v>
      </c>
      <c r="EK455">
        <v>839.0559642857144</v>
      </c>
      <c r="EL455">
        <v>876.9364642857145</v>
      </c>
      <c r="EM455">
        <v>1.8231275</v>
      </c>
      <c r="EN455">
        <v>858.7252142857143</v>
      </c>
      <c r="EO455">
        <v>20.76678571428571</v>
      </c>
      <c r="EP455">
        <v>2.035699642857143</v>
      </c>
      <c r="EQ455">
        <v>1.871406428571429</v>
      </c>
      <c r="ER455">
        <v>17.724775</v>
      </c>
      <c r="ES455">
        <v>16.39636428571429</v>
      </c>
      <c r="ET455">
        <v>1999.993214285714</v>
      </c>
      <c r="EU455">
        <v>0.979996892857143</v>
      </c>
      <c r="EV455">
        <v>0.02000320714285715</v>
      </c>
      <c r="EW455">
        <v>0</v>
      </c>
      <c r="EX455">
        <v>561.2642142857143</v>
      </c>
      <c r="EY455">
        <v>5.000560000000001</v>
      </c>
      <c r="EZ455">
        <v>11367.05714285714</v>
      </c>
      <c r="FA455">
        <v>17294.79285714286</v>
      </c>
      <c r="FB455">
        <v>41.339</v>
      </c>
      <c r="FC455">
        <v>41.5</v>
      </c>
      <c r="FD455">
        <v>41.06199999999999</v>
      </c>
      <c r="FE455">
        <v>40.67814285714285</v>
      </c>
      <c r="FF455">
        <v>42.06199999999999</v>
      </c>
      <c r="FG455">
        <v>1955.083214285714</v>
      </c>
      <c r="FH455">
        <v>39.91</v>
      </c>
      <c r="FI455">
        <v>0</v>
      </c>
      <c r="FJ455">
        <v>1758483744.6</v>
      </c>
      <c r="FK455">
        <v>0</v>
      </c>
      <c r="FL455">
        <v>561.2454</v>
      </c>
      <c r="FM455">
        <v>-0.620923084420713</v>
      </c>
      <c r="FN455">
        <v>-8.923076921591717</v>
      </c>
      <c r="FO455">
        <v>11366.984</v>
      </c>
      <c r="FP455">
        <v>15</v>
      </c>
      <c r="FQ455">
        <v>0</v>
      </c>
      <c r="FR455" t="s">
        <v>440</v>
      </c>
      <c r="FS455">
        <v>1747148579.5</v>
      </c>
      <c r="FT455">
        <v>1747148584.5</v>
      </c>
      <c r="FU455">
        <v>0</v>
      </c>
      <c r="FV455">
        <v>0.162</v>
      </c>
      <c r="FW455">
        <v>-0.001</v>
      </c>
      <c r="FX455">
        <v>0.139</v>
      </c>
      <c r="FY455">
        <v>0.058</v>
      </c>
      <c r="FZ455">
        <v>420</v>
      </c>
      <c r="GA455">
        <v>16</v>
      </c>
      <c r="GB455">
        <v>0.19</v>
      </c>
      <c r="GC455">
        <v>0.02</v>
      </c>
      <c r="GD455">
        <v>-38.63216097560975</v>
      </c>
      <c r="GE455">
        <v>0.5900613240418098</v>
      </c>
      <c r="GF455">
        <v>0.1194629565568008</v>
      </c>
      <c r="GG455">
        <v>0</v>
      </c>
      <c r="GH455">
        <v>561.2541176470588</v>
      </c>
      <c r="GI455">
        <v>-0.2902062673548418</v>
      </c>
      <c r="GJ455">
        <v>0.166958741769594</v>
      </c>
      <c r="GK455">
        <v>1</v>
      </c>
      <c r="GL455">
        <v>1.839276585365854</v>
      </c>
      <c r="GM455">
        <v>-0.3760777003484325</v>
      </c>
      <c r="GN455">
        <v>0.03735490307124655</v>
      </c>
      <c r="GO455">
        <v>0</v>
      </c>
      <c r="GP455">
        <v>1</v>
      </c>
      <c r="GQ455">
        <v>3</v>
      </c>
      <c r="GR455" t="s">
        <v>447</v>
      </c>
      <c r="GS455">
        <v>3.12806</v>
      </c>
      <c r="GT455">
        <v>2.73192</v>
      </c>
      <c r="GU455">
        <v>0.139866</v>
      </c>
      <c r="GV455">
        <v>0.144965</v>
      </c>
      <c r="GW455">
        <v>0.102161</v>
      </c>
      <c r="GX455">
        <v>0.0970758</v>
      </c>
      <c r="GY455">
        <v>25824.9</v>
      </c>
      <c r="GZ455">
        <v>24877.1</v>
      </c>
      <c r="HA455">
        <v>30564.9</v>
      </c>
      <c r="HB455">
        <v>29347.9</v>
      </c>
      <c r="HC455">
        <v>37877.3</v>
      </c>
      <c r="HD455">
        <v>34862.5</v>
      </c>
      <c r="HE455">
        <v>46759.4</v>
      </c>
      <c r="HF455">
        <v>43602.1</v>
      </c>
      <c r="HG455">
        <v>1.82598</v>
      </c>
      <c r="HH455">
        <v>1.87822</v>
      </c>
      <c r="HI455">
        <v>0.111759</v>
      </c>
      <c r="HJ455">
        <v>0</v>
      </c>
      <c r="HK455">
        <v>28.154</v>
      </c>
      <c r="HL455">
        <v>999.9</v>
      </c>
      <c r="HM455">
        <v>50.8</v>
      </c>
      <c r="HN455">
        <v>30.5</v>
      </c>
      <c r="HO455">
        <v>24.7175</v>
      </c>
      <c r="HP455">
        <v>63.445</v>
      </c>
      <c r="HQ455">
        <v>16.7228</v>
      </c>
      <c r="HR455">
        <v>1</v>
      </c>
      <c r="HS455">
        <v>0.121214</v>
      </c>
      <c r="HT455">
        <v>0.00704248</v>
      </c>
      <c r="HU455">
        <v>20.1984</v>
      </c>
      <c r="HV455">
        <v>5.22897</v>
      </c>
      <c r="HW455">
        <v>11.974</v>
      </c>
      <c r="HX455">
        <v>4.9699</v>
      </c>
      <c r="HY455">
        <v>3.2896</v>
      </c>
      <c r="HZ455">
        <v>9999</v>
      </c>
      <c r="IA455">
        <v>9999</v>
      </c>
      <c r="IB455">
        <v>9999</v>
      </c>
      <c r="IC455">
        <v>999.9</v>
      </c>
      <c r="ID455">
        <v>4.97295</v>
      </c>
      <c r="IE455">
        <v>1.87729</v>
      </c>
      <c r="IF455">
        <v>1.87543</v>
      </c>
      <c r="IG455">
        <v>1.87819</v>
      </c>
      <c r="IH455">
        <v>1.87493</v>
      </c>
      <c r="II455">
        <v>1.87851</v>
      </c>
      <c r="IJ455">
        <v>1.87564</v>
      </c>
      <c r="IK455">
        <v>1.87678</v>
      </c>
      <c r="IL455">
        <v>0</v>
      </c>
      <c r="IM455">
        <v>0</v>
      </c>
      <c r="IN455">
        <v>0</v>
      </c>
      <c r="IO455">
        <v>0</v>
      </c>
      <c r="IP455" t="s">
        <v>442</v>
      </c>
      <c r="IQ455" t="s">
        <v>443</v>
      </c>
      <c r="IR455" t="s">
        <v>444</v>
      </c>
      <c r="IS455" t="s">
        <v>444</v>
      </c>
      <c r="IT455" t="s">
        <v>444</v>
      </c>
      <c r="IU455" t="s">
        <v>444</v>
      </c>
      <c r="IV455">
        <v>0</v>
      </c>
      <c r="IW455">
        <v>100</v>
      </c>
      <c r="IX455">
        <v>100</v>
      </c>
      <c r="IY455">
        <v>1.032</v>
      </c>
      <c r="IZ455">
        <v>0.2069</v>
      </c>
      <c r="JA455">
        <v>0.05401698482025668</v>
      </c>
      <c r="JB455">
        <v>0.001251749769105588</v>
      </c>
      <c r="JC455">
        <v>-2.340677956668878E-07</v>
      </c>
      <c r="JD455">
        <v>1.443975168909104E-10</v>
      </c>
      <c r="JE455">
        <v>-0.0473756660369021</v>
      </c>
      <c r="JF455">
        <v>-0.000763777970416037</v>
      </c>
      <c r="JG455">
        <v>0.0006633184790446218</v>
      </c>
      <c r="JH455">
        <v>-5.365384051273601E-06</v>
      </c>
      <c r="JI455">
        <v>1</v>
      </c>
      <c r="JJ455">
        <v>2129</v>
      </c>
      <c r="JK455">
        <v>1</v>
      </c>
      <c r="JL455">
        <v>27</v>
      </c>
      <c r="JM455">
        <v>188919.4</v>
      </c>
      <c r="JN455">
        <v>188919.3</v>
      </c>
      <c r="JO455">
        <v>2.04224</v>
      </c>
      <c r="JP455">
        <v>2.53418</v>
      </c>
      <c r="JQ455">
        <v>1.39893</v>
      </c>
      <c r="JR455">
        <v>2.34131</v>
      </c>
      <c r="JS455">
        <v>1.44897</v>
      </c>
      <c r="JT455">
        <v>2.58301</v>
      </c>
      <c r="JU455">
        <v>36.8366</v>
      </c>
      <c r="JV455">
        <v>24.2013</v>
      </c>
      <c r="JW455">
        <v>18</v>
      </c>
      <c r="JX455">
        <v>476.614</v>
      </c>
      <c r="JY455">
        <v>479.484</v>
      </c>
      <c r="JZ455">
        <v>27.2913</v>
      </c>
      <c r="KA455">
        <v>28.6983</v>
      </c>
      <c r="KB455">
        <v>30.0004</v>
      </c>
      <c r="KC455">
        <v>28.3363</v>
      </c>
      <c r="KD455">
        <v>28.3939</v>
      </c>
      <c r="KE455">
        <v>41.0073</v>
      </c>
      <c r="KF455">
        <v>23.235</v>
      </c>
      <c r="KG455">
        <v>86.96129999999999</v>
      </c>
      <c r="KH455">
        <v>27.2946</v>
      </c>
      <c r="KI455">
        <v>908.28</v>
      </c>
      <c r="KJ455">
        <v>20.9732</v>
      </c>
      <c r="KK455">
        <v>101.049</v>
      </c>
      <c r="KL455">
        <v>100.299</v>
      </c>
    </row>
    <row r="456" spans="1:298">
      <c r="A456">
        <v>440</v>
      </c>
      <c r="B456">
        <v>1758483748.6</v>
      </c>
      <c r="C456">
        <v>14645.09999990463</v>
      </c>
      <c r="D456" t="s">
        <v>1328</v>
      </c>
      <c r="E456" t="s">
        <v>1329</v>
      </c>
      <c r="F456">
        <v>5</v>
      </c>
      <c r="G456" t="s">
        <v>1207</v>
      </c>
      <c r="H456" t="s">
        <v>436</v>
      </c>
      <c r="I456" t="s">
        <v>437</v>
      </c>
      <c r="J456">
        <v>1758483740.85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912.0449250528054</v>
      </c>
      <c r="AL456">
        <v>883.0351636363633</v>
      </c>
      <c r="AM456">
        <v>3.408281128552283</v>
      </c>
      <c r="AN456">
        <v>65.51484374229682</v>
      </c>
      <c r="AO456">
        <f>(AQ456 - AP456 + DZ456*1E3/(8.314*(EB456+273.15)) * AS456/DY456 * AR456) * DY456/(100*DM456) * 1000/(1000 - AQ456)</f>
        <v>0</v>
      </c>
      <c r="AP456">
        <v>20.86830573083486</v>
      </c>
      <c r="AQ456">
        <v>22.54529333333332</v>
      </c>
      <c r="AR456">
        <v>0.0002493142325085458</v>
      </c>
      <c r="AS456">
        <v>124.7720884044978</v>
      </c>
      <c r="AT456">
        <v>4</v>
      </c>
      <c r="AU456">
        <v>1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438</v>
      </c>
      <c r="AZ456" t="s">
        <v>438</v>
      </c>
      <c r="BA456">
        <v>0</v>
      </c>
      <c r="BB456">
        <v>0</v>
      </c>
      <c r="BC456">
        <f>1-BA456/BB456</f>
        <v>0</v>
      </c>
      <c r="BD456">
        <v>0</v>
      </c>
      <c r="BE456" t="s">
        <v>438</v>
      </c>
      <c r="BF456" t="s">
        <v>438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438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3.21</v>
      </c>
      <c r="DN456">
        <v>0.5</v>
      </c>
      <c r="DO456" t="s">
        <v>439</v>
      </c>
      <c r="DP456">
        <v>2</v>
      </c>
      <c r="DQ456" t="b">
        <v>1</v>
      </c>
      <c r="DR456">
        <v>1758483740.85</v>
      </c>
      <c r="DS456">
        <v>838.8538928571428</v>
      </c>
      <c r="DT456">
        <v>877.3796071428571</v>
      </c>
      <c r="DU456">
        <v>22.56407857142857</v>
      </c>
      <c r="DV456">
        <v>20.79643571428571</v>
      </c>
      <c r="DW456">
        <v>837.8303571428571</v>
      </c>
      <c r="DX456">
        <v>22.35693928571429</v>
      </c>
      <c r="DY456">
        <v>500.0198928571429</v>
      </c>
      <c r="DZ456">
        <v>90.11456785714289</v>
      </c>
      <c r="EA456">
        <v>0.05402994642857143</v>
      </c>
      <c r="EB456">
        <v>29.33190357142857</v>
      </c>
      <c r="EC456">
        <v>29.96591785714285</v>
      </c>
      <c r="ED456">
        <v>999.9000000000002</v>
      </c>
      <c r="EE456">
        <v>0</v>
      </c>
      <c r="EF456">
        <v>0</v>
      </c>
      <c r="EG456">
        <v>9984.331071428573</v>
      </c>
      <c r="EH456">
        <v>0</v>
      </c>
      <c r="EI456">
        <v>11.419</v>
      </c>
      <c r="EJ456">
        <v>-38.52577857142857</v>
      </c>
      <c r="EK456">
        <v>858.2183928571429</v>
      </c>
      <c r="EL456">
        <v>896.0139642857142</v>
      </c>
      <c r="EM456">
        <v>1.767652857142857</v>
      </c>
      <c r="EN456">
        <v>877.3796071428571</v>
      </c>
      <c r="EO456">
        <v>20.79643571428571</v>
      </c>
      <c r="EP456">
        <v>2.033352142857143</v>
      </c>
      <c r="EQ456">
        <v>1.874059642857143</v>
      </c>
      <c r="ER456">
        <v>17.70646785714286</v>
      </c>
      <c r="ES456">
        <v>16.41858214285714</v>
      </c>
      <c r="ET456">
        <v>1999.997857142857</v>
      </c>
      <c r="EU456">
        <v>0.9799970000000001</v>
      </c>
      <c r="EV456">
        <v>0.02000310000000001</v>
      </c>
      <c r="EW456">
        <v>0</v>
      </c>
      <c r="EX456">
        <v>561.2492142857142</v>
      </c>
      <c r="EY456">
        <v>5.000560000000001</v>
      </c>
      <c r="EZ456">
        <v>11366.04285714286</v>
      </c>
      <c r="FA456">
        <v>17294.82857142857</v>
      </c>
      <c r="FB456">
        <v>41.3615</v>
      </c>
      <c r="FC456">
        <v>41.5</v>
      </c>
      <c r="FD456">
        <v>41.06199999999999</v>
      </c>
      <c r="FE456">
        <v>40.68699999999999</v>
      </c>
      <c r="FF456">
        <v>42.06199999999999</v>
      </c>
      <c r="FG456">
        <v>1955.087857142857</v>
      </c>
      <c r="FH456">
        <v>39.91</v>
      </c>
      <c r="FI456">
        <v>0</v>
      </c>
      <c r="FJ456">
        <v>1758483750</v>
      </c>
      <c r="FK456">
        <v>0</v>
      </c>
      <c r="FL456">
        <v>561.2422307692307</v>
      </c>
      <c r="FM456">
        <v>-0.624273510590218</v>
      </c>
      <c r="FN456">
        <v>-11.88034185621141</v>
      </c>
      <c r="FO456">
        <v>11365.97307692308</v>
      </c>
      <c r="FP456">
        <v>15</v>
      </c>
      <c r="FQ456">
        <v>0</v>
      </c>
      <c r="FR456" t="s">
        <v>440</v>
      </c>
      <c r="FS456">
        <v>1747148579.5</v>
      </c>
      <c r="FT456">
        <v>1747148584.5</v>
      </c>
      <c r="FU456">
        <v>0</v>
      </c>
      <c r="FV456">
        <v>0.162</v>
      </c>
      <c r="FW456">
        <v>-0.001</v>
      </c>
      <c r="FX456">
        <v>0.139</v>
      </c>
      <c r="FY456">
        <v>0.058</v>
      </c>
      <c r="FZ456">
        <v>420</v>
      </c>
      <c r="GA456">
        <v>16</v>
      </c>
      <c r="GB456">
        <v>0.19</v>
      </c>
      <c r="GC456">
        <v>0.02</v>
      </c>
      <c r="GD456">
        <v>-38.5681425</v>
      </c>
      <c r="GE456">
        <v>1.005060787992528</v>
      </c>
      <c r="GF456">
        <v>0.1412705328217811</v>
      </c>
      <c r="GG456">
        <v>0</v>
      </c>
      <c r="GH456">
        <v>561.2520882352941</v>
      </c>
      <c r="GI456">
        <v>-0.2805653198170574</v>
      </c>
      <c r="GJ456">
        <v>0.1801517934551911</v>
      </c>
      <c r="GK456">
        <v>1</v>
      </c>
      <c r="GL456">
        <v>1.78924075</v>
      </c>
      <c r="GM456">
        <v>-0.5970975984990681</v>
      </c>
      <c r="GN456">
        <v>0.05945431499847171</v>
      </c>
      <c r="GO456">
        <v>0</v>
      </c>
      <c r="GP456">
        <v>1</v>
      </c>
      <c r="GQ456">
        <v>3</v>
      </c>
      <c r="GR456" t="s">
        <v>447</v>
      </c>
      <c r="GS456">
        <v>3.12788</v>
      </c>
      <c r="GT456">
        <v>2.73189</v>
      </c>
      <c r="GU456">
        <v>0.14185</v>
      </c>
      <c r="GV456">
        <v>0.146938</v>
      </c>
      <c r="GW456">
        <v>0.102155</v>
      </c>
      <c r="GX456">
        <v>0.0973932</v>
      </c>
      <c r="GY456">
        <v>25765.1</v>
      </c>
      <c r="GZ456">
        <v>24819.3</v>
      </c>
      <c r="HA456">
        <v>30564.7</v>
      </c>
      <c r="HB456">
        <v>29347.6</v>
      </c>
      <c r="HC456">
        <v>37877.7</v>
      </c>
      <c r="HD456">
        <v>34850</v>
      </c>
      <c r="HE456">
        <v>46759.4</v>
      </c>
      <c r="HF456">
        <v>43601.8</v>
      </c>
      <c r="HG456">
        <v>1.8255</v>
      </c>
      <c r="HH456">
        <v>1.87847</v>
      </c>
      <c r="HI456">
        <v>0.111543</v>
      </c>
      <c r="HJ456">
        <v>0</v>
      </c>
      <c r="HK456">
        <v>28.1511</v>
      </c>
      <c r="HL456">
        <v>999.9</v>
      </c>
      <c r="HM456">
        <v>50.8</v>
      </c>
      <c r="HN456">
        <v>30.5</v>
      </c>
      <c r="HO456">
        <v>24.7162</v>
      </c>
      <c r="HP456">
        <v>63.635</v>
      </c>
      <c r="HQ456">
        <v>16.7989</v>
      </c>
      <c r="HR456">
        <v>1</v>
      </c>
      <c r="HS456">
        <v>0.12172</v>
      </c>
      <c r="HT456">
        <v>0.0402397</v>
      </c>
      <c r="HU456">
        <v>20.1986</v>
      </c>
      <c r="HV456">
        <v>5.22822</v>
      </c>
      <c r="HW456">
        <v>11.974</v>
      </c>
      <c r="HX456">
        <v>4.96975</v>
      </c>
      <c r="HY456">
        <v>3.28953</v>
      </c>
      <c r="HZ456">
        <v>9999</v>
      </c>
      <c r="IA456">
        <v>9999</v>
      </c>
      <c r="IB456">
        <v>9999</v>
      </c>
      <c r="IC456">
        <v>999.9</v>
      </c>
      <c r="ID456">
        <v>4.97295</v>
      </c>
      <c r="IE456">
        <v>1.87729</v>
      </c>
      <c r="IF456">
        <v>1.87539</v>
      </c>
      <c r="IG456">
        <v>1.87818</v>
      </c>
      <c r="IH456">
        <v>1.87492</v>
      </c>
      <c r="II456">
        <v>1.87851</v>
      </c>
      <c r="IJ456">
        <v>1.87563</v>
      </c>
      <c r="IK456">
        <v>1.87675</v>
      </c>
      <c r="IL456">
        <v>0</v>
      </c>
      <c r="IM456">
        <v>0</v>
      </c>
      <c r="IN456">
        <v>0</v>
      </c>
      <c r="IO456">
        <v>0</v>
      </c>
      <c r="IP456" t="s">
        <v>442</v>
      </c>
      <c r="IQ456" t="s">
        <v>443</v>
      </c>
      <c r="IR456" t="s">
        <v>444</v>
      </c>
      <c r="IS456" t="s">
        <v>444</v>
      </c>
      <c r="IT456" t="s">
        <v>444</v>
      </c>
      <c r="IU456" t="s">
        <v>444</v>
      </c>
      <c r="IV456">
        <v>0</v>
      </c>
      <c r="IW456">
        <v>100</v>
      </c>
      <c r="IX456">
        <v>100</v>
      </c>
      <c r="IY456">
        <v>1.054</v>
      </c>
      <c r="IZ456">
        <v>0.2067</v>
      </c>
      <c r="JA456">
        <v>0.05401698482025668</v>
      </c>
      <c r="JB456">
        <v>0.001251749769105588</v>
      </c>
      <c r="JC456">
        <v>-2.340677956668878E-07</v>
      </c>
      <c r="JD456">
        <v>1.443975168909104E-10</v>
      </c>
      <c r="JE456">
        <v>-0.0473756660369021</v>
      </c>
      <c r="JF456">
        <v>-0.000763777970416037</v>
      </c>
      <c r="JG456">
        <v>0.0006633184790446218</v>
      </c>
      <c r="JH456">
        <v>-5.365384051273601E-06</v>
      </c>
      <c r="JI456">
        <v>1</v>
      </c>
      <c r="JJ456">
        <v>2129</v>
      </c>
      <c r="JK456">
        <v>1</v>
      </c>
      <c r="JL456">
        <v>27</v>
      </c>
      <c r="JM456">
        <v>188919.5</v>
      </c>
      <c r="JN456">
        <v>188919.4</v>
      </c>
      <c r="JO456">
        <v>2.07642</v>
      </c>
      <c r="JP456">
        <v>2.53662</v>
      </c>
      <c r="JQ456">
        <v>1.39893</v>
      </c>
      <c r="JR456">
        <v>2.34131</v>
      </c>
      <c r="JS456">
        <v>1.44897</v>
      </c>
      <c r="JT456">
        <v>2.5293</v>
      </c>
      <c r="JU456">
        <v>36.8366</v>
      </c>
      <c r="JV456">
        <v>24.1926</v>
      </c>
      <c r="JW456">
        <v>18</v>
      </c>
      <c r="JX456">
        <v>476.381</v>
      </c>
      <c r="JY456">
        <v>479.684</v>
      </c>
      <c r="JZ456">
        <v>27.3165</v>
      </c>
      <c r="KA456">
        <v>28.7037</v>
      </c>
      <c r="KB456">
        <v>30.0005</v>
      </c>
      <c r="KC456">
        <v>28.3403</v>
      </c>
      <c r="KD456">
        <v>28.3979</v>
      </c>
      <c r="KE456">
        <v>41.6276</v>
      </c>
      <c r="KF456">
        <v>22.9302</v>
      </c>
      <c r="KG456">
        <v>86.96129999999999</v>
      </c>
      <c r="KH456">
        <v>27.3145</v>
      </c>
      <c r="KI456">
        <v>921.654</v>
      </c>
      <c r="KJ456">
        <v>21.0262</v>
      </c>
      <c r="KK456">
        <v>101.049</v>
      </c>
      <c r="KL456">
        <v>100.298</v>
      </c>
    </row>
    <row r="457" spans="1:298">
      <c r="A457">
        <v>441</v>
      </c>
      <c r="B457">
        <v>1758483753.1</v>
      </c>
      <c r="C457">
        <v>14649.59999990463</v>
      </c>
      <c r="D457" t="s">
        <v>1330</v>
      </c>
      <c r="E457" t="s">
        <v>1331</v>
      </c>
      <c r="F457">
        <v>5</v>
      </c>
      <c r="G457" t="s">
        <v>1207</v>
      </c>
      <c r="H457" t="s">
        <v>436</v>
      </c>
      <c r="I457" t="s">
        <v>437</v>
      </c>
      <c r="J457">
        <v>1758483745.278571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927.4654473223599</v>
      </c>
      <c r="AL457">
        <v>898.5332848484841</v>
      </c>
      <c r="AM457">
        <v>3.439233288672735</v>
      </c>
      <c r="AN457">
        <v>65.51484374229682</v>
      </c>
      <c r="AO457">
        <f>(AQ457 - AP457 + DZ457*1E3/(8.314*(EB457+273.15)) * AS457/DY457 * AR457) * DY457/(100*DM457) * 1000/(1000 - AQ457)</f>
        <v>0</v>
      </c>
      <c r="AP457">
        <v>20.95090173025209</v>
      </c>
      <c r="AQ457">
        <v>22.56649515151515</v>
      </c>
      <c r="AR457">
        <v>0.005988225849219802</v>
      </c>
      <c r="AS457">
        <v>124.7720884044978</v>
      </c>
      <c r="AT457">
        <v>4</v>
      </c>
      <c r="AU457">
        <v>1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438</v>
      </c>
      <c r="AZ457" t="s">
        <v>438</v>
      </c>
      <c r="BA457">
        <v>0</v>
      </c>
      <c r="BB457">
        <v>0</v>
      </c>
      <c r="BC457">
        <f>1-BA457/BB457</f>
        <v>0</v>
      </c>
      <c r="BD457">
        <v>0</v>
      </c>
      <c r="BE457" t="s">
        <v>438</v>
      </c>
      <c r="BF457" t="s">
        <v>438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438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3.21</v>
      </c>
      <c r="DN457">
        <v>0.5</v>
      </c>
      <c r="DO457" t="s">
        <v>439</v>
      </c>
      <c r="DP457">
        <v>2</v>
      </c>
      <c r="DQ457" t="b">
        <v>1</v>
      </c>
      <c r="DR457">
        <v>1758483745.278571</v>
      </c>
      <c r="DS457">
        <v>853.7233214285715</v>
      </c>
      <c r="DT457">
        <v>892.2074285714285</v>
      </c>
      <c r="DU457">
        <v>22.55445</v>
      </c>
      <c r="DV457">
        <v>20.84582857142857</v>
      </c>
      <c r="DW457">
        <v>852.6825357142856</v>
      </c>
      <c r="DX457">
        <v>22.34751071428571</v>
      </c>
      <c r="DY457">
        <v>499.997892857143</v>
      </c>
      <c r="DZ457">
        <v>90.11452142857142</v>
      </c>
      <c r="EA457">
        <v>0.05411148214285715</v>
      </c>
      <c r="EB457">
        <v>29.33466071428571</v>
      </c>
      <c r="EC457">
        <v>29.97086071428572</v>
      </c>
      <c r="ED457">
        <v>999.9000000000002</v>
      </c>
      <c r="EE457">
        <v>0</v>
      </c>
      <c r="EF457">
        <v>0</v>
      </c>
      <c r="EG457">
        <v>9987.722142857141</v>
      </c>
      <c r="EH457">
        <v>0</v>
      </c>
      <c r="EI457">
        <v>11.419</v>
      </c>
      <c r="EJ457">
        <v>-38.48411428571428</v>
      </c>
      <c r="EK457">
        <v>873.4227142857142</v>
      </c>
      <c r="EL457">
        <v>911.2031428571429</v>
      </c>
      <c r="EM457">
        <v>1.708627142857143</v>
      </c>
      <c r="EN457">
        <v>892.2074285714285</v>
      </c>
      <c r="EO457">
        <v>20.84582857142857</v>
      </c>
      <c r="EP457">
        <v>2.032483571428572</v>
      </c>
      <c r="EQ457">
        <v>1.878510357142857</v>
      </c>
      <c r="ER457">
        <v>17.69969285714286</v>
      </c>
      <c r="ES457">
        <v>16.4558</v>
      </c>
      <c r="ET457">
        <v>1999.994285714286</v>
      </c>
      <c r="EU457">
        <v>0.9799970000000001</v>
      </c>
      <c r="EV457">
        <v>0.02000310000000001</v>
      </c>
      <c r="EW457">
        <v>0</v>
      </c>
      <c r="EX457">
        <v>561.1740357142857</v>
      </c>
      <c r="EY457">
        <v>5.000560000000001</v>
      </c>
      <c r="EZ457">
        <v>11364.99285714286</v>
      </c>
      <c r="FA457">
        <v>17294.79642857143</v>
      </c>
      <c r="FB457">
        <v>41.366</v>
      </c>
      <c r="FC457">
        <v>41.5</v>
      </c>
      <c r="FD457">
        <v>41.06199999999999</v>
      </c>
      <c r="FE457">
        <v>40.68699999999999</v>
      </c>
      <c r="FF457">
        <v>42.06199999999999</v>
      </c>
      <c r="FG457">
        <v>1955.084285714286</v>
      </c>
      <c r="FH457">
        <v>39.91</v>
      </c>
      <c r="FI457">
        <v>0</v>
      </c>
      <c r="FJ457">
        <v>1758483754.8</v>
      </c>
      <c r="FK457">
        <v>0</v>
      </c>
      <c r="FL457">
        <v>561.1373846153846</v>
      </c>
      <c r="FM457">
        <v>-1.132991453469926</v>
      </c>
      <c r="FN457">
        <v>-16.98461538850191</v>
      </c>
      <c r="FO457">
        <v>11364.83076923077</v>
      </c>
      <c r="FP457">
        <v>15</v>
      </c>
      <c r="FQ457">
        <v>0</v>
      </c>
      <c r="FR457" t="s">
        <v>440</v>
      </c>
      <c r="FS457">
        <v>1747148579.5</v>
      </c>
      <c r="FT457">
        <v>1747148584.5</v>
      </c>
      <c r="FU457">
        <v>0</v>
      </c>
      <c r="FV457">
        <v>0.162</v>
      </c>
      <c r="FW457">
        <v>-0.001</v>
      </c>
      <c r="FX457">
        <v>0.139</v>
      </c>
      <c r="FY457">
        <v>0.058</v>
      </c>
      <c r="FZ457">
        <v>420</v>
      </c>
      <c r="GA457">
        <v>16</v>
      </c>
      <c r="GB457">
        <v>0.19</v>
      </c>
      <c r="GC457">
        <v>0.02</v>
      </c>
      <c r="GD457">
        <v>-38.50987</v>
      </c>
      <c r="GE457">
        <v>0.5202776735460686</v>
      </c>
      <c r="GF457">
        <v>0.1079837469251736</v>
      </c>
      <c r="GG457">
        <v>0</v>
      </c>
      <c r="GH457">
        <v>561.190088235294</v>
      </c>
      <c r="GI457">
        <v>-1.090496564011991</v>
      </c>
      <c r="GJ457">
        <v>0.209040576928906</v>
      </c>
      <c r="GK457">
        <v>0</v>
      </c>
      <c r="GL457">
        <v>1.7430405</v>
      </c>
      <c r="GM457">
        <v>-0.7924090806754234</v>
      </c>
      <c r="GN457">
        <v>0.07768487201347506</v>
      </c>
      <c r="GO457">
        <v>0</v>
      </c>
      <c r="GP457">
        <v>0</v>
      </c>
      <c r="GQ457">
        <v>3</v>
      </c>
      <c r="GR457" t="s">
        <v>480</v>
      </c>
      <c r="GS457">
        <v>3.128</v>
      </c>
      <c r="GT457">
        <v>2.73193</v>
      </c>
      <c r="GU457">
        <v>0.143464</v>
      </c>
      <c r="GV457">
        <v>0.148533</v>
      </c>
      <c r="GW457">
        <v>0.102227</v>
      </c>
      <c r="GX457">
        <v>0.0975844</v>
      </c>
      <c r="GY457">
        <v>25716.3</v>
      </c>
      <c r="GZ457">
        <v>24772.5</v>
      </c>
      <c r="HA457">
        <v>30564.3</v>
      </c>
      <c r="HB457">
        <v>29347.1</v>
      </c>
      <c r="HC457">
        <v>37874</v>
      </c>
      <c r="HD457">
        <v>34841.9</v>
      </c>
      <c r="HE457">
        <v>46758.5</v>
      </c>
      <c r="HF457">
        <v>43600.8</v>
      </c>
      <c r="HG457">
        <v>1.82558</v>
      </c>
      <c r="HH457">
        <v>1.87845</v>
      </c>
      <c r="HI457">
        <v>0.112694</v>
      </c>
      <c r="HJ457">
        <v>0</v>
      </c>
      <c r="HK457">
        <v>28.1509</v>
      </c>
      <c r="HL457">
        <v>999.9</v>
      </c>
      <c r="HM457">
        <v>50.8</v>
      </c>
      <c r="HN457">
        <v>30.5</v>
      </c>
      <c r="HO457">
        <v>24.7187</v>
      </c>
      <c r="HP457">
        <v>63.795</v>
      </c>
      <c r="HQ457">
        <v>16.7748</v>
      </c>
      <c r="HR457">
        <v>1</v>
      </c>
      <c r="HS457">
        <v>0.121949</v>
      </c>
      <c r="HT457">
        <v>0.0440332</v>
      </c>
      <c r="HU457">
        <v>20.1986</v>
      </c>
      <c r="HV457">
        <v>5.22837</v>
      </c>
      <c r="HW457">
        <v>11.974</v>
      </c>
      <c r="HX457">
        <v>4.9696</v>
      </c>
      <c r="HY457">
        <v>3.28948</v>
      </c>
      <c r="HZ457">
        <v>9999</v>
      </c>
      <c r="IA457">
        <v>9999</v>
      </c>
      <c r="IB457">
        <v>9999</v>
      </c>
      <c r="IC457">
        <v>999.9</v>
      </c>
      <c r="ID457">
        <v>4.97295</v>
      </c>
      <c r="IE457">
        <v>1.8773</v>
      </c>
      <c r="IF457">
        <v>1.8754</v>
      </c>
      <c r="IG457">
        <v>1.87819</v>
      </c>
      <c r="IH457">
        <v>1.87494</v>
      </c>
      <c r="II457">
        <v>1.87851</v>
      </c>
      <c r="IJ457">
        <v>1.87563</v>
      </c>
      <c r="IK457">
        <v>1.87677</v>
      </c>
      <c r="IL457">
        <v>0</v>
      </c>
      <c r="IM457">
        <v>0</v>
      </c>
      <c r="IN457">
        <v>0</v>
      </c>
      <c r="IO457">
        <v>0</v>
      </c>
      <c r="IP457" t="s">
        <v>442</v>
      </c>
      <c r="IQ457" t="s">
        <v>443</v>
      </c>
      <c r="IR457" t="s">
        <v>444</v>
      </c>
      <c r="IS457" t="s">
        <v>444</v>
      </c>
      <c r="IT457" t="s">
        <v>444</v>
      </c>
      <c r="IU457" t="s">
        <v>444</v>
      </c>
      <c r="IV457">
        <v>0</v>
      </c>
      <c r="IW457">
        <v>100</v>
      </c>
      <c r="IX457">
        <v>100</v>
      </c>
      <c r="IY457">
        <v>1.071</v>
      </c>
      <c r="IZ457">
        <v>0.2073</v>
      </c>
      <c r="JA457">
        <v>0.05401698482025668</v>
      </c>
      <c r="JB457">
        <v>0.001251749769105588</v>
      </c>
      <c r="JC457">
        <v>-2.340677956668878E-07</v>
      </c>
      <c r="JD457">
        <v>1.443975168909104E-10</v>
      </c>
      <c r="JE457">
        <v>-0.0473756660369021</v>
      </c>
      <c r="JF457">
        <v>-0.000763777970416037</v>
      </c>
      <c r="JG457">
        <v>0.0006633184790446218</v>
      </c>
      <c r="JH457">
        <v>-5.365384051273601E-06</v>
      </c>
      <c r="JI457">
        <v>1</v>
      </c>
      <c r="JJ457">
        <v>2129</v>
      </c>
      <c r="JK457">
        <v>1</v>
      </c>
      <c r="JL457">
        <v>27</v>
      </c>
      <c r="JM457">
        <v>188919.6</v>
      </c>
      <c r="JN457">
        <v>188919.5</v>
      </c>
      <c r="JO457">
        <v>2.10327</v>
      </c>
      <c r="JP457">
        <v>2.53662</v>
      </c>
      <c r="JQ457">
        <v>1.39893</v>
      </c>
      <c r="JR457">
        <v>2.34131</v>
      </c>
      <c r="JS457">
        <v>1.44897</v>
      </c>
      <c r="JT457">
        <v>2.47559</v>
      </c>
      <c r="JU457">
        <v>36.8366</v>
      </c>
      <c r="JV457">
        <v>24.2013</v>
      </c>
      <c r="JW457">
        <v>18</v>
      </c>
      <c r="JX457">
        <v>476.444</v>
      </c>
      <c r="JY457">
        <v>479.693</v>
      </c>
      <c r="JZ457">
        <v>27.3292</v>
      </c>
      <c r="KA457">
        <v>28.707</v>
      </c>
      <c r="KB457">
        <v>30.0004</v>
      </c>
      <c r="KC457">
        <v>28.3437</v>
      </c>
      <c r="KD457">
        <v>28.4012</v>
      </c>
      <c r="KE457">
        <v>42.2278</v>
      </c>
      <c r="KF457">
        <v>22.9302</v>
      </c>
      <c r="KG457">
        <v>86.96129999999999</v>
      </c>
      <c r="KH457">
        <v>27.3334</v>
      </c>
      <c r="KI457">
        <v>941.688</v>
      </c>
      <c r="KJ457">
        <v>21.0422</v>
      </c>
      <c r="KK457">
        <v>101.047</v>
      </c>
      <c r="KL457">
        <v>100.296</v>
      </c>
    </row>
    <row r="458" spans="1:298">
      <c r="A458">
        <v>442</v>
      </c>
      <c r="B458">
        <v>1758483758.6</v>
      </c>
      <c r="C458">
        <v>14655.09999990463</v>
      </c>
      <c r="D458" t="s">
        <v>1332</v>
      </c>
      <c r="E458" t="s">
        <v>1333</v>
      </c>
      <c r="F458">
        <v>5</v>
      </c>
      <c r="G458" t="s">
        <v>1207</v>
      </c>
      <c r="H458" t="s">
        <v>436</v>
      </c>
      <c r="I458" t="s">
        <v>437</v>
      </c>
      <c r="J458">
        <v>1758483750.85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946.5139834753984</v>
      </c>
      <c r="AL458">
        <v>917.4158787878787</v>
      </c>
      <c r="AM458">
        <v>3.42404257716125</v>
      </c>
      <c r="AN458">
        <v>65.51484374229682</v>
      </c>
      <c r="AO458">
        <f>(AQ458 - AP458 + DZ458*1E3/(8.314*(EB458+273.15)) * AS458/DY458 * AR458) * DY458/(100*DM458) * 1000/(1000 - AQ458)</f>
        <v>0</v>
      </c>
      <c r="AP458">
        <v>20.97341019625252</v>
      </c>
      <c r="AQ458">
        <v>22.58579575757576</v>
      </c>
      <c r="AR458">
        <v>0.0007019536630438569</v>
      </c>
      <c r="AS458">
        <v>124.7720884044978</v>
      </c>
      <c r="AT458">
        <v>4</v>
      </c>
      <c r="AU458">
        <v>1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438</v>
      </c>
      <c r="AZ458" t="s">
        <v>438</v>
      </c>
      <c r="BA458">
        <v>0</v>
      </c>
      <c r="BB458">
        <v>0</v>
      </c>
      <c r="BC458">
        <f>1-BA458/BB458</f>
        <v>0</v>
      </c>
      <c r="BD458">
        <v>0</v>
      </c>
      <c r="BE458" t="s">
        <v>438</v>
      </c>
      <c r="BF458" t="s">
        <v>438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438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3.21</v>
      </c>
      <c r="DN458">
        <v>0.5</v>
      </c>
      <c r="DO458" t="s">
        <v>439</v>
      </c>
      <c r="DP458">
        <v>2</v>
      </c>
      <c r="DQ458" t="b">
        <v>1</v>
      </c>
      <c r="DR458">
        <v>1758483750.85</v>
      </c>
      <c r="DS458">
        <v>872.3906785714282</v>
      </c>
      <c r="DT458">
        <v>910.8824285714285</v>
      </c>
      <c r="DU458">
        <v>22.5607</v>
      </c>
      <c r="DV458">
        <v>20.91395357142857</v>
      </c>
      <c r="DW458">
        <v>871.3280714285712</v>
      </c>
      <c r="DX458">
        <v>22.35363571428572</v>
      </c>
      <c r="DY458">
        <v>500.0458571428571</v>
      </c>
      <c r="DZ458">
        <v>90.1153</v>
      </c>
      <c r="EA458">
        <v>0.053945925</v>
      </c>
      <c r="EB458">
        <v>29.33828928571429</v>
      </c>
      <c r="EC458">
        <v>29.98285357142857</v>
      </c>
      <c r="ED458">
        <v>999.9000000000002</v>
      </c>
      <c r="EE458">
        <v>0</v>
      </c>
      <c r="EF458">
        <v>0</v>
      </c>
      <c r="EG458">
        <v>10002.79071428571</v>
      </c>
      <c r="EH458">
        <v>0</v>
      </c>
      <c r="EI458">
        <v>11.419</v>
      </c>
      <c r="EJ458">
        <v>-38.49176428571428</v>
      </c>
      <c r="EK458">
        <v>892.5268214285715</v>
      </c>
      <c r="EL458">
        <v>930.3403214285714</v>
      </c>
      <c r="EM458">
        <v>1.646753928571429</v>
      </c>
      <c r="EN458">
        <v>910.8824285714285</v>
      </c>
      <c r="EO458">
        <v>20.91395357142857</v>
      </c>
      <c r="EP458">
        <v>2.033064642857143</v>
      </c>
      <c r="EQ458">
        <v>1.884666785714286</v>
      </c>
      <c r="ER458">
        <v>17.704225</v>
      </c>
      <c r="ES458">
        <v>16.50723214285714</v>
      </c>
      <c r="ET458">
        <v>1999.987857142858</v>
      </c>
      <c r="EU458">
        <v>0.9799970000000001</v>
      </c>
      <c r="EV458">
        <v>0.02000310000000001</v>
      </c>
      <c r="EW458">
        <v>0</v>
      </c>
      <c r="EX458">
        <v>561.1026428571429</v>
      </c>
      <c r="EY458">
        <v>5.000560000000001</v>
      </c>
      <c r="EZ458">
        <v>11363.35714285714</v>
      </c>
      <c r="FA458">
        <v>17294.75</v>
      </c>
      <c r="FB458">
        <v>41.3615</v>
      </c>
      <c r="FC458">
        <v>41.5</v>
      </c>
      <c r="FD458">
        <v>41.06199999999999</v>
      </c>
      <c r="FE458">
        <v>40.68699999999999</v>
      </c>
      <c r="FF458">
        <v>42.06199999999999</v>
      </c>
      <c r="FG458">
        <v>1955.077857142857</v>
      </c>
      <c r="FH458">
        <v>39.91</v>
      </c>
      <c r="FI458">
        <v>0</v>
      </c>
      <c r="FJ458">
        <v>1758483760.2</v>
      </c>
      <c r="FK458">
        <v>0</v>
      </c>
      <c r="FL458">
        <v>561.0898000000001</v>
      </c>
      <c r="FM458">
        <v>-1.236999988371854</v>
      </c>
      <c r="FN458">
        <v>-17.86153847437172</v>
      </c>
      <c r="FO458">
        <v>11363.168</v>
      </c>
      <c r="FP458">
        <v>15</v>
      </c>
      <c r="FQ458">
        <v>0</v>
      </c>
      <c r="FR458" t="s">
        <v>440</v>
      </c>
      <c r="FS458">
        <v>1747148579.5</v>
      </c>
      <c r="FT458">
        <v>1747148584.5</v>
      </c>
      <c r="FU458">
        <v>0</v>
      </c>
      <c r="FV458">
        <v>0.162</v>
      </c>
      <c r="FW458">
        <v>-0.001</v>
      </c>
      <c r="FX458">
        <v>0.139</v>
      </c>
      <c r="FY458">
        <v>0.058</v>
      </c>
      <c r="FZ458">
        <v>420</v>
      </c>
      <c r="GA458">
        <v>16</v>
      </c>
      <c r="GB458">
        <v>0.19</v>
      </c>
      <c r="GC458">
        <v>0.02</v>
      </c>
      <c r="GD458">
        <v>-38.4997975</v>
      </c>
      <c r="GE458">
        <v>-0.04314258911818954</v>
      </c>
      <c r="GF458">
        <v>0.09749044950019424</v>
      </c>
      <c r="GG458">
        <v>1</v>
      </c>
      <c r="GH458">
        <v>561.1476470588236</v>
      </c>
      <c r="GI458">
        <v>-0.8166539320016325</v>
      </c>
      <c r="GJ458">
        <v>0.2089370693820012</v>
      </c>
      <c r="GK458">
        <v>1</v>
      </c>
      <c r="GL458">
        <v>1.69021675</v>
      </c>
      <c r="GM458">
        <v>-0.7288076172607981</v>
      </c>
      <c r="GN458">
        <v>0.07310340646602935</v>
      </c>
      <c r="GO458">
        <v>0</v>
      </c>
      <c r="GP458">
        <v>2</v>
      </c>
      <c r="GQ458">
        <v>3</v>
      </c>
      <c r="GR458" t="s">
        <v>441</v>
      </c>
      <c r="GS458">
        <v>3.12817</v>
      </c>
      <c r="GT458">
        <v>2.7313</v>
      </c>
      <c r="GU458">
        <v>0.145411</v>
      </c>
      <c r="GV458">
        <v>0.150452</v>
      </c>
      <c r="GW458">
        <v>0.102281</v>
      </c>
      <c r="GX458">
        <v>0.09770330000000001</v>
      </c>
      <c r="GY458">
        <v>25657</v>
      </c>
      <c r="GZ458">
        <v>24716.4</v>
      </c>
      <c r="HA458">
        <v>30563.3</v>
      </c>
      <c r="HB458">
        <v>29346.8</v>
      </c>
      <c r="HC458">
        <v>37870.9</v>
      </c>
      <c r="HD458">
        <v>34837</v>
      </c>
      <c r="HE458">
        <v>46757.4</v>
      </c>
      <c r="HF458">
        <v>43600.3</v>
      </c>
      <c r="HG458">
        <v>1.82563</v>
      </c>
      <c r="HH458">
        <v>1.87822</v>
      </c>
      <c r="HI458">
        <v>0.113502</v>
      </c>
      <c r="HJ458">
        <v>0</v>
      </c>
      <c r="HK458">
        <v>28.1509</v>
      </c>
      <c r="HL458">
        <v>999.9</v>
      </c>
      <c r="HM458">
        <v>50.8</v>
      </c>
      <c r="HN458">
        <v>30.5</v>
      </c>
      <c r="HO458">
        <v>24.7142</v>
      </c>
      <c r="HP458">
        <v>63.475</v>
      </c>
      <c r="HQ458">
        <v>16.9311</v>
      </c>
      <c r="HR458">
        <v>1</v>
      </c>
      <c r="HS458">
        <v>0.12237</v>
      </c>
      <c r="HT458">
        <v>0.0639733</v>
      </c>
      <c r="HU458">
        <v>20.1985</v>
      </c>
      <c r="HV458">
        <v>5.22897</v>
      </c>
      <c r="HW458">
        <v>11.974</v>
      </c>
      <c r="HX458">
        <v>4.9697</v>
      </c>
      <c r="HY458">
        <v>3.28958</v>
      </c>
      <c r="HZ458">
        <v>9999</v>
      </c>
      <c r="IA458">
        <v>9999</v>
      </c>
      <c r="IB458">
        <v>9999</v>
      </c>
      <c r="IC458">
        <v>999.9</v>
      </c>
      <c r="ID458">
        <v>4.97296</v>
      </c>
      <c r="IE458">
        <v>1.87731</v>
      </c>
      <c r="IF458">
        <v>1.87542</v>
      </c>
      <c r="IG458">
        <v>1.8782</v>
      </c>
      <c r="IH458">
        <v>1.87498</v>
      </c>
      <c r="II458">
        <v>1.87851</v>
      </c>
      <c r="IJ458">
        <v>1.87565</v>
      </c>
      <c r="IK458">
        <v>1.87682</v>
      </c>
      <c r="IL458">
        <v>0</v>
      </c>
      <c r="IM458">
        <v>0</v>
      </c>
      <c r="IN458">
        <v>0</v>
      </c>
      <c r="IO458">
        <v>0</v>
      </c>
      <c r="IP458" t="s">
        <v>442</v>
      </c>
      <c r="IQ458" t="s">
        <v>443</v>
      </c>
      <c r="IR458" t="s">
        <v>444</v>
      </c>
      <c r="IS458" t="s">
        <v>444</v>
      </c>
      <c r="IT458" t="s">
        <v>444</v>
      </c>
      <c r="IU458" t="s">
        <v>444</v>
      </c>
      <c r="IV458">
        <v>0</v>
      </c>
      <c r="IW458">
        <v>100</v>
      </c>
      <c r="IX458">
        <v>100</v>
      </c>
      <c r="IY458">
        <v>1.094</v>
      </c>
      <c r="IZ458">
        <v>0.2076</v>
      </c>
      <c r="JA458">
        <v>0.05401698482025668</v>
      </c>
      <c r="JB458">
        <v>0.001251749769105588</v>
      </c>
      <c r="JC458">
        <v>-2.340677956668878E-07</v>
      </c>
      <c r="JD458">
        <v>1.443975168909104E-10</v>
      </c>
      <c r="JE458">
        <v>-0.0473756660369021</v>
      </c>
      <c r="JF458">
        <v>-0.000763777970416037</v>
      </c>
      <c r="JG458">
        <v>0.0006633184790446218</v>
      </c>
      <c r="JH458">
        <v>-5.365384051273601E-06</v>
      </c>
      <c r="JI458">
        <v>1</v>
      </c>
      <c r="JJ458">
        <v>2129</v>
      </c>
      <c r="JK458">
        <v>1</v>
      </c>
      <c r="JL458">
        <v>27</v>
      </c>
      <c r="JM458">
        <v>188919.7</v>
      </c>
      <c r="JN458">
        <v>188919.6</v>
      </c>
      <c r="JO458">
        <v>2.13745</v>
      </c>
      <c r="JP458">
        <v>2.54395</v>
      </c>
      <c r="JQ458">
        <v>1.39893</v>
      </c>
      <c r="JR458">
        <v>2.34131</v>
      </c>
      <c r="JS458">
        <v>1.44897</v>
      </c>
      <c r="JT458">
        <v>2.53296</v>
      </c>
      <c r="JU458">
        <v>36.8366</v>
      </c>
      <c r="JV458">
        <v>24.1926</v>
      </c>
      <c r="JW458">
        <v>18</v>
      </c>
      <c r="JX458">
        <v>476.497</v>
      </c>
      <c r="JY458">
        <v>479.578</v>
      </c>
      <c r="JZ458">
        <v>27.3449</v>
      </c>
      <c r="KA458">
        <v>28.7116</v>
      </c>
      <c r="KB458">
        <v>30.0004</v>
      </c>
      <c r="KC458">
        <v>28.3477</v>
      </c>
      <c r="KD458">
        <v>28.4053</v>
      </c>
      <c r="KE458">
        <v>42.8402</v>
      </c>
      <c r="KF458">
        <v>22.6393</v>
      </c>
      <c r="KG458">
        <v>87.3349</v>
      </c>
      <c r="KH458">
        <v>27.3436</v>
      </c>
      <c r="KI458">
        <v>955.102</v>
      </c>
      <c r="KJ458">
        <v>21.0744</v>
      </c>
      <c r="KK458">
        <v>101.044</v>
      </c>
      <c r="KL458">
        <v>100.295</v>
      </c>
    </row>
    <row r="459" spans="1:298">
      <c r="A459">
        <v>443</v>
      </c>
      <c r="B459">
        <v>1758483763.1</v>
      </c>
      <c r="C459">
        <v>14659.59999990463</v>
      </c>
      <c r="D459" t="s">
        <v>1334</v>
      </c>
      <c r="E459" t="s">
        <v>1335</v>
      </c>
      <c r="F459">
        <v>5</v>
      </c>
      <c r="G459" t="s">
        <v>1207</v>
      </c>
      <c r="H459" t="s">
        <v>436</v>
      </c>
      <c r="I459" t="s">
        <v>437</v>
      </c>
      <c r="J459">
        <v>1758483755.278571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961.9088256968839</v>
      </c>
      <c r="AL459">
        <v>932.900521212121</v>
      </c>
      <c r="AM459">
        <v>3.446813147718747</v>
      </c>
      <c r="AN459">
        <v>65.51484374229682</v>
      </c>
      <c r="AO459">
        <f>(AQ459 - AP459 + DZ459*1E3/(8.314*(EB459+273.15)) * AS459/DY459 * AR459) * DY459/(100*DM459) * 1000/(1000 - AQ459)</f>
        <v>0</v>
      </c>
      <c r="AP459">
        <v>21.04428930405881</v>
      </c>
      <c r="AQ459">
        <v>22.60732424242423</v>
      </c>
      <c r="AR459">
        <v>0.005458433894835125</v>
      </c>
      <c r="AS459">
        <v>124.7720884044978</v>
      </c>
      <c r="AT459">
        <v>4</v>
      </c>
      <c r="AU459">
        <v>1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438</v>
      </c>
      <c r="AZ459" t="s">
        <v>438</v>
      </c>
      <c r="BA459">
        <v>0</v>
      </c>
      <c r="BB459">
        <v>0</v>
      </c>
      <c r="BC459">
        <f>1-BA459/BB459</f>
        <v>0</v>
      </c>
      <c r="BD459">
        <v>0</v>
      </c>
      <c r="BE459" t="s">
        <v>438</v>
      </c>
      <c r="BF459" t="s">
        <v>438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438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3.21</v>
      </c>
      <c r="DN459">
        <v>0.5</v>
      </c>
      <c r="DO459" t="s">
        <v>439</v>
      </c>
      <c r="DP459">
        <v>2</v>
      </c>
      <c r="DQ459" t="b">
        <v>1</v>
      </c>
      <c r="DR459">
        <v>1758483755.278571</v>
      </c>
      <c r="DS459">
        <v>887.2353928571428</v>
      </c>
      <c r="DT459">
        <v>925.76075</v>
      </c>
      <c r="DU459">
        <v>22.57604642857143</v>
      </c>
      <c r="DV459">
        <v>20.96938571428571</v>
      </c>
      <c r="DW459">
        <v>886.1554285714286</v>
      </c>
      <c r="DX459">
        <v>22.36866785714286</v>
      </c>
      <c r="DY459">
        <v>500.0007857142857</v>
      </c>
      <c r="DZ459">
        <v>90.11584642857142</v>
      </c>
      <c r="EA459">
        <v>0.05398070357142857</v>
      </c>
      <c r="EB459">
        <v>29.340825</v>
      </c>
      <c r="EC459">
        <v>29.99107142857143</v>
      </c>
      <c r="ED459">
        <v>999.9000000000002</v>
      </c>
      <c r="EE459">
        <v>0</v>
      </c>
      <c r="EF459">
        <v>0</v>
      </c>
      <c r="EG459">
        <v>9997.500714285716</v>
      </c>
      <c r="EH459">
        <v>0</v>
      </c>
      <c r="EI459">
        <v>11.419</v>
      </c>
      <c r="EJ459">
        <v>-38.52538214285715</v>
      </c>
      <c r="EK459">
        <v>907.7284285714285</v>
      </c>
      <c r="EL459">
        <v>945.5898571428572</v>
      </c>
      <c r="EM459">
        <v>1.606664642857143</v>
      </c>
      <c r="EN459">
        <v>925.76075</v>
      </c>
      <c r="EO459">
        <v>20.96938571428571</v>
      </c>
      <c r="EP459">
        <v>2.034460357142857</v>
      </c>
      <c r="EQ459">
        <v>1.889674642857143</v>
      </c>
      <c r="ER459">
        <v>17.71511071428571</v>
      </c>
      <c r="ES459">
        <v>16.54896428571428</v>
      </c>
      <c r="ET459">
        <v>1999.982500000001</v>
      </c>
      <c r="EU459">
        <v>0.9799970000000001</v>
      </c>
      <c r="EV459">
        <v>0.02000310000000001</v>
      </c>
      <c r="EW459">
        <v>0</v>
      </c>
      <c r="EX459">
        <v>561.0168214285715</v>
      </c>
      <c r="EY459">
        <v>5.000560000000001</v>
      </c>
      <c r="EZ459">
        <v>11362.2</v>
      </c>
      <c r="FA459">
        <v>17294.70714285714</v>
      </c>
      <c r="FB459">
        <v>41.3615</v>
      </c>
      <c r="FC459">
        <v>41.5</v>
      </c>
      <c r="FD459">
        <v>41.06199999999999</v>
      </c>
      <c r="FE459">
        <v>40.68699999999999</v>
      </c>
      <c r="FF459">
        <v>42.06199999999999</v>
      </c>
      <c r="FG459">
        <v>1955.0725</v>
      </c>
      <c r="FH459">
        <v>39.91</v>
      </c>
      <c r="FI459">
        <v>0</v>
      </c>
      <c r="FJ459">
        <v>1758483764.4</v>
      </c>
      <c r="FK459">
        <v>0</v>
      </c>
      <c r="FL459">
        <v>561.0056153846153</v>
      </c>
      <c r="FM459">
        <v>-0.2064957145904028</v>
      </c>
      <c r="FN459">
        <v>-16.81025642108823</v>
      </c>
      <c r="FO459">
        <v>11362.09615384616</v>
      </c>
      <c r="FP459">
        <v>15</v>
      </c>
      <c r="FQ459">
        <v>0</v>
      </c>
      <c r="FR459" t="s">
        <v>440</v>
      </c>
      <c r="FS459">
        <v>1747148579.5</v>
      </c>
      <c r="FT459">
        <v>1747148584.5</v>
      </c>
      <c r="FU459">
        <v>0</v>
      </c>
      <c r="FV459">
        <v>0.162</v>
      </c>
      <c r="FW459">
        <v>-0.001</v>
      </c>
      <c r="FX459">
        <v>0.139</v>
      </c>
      <c r="FY459">
        <v>0.058</v>
      </c>
      <c r="FZ459">
        <v>420</v>
      </c>
      <c r="GA459">
        <v>16</v>
      </c>
      <c r="GB459">
        <v>0.19</v>
      </c>
      <c r="GC459">
        <v>0.02</v>
      </c>
      <c r="GD459">
        <v>-38.49709756097561</v>
      </c>
      <c r="GE459">
        <v>-0.5812515679442817</v>
      </c>
      <c r="GF459">
        <v>0.08319125624729036</v>
      </c>
      <c r="GG459">
        <v>0</v>
      </c>
      <c r="GH459">
        <v>561.0716764705882</v>
      </c>
      <c r="GI459">
        <v>-0.6971581295916498</v>
      </c>
      <c r="GJ459">
        <v>0.2144275169715975</v>
      </c>
      <c r="GK459">
        <v>1</v>
      </c>
      <c r="GL459">
        <v>1.634774634146342</v>
      </c>
      <c r="GM459">
        <v>-0.520294703832759</v>
      </c>
      <c r="GN459">
        <v>0.05472225378228216</v>
      </c>
      <c r="GO459">
        <v>0</v>
      </c>
      <c r="GP459">
        <v>1</v>
      </c>
      <c r="GQ459">
        <v>3</v>
      </c>
      <c r="GR459" t="s">
        <v>447</v>
      </c>
      <c r="GS459">
        <v>3.12779</v>
      </c>
      <c r="GT459">
        <v>2.73181</v>
      </c>
      <c r="GU459">
        <v>0.146996</v>
      </c>
      <c r="GV459">
        <v>0.152017</v>
      </c>
      <c r="GW459">
        <v>0.102349</v>
      </c>
      <c r="GX459">
        <v>0.0979232</v>
      </c>
      <c r="GY459">
        <v>25609.2</v>
      </c>
      <c r="GZ459">
        <v>24670.8</v>
      </c>
      <c r="HA459">
        <v>30563.1</v>
      </c>
      <c r="HB459">
        <v>29346.8</v>
      </c>
      <c r="HC459">
        <v>37867.9</v>
      </c>
      <c r="HD459">
        <v>34828.5</v>
      </c>
      <c r="HE459">
        <v>46757</v>
      </c>
      <c r="HF459">
        <v>43600.3</v>
      </c>
      <c r="HG459">
        <v>1.82523</v>
      </c>
      <c r="HH459">
        <v>1.87882</v>
      </c>
      <c r="HI459">
        <v>0.114553</v>
      </c>
      <c r="HJ459">
        <v>0</v>
      </c>
      <c r="HK459">
        <v>28.1509</v>
      </c>
      <c r="HL459">
        <v>999.9</v>
      </c>
      <c r="HM459">
        <v>50.8</v>
      </c>
      <c r="HN459">
        <v>30.5</v>
      </c>
      <c r="HO459">
        <v>24.7162</v>
      </c>
      <c r="HP459">
        <v>63.095</v>
      </c>
      <c r="HQ459">
        <v>16.9311</v>
      </c>
      <c r="HR459">
        <v>1</v>
      </c>
      <c r="HS459">
        <v>0.122744</v>
      </c>
      <c r="HT459">
        <v>0.097982</v>
      </c>
      <c r="HU459">
        <v>20.1984</v>
      </c>
      <c r="HV459">
        <v>5.22882</v>
      </c>
      <c r="HW459">
        <v>11.974</v>
      </c>
      <c r="HX459">
        <v>4.9696</v>
      </c>
      <c r="HY459">
        <v>3.28963</v>
      </c>
      <c r="HZ459">
        <v>9999</v>
      </c>
      <c r="IA459">
        <v>9999</v>
      </c>
      <c r="IB459">
        <v>9999</v>
      </c>
      <c r="IC459">
        <v>999.9</v>
      </c>
      <c r="ID459">
        <v>4.97293</v>
      </c>
      <c r="IE459">
        <v>1.8773</v>
      </c>
      <c r="IF459">
        <v>1.87544</v>
      </c>
      <c r="IG459">
        <v>1.8782</v>
      </c>
      <c r="IH459">
        <v>1.87496</v>
      </c>
      <c r="II459">
        <v>1.87851</v>
      </c>
      <c r="IJ459">
        <v>1.87563</v>
      </c>
      <c r="IK459">
        <v>1.87681</v>
      </c>
      <c r="IL459">
        <v>0</v>
      </c>
      <c r="IM459">
        <v>0</v>
      </c>
      <c r="IN459">
        <v>0</v>
      </c>
      <c r="IO459">
        <v>0</v>
      </c>
      <c r="IP459" t="s">
        <v>442</v>
      </c>
      <c r="IQ459" t="s">
        <v>443</v>
      </c>
      <c r="IR459" t="s">
        <v>444</v>
      </c>
      <c r="IS459" t="s">
        <v>444</v>
      </c>
      <c r="IT459" t="s">
        <v>444</v>
      </c>
      <c r="IU459" t="s">
        <v>444</v>
      </c>
      <c r="IV459">
        <v>0</v>
      </c>
      <c r="IW459">
        <v>100</v>
      </c>
      <c r="IX459">
        <v>100</v>
      </c>
      <c r="IY459">
        <v>1.111</v>
      </c>
      <c r="IZ459">
        <v>0.2081</v>
      </c>
      <c r="JA459">
        <v>0.05401698482025668</v>
      </c>
      <c r="JB459">
        <v>0.001251749769105588</v>
      </c>
      <c r="JC459">
        <v>-2.340677956668878E-07</v>
      </c>
      <c r="JD459">
        <v>1.443975168909104E-10</v>
      </c>
      <c r="JE459">
        <v>-0.0473756660369021</v>
      </c>
      <c r="JF459">
        <v>-0.000763777970416037</v>
      </c>
      <c r="JG459">
        <v>0.0006633184790446218</v>
      </c>
      <c r="JH459">
        <v>-5.365384051273601E-06</v>
      </c>
      <c r="JI459">
        <v>1</v>
      </c>
      <c r="JJ459">
        <v>2129</v>
      </c>
      <c r="JK459">
        <v>1</v>
      </c>
      <c r="JL459">
        <v>27</v>
      </c>
      <c r="JM459">
        <v>188919.7</v>
      </c>
      <c r="JN459">
        <v>188919.6</v>
      </c>
      <c r="JO459">
        <v>2.16431</v>
      </c>
      <c r="JP459">
        <v>2.5415</v>
      </c>
      <c r="JQ459">
        <v>1.39893</v>
      </c>
      <c r="JR459">
        <v>2.34131</v>
      </c>
      <c r="JS459">
        <v>1.44897</v>
      </c>
      <c r="JT459">
        <v>2.54883</v>
      </c>
      <c r="JU459">
        <v>36.8604</v>
      </c>
      <c r="JV459">
        <v>24.1926</v>
      </c>
      <c r="JW459">
        <v>18</v>
      </c>
      <c r="JX459">
        <v>476.301</v>
      </c>
      <c r="JY459">
        <v>480.001</v>
      </c>
      <c r="JZ459">
        <v>27.3508</v>
      </c>
      <c r="KA459">
        <v>28.7161</v>
      </c>
      <c r="KB459">
        <v>30.0005</v>
      </c>
      <c r="KC459">
        <v>28.3509</v>
      </c>
      <c r="KD459">
        <v>28.4084</v>
      </c>
      <c r="KE459">
        <v>43.4367</v>
      </c>
      <c r="KF459">
        <v>22.6393</v>
      </c>
      <c r="KG459">
        <v>87.3349</v>
      </c>
      <c r="KH459">
        <v>27.3451</v>
      </c>
      <c r="KI459">
        <v>975.155</v>
      </c>
      <c r="KJ459">
        <v>21.087</v>
      </c>
      <c r="KK459">
        <v>101.043</v>
      </c>
      <c r="KL459">
        <v>100.295</v>
      </c>
    </row>
    <row r="460" spans="1:298">
      <c r="A460">
        <v>444</v>
      </c>
      <c r="B460">
        <v>1758483768.6</v>
      </c>
      <c r="C460">
        <v>14665.09999990463</v>
      </c>
      <c r="D460" t="s">
        <v>1336</v>
      </c>
      <c r="E460" t="s">
        <v>1337</v>
      </c>
      <c r="F460">
        <v>5</v>
      </c>
      <c r="G460" t="s">
        <v>1207</v>
      </c>
      <c r="H460" t="s">
        <v>436</v>
      </c>
      <c r="I460" t="s">
        <v>437</v>
      </c>
      <c r="J460">
        <v>1758483760.85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980.8241965135447</v>
      </c>
      <c r="AL460">
        <v>951.8287515151513</v>
      </c>
      <c r="AM460">
        <v>3.43357096875424</v>
      </c>
      <c r="AN460">
        <v>65.51484374229682</v>
      </c>
      <c r="AO460">
        <f>(AQ460 - AP460 + DZ460*1E3/(8.314*(EB460+273.15)) * AS460/DY460 * AR460) * DY460/(100*DM460) * 1000/(1000 - AQ460)</f>
        <v>0</v>
      </c>
      <c r="AP460">
        <v>21.07648578895576</v>
      </c>
      <c r="AQ460">
        <v>22.63174606060606</v>
      </c>
      <c r="AR460">
        <v>0.001506364479885537</v>
      </c>
      <c r="AS460">
        <v>124.7720884044978</v>
      </c>
      <c r="AT460">
        <v>4</v>
      </c>
      <c r="AU460">
        <v>1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438</v>
      </c>
      <c r="AZ460" t="s">
        <v>438</v>
      </c>
      <c r="BA460">
        <v>0</v>
      </c>
      <c r="BB460">
        <v>0</v>
      </c>
      <c r="BC460">
        <f>1-BA460/BB460</f>
        <v>0</v>
      </c>
      <c r="BD460">
        <v>0</v>
      </c>
      <c r="BE460" t="s">
        <v>438</v>
      </c>
      <c r="BF460" t="s">
        <v>438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438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3.21</v>
      </c>
      <c r="DN460">
        <v>0.5</v>
      </c>
      <c r="DO460" t="s">
        <v>439</v>
      </c>
      <c r="DP460">
        <v>2</v>
      </c>
      <c r="DQ460" t="b">
        <v>1</v>
      </c>
      <c r="DR460">
        <v>1758483760.85</v>
      </c>
      <c r="DS460">
        <v>905.9390714285715</v>
      </c>
      <c r="DT460">
        <v>944.4793214285713</v>
      </c>
      <c r="DU460">
        <v>22.60078928571428</v>
      </c>
      <c r="DV460">
        <v>21.02189642857143</v>
      </c>
      <c r="DW460">
        <v>904.8370357142858</v>
      </c>
      <c r="DX460">
        <v>22.39289285714286</v>
      </c>
      <c r="DY460">
        <v>500.0333928571428</v>
      </c>
      <c r="DZ460">
        <v>90.11569999999999</v>
      </c>
      <c r="EA460">
        <v>0.05389718214285715</v>
      </c>
      <c r="EB460">
        <v>29.34239285714286</v>
      </c>
      <c r="EC460">
        <v>30.00812142857143</v>
      </c>
      <c r="ED460">
        <v>999.9000000000002</v>
      </c>
      <c r="EE460">
        <v>0</v>
      </c>
      <c r="EF460">
        <v>0</v>
      </c>
      <c r="EG460">
        <v>9999.552142857141</v>
      </c>
      <c r="EH460">
        <v>0</v>
      </c>
      <c r="EI460">
        <v>11.419</v>
      </c>
      <c r="EJ460">
        <v>-38.54035</v>
      </c>
      <c r="EK460">
        <v>926.8875714285715</v>
      </c>
      <c r="EL460">
        <v>964.7611785714287</v>
      </c>
      <c r="EM460">
        <v>1.578891785714286</v>
      </c>
      <c r="EN460">
        <v>944.4793214285713</v>
      </c>
      <c r="EO460">
        <v>21.02189642857143</v>
      </c>
      <c r="EP460">
        <v>2.036685714285714</v>
      </c>
      <c r="EQ460">
        <v>1.894402857142857</v>
      </c>
      <c r="ER460">
        <v>17.73245357142858</v>
      </c>
      <c r="ES460">
        <v>16.58826428571428</v>
      </c>
      <c r="ET460">
        <v>2000.0075</v>
      </c>
      <c r="EU460">
        <v>0.9799973214285715</v>
      </c>
      <c r="EV460">
        <v>0.02000277142857143</v>
      </c>
      <c r="EW460">
        <v>0</v>
      </c>
      <c r="EX460">
        <v>560.9303214285713</v>
      </c>
      <c r="EY460">
        <v>5.000560000000001</v>
      </c>
      <c r="EZ460">
        <v>11361.20714285714</v>
      </c>
      <c r="FA460">
        <v>17294.93214285714</v>
      </c>
      <c r="FB460">
        <v>41.3705</v>
      </c>
      <c r="FC460">
        <v>41.5</v>
      </c>
      <c r="FD460">
        <v>41.06199999999999</v>
      </c>
      <c r="FE460">
        <v>40.68699999999999</v>
      </c>
      <c r="FF460">
        <v>42.06199999999999</v>
      </c>
      <c r="FG460">
        <v>1955.0975</v>
      </c>
      <c r="FH460">
        <v>39.91</v>
      </c>
      <c r="FI460">
        <v>0</v>
      </c>
      <c r="FJ460">
        <v>1758483769.8</v>
      </c>
      <c r="FK460">
        <v>0</v>
      </c>
      <c r="FL460">
        <v>560.95132</v>
      </c>
      <c r="FM460">
        <v>-1.289230767095569</v>
      </c>
      <c r="FN460">
        <v>-7.769230783797994</v>
      </c>
      <c r="FO460">
        <v>11360.98</v>
      </c>
      <c r="FP460">
        <v>15</v>
      </c>
      <c r="FQ460">
        <v>0</v>
      </c>
      <c r="FR460" t="s">
        <v>440</v>
      </c>
      <c r="FS460">
        <v>1747148579.5</v>
      </c>
      <c r="FT460">
        <v>1747148584.5</v>
      </c>
      <c r="FU460">
        <v>0</v>
      </c>
      <c r="FV460">
        <v>0.162</v>
      </c>
      <c r="FW460">
        <v>-0.001</v>
      </c>
      <c r="FX460">
        <v>0.139</v>
      </c>
      <c r="FY460">
        <v>0.058</v>
      </c>
      <c r="FZ460">
        <v>420</v>
      </c>
      <c r="GA460">
        <v>16</v>
      </c>
      <c r="GB460">
        <v>0.19</v>
      </c>
      <c r="GC460">
        <v>0.02</v>
      </c>
      <c r="GD460">
        <v>-38.52136</v>
      </c>
      <c r="GE460">
        <v>-0.2267549718574331</v>
      </c>
      <c r="GF460">
        <v>0.04730021035894075</v>
      </c>
      <c r="GG460">
        <v>1</v>
      </c>
      <c r="GH460">
        <v>560.9593529411766</v>
      </c>
      <c r="GI460">
        <v>-0.7590832653141613</v>
      </c>
      <c r="GJ460">
        <v>0.2070438831508379</v>
      </c>
      <c r="GK460">
        <v>1</v>
      </c>
      <c r="GL460">
        <v>1.5892875</v>
      </c>
      <c r="GM460">
        <v>-0.310913696060039</v>
      </c>
      <c r="GN460">
        <v>0.0319598932843963</v>
      </c>
      <c r="GO460">
        <v>0</v>
      </c>
      <c r="GP460">
        <v>2</v>
      </c>
      <c r="GQ460">
        <v>3</v>
      </c>
      <c r="GR460" t="s">
        <v>441</v>
      </c>
      <c r="GS460">
        <v>3.12794</v>
      </c>
      <c r="GT460">
        <v>2.73152</v>
      </c>
      <c r="GU460">
        <v>0.148907</v>
      </c>
      <c r="GV460">
        <v>0.153906</v>
      </c>
      <c r="GW460">
        <v>0.102419</v>
      </c>
      <c r="GX460">
        <v>0.0979801</v>
      </c>
      <c r="GY460">
        <v>25551</v>
      </c>
      <c r="GZ460">
        <v>24615.5</v>
      </c>
      <c r="HA460">
        <v>30562.2</v>
      </c>
      <c r="HB460">
        <v>29346.4</v>
      </c>
      <c r="HC460">
        <v>37863.8</v>
      </c>
      <c r="HD460">
        <v>34826</v>
      </c>
      <c r="HE460">
        <v>46755.5</v>
      </c>
      <c r="HF460">
        <v>43599.8</v>
      </c>
      <c r="HG460">
        <v>1.82505</v>
      </c>
      <c r="HH460">
        <v>1.87875</v>
      </c>
      <c r="HI460">
        <v>0.114575</v>
      </c>
      <c r="HJ460">
        <v>0</v>
      </c>
      <c r="HK460">
        <v>28.1509</v>
      </c>
      <c r="HL460">
        <v>999.9</v>
      </c>
      <c r="HM460">
        <v>50.8</v>
      </c>
      <c r="HN460">
        <v>30.5</v>
      </c>
      <c r="HO460">
        <v>24.7138</v>
      </c>
      <c r="HP460">
        <v>63.585</v>
      </c>
      <c r="HQ460">
        <v>16.7788</v>
      </c>
      <c r="HR460">
        <v>1</v>
      </c>
      <c r="HS460">
        <v>0.123699</v>
      </c>
      <c r="HT460">
        <v>0.427214</v>
      </c>
      <c r="HU460">
        <v>20.1975</v>
      </c>
      <c r="HV460">
        <v>5.22822</v>
      </c>
      <c r="HW460">
        <v>11.974</v>
      </c>
      <c r="HX460">
        <v>4.96945</v>
      </c>
      <c r="HY460">
        <v>3.28963</v>
      </c>
      <c r="HZ460">
        <v>9999</v>
      </c>
      <c r="IA460">
        <v>9999</v>
      </c>
      <c r="IB460">
        <v>9999</v>
      </c>
      <c r="IC460">
        <v>999.9</v>
      </c>
      <c r="ID460">
        <v>4.97293</v>
      </c>
      <c r="IE460">
        <v>1.87729</v>
      </c>
      <c r="IF460">
        <v>1.87538</v>
      </c>
      <c r="IG460">
        <v>1.87818</v>
      </c>
      <c r="IH460">
        <v>1.87491</v>
      </c>
      <c r="II460">
        <v>1.87851</v>
      </c>
      <c r="IJ460">
        <v>1.87561</v>
      </c>
      <c r="IK460">
        <v>1.87672</v>
      </c>
      <c r="IL460">
        <v>0</v>
      </c>
      <c r="IM460">
        <v>0</v>
      </c>
      <c r="IN460">
        <v>0</v>
      </c>
      <c r="IO460">
        <v>0</v>
      </c>
      <c r="IP460" t="s">
        <v>442</v>
      </c>
      <c r="IQ460" t="s">
        <v>443</v>
      </c>
      <c r="IR460" t="s">
        <v>444</v>
      </c>
      <c r="IS460" t="s">
        <v>444</v>
      </c>
      <c r="IT460" t="s">
        <v>444</v>
      </c>
      <c r="IU460" t="s">
        <v>444</v>
      </c>
      <c r="IV460">
        <v>0</v>
      </c>
      <c r="IW460">
        <v>100</v>
      </c>
      <c r="IX460">
        <v>100</v>
      </c>
      <c r="IY460">
        <v>1.133</v>
      </c>
      <c r="IZ460">
        <v>0.2086</v>
      </c>
      <c r="JA460">
        <v>0.05401698482025668</v>
      </c>
      <c r="JB460">
        <v>0.001251749769105588</v>
      </c>
      <c r="JC460">
        <v>-2.340677956668878E-07</v>
      </c>
      <c r="JD460">
        <v>1.443975168909104E-10</v>
      </c>
      <c r="JE460">
        <v>-0.0473756660369021</v>
      </c>
      <c r="JF460">
        <v>-0.000763777970416037</v>
      </c>
      <c r="JG460">
        <v>0.0006633184790446218</v>
      </c>
      <c r="JH460">
        <v>-5.365384051273601E-06</v>
      </c>
      <c r="JI460">
        <v>1</v>
      </c>
      <c r="JJ460">
        <v>2129</v>
      </c>
      <c r="JK460">
        <v>1</v>
      </c>
      <c r="JL460">
        <v>27</v>
      </c>
      <c r="JM460">
        <v>188919.8</v>
      </c>
      <c r="JN460">
        <v>188919.7</v>
      </c>
      <c r="JO460">
        <v>2.19849</v>
      </c>
      <c r="JP460">
        <v>2.53906</v>
      </c>
      <c r="JQ460">
        <v>1.39893</v>
      </c>
      <c r="JR460">
        <v>2.34253</v>
      </c>
      <c r="JS460">
        <v>1.44897</v>
      </c>
      <c r="JT460">
        <v>2.6001</v>
      </c>
      <c r="JU460">
        <v>36.8604</v>
      </c>
      <c r="JV460">
        <v>24.2013</v>
      </c>
      <c r="JW460">
        <v>18</v>
      </c>
      <c r="JX460">
        <v>476.232</v>
      </c>
      <c r="JY460">
        <v>479.985</v>
      </c>
      <c r="JZ460">
        <v>27.3263</v>
      </c>
      <c r="KA460">
        <v>28.7209</v>
      </c>
      <c r="KB460">
        <v>30.0008</v>
      </c>
      <c r="KC460">
        <v>28.355</v>
      </c>
      <c r="KD460">
        <v>28.4125</v>
      </c>
      <c r="KE460">
        <v>44.0437</v>
      </c>
      <c r="KF460">
        <v>22.6393</v>
      </c>
      <c r="KG460">
        <v>87.3349</v>
      </c>
      <c r="KH460">
        <v>27.26</v>
      </c>
      <c r="KI460">
        <v>988.53</v>
      </c>
      <c r="KJ460">
        <v>21.0997</v>
      </c>
      <c r="KK460">
        <v>101.04</v>
      </c>
      <c r="KL460">
        <v>100.294</v>
      </c>
    </row>
    <row r="461" spans="1:298">
      <c r="A461">
        <v>445</v>
      </c>
      <c r="B461">
        <v>1758483773.1</v>
      </c>
      <c r="C461">
        <v>14669.59999990463</v>
      </c>
      <c r="D461" t="s">
        <v>1338</v>
      </c>
      <c r="E461" t="s">
        <v>1339</v>
      </c>
      <c r="F461">
        <v>5</v>
      </c>
      <c r="G461" t="s">
        <v>1207</v>
      </c>
      <c r="H461" t="s">
        <v>436</v>
      </c>
      <c r="I461" t="s">
        <v>437</v>
      </c>
      <c r="J461">
        <v>1758483765.278571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996.3233226339154</v>
      </c>
      <c r="AL461">
        <v>967.3231090909089</v>
      </c>
      <c r="AM461">
        <v>3.440490197486274</v>
      </c>
      <c r="AN461">
        <v>65.51484374229682</v>
      </c>
      <c r="AO461">
        <f>(AQ461 - AP461 + DZ461*1E3/(8.314*(EB461+273.15)) * AS461/DY461 * AR461) * DY461/(100*DM461) * 1000/(1000 - AQ461)</f>
        <v>0</v>
      </c>
      <c r="AP461">
        <v>21.08287067127938</v>
      </c>
      <c r="AQ461">
        <v>22.6391193939394</v>
      </c>
      <c r="AR461">
        <v>0.0002801019486548212</v>
      </c>
      <c r="AS461">
        <v>124.7720884044978</v>
      </c>
      <c r="AT461">
        <v>4</v>
      </c>
      <c r="AU461">
        <v>1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438</v>
      </c>
      <c r="AZ461" t="s">
        <v>438</v>
      </c>
      <c r="BA461">
        <v>0</v>
      </c>
      <c r="BB461">
        <v>0</v>
      </c>
      <c r="BC461">
        <f>1-BA461/BB461</f>
        <v>0</v>
      </c>
      <c r="BD461">
        <v>0</v>
      </c>
      <c r="BE461" t="s">
        <v>438</v>
      </c>
      <c r="BF461" t="s">
        <v>438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438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3.21</v>
      </c>
      <c r="DN461">
        <v>0.5</v>
      </c>
      <c r="DO461" t="s">
        <v>439</v>
      </c>
      <c r="DP461">
        <v>2</v>
      </c>
      <c r="DQ461" t="b">
        <v>1</v>
      </c>
      <c r="DR461">
        <v>1758483765.278571</v>
      </c>
      <c r="DS461">
        <v>920.8185357142856</v>
      </c>
      <c r="DT461">
        <v>959.3411428571428</v>
      </c>
      <c r="DU461">
        <v>22.61720357142857</v>
      </c>
      <c r="DV461">
        <v>21.05636428571429</v>
      </c>
      <c r="DW461">
        <v>919.6988928571429</v>
      </c>
      <c r="DX461">
        <v>22.40896428571429</v>
      </c>
      <c r="DY461">
        <v>500.0059642857142</v>
      </c>
      <c r="DZ461">
        <v>90.11583571428569</v>
      </c>
      <c r="EA461">
        <v>0.05388931428571429</v>
      </c>
      <c r="EB461">
        <v>29.34256785714285</v>
      </c>
      <c r="EC461">
        <v>30.01317142857143</v>
      </c>
      <c r="ED461">
        <v>999.9000000000002</v>
      </c>
      <c r="EE461">
        <v>0</v>
      </c>
      <c r="EF461">
        <v>0</v>
      </c>
      <c r="EG461">
        <v>9990.445714285714</v>
      </c>
      <c r="EH461">
        <v>0</v>
      </c>
      <c r="EI461">
        <v>11.419</v>
      </c>
      <c r="EJ461">
        <v>-38.52272857142857</v>
      </c>
      <c r="EK461">
        <v>942.1269642857143</v>
      </c>
      <c r="EL461">
        <v>979.9764999999999</v>
      </c>
      <c r="EM461">
        <v>1.560833214285714</v>
      </c>
      <c r="EN461">
        <v>959.3411428571428</v>
      </c>
      <c r="EO461">
        <v>21.05636428571429</v>
      </c>
      <c r="EP461">
        <v>2.038167142857143</v>
      </c>
      <c r="EQ461">
        <v>1.897511428571429</v>
      </c>
      <c r="ER461">
        <v>17.74399642857143</v>
      </c>
      <c r="ES461">
        <v>16.61407142857143</v>
      </c>
      <c r="ET461">
        <v>2000.023928571429</v>
      </c>
      <c r="EU461">
        <v>0.9799975357142857</v>
      </c>
      <c r="EV461">
        <v>0.02000255357142857</v>
      </c>
      <c r="EW461">
        <v>0</v>
      </c>
      <c r="EX461">
        <v>560.8184642857143</v>
      </c>
      <c r="EY461">
        <v>5.000560000000001</v>
      </c>
      <c r="EZ461">
        <v>11360.55</v>
      </c>
      <c r="FA461">
        <v>17295.07142857143</v>
      </c>
      <c r="FB461">
        <v>41.375</v>
      </c>
      <c r="FC461">
        <v>41.5</v>
      </c>
      <c r="FD461">
        <v>41.06199999999999</v>
      </c>
      <c r="FE461">
        <v>40.68699999999999</v>
      </c>
      <c r="FF461">
        <v>42.06199999999999</v>
      </c>
      <c r="FG461">
        <v>1955.113928571429</v>
      </c>
      <c r="FH461">
        <v>39.91</v>
      </c>
      <c r="FI461">
        <v>0</v>
      </c>
      <c r="FJ461">
        <v>1758483774.6</v>
      </c>
      <c r="FK461">
        <v>0</v>
      </c>
      <c r="FL461">
        <v>560.8762</v>
      </c>
      <c r="FM461">
        <v>-1.098384617682945</v>
      </c>
      <c r="FN461">
        <v>-5.553846139654005</v>
      </c>
      <c r="FO461">
        <v>11360.304</v>
      </c>
      <c r="FP461">
        <v>15</v>
      </c>
      <c r="FQ461">
        <v>0</v>
      </c>
      <c r="FR461" t="s">
        <v>440</v>
      </c>
      <c r="FS461">
        <v>1747148579.5</v>
      </c>
      <c r="FT461">
        <v>1747148584.5</v>
      </c>
      <c r="FU461">
        <v>0</v>
      </c>
      <c r="FV461">
        <v>0.162</v>
      </c>
      <c r="FW461">
        <v>-0.001</v>
      </c>
      <c r="FX461">
        <v>0.139</v>
      </c>
      <c r="FY461">
        <v>0.058</v>
      </c>
      <c r="FZ461">
        <v>420</v>
      </c>
      <c r="GA461">
        <v>16</v>
      </c>
      <c r="GB461">
        <v>0.19</v>
      </c>
      <c r="GC461">
        <v>0.02</v>
      </c>
      <c r="GD461">
        <v>-38.5315925</v>
      </c>
      <c r="GE461">
        <v>0.1194067542214328</v>
      </c>
      <c r="GF461">
        <v>0.03719939776058272</v>
      </c>
      <c r="GG461">
        <v>1</v>
      </c>
      <c r="GH461">
        <v>560.9100588235293</v>
      </c>
      <c r="GI461">
        <v>-1.292620313809175</v>
      </c>
      <c r="GJ461">
        <v>0.239624085646973</v>
      </c>
      <c r="GK461">
        <v>0</v>
      </c>
      <c r="GL461">
        <v>1.5755005</v>
      </c>
      <c r="GM461">
        <v>-0.2545866416510368</v>
      </c>
      <c r="GN461">
        <v>0.02807656744956547</v>
      </c>
      <c r="GO461">
        <v>0</v>
      </c>
      <c r="GP461">
        <v>1</v>
      </c>
      <c r="GQ461">
        <v>3</v>
      </c>
      <c r="GR461" t="s">
        <v>447</v>
      </c>
      <c r="GS461">
        <v>3.12789</v>
      </c>
      <c r="GT461">
        <v>2.7317</v>
      </c>
      <c r="GU461">
        <v>0.150463</v>
      </c>
      <c r="GV461">
        <v>0.155436</v>
      </c>
      <c r="GW461">
        <v>0.10244</v>
      </c>
      <c r="GX461">
        <v>0.0979975</v>
      </c>
      <c r="GY461">
        <v>25504</v>
      </c>
      <c r="GZ461">
        <v>24571.1</v>
      </c>
      <c r="HA461">
        <v>30561.9</v>
      </c>
      <c r="HB461">
        <v>29346.6</v>
      </c>
      <c r="HC461">
        <v>37862.6</v>
      </c>
      <c r="HD461">
        <v>34825.8</v>
      </c>
      <c r="HE461">
        <v>46755</v>
      </c>
      <c r="HF461">
        <v>43600.2</v>
      </c>
      <c r="HG461">
        <v>1.8252</v>
      </c>
      <c r="HH461">
        <v>1.87873</v>
      </c>
      <c r="HI461">
        <v>0.114031</v>
      </c>
      <c r="HJ461">
        <v>0</v>
      </c>
      <c r="HK461">
        <v>28.1509</v>
      </c>
      <c r="HL461">
        <v>999.9</v>
      </c>
      <c r="HM461">
        <v>50.8</v>
      </c>
      <c r="HN461">
        <v>30.5</v>
      </c>
      <c r="HO461">
        <v>24.7146</v>
      </c>
      <c r="HP461">
        <v>63.595</v>
      </c>
      <c r="HQ461">
        <v>16.7668</v>
      </c>
      <c r="HR461">
        <v>1</v>
      </c>
      <c r="HS461">
        <v>0.124705</v>
      </c>
      <c r="HT461">
        <v>0.385632</v>
      </c>
      <c r="HU461">
        <v>20.1977</v>
      </c>
      <c r="HV461">
        <v>5.22762</v>
      </c>
      <c r="HW461">
        <v>11.974</v>
      </c>
      <c r="HX461">
        <v>4.96975</v>
      </c>
      <c r="HY461">
        <v>3.2895</v>
      </c>
      <c r="HZ461">
        <v>9999</v>
      </c>
      <c r="IA461">
        <v>9999</v>
      </c>
      <c r="IB461">
        <v>9999</v>
      </c>
      <c r="IC461">
        <v>999.9</v>
      </c>
      <c r="ID461">
        <v>4.97293</v>
      </c>
      <c r="IE461">
        <v>1.87729</v>
      </c>
      <c r="IF461">
        <v>1.87544</v>
      </c>
      <c r="IG461">
        <v>1.8782</v>
      </c>
      <c r="IH461">
        <v>1.87497</v>
      </c>
      <c r="II461">
        <v>1.87851</v>
      </c>
      <c r="IJ461">
        <v>1.87561</v>
      </c>
      <c r="IK461">
        <v>1.87678</v>
      </c>
      <c r="IL461">
        <v>0</v>
      </c>
      <c r="IM461">
        <v>0</v>
      </c>
      <c r="IN461">
        <v>0</v>
      </c>
      <c r="IO461">
        <v>0</v>
      </c>
      <c r="IP461" t="s">
        <v>442</v>
      </c>
      <c r="IQ461" t="s">
        <v>443</v>
      </c>
      <c r="IR461" t="s">
        <v>444</v>
      </c>
      <c r="IS461" t="s">
        <v>444</v>
      </c>
      <c r="IT461" t="s">
        <v>444</v>
      </c>
      <c r="IU461" t="s">
        <v>444</v>
      </c>
      <c r="IV461">
        <v>0</v>
      </c>
      <c r="IW461">
        <v>100</v>
      </c>
      <c r="IX461">
        <v>100</v>
      </c>
      <c r="IY461">
        <v>1.151</v>
      </c>
      <c r="IZ461">
        <v>0.2087</v>
      </c>
      <c r="JA461">
        <v>0.05401698482025668</v>
      </c>
      <c r="JB461">
        <v>0.001251749769105588</v>
      </c>
      <c r="JC461">
        <v>-2.340677956668878E-07</v>
      </c>
      <c r="JD461">
        <v>1.443975168909104E-10</v>
      </c>
      <c r="JE461">
        <v>-0.0473756660369021</v>
      </c>
      <c r="JF461">
        <v>-0.000763777970416037</v>
      </c>
      <c r="JG461">
        <v>0.0006633184790446218</v>
      </c>
      <c r="JH461">
        <v>-5.365384051273601E-06</v>
      </c>
      <c r="JI461">
        <v>1</v>
      </c>
      <c r="JJ461">
        <v>2129</v>
      </c>
      <c r="JK461">
        <v>1</v>
      </c>
      <c r="JL461">
        <v>27</v>
      </c>
      <c r="JM461">
        <v>188919.9</v>
      </c>
      <c r="JN461">
        <v>188919.8</v>
      </c>
      <c r="JO461">
        <v>2.22412</v>
      </c>
      <c r="JP461">
        <v>2.53174</v>
      </c>
      <c r="JQ461">
        <v>1.39893</v>
      </c>
      <c r="JR461">
        <v>2.34253</v>
      </c>
      <c r="JS461">
        <v>1.44897</v>
      </c>
      <c r="JT461">
        <v>2.60986</v>
      </c>
      <c r="JU461">
        <v>36.8604</v>
      </c>
      <c r="JV461">
        <v>24.2013</v>
      </c>
      <c r="JW461">
        <v>18</v>
      </c>
      <c r="JX461">
        <v>476.334</v>
      </c>
      <c r="JY461">
        <v>479.99</v>
      </c>
      <c r="JZ461">
        <v>27.2595</v>
      </c>
      <c r="KA461">
        <v>28.7242</v>
      </c>
      <c r="KB461">
        <v>30.0009</v>
      </c>
      <c r="KC461">
        <v>28.3582</v>
      </c>
      <c r="KD461">
        <v>28.4151</v>
      </c>
      <c r="KE461">
        <v>44.6354</v>
      </c>
      <c r="KF461">
        <v>22.6393</v>
      </c>
      <c r="KG461">
        <v>87.3349</v>
      </c>
      <c r="KH461">
        <v>27.2393</v>
      </c>
      <c r="KI461">
        <v>1008.57</v>
      </c>
      <c r="KJ461">
        <v>21.1181</v>
      </c>
      <c r="KK461">
        <v>101.039</v>
      </c>
      <c r="KL461">
        <v>100.294</v>
      </c>
    </row>
    <row r="462" spans="1:298">
      <c r="A462">
        <v>446</v>
      </c>
      <c r="B462">
        <v>1758483778.6</v>
      </c>
      <c r="C462">
        <v>14675.09999990463</v>
      </c>
      <c r="D462" t="s">
        <v>1340</v>
      </c>
      <c r="E462" t="s">
        <v>1341</v>
      </c>
      <c r="F462">
        <v>5</v>
      </c>
      <c r="G462" t="s">
        <v>1207</v>
      </c>
      <c r="H462" t="s">
        <v>436</v>
      </c>
      <c r="I462" t="s">
        <v>437</v>
      </c>
      <c r="J462">
        <v>1758483770.85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1015.181853148714</v>
      </c>
      <c r="AL462">
        <v>986.1680363636361</v>
      </c>
      <c r="AM462">
        <v>3.421652204781001</v>
      </c>
      <c r="AN462">
        <v>65.51484374229682</v>
      </c>
      <c r="AO462">
        <f>(AQ462 - AP462 + DZ462*1E3/(8.314*(EB462+273.15)) * AS462/DY462 * AR462) * DY462/(100*DM462) * 1000/(1000 - AQ462)</f>
        <v>0</v>
      </c>
      <c r="AP462">
        <v>21.08807995537945</v>
      </c>
      <c r="AQ462">
        <v>22.63952787878788</v>
      </c>
      <c r="AR462">
        <v>-5.007315704307489E-05</v>
      </c>
      <c r="AS462">
        <v>124.7720884044978</v>
      </c>
      <c r="AT462">
        <v>4</v>
      </c>
      <c r="AU462">
        <v>1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438</v>
      </c>
      <c r="AZ462" t="s">
        <v>438</v>
      </c>
      <c r="BA462">
        <v>0</v>
      </c>
      <c r="BB462">
        <v>0</v>
      </c>
      <c r="BC462">
        <f>1-BA462/BB462</f>
        <v>0</v>
      </c>
      <c r="BD462">
        <v>0</v>
      </c>
      <c r="BE462" t="s">
        <v>438</v>
      </c>
      <c r="BF462" t="s">
        <v>438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438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3.21</v>
      </c>
      <c r="DN462">
        <v>0.5</v>
      </c>
      <c r="DO462" t="s">
        <v>439</v>
      </c>
      <c r="DP462">
        <v>2</v>
      </c>
      <c r="DQ462" t="b">
        <v>1</v>
      </c>
      <c r="DR462">
        <v>1758483770.85</v>
      </c>
      <c r="DS462">
        <v>939.5390357142858</v>
      </c>
      <c r="DT462">
        <v>978.0593928571428</v>
      </c>
      <c r="DU462">
        <v>22.633125</v>
      </c>
      <c r="DV462">
        <v>21.08014642857142</v>
      </c>
      <c r="DW462">
        <v>938.3971785714285</v>
      </c>
      <c r="DX462">
        <v>22.42456428571429</v>
      </c>
      <c r="DY462">
        <v>500.0267142857143</v>
      </c>
      <c r="DZ462">
        <v>90.11589642857145</v>
      </c>
      <c r="EA462">
        <v>0.05383376071428572</v>
      </c>
      <c r="EB462">
        <v>29.34148928571428</v>
      </c>
      <c r="EC462">
        <v>30.02186071428571</v>
      </c>
      <c r="ED462">
        <v>999.9000000000002</v>
      </c>
      <c r="EE462">
        <v>0</v>
      </c>
      <c r="EF462">
        <v>0</v>
      </c>
      <c r="EG462">
        <v>10001.51214285714</v>
      </c>
      <c r="EH462">
        <v>0</v>
      </c>
      <c r="EI462">
        <v>11.419</v>
      </c>
      <c r="EJ462">
        <v>-38.52036071428571</v>
      </c>
      <c r="EK462">
        <v>961.2962857142858</v>
      </c>
      <c r="EL462">
        <v>999.1216071428571</v>
      </c>
      <c r="EM462">
        <v>1.552980714285714</v>
      </c>
      <c r="EN462">
        <v>978.0593928571428</v>
      </c>
      <c r="EO462">
        <v>21.08014642857142</v>
      </c>
      <c r="EP462">
        <v>2.039603571428571</v>
      </c>
      <c r="EQ462">
        <v>1.899654642857143</v>
      </c>
      <c r="ER462">
        <v>17.75518571428572</v>
      </c>
      <c r="ES462">
        <v>16.63185714285714</v>
      </c>
      <c r="ET462">
        <v>2000.025714285714</v>
      </c>
      <c r="EU462">
        <v>0.9799976428571429</v>
      </c>
      <c r="EV462">
        <v>0.02000244285714286</v>
      </c>
      <c r="EW462">
        <v>0</v>
      </c>
      <c r="EX462">
        <v>560.7242500000001</v>
      </c>
      <c r="EY462">
        <v>5.000560000000001</v>
      </c>
      <c r="EZ462">
        <v>11358.80714285714</v>
      </c>
      <c r="FA462">
        <v>17295.075</v>
      </c>
      <c r="FB462">
        <v>41.375</v>
      </c>
      <c r="FC462">
        <v>41.5</v>
      </c>
      <c r="FD462">
        <v>41.06199999999999</v>
      </c>
      <c r="FE462">
        <v>40.68699999999999</v>
      </c>
      <c r="FF462">
        <v>42.06199999999999</v>
      </c>
      <c r="FG462">
        <v>1955.115714285714</v>
      </c>
      <c r="FH462">
        <v>39.91</v>
      </c>
      <c r="FI462">
        <v>0</v>
      </c>
      <c r="FJ462">
        <v>1758483780</v>
      </c>
      <c r="FK462">
        <v>0</v>
      </c>
      <c r="FL462">
        <v>560.7705</v>
      </c>
      <c r="FM462">
        <v>-0.8309401640350195</v>
      </c>
      <c r="FN462">
        <v>-29.37435890701676</v>
      </c>
      <c r="FO462">
        <v>11358.58461538462</v>
      </c>
      <c r="FP462">
        <v>15</v>
      </c>
      <c r="FQ462">
        <v>0</v>
      </c>
      <c r="FR462" t="s">
        <v>440</v>
      </c>
      <c r="FS462">
        <v>1747148579.5</v>
      </c>
      <c r="FT462">
        <v>1747148584.5</v>
      </c>
      <c r="FU462">
        <v>0</v>
      </c>
      <c r="FV462">
        <v>0.162</v>
      </c>
      <c r="FW462">
        <v>-0.001</v>
      </c>
      <c r="FX462">
        <v>0.139</v>
      </c>
      <c r="FY462">
        <v>0.058</v>
      </c>
      <c r="FZ462">
        <v>420</v>
      </c>
      <c r="GA462">
        <v>16</v>
      </c>
      <c r="GB462">
        <v>0.19</v>
      </c>
      <c r="GC462">
        <v>0.02</v>
      </c>
      <c r="GD462">
        <v>-38.5244325</v>
      </c>
      <c r="GE462">
        <v>0.05895872420269758</v>
      </c>
      <c r="GF462">
        <v>0.03370857745070271</v>
      </c>
      <c r="GG462">
        <v>1</v>
      </c>
      <c r="GH462">
        <v>560.8247352941177</v>
      </c>
      <c r="GI462">
        <v>-1.009335366962465</v>
      </c>
      <c r="GJ462">
        <v>0.2467354273453044</v>
      </c>
      <c r="GK462">
        <v>0</v>
      </c>
      <c r="GL462">
        <v>1.55978825</v>
      </c>
      <c r="GM462">
        <v>-0.09094795497185863</v>
      </c>
      <c r="GN462">
        <v>0.01450650714119356</v>
      </c>
      <c r="GO462">
        <v>1</v>
      </c>
      <c r="GP462">
        <v>2</v>
      </c>
      <c r="GQ462">
        <v>3</v>
      </c>
      <c r="GR462" t="s">
        <v>441</v>
      </c>
      <c r="GS462">
        <v>3.12802</v>
      </c>
      <c r="GT462">
        <v>2.73157</v>
      </c>
      <c r="GU462">
        <v>0.152333</v>
      </c>
      <c r="GV462">
        <v>0.157289</v>
      </c>
      <c r="GW462">
        <v>0.10244</v>
      </c>
      <c r="GX462">
        <v>0.098022</v>
      </c>
      <c r="GY462">
        <v>25447.8</v>
      </c>
      <c r="GZ462">
        <v>24516.3</v>
      </c>
      <c r="HA462">
        <v>30561.9</v>
      </c>
      <c r="HB462">
        <v>29345.5</v>
      </c>
      <c r="HC462">
        <v>37862.8</v>
      </c>
      <c r="HD462">
        <v>34823.5</v>
      </c>
      <c r="HE462">
        <v>46755.1</v>
      </c>
      <c r="HF462">
        <v>43598.3</v>
      </c>
      <c r="HG462">
        <v>1.8251</v>
      </c>
      <c r="HH462">
        <v>1.8788</v>
      </c>
      <c r="HI462">
        <v>0.117697</v>
      </c>
      <c r="HJ462">
        <v>0</v>
      </c>
      <c r="HK462">
        <v>28.1509</v>
      </c>
      <c r="HL462">
        <v>999.9</v>
      </c>
      <c r="HM462">
        <v>50.9</v>
      </c>
      <c r="HN462">
        <v>30.5</v>
      </c>
      <c r="HO462">
        <v>24.7643</v>
      </c>
      <c r="HP462">
        <v>63.575</v>
      </c>
      <c r="HQ462">
        <v>16.7348</v>
      </c>
      <c r="HR462">
        <v>1</v>
      </c>
      <c r="HS462">
        <v>0.124985</v>
      </c>
      <c r="HT462">
        <v>0.313391</v>
      </c>
      <c r="HU462">
        <v>20.1976</v>
      </c>
      <c r="HV462">
        <v>5.22837</v>
      </c>
      <c r="HW462">
        <v>11.974</v>
      </c>
      <c r="HX462">
        <v>4.9697</v>
      </c>
      <c r="HY462">
        <v>3.28953</v>
      </c>
      <c r="HZ462">
        <v>9999</v>
      </c>
      <c r="IA462">
        <v>9999</v>
      </c>
      <c r="IB462">
        <v>9999</v>
      </c>
      <c r="IC462">
        <v>999.9</v>
      </c>
      <c r="ID462">
        <v>4.97293</v>
      </c>
      <c r="IE462">
        <v>1.87729</v>
      </c>
      <c r="IF462">
        <v>1.87543</v>
      </c>
      <c r="IG462">
        <v>1.8782</v>
      </c>
      <c r="IH462">
        <v>1.87493</v>
      </c>
      <c r="II462">
        <v>1.87851</v>
      </c>
      <c r="IJ462">
        <v>1.87561</v>
      </c>
      <c r="IK462">
        <v>1.87679</v>
      </c>
      <c r="IL462">
        <v>0</v>
      </c>
      <c r="IM462">
        <v>0</v>
      </c>
      <c r="IN462">
        <v>0</v>
      </c>
      <c r="IO462">
        <v>0</v>
      </c>
      <c r="IP462" t="s">
        <v>442</v>
      </c>
      <c r="IQ462" t="s">
        <v>443</v>
      </c>
      <c r="IR462" t="s">
        <v>444</v>
      </c>
      <c r="IS462" t="s">
        <v>444</v>
      </c>
      <c r="IT462" t="s">
        <v>444</v>
      </c>
      <c r="IU462" t="s">
        <v>444</v>
      </c>
      <c r="IV462">
        <v>0</v>
      </c>
      <c r="IW462">
        <v>100</v>
      </c>
      <c r="IX462">
        <v>100</v>
      </c>
      <c r="IY462">
        <v>1.173</v>
      </c>
      <c r="IZ462">
        <v>0.2087</v>
      </c>
      <c r="JA462">
        <v>0.05401698482025668</v>
      </c>
      <c r="JB462">
        <v>0.001251749769105588</v>
      </c>
      <c r="JC462">
        <v>-2.340677956668878E-07</v>
      </c>
      <c r="JD462">
        <v>1.443975168909104E-10</v>
      </c>
      <c r="JE462">
        <v>-0.0473756660369021</v>
      </c>
      <c r="JF462">
        <v>-0.000763777970416037</v>
      </c>
      <c r="JG462">
        <v>0.0006633184790446218</v>
      </c>
      <c r="JH462">
        <v>-5.365384051273601E-06</v>
      </c>
      <c r="JI462">
        <v>1</v>
      </c>
      <c r="JJ462">
        <v>2129</v>
      </c>
      <c r="JK462">
        <v>1</v>
      </c>
      <c r="JL462">
        <v>27</v>
      </c>
      <c r="JM462">
        <v>188920</v>
      </c>
      <c r="JN462">
        <v>188919.9</v>
      </c>
      <c r="JO462">
        <v>2.25708</v>
      </c>
      <c r="JP462">
        <v>2.53174</v>
      </c>
      <c r="JQ462">
        <v>1.39893</v>
      </c>
      <c r="JR462">
        <v>2.34131</v>
      </c>
      <c r="JS462">
        <v>1.44897</v>
      </c>
      <c r="JT462">
        <v>2.51587</v>
      </c>
      <c r="JU462">
        <v>36.8604</v>
      </c>
      <c r="JV462">
        <v>24.1926</v>
      </c>
      <c r="JW462">
        <v>18</v>
      </c>
      <c r="JX462">
        <v>476.306</v>
      </c>
      <c r="JY462">
        <v>480.07</v>
      </c>
      <c r="JZ462">
        <v>27.226</v>
      </c>
      <c r="KA462">
        <v>28.7293</v>
      </c>
      <c r="KB462">
        <v>30.0005</v>
      </c>
      <c r="KC462">
        <v>28.3623</v>
      </c>
      <c r="KD462">
        <v>28.4189</v>
      </c>
      <c r="KE462">
        <v>45.2351</v>
      </c>
      <c r="KF462">
        <v>22.6393</v>
      </c>
      <c r="KG462">
        <v>87.71040000000001</v>
      </c>
      <c r="KH462">
        <v>27.2282</v>
      </c>
      <c r="KI462">
        <v>1021.94</v>
      </c>
      <c r="KJ462">
        <v>21.1343</v>
      </c>
      <c r="KK462">
        <v>101.039</v>
      </c>
      <c r="KL462">
        <v>100.29</v>
      </c>
    </row>
    <row r="463" spans="1:298">
      <c r="A463">
        <v>447</v>
      </c>
      <c r="B463">
        <v>1758483783.1</v>
      </c>
      <c r="C463">
        <v>14679.59999990463</v>
      </c>
      <c r="D463" t="s">
        <v>1342</v>
      </c>
      <c r="E463" t="s">
        <v>1343</v>
      </c>
      <c r="F463">
        <v>5</v>
      </c>
      <c r="G463" t="s">
        <v>1207</v>
      </c>
      <c r="H463" t="s">
        <v>436</v>
      </c>
      <c r="I463" t="s">
        <v>437</v>
      </c>
      <c r="J463">
        <v>1758483775.278571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1030.542783128355</v>
      </c>
      <c r="AL463">
        <v>1001.539284848484</v>
      </c>
      <c r="AM463">
        <v>3.412578812842436</v>
      </c>
      <c r="AN463">
        <v>65.51484374229682</v>
      </c>
      <c r="AO463">
        <f>(AQ463 - AP463 + DZ463*1E3/(8.314*(EB463+273.15)) * AS463/DY463 * AR463) * DY463/(100*DM463) * 1000/(1000 - AQ463)</f>
        <v>0</v>
      </c>
      <c r="AP463">
        <v>21.1277578823362</v>
      </c>
      <c r="AQ463">
        <v>22.64835333333332</v>
      </c>
      <c r="AR463">
        <v>0.0003254379120146501</v>
      </c>
      <c r="AS463">
        <v>124.7720884044978</v>
      </c>
      <c r="AT463">
        <v>4</v>
      </c>
      <c r="AU463">
        <v>1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438</v>
      </c>
      <c r="AZ463" t="s">
        <v>438</v>
      </c>
      <c r="BA463">
        <v>0</v>
      </c>
      <c r="BB463">
        <v>0</v>
      </c>
      <c r="BC463">
        <f>1-BA463/BB463</f>
        <v>0</v>
      </c>
      <c r="BD463">
        <v>0</v>
      </c>
      <c r="BE463" t="s">
        <v>438</v>
      </c>
      <c r="BF463" t="s">
        <v>438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438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3.21</v>
      </c>
      <c r="DN463">
        <v>0.5</v>
      </c>
      <c r="DO463" t="s">
        <v>439</v>
      </c>
      <c r="DP463">
        <v>2</v>
      </c>
      <c r="DQ463" t="b">
        <v>1</v>
      </c>
      <c r="DR463">
        <v>1758483775.278571</v>
      </c>
      <c r="DS463">
        <v>954.3949285714287</v>
      </c>
      <c r="DT463">
        <v>992.8903571428572</v>
      </c>
      <c r="DU463">
        <v>22.63936428571429</v>
      </c>
      <c r="DV463">
        <v>21.09300714285715</v>
      </c>
      <c r="DW463">
        <v>953.2352857142857</v>
      </c>
      <c r="DX463">
        <v>22.43068571428572</v>
      </c>
      <c r="DY463">
        <v>500.0005357142856</v>
      </c>
      <c r="DZ463">
        <v>90.11600000000001</v>
      </c>
      <c r="EA463">
        <v>0.05379433214285714</v>
      </c>
      <c r="EB463">
        <v>29.34058571428572</v>
      </c>
      <c r="EC463">
        <v>30.04416785714286</v>
      </c>
      <c r="ED463">
        <v>999.9000000000002</v>
      </c>
      <c r="EE463">
        <v>0</v>
      </c>
      <c r="EF463">
        <v>0</v>
      </c>
      <c r="EG463">
        <v>10004.93107142857</v>
      </c>
      <c r="EH463">
        <v>0</v>
      </c>
      <c r="EI463">
        <v>11.50420357142857</v>
      </c>
      <c r="EJ463">
        <v>-38.49547142857143</v>
      </c>
      <c r="EK463">
        <v>976.5024642857142</v>
      </c>
      <c r="EL463">
        <v>1014.2855</v>
      </c>
      <c r="EM463">
        <v>1.546360357142857</v>
      </c>
      <c r="EN463">
        <v>992.8903571428572</v>
      </c>
      <c r="EO463">
        <v>21.09300714285715</v>
      </c>
      <c r="EP463">
        <v>2.040168571428572</v>
      </c>
      <c r="EQ463">
        <v>1.900816071428572</v>
      </c>
      <c r="ER463">
        <v>17.75959285714286</v>
      </c>
      <c r="ES463">
        <v>16.64147142857143</v>
      </c>
      <c r="ET463">
        <v>1999.999285714286</v>
      </c>
      <c r="EU463">
        <v>0.9799974285714287</v>
      </c>
      <c r="EV463">
        <v>0.02000266071428572</v>
      </c>
      <c r="EW463">
        <v>0</v>
      </c>
      <c r="EX463">
        <v>560.59925</v>
      </c>
      <c r="EY463">
        <v>5.000560000000001</v>
      </c>
      <c r="EZ463">
        <v>11356.49285714286</v>
      </c>
      <c r="FA463">
        <v>17294.83928571429</v>
      </c>
      <c r="FB463">
        <v>41.375</v>
      </c>
      <c r="FC463">
        <v>41.50221428571428</v>
      </c>
      <c r="FD463">
        <v>41.06199999999999</v>
      </c>
      <c r="FE463">
        <v>40.68699999999999</v>
      </c>
      <c r="FF463">
        <v>42.06199999999999</v>
      </c>
      <c r="FG463">
        <v>1955.089285714286</v>
      </c>
      <c r="FH463">
        <v>39.91</v>
      </c>
      <c r="FI463">
        <v>0</v>
      </c>
      <c r="FJ463">
        <v>1758483784.8</v>
      </c>
      <c r="FK463">
        <v>0</v>
      </c>
      <c r="FL463">
        <v>560.6648076923077</v>
      </c>
      <c r="FM463">
        <v>-1.719213663357716</v>
      </c>
      <c r="FN463">
        <v>-38.10256409905898</v>
      </c>
      <c r="FO463">
        <v>11356.17307692308</v>
      </c>
      <c r="FP463">
        <v>15</v>
      </c>
      <c r="FQ463">
        <v>0</v>
      </c>
      <c r="FR463" t="s">
        <v>440</v>
      </c>
      <c r="FS463">
        <v>1747148579.5</v>
      </c>
      <c r="FT463">
        <v>1747148584.5</v>
      </c>
      <c r="FU463">
        <v>0</v>
      </c>
      <c r="FV463">
        <v>0.162</v>
      </c>
      <c r="FW463">
        <v>-0.001</v>
      </c>
      <c r="FX463">
        <v>0.139</v>
      </c>
      <c r="FY463">
        <v>0.058</v>
      </c>
      <c r="FZ463">
        <v>420</v>
      </c>
      <c r="GA463">
        <v>16</v>
      </c>
      <c r="GB463">
        <v>0.19</v>
      </c>
      <c r="GC463">
        <v>0.02</v>
      </c>
      <c r="GD463">
        <v>-38.50558048780488</v>
      </c>
      <c r="GE463">
        <v>0.2527170731706645</v>
      </c>
      <c r="GF463">
        <v>0.0628375032476324</v>
      </c>
      <c r="GG463">
        <v>1</v>
      </c>
      <c r="GH463">
        <v>560.7069117647059</v>
      </c>
      <c r="GI463">
        <v>-1.218838804039294</v>
      </c>
      <c r="GJ463">
        <v>0.2634044494294606</v>
      </c>
      <c r="GK463">
        <v>0</v>
      </c>
      <c r="GL463">
        <v>1.54769756097561</v>
      </c>
      <c r="GM463">
        <v>-0.06985045296167092</v>
      </c>
      <c r="GN463">
        <v>0.01167820792727306</v>
      </c>
      <c r="GO463">
        <v>1</v>
      </c>
      <c r="GP463">
        <v>2</v>
      </c>
      <c r="GQ463">
        <v>3</v>
      </c>
      <c r="GR463" t="s">
        <v>441</v>
      </c>
      <c r="GS463">
        <v>3.1279</v>
      </c>
      <c r="GT463">
        <v>2.73192</v>
      </c>
      <c r="GU463">
        <v>0.153847</v>
      </c>
      <c r="GV463">
        <v>0.158766</v>
      </c>
      <c r="GW463">
        <v>0.102478</v>
      </c>
      <c r="GX463">
        <v>0.0981828</v>
      </c>
      <c r="GY463">
        <v>25402.3</v>
      </c>
      <c r="GZ463">
        <v>24473.4</v>
      </c>
      <c r="HA463">
        <v>30561.8</v>
      </c>
      <c r="HB463">
        <v>29345.7</v>
      </c>
      <c r="HC463">
        <v>37861.3</v>
      </c>
      <c r="HD463">
        <v>34817.8</v>
      </c>
      <c r="HE463">
        <v>46755.1</v>
      </c>
      <c r="HF463">
        <v>43598.9</v>
      </c>
      <c r="HG463">
        <v>1.82485</v>
      </c>
      <c r="HH463">
        <v>1.87925</v>
      </c>
      <c r="HI463">
        <v>0.120528</v>
      </c>
      <c r="HJ463">
        <v>0</v>
      </c>
      <c r="HK463">
        <v>28.1527</v>
      </c>
      <c r="HL463">
        <v>999.9</v>
      </c>
      <c r="HM463">
        <v>50.9</v>
      </c>
      <c r="HN463">
        <v>30.5</v>
      </c>
      <c r="HO463">
        <v>24.7659</v>
      </c>
      <c r="HP463">
        <v>63.615</v>
      </c>
      <c r="HQ463">
        <v>16.8269</v>
      </c>
      <c r="HR463">
        <v>1</v>
      </c>
      <c r="HS463">
        <v>0.125152</v>
      </c>
      <c r="HT463">
        <v>0.427971</v>
      </c>
      <c r="HU463">
        <v>20.1975</v>
      </c>
      <c r="HV463">
        <v>5.22822</v>
      </c>
      <c r="HW463">
        <v>11.974</v>
      </c>
      <c r="HX463">
        <v>4.96985</v>
      </c>
      <c r="HY463">
        <v>3.2895</v>
      </c>
      <c r="HZ463">
        <v>9999</v>
      </c>
      <c r="IA463">
        <v>9999</v>
      </c>
      <c r="IB463">
        <v>9999</v>
      </c>
      <c r="IC463">
        <v>999.9</v>
      </c>
      <c r="ID463">
        <v>4.97295</v>
      </c>
      <c r="IE463">
        <v>1.87729</v>
      </c>
      <c r="IF463">
        <v>1.87538</v>
      </c>
      <c r="IG463">
        <v>1.8782</v>
      </c>
      <c r="IH463">
        <v>1.87491</v>
      </c>
      <c r="II463">
        <v>1.87851</v>
      </c>
      <c r="IJ463">
        <v>1.87561</v>
      </c>
      <c r="IK463">
        <v>1.87675</v>
      </c>
      <c r="IL463">
        <v>0</v>
      </c>
      <c r="IM463">
        <v>0</v>
      </c>
      <c r="IN463">
        <v>0</v>
      </c>
      <c r="IO463">
        <v>0</v>
      </c>
      <c r="IP463" t="s">
        <v>442</v>
      </c>
      <c r="IQ463" t="s">
        <v>443</v>
      </c>
      <c r="IR463" t="s">
        <v>444</v>
      </c>
      <c r="IS463" t="s">
        <v>444</v>
      </c>
      <c r="IT463" t="s">
        <v>444</v>
      </c>
      <c r="IU463" t="s">
        <v>444</v>
      </c>
      <c r="IV463">
        <v>0</v>
      </c>
      <c r="IW463">
        <v>100</v>
      </c>
      <c r="IX463">
        <v>100</v>
      </c>
      <c r="IY463">
        <v>1.191</v>
      </c>
      <c r="IZ463">
        <v>0.2089</v>
      </c>
      <c r="JA463">
        <v>0.05401698482025668</v>
      </c>
      <c r="JB463">
        <v>0.001251749769105588</v>
      </c>
      <c r="JC463">
        <v>-2.340677956668878E-07</v>
      </c>
      <c r="JD463">
        <v>1.443975168909104E-10</v>
      </c>
      <c r="JE463">
        <v>-0.0473756660369021</v>
      </c>
      <c r="JF463">
        <v>-0.000763777970416037</v>
      </c>
      <c r="JG463">
        <v>0.0006633184790446218</v>
      </c>
      <c r="JH463">
        <v>-5.365384051273601E-06</v>
      </c>
      <c r="JI463">
        <v>1</v>
      </c>
      <c r="JJ463">
        <v>2129</v>
      </c>
      <c r="JK463">
        <v>1</v>
      </c>
      <c r="JL463">
        <v>27</v>
      </c>
      <c r="JM463">
        <v>188920.1</v>
      </c>
      <c r="JN463">
        <v>188920</v>
      </c>
      <c r="JO463">
        <v>2.28394</v>
      </c>
      <c r="JP463">
        <v>2.53418</v>
      </c>
      <c r="JQ463">
        <v>1.39893</v>
      </c>
      <c r="JR463">
        <v>2.34253</v>
      </c>
      <c r="JS463">
        <v>1.44897</v>
      </c>
      <c r="JT463">
        <v>2.49634</v>
      </c>
      <c r="JU463">
        <v>36.8604</v>
      </c>
      <c r="JV463">
        <v>24.2013</v>
      </c>
      <c r="JW463">
        <v>18</v>
      </c>
      <c r="JX463">
        <v>476.191</v>
      </c>
      <c r="JY463">
        <v>480.398</v>
      </c>
      <c r="JZ463">
        <v>27.2052</v>
      </c>
      <c r="KA463">
        <v>28.7328</v>
      </c>
      <c r="KB463">
        <v>30.0004</v>
      </c>
      <c r="KC463">
        <v>28.3656</v>
      </c>
      <c r="KD463">
        <v>28.4224</v>
      </c>
      <c r="KE463">
        <v>45.7518</v>
      </c>
      <c r="KF463">
        <v>22.6393</v>
      </c>
      <c r="KG463">
        <v>87.71040000000001</v>
      </c>
      <c r="KH463">
        <v>27.1712</v>
      </c>
      <c r="KI463">
        <v>1041.98</v>
      </c>
      <c r="KJ463">
        <v>21.1372</v>
      </c>
      <c r="KK463">
        <v>101.039</v>
      </c>
      <c r="KL463">
        <v>100.291</v>
      </c>
    </row>
    <row r="464" spans="1:298">
      <c r="A464">
        <v>448</v>
      </c>
      <c r="B464">
        <v>1758483788.1</v>
      </c>
      <c r="C464">
        <v>14684.59999990463</v>
      </c>
      <c r="D464" t="s">
        <v>1344</v>
      </c>
      <c r="E464" t="s">
        <v>1345</v>
      </c>
      <c r="F464">
        <v>5</v>
      </c>
      <c r="G464" t="s">
        <v>1207</v>
      </c>
      <c r="H464" t="s">
        <v>436</v>
      </c>
      <c r="I464" t="s">
        <v>437</v>
      </c>
      <c r="J464">
        <v>1758483780.581481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1047.607816320975</v>
      </c>
      <c r="AL464">
        <v>1018.602424242425</v>
      </c>
      <c r="AM464">
        <v>3.414577052070313</v>
      </c>
      <c r="AN464">
        <v>65.51484374229682</v>
      </c>
      <c r="AO464">
        <f>(AQ464 - AP464 + DZ464*1E3/(8.314*(EB464+273.15)) * AS464/DY464 * AR464) * DY464/(100*DM464) * 1000/(1000 - AQ464)</f>
        <v>0</v>
      </c>
      <c r="AP464">
        <v>21.14806756012617</v>
      </c>
      <c r="AQ464">
        <v>22.66700606060606</v>
      </c>
      <c r="AR464">
        <v>0.0002710556132435981</v>
      </c>
      <c r="AS464">
        <v>124.7720884044978</v>
      </c>
      <c r="AT464">
        <v>4</v>
      </c>
      <c r="AU464">
        <v>1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438</v>
      </c>
      <c r="AZ464" t="s">
        <v>438</v>
      </c>
      <c r="BA464">
        <v>0</v>
      </c>
      <c r="BB464">
        <v>0</v>
      </c>
      <c r="BC464">
        <f>1-BA464/BB464</f>
        <v>0</v>
      </c>
      <c r="BD464">
        <v>0</v>
      </c>
      <c r="BE464" t="s">
        <v>438</v>
      </c>
      <c r="BF464" t="s">
        <v>438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438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3.21</v>
      </c>
      <c r="DN464">
        <v>0.5</v>
      </c>
      <c r="DO464" t="s">
        <v>439</v>
      </c>
      <c r="DP464">
        <v>2</v>
      </c>
      <c r="DQ464" t="b">
        <v>1</v>
      </c>
      <c r="DR464">
        <v>1758483780.581481</v>
      </c>
      <c r="DS464">
        <v>972.1147407407408</v>
      </c>
      <c r="DT464">
        <v>1010.583777777778</v>
      </c>
      <c r="DU464">
        <v>22.64774814814815</v>
      </c>
      <c r="DV464">
        <v>21.11532592592593</v>
      </c>
      <c r="DW464">
        <v>970.933851851852</v>
      </c>
      <c r="DX464">
        <v>22.4389037037037</v>
      </c>
      <c r="DY464">
        <v>500.0264074074074</v>
      </c>
      <c r="DZ464">
        <v>90.11647407407408</v>
      </c>
      <c r="EA464">
        <v>0.05388828888888889</v>
      </c>
      <c r="EB464">
        <v>29.33922222222222</v>
      </c>
      <c r="EC464">
        <v>30.07776666666667</v>
      </c>
      <c r="ED464">
        <v>999.9000000000001</v>
      </c>
      <c r="EE464">
        <v>0</v>
      </c>
      <c r="EF464">
        <v>0</v>
      </c>
      <c r="EG464">
        <v>10002.56407407407</v>
      </c>
      <c r="EH464">
        <v>0</v>
      </c>
      <c r="EI464">
        <v>11.95177037037037</v>
      </c>
      <c r="EJ464">
        <v>-38.46931851851851</v>
      </c>
      <c r="EK464">
        <v>994.6417037037036</v>
      </c>
      <c r="EL464">
        <v>1032.384074074074</v>
      </c>
      <c r="EM464">
        <v>1.532421111111111</v>
      </c>
      <c r="EN464">
        <v>1010.583777777778</v>
      </c>
      <c r="EO464">
        <v>21.11532592592593</v>
      </c>
      <c r="EP464">
        <v>2.040934814814815</v>
      </c>
      <c r="EQ464">
        <v>1.902838148148148</v>
      </c>
      <c r="ER464">
        <v>17.76555185185185</v>
      </c>
      <c r="ES464">
        <v>16.65821111111111</v>
      </c>
      <c r="ET464">
        <v>1999.983333333333</v>
      </c>
      <c r="EU464">
        <v>0.9799973333333334</v>
      </c>
      <c r="EV464">
        <v>0.02000275555555556</v>
      </c>
      <c r="EW464">
        <v>0</v>
      </c>
      <c r="EX464">
        <v>560.4900740740742</v>
      </c>
      <c r="EY464">
        <v>5.000560000000001</v>
      </c>
      <c r="EZ464">
        <v>11354.15555555555</v>
      </c>
      <c r="FA464">
        <v>17294.71481481482</v>
      </c>
      <c r="FB464">
        <v>41.375</v>
      </c>
      <c r="FC464">
        <v>41.51148148148147</v>
      </c>
      <c r="FD464">
        <v>41.06433333333332</v>
      </c>
      <c r="FE464">
        <v>40.68933333333333</v>
      </c>
      <c r="FF464">
        <v>42.069</v>
      </c>
      <c r="FG464">
        <v>1955.073333333333</v>
      </c>
      <c r="FH464">
        <v>39.9074074074074</v>
      </c>
      <c r="FI464">
        <v>0</v>
      </c>
      <c r="FJ464">
        <v>1758483789.6</v>
      </c>
      <c r="FK464">
        <v>0</v>
      </c>
      <c r="FL464">
        <v>560.5478461538461</v>
      </c>
      <c r="FM464">
        <v>-1.748376059804939</v>
      </c>
      <c r="FN464">
        <v>-18.75555555089017</v>
      </c>
      <c r="FO464">
        <v>11354.18461538461</v>
      </c>
      <c r="FP464">
        <v>15</v>
      </c>
      <c r="FQ464">
        <v>0</v>
      </c>
      <c r="FR464" t="s">
        <v>440</v>
      </c>
      <c r="FS464">
        <v>1747148579.5</v>
      </c>
      <c r="FT464">
        <v>1747148584.5</v>
      </c>
      <c r="FU464">
        <v>0</v>
      </c>
      <c r="FV464">
        <v>0.162</v>
      </c>
      <c r="FW464">
        <v>-0.001</v>
      </c>
      <c r="FX464">
        <v>0.139</v>
      </c>
      <c r="FY464">
        <v>0.058</v>
      </c>
      <c r="FZ464">
        <v>420</v>
      </c>
      <c r="GA464">
        <v>16</v>
      </c>
      <c r="GB464">
        <v>0.19</v>
      </c>
      <c r="GC464">
        <v>0.02</v>
      </c>
      <c r="GD464">
        <v>-38.49787804878049</v>
      </c>
      <c r="GE464">
        <v>0.2844857142856675</v>
      </c>
      <c r="GF464">
        <v>0.06564781686855538</v>
      </c>
      <c r="GG464">
        <v>1</v>
      </c>
      <c r="GH464">
        <v>560.6132647058823</v>
      </c>
      <c r="GI464">
        <v>-1.617249803982529</v>
      </c>
      <c r="GJ464">
        <v>0.2937871687447069</v>
      </c>
      <c r="GK464">
        <v>0</v>
      </c>
      <c r="GL464">
        <v>1.540520487804878</v>
      </c>
      <c r="GM464">
        <v>-0.1590526829268268</v>
      </c>
      <c r="GN464">
        <v>0.01803016699072046</v>
      </c>
      <c r="GO464">
        <v>0</v>
      </c>
      <c r="GP464">
        <v>1</v>
      </c>
      <c r="GQ464">
        <v>3</v>
      </c>
      <c r="GR464" t="s">
        <v>447</v>
      </c>
      <c r="GS464">
        <v>3.12799</v>
      </c>
      <c r="GT464">
        <v>2.73167</v>
      </c>
      <c r="GU464">
        <v>0.15551</v>
      </c>
      <c r="GV464">
        <v>0.160374</v>
      </c>
      <c r="GW464">
        <v>0.102531</v>
      </c>
      <c r="GX464">
        <v>0.0982093</v>
      </c>
      <c r="GY464">
        <v>25352</v>
      </c>
      <c r="GZ464">
        <v>24426.5</v>
      </c>
      <c r="HA464">
        <v>30561.5</v>
      </c>
      <c r="HB464">
        <v>29345.6</v>
      </c>
      <c r="HC464">
        <v>37858.8</v>
      </c>
      <c r="HD464">
        <v>34816.5</v>
      </c>
      <c r="HE464">
        <v>46754.6</v>
      </c>
      <c r="HF464">
        <v>43598.4</v>
      </c>
      <c r="HG464">
        <v>1.82495</v>
      </c>
      <c r="HH464">
        <v>1.87917</v>
      </c>
      <c r="HI464">
        <v>0.11969</v>
      </c>
      <c r="HJ464">
        <v>0</v>
      </c>
      <c r="HK464">
        <v>28.1533</v>
      </c>
      <c r="HL464">
        <v>999.9</v>
      </c>
      <c r="HM464">
        <v>50.9</v>
      </c>
      <c r="HN464">
        <v>30.5</v>
      </c>
      <c r="HO464">
        <v>24.7635</v>
      </c>
      <c r="HP464">
        <v>63.295</v>
      </c>
      <c r="HQ464">
        <v>16.8069</v>
      </c>
      <c r="HR464">
        <v>1</v>
      </c>
      <c r="HS464">
        <v>0.125777</v>
      </c>
      <c r="HT464">
        <v>0.682481</v>
      </c>
      <c r="HU464">
        <v>20.1965</v>
      </c>
      <c r="HV464">
        <v>5.22777</v>
      </c>
      <c r="HW464">
        <v>11.974</v>
      </c>
      <c r="HX464">
        <v>4.9696</v>
      </c>
      <c r="HY464">
        <v>3.28945</v>
      </c>
      <c r="HZ464">
        <v>9999</v>
      </c>
      <c r="IA464">
        <v>9999</v>
      </c>
      <c r="IB464">
        <v>9999</v>
      </c>
      <c r="IC464">
        <v>999.9</v>
      </c>
      <c r="ID464">
        <v>4.97298</v>
      </c>
      <c r="IE464">
        <v>1.8773</v>
      </c>
      <c r="IF464">
        <v>1.87542</v>
      </c>
      <c r="IG464">
        <v>1.87819</v>
      </c>
      <c r="IH464">
        <v>1.87491</v>
      </c>
      <c r="II464">
        <v>1.87851</v>
      </c>
      <c r="IJ464">
        <v>1.87561</v>
      </c>
      <c r="IK464">
        <v>1.87678</v>
      </c>
      <c r="IL464">
        <v>0</v>
      </c>
      <c r="IM464">
        <v>0</v>
      </c>
      <c r="IN464">
        <v>0</v>
      </c>
      <c r="IO464">
        <v>0</v>
      </c>
      <c r="IP464" t="s">
        <v>442</v>
      </c>
      <c r="IQ464" t="s">
        <v>443</v>
      </c>
      <c r="IR464" t="s">
        <v>444</v>
      </c>
      <c r="IS464" t="s">
        <v>444</v>
      </c>
      <c r="IT464" t="s">
        <v>444</v>
      </c>
      <c r="IU464" t="s">
        <v>444</v>
      </c>
      <c r="IV464">
        <v>0</v>
      </c>
      <c r="IW464">
        <v>100</v>
      </c>
      <c r="IX464">
        <v>100</v>
      </c>
      <c r="IY464">
        <v>1.211</v>
      </c>
      <c r="IZ464">
        <v>0.2092</v>
      </c>
      <c r="JA464">
        <v>0.05401698482025668</v>
      </c>
      <c r="JB464">
        <v>0.001251749769105588</v>
      </c>
      <c r="JC464">
        <v>-2.340677956668878E-07</v>
      </c>
      <c r="JD464">
        <v>1.443975168909104E-10</v>
      </c>
      <c r="JE464">
        <v>-0.0473756660369021</v>
      </c>
      <c r="JF464">
        <v>-0.000763777970416037</v>
      </c>
      <c r="JG464">
        <v>0.0006633184790446218</v>
      </c>
      <c r="JH464">
        <v>-5.365384051273601E-06</v>
      </c>
      <c r="JI464">
        <v>1</v>
      </c>
      <c r="JJ464">
        <v>2129</v>
      </c>
      <c r="JK464">
        <v>1</v>
      </c>
      <c r="JL464">
        <v>27</v>
      </c>
      <c r="JM464">
        <v>188920.1</v>
      </c>
      <c r="JN464">
        <v>188920.1</v>
      </c>
      <c r="JO464">
        <v>2.31201</v>
      </c>
      <c r="JP464">
        <v>2.54272</v>
      </c>
      <c r="JQ464">
        <v>1.39893</v>
      </c>
      <c r="JR464">
        <v>2.34253</v>
      </c>
      <c r="JS464">
        <v>1.44897</v>
      </c>
      <c r="JT464">
        <v>2.45728</v>
      </c>
      <c r="JU464">
        <v>36.8604</v>
      </c>
      <c r="JV464">
        <v>24.1926</v>
      </c>
      <c r="JW464">
        <v>18</v>
      </c>
      <c r="JX464">
        <v>476.27</v>
      </c>
      <c r="JY464">
        <v>480.373</v>
      </c>
      <c r="JZ464">
        <v>27.1411</v>
      </c>
      <c r="KA464">
        <v>28.7377</v>
      </c>
      <c r="KB464">
        <v>30.0006</v>
      </c>
      <c r="KC464">
        <v>28.3693</v>
      </c>
      <c r="KD464">
        <v>28.4256</v>
      </c>
      <c r="KE464">
        <v>46.341</v>
      </c>
      <c r="KF464">
        <v>22.6393</v>
      </c>
      <c r="KG464">
        <v>87.71040000000001</v>
      </c>
      <c r="KH464">
        <v>27.0587</v>
      </c>
      <c r="KI464">
        <v>1055.35</v>
      </c>
      <c r="KJ464">
        <v>21.1417</v>
      </c>
      <c r="KK464">
        <v>101.038</v>
      </c>
      <c r="KL464">
        <v>100.291</v>
      </c>
    </row>
    <row r="465" spans="1:298">
      <c r="A465">
        <v>449</v>
      </c>
      <c r="B465">
        <v>1758483793.1</v>
      </c>
      <c r="C465">
        <v>14689.59999990463</v>
      </c>
      <c r="D465" t="s">
        <v>1346</v>
      </c>
      <c r="E465" t="s">
        <v>1347</v>
      </c>
      <c r="F465">
        <v>5</v>
      </c>
      <c r="G465" t="s">
        <v>1207</v>
      </c>
      <c r="H465" t="s">
        <v>436</v>
      </c>
      <c r="I465" t="s">
        <v>437</v>
      </c>
      <c r="J465">
        <v>1758483785.296428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1063.784245597143</v>
      </c>
      <c r="AL465">
        <v>1035.262181818181</v>
      </c>
      <c r="AM465">
        <v>3.318747242584311</v>
      </c>
      <c r="AN465">
        <v>65.51484374229682</v>
      </c>
      <c r="AO465">
        <f>(AQ465 - AP465 + DZ465*1E3/(8.314*(EB465+273.15)) * AS465/DY465 * AR465) * DY465/(100*DM465) * 1000/(1000 - AQ465)</f>
        <v>0</v>
      </c>
      <c r="AP465">
        <v>21.15221604076137</v>
      </c>
      <c r="AQ465">
        <v>22.67606969696969</v>
      </c>
      <c r="AR465">
        <v>7.287518318933905E-05</v>
      </c>
      <c r="AS465">
        <v>124.7720884044978</v>
      </c>
      <c r="AT465">
        <v>4</v>
      </c>
      <c r="AU465">
        <v>1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438</v>
      </c>
      <c r="AZ465" t="s">
        <v>438</v>
      </c>
      <c r="BA465">
        <v>0</v>
      </c>
      <c r="BB465">
        <v>0</v>
      </c>
      <c r="BC465">
        <f>1-BA465/BB465</f>
        <v>0</v>
      </c>
      <c r="BD465">
        <v>0</v>
      </c>
      <c r="BE465" t="s">
        <v>438</v>
      </c>
      <c r="BF465" t="s">
        <v>438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438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3.21</v>
      </c>
      <c r="DN465">
        <v>0.5</v>
      </c>
      <c r="DO465" t="s">
        <v>439</v>
      </c>
      <c r="DP465">
        <v>2</v>
      </c>
      <c r="DQ465" t="b">
        <v>1</v>
      </c>
      <c r="DR465">
        <v>1758483785.296428</v>
      </c>
      <c r="DS465">
        <v>987.7780000000001</v>
      </c>
      <c r="DT465">
        <v>1026.017142857143</v>
      </c>
      <c r="DU465">
        <v>22.65825714285714</v>
      </c>
      <c r="DV465">
        <v>21.13535</v>
      </c>
      <c r="DW465">
        <v>986.5786785714288</v>
      </c>
      <c r="DX465">
        <v>22.44919642857143</v>
      </c>
      <c r="DY465">
        <v>500.00825</v>
      </c>
      <c r="DZ465">
        <v>90.11680714285714</v>
      </c>
      <c r="EA465">
        <v>0.05391179642857143</v>
      </c>
      <c r="EB465">
        <v>29.33583571428572</v>
      </c>
      <c r="EC465">
        <v>30.10370357142857</v>
      </c>
      <c r="ED465">
        <v>999.9000000000002</v>
      </c>
      <c r="EE465">
        <v>0</v>
      </c>
      <c r="EF465">
        <v>0</v>
      </c>
      <c r="EG465">
        <v>10003.16785714286</v>
      </c>
      <c r="EH465">
        <v>0</v>
      </c>
      <c r="EI465">
        <v>12.34075</v>
      </c>
      <c r="EJ465">
        <v>-38.23978928571429</v>
      </c>
      <c r="EK465">
        <v>1010.678892857143</v>
      </c>
      <c r="EL465">
        <v>1048.172142857143</v>
      </c>
      <c r="EM465">
        <v>1.52291</v>
      </c>
      <c r="EN465">
        <v>1026.017142857143</v>
      </c>
      <c r="EO465">
        <v>21.13535</v>
      </c>
      <c r="EP465">
        <v>2.041889285714286</v>
      </c>
      <c r="EQ465">
        <v>1.904649642857143</v>
      </c>
      <c r="ER465">
        <v>17.77297142857143</v>
      </c>
      <c r="ES465">
        <v>16.67318928571429</v>
      </c>
      <c r="ET465">
        <v>2000.012857142857</v>
      </c>
      <c r="EU465">
        <v>0.9799976428571429</v>
      </c>
      <c r="EV465">
        <v>0.02000243928571429</v>
      </c>
      <c r="EW465">
        <v>0</v>
      </c>
      <c r="EX465">
        <v>560.4111071428572</v>
      </c>
      <c r="EY465">
        <v>5.000560000000001</v>
      </c>
      <c r="EZ465">
        <v>11353</v>
      </c>
      <c r="FA465">
        <v>17294.98214285714</v>
      </c>
      <c r="FB465">
        <v>41.375</v>
      </c>
      <c r="FC465">
        <v>41.53099999999998</v>
      </c>
      <c r="FD465">
        <v>41.06874999999999</v>
      </c>
      <c r="FE465">
        <v>40.69375</v>
      </c>
      <c r="FF465">
        <v>42.06874999999998</v>
      </c>
      <c r="FG465">
        <v>1955.102857142857</v>
      </c>
      <c r="FH465">
        <v>39.90535714285715</v>
      </c>
      <c r="FI465">
        <v>0</v>
      </c>
      <c r="FJ465">
        <v>1758483794.4</v>
      </c>
      <c r="FK465">
        <v>0</v>
      </c>
      <c r="FL465">
        <v>560.4656153846154</v>
      </c>
      <c r="FM465">
        <v>-0.155829060160237</v>
      </c>
      <c r="FN465">
        <v>-0.8615384272090021</v>
      </c>
      <c r="FO465">
        <v>11352.99230769231</v>
      </c>
      <c r="FP465">
        <v>15</v>
      </c>
      <c r="FQ465">
        <v>0</v>
      </c>
      <c r="FR465" t="s">
        <v>440</v>
      </c>
      <c r="FS465">
        <v>1747148579.5</v>
      </c>
      <c r="FT465">
        <v>1747148584.5</v>
      </c>
      <c r="FU465">
        <v>0</v>
      </c>
      <c r="FV465">
        <v>0.162</v>
      </c>
      <c r="FW465">
        <v>-0.001</v>
      </c>
      <c r="FX465">
        <v>0.139</v>
      </c>
      <c r="FY465">
        <v>0.058</v>
      </c>
      <c r="FZ465">
        <v>420</v>
      </c>
      <c r="GA465">
        <v>16</v>
      </c>
      <c r="GB465">
        <v>0.19</v>
      </c>
      <c r="GC465">
        <v>0.02</v>
      </c>
      <c r="GD465">
        <v>-38.3290975</v>
      </c>
      <c r="GE465">
        <v>2.372711819887477</v>
      </c>
      <c r="GF465">
        <v>0.2831499492208139</v>
      </c>
      <c r="GG465">
        <v>0</v>
      </c>
      <c r="GH465">
        <v>560.5509999999999</v>
      </c>
      <c r="GI465">
        <v>-1.421970969841669</v>
      </c>
      <c r="GJ465">
        <v>0.2794737702098238</v>
      </c>
      <c r="GK465">
        <v>0</v>
      </c>
      <c r="GL465">
        <v>1.53100375</v>
      </c>
      <c r="GM465">
        <v>-0.1434316322701716</v>
      </c>
      <c r="GN465">
        <v>0.01704090251241113</v>
      </c>
      <c r="GO465">
        <v>0</v>
      </c>
      <c r="GP465">
        <v>0</v>
      </c>
      <c r="GQ465">
        <v>3</v>
      </c>
      <c r="GR465" t="s">
        <v>480</v>
      </c>
      <c r="GS465">
        <v>3.12786</v>
      </c>
      <c r="GT465">
        <v>2.73202</v>
      </c>
      <c r="GU465">
        <v>0.157115</v>
      </c>
      <c r="GV465">
        <v>0.161938</v>
      </c>
      <c r="GW465">
        <v>0.102553</v>
      </c>
      <c r="GX465">
        <v>0.098221</v>
      </c>
      <c r="GY465">
        <v>25303.6</v>
      </c>
      <c r="GZ465">
        <v>24380.8</v>
      </c>
      <c r="HA465">
        <v>30561.3</v>
      </c>
      <c r="HB465">
        <v>29345.5</v>
      </c>
      <c r="HC465">
        <v>37857.9</v>
      </c>
      <c r="HD465">
        <v>34816.1</v>
      </c>
      <c r="HE465">
        <v>46754.5</v>
      </c>
      <c r="HF465">
        <v>43598.4</v>
      </c>
      <c r="HG465">
        <v>1.82483</v>
      </c>
      <c r="HH465">
        <v>1.87917</v>
      </c>
      <c r="HI465">
        <v>0.120081</v>
      </c>
      <c r="HJ465">
        <v>0</v>
      </c>
      <c r="HK465">
        <v>28.1533</v>
      </c>
      <c r="HL465">
        <v>999.9</v>
      </c>
      <c r="HM465">
        <v>50.9</v>
      </c>
      <c r="HN465">
        <v>30.5</v>
      </c>
      <c r="HO465">
        <v>24.7626</v>
      </c>
      <c r="HP465">
        <v>63.725</v>
      </c>
      <c r="HQ465">
        <v>16.7348</v>
      </c>
      <c r="HR465">
        <v>1</v>
      </c>
      <c r="HS465">
        <v>0.125945</v>
      </c>
      <c r="HT465">
        <v>0.868309</v>
      </c>
      <c r="HU465">
        <v>20.1955</v>
      </c>
      <c r="HV465">
        <v>5.22762</v>
      </c>
      <c r="HW465">
        <v>11.974</v>
      </c>
      <c r="HX465">
        <v>4.96945</v>
      </c>
      <c r="HY465">
        <v>3.28948</v>
      </c>
      <c r="HZ465">
        <v>9999</v>
      </c>
      <c r="IA465">
        <v>9999</v>
      </c>
      <c r="IB465">
        <v>9999</v>
      </c>
      <c r="IC465">
        <v>999.9</v>
      </c>
      <c r="ID465">
        <v>4.97295</v>
      </c>
      <c r="IE465">
        <v>1.8773</v>
      </c>
      <c r="IF465">
        <v>1.87542</v>
      </c>
      <c r="IG465">
        <v>1.8782</v>
      </c>
      <c r="IH465">
        <v>1.87491</v>
      </c>
      <c r="II465">
        <v>1.87851</v>
      </c>
      <c r="IJ465">
        <v>1.87562</v>
      </c>
      <c r="IK465">
        <v>1.87677</v>
      </c>
      <c r="IL465">
        <v>0</v>
      </c>
      <c r="IM465">
        <v>0</v>
      </c>
      <c r="IN465">
        <v>0</v>
      </c>
      <c r="IO465">
        <v>0</v>
      </c>
      <c r="IP465" t="s">
        <v>442</v>
      </c>
      <c r="IQ465" t="s">
        <v>443</v>
      </c>
      <c r="IR465" t="s">
        <v>444</v>
      </c>
      <c r="IS465" t="s">
        <v>444</v>
      </c>
      <c r="IT465" t="s">
        <v>444</v>
      </c>
      <c r="IU465" t="s">
        <v>444</v>
      </c>
      <c r="IV465">
        <v>0</v>
      </c>
      <c r="IW465">
        <v>100</v>
      </c>
      <c r="IX465">
        <v>100</v>
      </c>
      <c r="IY465">
        <v>1.23</v>
      </c>
      <c r="IZ465">
        <v>0.2094</v>
      </c>
      <c r="JA465">
        <v>0.05401698482025668</v>
      </c>
      <c r="JB465">
        <v>0.001251749769105588</v>
      </c>
      <c r="JC465">
        <v>-2.340677956668878E-07</v>
      </c>
      <c r="JD465">
        <v>1.443975168909104E-10</v>
      </c>
      <c r="JE465">
        <v>-0.0473756660369021</v>
      </c>
      <c r="JF465">
        <v>-0.000763777970416037</v>
      </c>
      <c r="JG465">
        <v>0.0006633184790446218</v>
      </c>
      <c r="JH465">
        <v>-5.365384051273601E-06</v>
      </c>
      <c r="JI465">
        <v>1</v>
      </c>
      <c r="JJ465">
        <v>2129</v>
      </c>
      <c r="JK465">
        <v>1</v>
      </c>
      <c r="JL465">
        <v>27</v>
      </c>
      <c r="JM465">
        <v>188920.2</v>
      </c>
      <c r="JN465">
        <v>188920.1</v>
      </c>
      <c r="JO465">
        <v>2.34009</v>
      </c>
      <c r="JP465">
        <v>2.54028</v>
      </c>
      <c r="JQ465">
        <v>1.39893</v>
      </c>
      <c r="JR465">
        <v>2.34253</v>
      </c>
      <c r="JS465">
        <v>1.44897</v>
      </c>
      <c r="JT465">
        <v>2.50488</v>
      </c>
      <c r="JU465">
        <v>36.8604</v>
      </c>
      <c r="JV465">
        <v>24.1926</v>
      </c>
      <c r="JW465">
        <v>18</v>
      </c>
      <c r="JX465">
        <v>476.225</v>
      </c>
      <c r="JY465">
        <v>480.403</v>
      </c>
      <c r="JZ465">
        <v>27.0267</v>
      </c>
      <c r="KA465">
        <v>28.7415</v>
      </c>
      <c r="KB465">
        <v>30.0003</v>
      </c>
      <c r="KC465">
        <v>28.3729</v>
      </c>
      <c r="KD465">
        <v>28.4291</v>
      </c>
      <c r="KE465">
        <v>46.8834</v>
      </c>
      <c r="KF465">
        <v>22.6393</v>
      </c>
      <c r="KG465">
        <v>87.71040000000001</v>
      </c>
      <c r="KH465">
        <v>26.9522</v>
      </c>
      <c r="KI465">
        <v>1075.39</v>
      </c>
      <c r="KJ465">
        <v>21.1459</v>
      </c>
      <c r="KK465">
        <v>101.038</v>
      </c>
      <c r="KL465">
        <v>100.29</v>
      </c>
    </row>
    <row r="466" spans="1:298">
      <c r="A466">
        <v>450</v>
      </c>
      <c r="B466">
        <v>1758483798.1</v>
      </c>
      <c r="C466">
        <v>14694.59999990463</v>
      </c>
      <c r="D466" t="s">
        <v>1348</v>
      </c>
      <c r="E466" t="s">
        <v>1349</v>
      </c>
      <c r="F466">
        <v>5</v>
      </c>
      <c r="G466" t="s">
        <v>1207</v>
      </c>
      <c r="H466" t="s">
        <v>436</v>
      </c>
      <c r="I466" t="s">
        <v>437</v>
      </c>
      <c r="J466">
        <v>1758483790.6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1080.518373376102</v>
      </c>
      <c r="AL466">
        <v>1051.907454545455</v>
      </c>
      <c r="AM466">
        <v>3.339043141898089</v>
      </c>
      <c r="AN466">
        <v>65.51484374229682</v>
      </c>
      <c r="AO466">
        <f>(AQ466 - AP466 + DZ466*1E3/(8.314*(EB466+273.15)) * AS466/DY466 * AR466) * DY466/(100*DM466) * 1000/(1000 - AQ466)</f>
        <v>0</v>
      </c>
      <c r="AP466">
        <v>21.15714753496973</v>
      </c>
      <c r="AQ466">
        <v>22.67236666666666</v>
      </c>
      <c r="AR466">
        <v>-4.410069654365859E-05</v>
      </c>
      <c r="AS466">
        <v>124.7720884044978</v>
      </c>
      <c r="AT466">
        <v>4</v>
      </c>
      <c r="AU466">
        <v>1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438</v>
      </c>
      <c r="AZ466" t="s">
        <v>438</v>
      </c>
      <c r="BA466">
        <v>0</v>
      </c>
      <c r="BB466">
        <v>0</v>
      </c>
      <c r="BC466">
        <f>1-BA466/BB466</f>
        <v>0</v>
      </c>
      <c r="BD466">
        <v>0</v>
      </c>
      <c r="BE466" t="s">
        <v>438</v>
      </c>
      <c r="BF466" t="s">
        <v>438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438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3.21</v>
      </c>
      <c r="DN466">
        <v>0.5</v>
      </c>
      <c r="DO466" t="s">
        <v>439</v>
      </c>
      <c r="DP466">
        <v>2</v>
      </c>
      <c r="DQ466" t="b">
        <v>1</v>
      </c>
      <c r="DR466">
        <v>1758483790.6</v>
      </c>
      <c r="DS466">
        <v>1005.221444444445</v>
      </c>
      <c r="DT466">
        <v>1043.316296296296</v>
      </c>
      <c r="DU466">
        <v>22.66934074074074</v>
      </c>
      <c r="DV466">
        <v>21.15118518518519</v>
      </c>
      <c r="DW466">
        <v>1004.000925925926</v>
      </c>
      <c r="DX466">
        <v>22.46004814814815</v>
      </c>
      <c r="DY466">
        <v>500.0285185185185</v>
      </c>
      <c r="DZ466">
        <v>90.11724074074073</v>
      </c>
      <c r="EA466">
        <v>0.05395379999999999</v>
      </c>
      <c r="EB466">
        <v>29.32846666666666</v>
      </c>
      <c r="EC466">
        <v>30.11068148148147</v>
      </c>
      <c r="ED466">
        <v>999.9000000000001</v>
      </c>
      <c r="EE466">
        <v>0</v>
      </c>
      <c r="EF466">
        <v>0</v>
      </c>
      <c r="EG466">
        <v>10009.26185185185</v>
      </c>
      <c r="EH466">
        <v>0</v>
      </c>
      <c r="EI466">
        <v>12.30567777777778</v>
      </c>
      <c r="EJ466">
        <v>-38.0947925925926</v>
      </c>
      <c r="EK466">
        <v>1028.538148148148</v>
      </c>
      <c r="EL466">
        <v>1065.860740740741</v>
      </c>
      <c r="EM466">
        <v>1.518151481481482</v>
      </c>
      <c r="EN466">
        <v>1043.316296296296</v>
      </c>
      <c r="EO466">
        <v>21.15118518518519</v>
      </c>
      <c r="EP466">
        <v>2.042897037037037</v>
      </c>
      <c r="EQ466">
        <v>1.906086666666667</v>
      </c>
      <c r="ER466">
        <v>17.7808</v>
      </c>
      <c r="ES466">
        <v>16.68505925925926</v>
      </c>
      <c r="ET466">
        <v>2000.011111111111</v>
      </c>
      <c r="EU466">
        <v>0.9799976666666667</v>
      </c>
      <c r="EV466">
        <v>0.02000241111111112</v>
      </c>
      <c r="EW466">
        <v>0</v>
      </c>
      <c r="EX466">
        <v>560.4075925925927</v>
      </c>
      <c r="EY466">
        <v>5.000560000000001</v>
      </c>
      <c r="EZ466">
        <v>11353.2</v>
      </c>
      <c r="FA466">
        <v>17294.97037037037</v>
      </c>
      <c r="FB466">
        <v>41.375</v>
      </c>
      <c r="FC466">
        <v>41.55051851851851</v>
      </c>
      <c r="FD466">
        <v>41.07599999999999</v>
      </c>
      <c r="FE466">
        <v>40.69866666666666</v>
      </c>
      <c r="FF466">
        <v>42.08066666666667</v>
      </c>
      <c r="FG466">
        <v>1955.101111111111</v>
      </c>
      <c r="FH466">
        <v>39.90222222222223</v>
      </c>
      <c r="FI466">
        <v>0</v>
      </c>
      <c r="FJ466">
        <v>1758483799.2</v>
      </c>
      <c r="FK466">
        <v>0</v>
      </c>
      <c r="FL466">
        <v>560.4379615384615</v>
      </c>
      <c r="FM466">
        <v>0.2264273398470002</v>
      </c>
      <c r="FN466">
        <v>-0.3965812082810015</v>
      </c>
      <c r="FO466">
        <v>11353.15384615384</v>
      </c>
      <c r="FP466">
        <v>15</v>
      </c>
      <c r="FQ466">
        <v>0</v>
      </c>
      <c r="FR466" t="s">
        <v>440</v>
      </c>
      <c r="FS466">
        <v>1747148579.5</v>
      </c>
      <c r="FT466">
        <v>1747148584.5</v>
      </c>
      <c r="FU466">
        <v>0</v>
      </c>
      <c r="FV466">
        <v>0.162</v>
      </c>
      <c r="FW466">
        <v>-0.001</v>
      </c>
      <c r="FX466">
        <v>0.139</v>
      </c>
      <c r="FY466">
        <v>0.058</v>
      </c>
      <c r="FZ466">
        <v>420</v>
      </c>
      <c r="GA466">
        <v>16</v>
      </c>
      <c r="GB466">
        <v>0.19</v>
      </c>
      <c r="GC466">
        <v>0.02</v>
      </c>
      <c r="GD466">
        <v>-38.19623</v>
      </c>
      <c r="GE466">
        <v>2.368198874296446</v>
      </c>
      <c r="GF466">
        <v>0.2933415187115516</v>
      </c>
      <c r="GG466">
        <v>0</v>
      </c>
      <c r="GH466">
        <v>560.4524411764705</v>
      </c>
      <c r="GI466">
        <v>0.02174178759787782</v>
      </c>
      <c r="GJ466">
        <v>0.2168554941967565</v>
      </c>
      <c r="GK466">
        <v>1</v>
      </c>
      <c r="GL466">
        <v>1.5222635</v>
      </c>
      <c r="GM466">
        <v>-0.05073275797373648</v>
      </c>
      <c r="GN466">
        <v>0.01048596956652077</v>
      </c>
      <c r="GO466">
        <v>1</v>
      </c>
      <c r="GP466">
        <v>2</v>
      </c>
      <c r="GQ466">
        <v>3</v>
      </c>
      <c r="GR466" t="s">
        <v>441</v>
      </c>
      <c r="GS466">
        <v>3.12812</v>
      </c>
      <c r="GT466">
        <v>2.73169</v>
      </c>
      <c r="GU466">
        <v>0.158713</v>
      </c>
      <c r="GV466">
        <v>0.163546</v>
      </c>
      <c r="GW466">
        <v>0.10254</v>
      </c>
      <c r="GX466">
        <v>0.09823460000000001</v>
      </c>
      <c r="GY466">
        <v>25255.2</v>
      </c>
      <c r="GZ466">
        <v>24333.4</v>
      </c>
      <c r="HA466">
        <v>30560.8</v>
      </c>
      <c r="HB466">
        <v>29344.7</v>
      </c>
      <c r="HC466">
        <v>37857.9</v>
      </c>
      <c r="HD466">
        <v>34814.7</v>
      </c>
      <c r="HE466">
        <v>46753.6</v>
      </c>
      <c r="HF466">
        <v>43597.1</v>
      </c>
      <c r="HG466">
        <v>1.8253</v>
      </c>
      <c r="HH466">
        <v>1.8789</v>
      </c>
      <c r="HI466">
        <v>0.120215</v>
      </c>
      <c r="HJ466">
        <v>0</v>
      </c>
      <c r="HK466">
        <v>28.1533</v>
      </c>
      <c r="HL466">
        <v>999.9</v>
      </c>
      <c r="HM466">
        <v>50.9</v>
      </c>
      <c r="HN466">
        <v>30.5</v>
      </c>
      <c r="HO466">
        <v>24.765</v>
      </c>
      <c r="HP466">
        <v>63.585</v>
      </c>
      <c r="HQ466">
        <v>16.887</v>
      </c>
      <c r="HR466">
        <v>1</v>
      </c>
      <c r="HS466">
        <v>0.126593</v>
      </c>
      <c r="HT466">
        <v>0.970801</v>
      </c>
      <c r="HU466">
        <v>20.1946</v>
      </c>
      <c r="HV466">
        <v>5.22837</v>
      </c>
      <c r="HW466">
        <v>11.974</v>
      </c>
      <c r="HX466">
        <v>4.96975</v>
      </c>
      <c r="HY466">
        <v>3.28958</v>
      </c>
      <c r="HZ466">
        <v>9999</v>
      </c>
      <c r="IA466">
        <v>9999</v>
      </c>
      <c r="IB466">
        <v>9999</v>
      </c>
      <c r="IC466">
        <v>999.9</v>
      </c>
      <c r="ID466">
        <v>4.97294</v>
      </c>
      <c r="IE466">
        <v>1.87729</v>
      </c>
      <c r="IF466">
        <v>1.87545</v>
      </c>
      <c r="IG466">
        <v>1.8782</v>
      </c>
      <c r="IH466">
        <v>1.87496</v>
      </c>
      <c r="II466">
        <v>1.87852</v>
      </c>
      <c r="IJ466">
        <v>1.87564</v>
      </c>
      <c r="IK466">
        <v>1.87682</v>
      </c>
      <c r="IL466">
        <v>0</v>
      </c>
      <c r="IM466">
        <v>0</v>
      </c>
      <c r="IN466">
        <v>0</v>
      </c>
      <c r="IO466">
        <v>0</v>
      </c>
      <c r="IP466" t="s">
        <v>442</v>
      </c>
      <c r="IQ466" t="s">
        <v>443</v>
      </c>
      <c r="IR466" t="s">
        <v>444</v>
      </c>
      <c r="IS466" t="s">
        <v>444</v>
      </c>
      <c r="IT466" t="s">
        <v>444</v>
      </c>
      <c r="IU466" t="s">
        <v>444</v>
      </c>
      <c r="IV466">
        <v>0</v>
      </c>
      <c r="IW466">
        <v>100</v>
      </c>
      <c r="IX466">
        <v>100</v>
      </c>
      <c r="IY466">
        <v>1.25</v>
      </c>
      <c r="IZ466">
        <v>0.2094</v>
      </c>
      <c r="JA466">
        <v>0.05401698482025668</v>
      </c>
      <c r="JB466">
        <v>0.001251749769105588</v>
      </c>
      <c r="JC466">
        <v>-2.340677956668878E-07</v>
      </c>
      <c r="JD466">
        <v>1.443975168909104E-10</v>
      </c>
      <c r="JE466">
        <v>-0.0473756660369021</v>
      </c>
      <c r="JF466">
        <v>-0.000763777970416037</v>
      </c>
      <c r="JG466">
        <v>0.0006633184790446218</v>
      </c>
      <c r="JH466">
        <v>-5.365384051273601E-06</v>
      </c>
      <c r="JI466">
        <v>1</v>
      </c>
      <c r="JJ466">
        <v>2129</v>
      </c>
      <c r="JK466">
        <v>1</v>
      </c>
      <c r="JL466">
        <v>27</v>
      </c>
      <c r="JM466">
        <v>188920.3</v>
      </c>
      <c r="JN466">
        <v>188920.2</v>
      </c>
      <c r="JO466">
        <v>2.37061</v>
      </c>
      <c r="JP466">
        <v>2.53784</v>
      </c>
      <c r="JQ466">
        <v>1.39893</v>
      </c>
      <c r="JR466">
        <v>2.34253</v>
      </c>
      <c r="JS466">
        <v>1.44897</v>
      </c>
      <c r="JT466">
        <v>2.56226</v>
      </c>
      <c r="JU466">
        <v>36.8604</v>
      </c>
      <c r="JV466">
        <v>24.1926</v>
      </c>
      <c r="JW466">
        <v>18</v>
      </c>
      <c r="JX466">
        <v>476.507</v>
      </c>
      <c r="JY466">
        <v>480.251</v>
      </c>
      <c r="JZ466">
        <v>26.9103</v>
      </c>
      <c r="KA466">
        <v>28.7457</v>
      </c>
      <c r="KB466">
        <v>30.0004</v>
      </c>
      <c r="KC466">
        <v>28.3765</v>
      </c>
      <c r="KD466">
        <v>28.4328</v>
      </c>
      <c r="KE466">
        <v>47.5032</v>
      </c>
      <c r="KF466">
        <v>22.6393</v>
      </c>
      <c r="KG466">
        <v>87.71040000000001</v>
      </c>
      <c r="KH466">
        <v>26.8397</v>
      </c>
      <c r="KI466">
        <v>1088.76</v>
      </c>
      <c r="KJ466">
        <v>21.1564</v>
      </c>
      <c r="KK466">
        <v>101.036</v>
      </c>
      <c r="KL466">
        <v>100.288</v>
      </c>
    </row>
    <row r="467" spans="1:298">
      <c r="A467">
        <v>451</v>
      </c>
      <c r="B467">
        <v>1758483803.1</v>
      </c>
      <c r="C467">
        <v>14699.59999990463</v>
      </c>
      <c r="D467" t="s">
        <v>1350</v>
      </c>
      <c r="E467" t="s">
        <v>1351</v>
      </c>
      <c r="F467">
        <v>5</v>
      </c>
      <c r="G467" t="s">
        <v>1207</v>
      </c>
      <c r="H467" t="s">
        <v>436</v>
      </c>
      <c r="I467" t="s">
        <v>437</v>
      </c>
      <c r="J467">
        <v>1758483795.314285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1097.366556154183</v>
      </c>
      <c r="AL467">
        <v>1068.690121212121</v>
      </c>
      <c r="AM467">
        <v>3.358224422585352</v>
      </c>
      <c r="AN467">
        <v>65.51484374229682</v>
      </c>
      <c r="AO467">
        <f>(AQ467 - AP467 + DZ467*1E3/(8.314*(EB467+273.15)) * AS467/DY467 * AR467) * DY467/(100*DM467) * 1000/(1000 - AQ467)</f>
        <v>0</v>
      </c>
      <c r="AP467">
        <v>21.16136873578418</v>
      </c>
      <c r="AQ467">
        <v>22.66775333333333</v>
      </c>
      <c r="AR467">
        <v>-8.93039409213688E-05</v>
      </c>
      <c r="AS467">
        <v>124.7720884044978</v>
      </c>
      <c r="AT467">
        <v>4</v>
      </c>
      <c r="AU467">
        <v>1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438</v>
      </c>
      <c r="AZ467" t="s">
        <v>438</v>
      </c>
      <c r="BA467">
        <v>0</v>
      </c>
      <c r="BB467">
        <v>0</v>
      </c>
      <c r="BC467">
        <f>1-BA467/BB467</f>
        <v>0</v>
      </c>
      <c r="BD467">
        <v>0</v>
      </c>
      <c r="BE467" t="s">
        <v>438</v>
      </c>
      <c r="BF467" t="s">
        <v>438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438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3.21</v>
      </c>
      <c r="DN467">
        <v>0.5</v>
      </c>
      <c r="DO467" t="s">
        <v>439</v>
      </c>
      <c r="DP467">
        <v>2</v>
      </c>
      <c r="DQ467" t="b">
        <v>1</v>
      </c>
      <c r="DR467">
        <v>1758483795.314285</v>
      </c>
      <c r="DS467">
        <v>1020.64975</v>
      </c>
      <c r="DT467">
        <v>1058.666071428572</v>
      </c>
      <c r="DU467">
        <v>22.67261071428571</v>
      </c>
      <c r="DV467">
        <v>21.15540714285714</v>
      </c>
      <c r="DW467">
        <v>1019.409964285714</v>
      </c>
      <c r="DX467">
        <v>22.46324642857143</v>
      </c>
      <c r="DY467">
        <v>500.0033928571429</v>
      </c>
      <c r="DZ467">
        <v>90.11664285714286</v>
      </c>
      <c r="EA467">
        <v>0.05396980714285714</v>
      </c>
      <c r="EB467">
        <v>29.31803571428571</v>
      </c>
      <c r="EC467">
        <v>30.11071428571429</v>
      </c>
      <c r="ED467">
        <v>999.9000000000002</v>
      </c>
      <c r="EE467">
        <v>0</v>
      </c>
      <c r="EF467">
        <v>0</v>
      </c>
      <c r="EG467">
        <v>10010.205</v>
      </c>
      <c r="EH467">
        <v>0</v>
      </c>
      <c r="EI467">
        <v>11.8963</v>
      </c>
      <c r="EJ467">
        <v>-38.01603928571429</v>
      </c>
      <c r="EK467">
        <v>1044.327142857143</v>
      </c>
      <c r="EL467">
        <v>1081.546428571429</v>
      </c>
      <c r="EM467">
        <v>1.517199285714286</v>
      </c>
      <c r="EN467">
        <v>1058.666071428572</v>
      </c>
      <c r="EO467">
        <v>21.15540714285714</v>
      </c>
      <c r="EP467">
        <v>2.043178214285714</v>
      </c>
      <c r="EQ467">
        <v>1.906453928571428</v>
      </c>
      <c r="ER467">
        <v>17.782975</v>
      </c>
      <c r="ES467">
        <v>16.68808928571429</v>
      </c>
      <c r="ET467">
        <v>2000.016071428572</v>
      </c>
      <c r="EU467">
        <v>0.9799977500000001</v>
      </c>
      <c r="EV467">
        <v>0.02000232500000001</v>
      </c>
      <c r="EW467">
        <v>0</v>
      </c>
      <c r="EX467">
        <v>560.4603571428571</v>
      </c>
      <c r="EY467">
        <v>5.000560000000001</v>
      </c>
      <c r="EZ467">
        <v>11353.59642857143</v>
      </c>
      <c r="FA467">
        <v>17294.98928571429</v>
      </c>
      <c r="FB467">
        <v>41.375</v>
      </c>
      <c r="FC467">
        <v>41.56199999999999</v>
      </c>
      <c r="FD467">
        <v>41.08675</v>
      </c>
      <c r="FE467">
        <v>40.70274999999999</v>
      </c>
      <c r="FF467">
        <v>42.08224999999999</v>
      </c>
      <c r="FG467">
        <v>1955.106071428571</v>
      </c>
      <c r="FH467">
        <v>39.90142857142857</v>
      </c>
      <c r="FI467">
        <v>0</v>
      </c>
      <c r="FJ467">
        <v>1758483804.6</v>
      </c>
      <c r="FK467">
        <v>0</v>
      </c>
      <c r="FL467">
        <v>560.46428</v>
      </c>
      <c r="FM467">
        <v>0.7217692269116934</v>
      </c>
      <c r="FN467">
        <v>12.26153842322796</v>
      </c>
      <c r="FO467">
        <v>11353.608</v>
      </c>
      <c r="FP467">
        <v>15</v>
      </c>
      <c r="FQ467">
        <v>0</v>
      </c>
      <c r="FR467" t="s">
        <v>440</v>
      </c>
      <c r="FS467">
        <v>1747148579.5</v>
      </c>
      <c r="FT467">
        <v>1747148584.5</v>
      </c>
      <c r="FU467">
        <v>0</v>
      </c>
      <c r="FV467">
        <v>0.162</v>
      </c>
      <c r="FW467">
        <v>-0.001</v>
      </c>
      <c r="FX467">
        <v>0.139</v>
      </c>
      <c r="FY467">
        <v>0.058</v>
      </c>
      <c r="FZ467">
        <v>420</v>
      </c>
      <c r="GA467">
        <v>16</v>
      </c>
      <c r="GB467">
        <v>0.19</v>
      </c>
      <c r="GC467">
        <v>0.02</v>
      </c>
      <c r="GD467">
        <v>-38.12085365853659</v>
      </c>
      <c r="GE467">
        <v>0.6660627177700278</v>
      </c>
      <c r="GF467">
        <v>0.2424049304191089</v>
      </c>
      <c r="GG467">
        <v>0</v>
      </c>
      <c r="GH467">
        <v>560.4493529411765</v>
      </c>
      <c r="GI467">
        <v>0.3345454526520551</v>
      </c>
      <c r="GJ467">
        <v>0.2064490939038034</v>
      </c>
      <c r="GK467">
        <v>1</v>
      </c>
      <c r="GL467">
        <v>1.516269268292683</v>
      </c>
      <c r="GM467">
        <v>-0.009924878048777629</v>
      </c>
      <c r="GN467">
        <v>0.005037435657275407</v>
      </c>
      <c r="GO467">
        <v>1</v>
      </c>
      <c r="GP467">
        <v>2</v>
      </c>
      <c r="GQ467">
        <v>3</v>
      </c>
      <c r="GR467" t="s">
        <v>441</v>
      </c>
      <c r="GS467">
        <v>3.12795</v>
      </c>
      <c r="GT467">
        <v>2.73193</v>
      </c>
      <c r="GU467">
        <v>0.160313</v>
      </c>
      <c r="GV467">
        <v>0.165151</v>
      </c>
      <c r="GW467">
        <v>0.102523</v>
      </c>
      <c r="GX467">
        <v>0.0982735</v>
      </c>
      <c r="GY467">
        <v>25206.6</v>
      </c>
      <c r="GZ467">
        <v>24286.4</v>
      </c>
      <c r="HA467">
        <v>30560.2</v>
      </c>
      <c r="HB467">
        <v>29344.5</v>
      </c>
      <c r="HC467">
        <v>37857.8</v>
      </c>
      <c r="HD467">
        <v>34812.9</v>
      </c>
      <c r="HE467">
        <v>46752.5</v>
      </c>
      <c r="HF467">
        <v>43596.6</v>
      </c>
      <c r="HG467">
        <v>1.82482</v>
      </c>
      <c r="HH467">
        <v>1.8791</v>
      </c>
      <c r="HI467">
        <v>0.119612</v>
      </c>
      <c r="HJ467">
        <v>0</v>
      </c>
      <c r="HK467">
        <v>28.1533</v>
      </c>
      <c r="HL467">
        <v>999.9</v>
      </c>
      <c r="HM467">
        <v>51</v>
      </c>
      <c r="HN467">
        <v>30.5</v>
      </c>
      <c r="HO467">
        <v>24.8132</v>
      </c>
      <c r="HP467">
        <v>63.805</v>
      </c>
      <c r="HQ467">
        <v>16.883</v>
      </c>
      <c r="HR467">
        <v>1</v>
      </c>
      <c r="HS467">
        <v>0.127403</v>
      </c>
      <c r="HT467">
        <v>1.07965</v>
      </c>
      <c r="HU467">
        <v>20.1937</v>
      </c>
      <c r="HV467">
        <v>5.22897</v>
      </c>
      <c r="HW467">
        <v>11.974</v>
      </c>
      <c r="HX467">
        <v>4.96995</v>
      </c>
      <c r="HY467">
        <v>3.2897</v>
      </c>
      <c r="HZ467">
        <v>9999</v>
      </c>
      <c r="IA467">
        <v>9999</v>
      </c>
      <c r="IB467">
        <v>9999</v>
      </c>
      <c r="IC467">
        <v>999.9</v>
      </c>
      <c r="ID467">
        <v>4.97296</v>
      </c>
      <c r="IE467">
        <v>1.87731</v>
      </c>
      <c r="IF467">
        <v>1.87546</v>
      </c>
      <c r="IG467">
        <v>1.87821</v>
      </c>
      <c r="IH467">
        <v>1.87499</v>
      </c>
      <c r="II467">
        <v>1.87854</v>
      </c>
      <c r="IJ467">
        <v>1.87566</v>
      </c>
      <c r="IK467">
        <v>1.87682</v>
      </c>
      <c r="IL467">
        <v>0</v>
      </c>
      <c r="IM467">
        <v>0</v>
      </c>
      <c r="IN467">
        <v>0</v>
      </c>
      <c r="IO467">
        <v>0</v>
      </c>
      <c r="IP467" t="s">
        <v>442</v>
      </c>
      <c r="IQ467" t="s">
        <v>443</v>
      </c>
      <c r="IR467" t="s">
        <v>444</v>
      </c>
      <c r="IS467" t="s">
        <v>444</v>
      </c>
      <c r="IT467" t="s">
        <v>444</v>
      </c>
      <c r="IU467" t="s">
        <v>444</v>
      </c>
      <c r="IV467">
        <v>0</v>
      </c>
      <c r="IW467">
        <v>100</v>
      </c>
      <c r="IX467">
        <v>100</v>
      </c>
      <c r="IY467">
        <v>1.27</v>
      </c>
      <c r="IZ467">
        <v>0.2093</v>
      </c>
      <c r="JA467">
        <v>0.05401698482025668</v>
      </c>
      <c r="JB467">
        <v>0.001251749769105588</v>
      </c>
      <c r="JC467">
        <v>-2.340677956668878E-07</v>
      </c>
      <c r="JD467">
        <v>1.443975168909104E-10</v>
      </c>
      <c r="JE467">
        <v>-0.0473756660369021</v>
      </c>
      <c r="JF467">
        <v>-0.000763777970416037</v>
      </c>
      <c r="JG467">
        <v>0.0006633184790446218</v>
      </c>
      <c r="JH467">
        <v>-5.365384051273601E-06</v>
      </c>
      <c r="JI467">
        <v>1</v>
      </c>
      <c r="JJ467">
        <v>2129</v>
      </c>
      <c r="JK467">
        <v>1</v>
      </c>
      <c r="JL467">
        <v>27</v>
      </c>
      <c r="JM467">
        <v>188920.4</v>
      </c>
      <c r="JN467">
        <v>188920.3</v>
      </c>
      <c r="JO467">
        <v>2.39868</v>
      </c>
      <c r="JP467">
        <v>2.5354</v>
      </c>
      <c r="JQ467">
        <v>1.39893</v>
      </c>
      <c r="JR467">
        <v>2.34253</v>
      </c>
      <c r="JS467">
        <v>1.44897</v>
      </c>
      <c r="JT467">
        <v>2.55981</v>
      </c>
      <c r="JU467">
        <v>36.8604</v>
      </c>
      <c r="JV467">
        <v>24.1926</v>
      </c>
      <c r="JW467">
        <v>18</v>
      </c>
      <c r="JX467">
        <v>476.272</v>
      </c>
      <c r="JY467">
        <v>480.412</v>
      </c>
      <c r="JZ467">
        <v>26.7884</v>
      </c>
      <c r="KA467">
        <v>28.75</v>
      </c>
      <c r="KB467">
        <v>30.0008</v>
      </c>
      <c r="KC467">
        <v>28.3801</v>
      </c>
      <c r="KD467">
        <v>28.4363</v>
      </c>
      <c r="KE467">
        <v>48.0539</v>
      </c>
      <c r="KF467">
        <v>22.6393</v>
      </c>
      <c r="KG467">
        <v>88.0817</v>
      </c>
      <c r="KH467">
        <v>26.7279</v>
      </c>
      <c r="KI467">
        <v>1108.81</v>
      </c>
      <c r="KJ467">
        <v>21.1717</v>
      </c>
      <c r="KK467">
        <v>101.033</v>
      </c>
      <c r="KL467">
        <v>100.287</v>
      </c>
    </row>
    <row r="468" spans="1:298">
      <c r="A468">
        <v>452</v>
      </c>
      <c r="B468">
        <v>1758483808.1</v>
      </c>
      <c r="C468">
        <v>14704.59999990463</v>
      </c>
      <c r="D468" t="s">
        <v>1352</v>
      </c>
      <c r="E468" t="s">
        <v>1353</v>
      </c>
      <c r="F468">
        <v>5</v>
      </c>
      <c r="G468" t="s">
        <v>1207</v>
      </c>
      <c r="H468" t="s">
        <v>436</v>
      </c>
      <c r="I468" t="s">
        <v>437</v>
      </c>
      <c r="J468">
        <v>1758483800.6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1114.504607472754</v>
      </c>
      <c r="AL468">
        <v>1085.778909090909</v>
      </c>
      <c r="AM468">
        <v>3.424139743678238</v>
      </c>
      <c r="AN468">
        <v>65.51484374229682</v>
      </c>
      <c r="AO468">
        <f>(AQ468 - AP468 + DZ468*1E3/(8.314*(EB468+273.15)) * AS468/DY468 * AR468) * DY468/(100*DM468) * 1000/(1000 - AQ468)</f>
        <v>0</v>
      </c>
      <c r="AP468">
        <v>21.20459198164676</v>
      </c>
      <c r="AQ468">
        <v>22.6685309090909</v>
      </c>
      <c r="AR468">
        <v>4.3254668201028E-05</v>
      </c>
      <c r="AS468">
        <v>124.7720884044978</v>
      </c>
      <c r="AT468">
        <v>4</v>
      </c>
      <c r="AU468">
        <v>1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438</v>
      </c>
      <c r="AZ468" t="s">
        <v>438</v>
      </c>
      <c r="BA468">
        <v>0</v>
      </c>
      <c r="BB468">
        <v>0</v>
      </c>
      <c r="BC468">
        <f>1-BA468/BB468</f>
        <v>0</v>
      </c>
      <c r="BD468">
        <v>0</v>
      </c>
      <c r="BE468" t="s">
        <v>438</v>
      </c>
      <c r="BF468" t="s">
        <v>438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438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3.21</v>
      </c>
      <c r="DN468">
        <v>0.5</v>
      </c>
      <c r="DO468" t="s">
        <v>439</v>
      </c>
      <c r="DP468">
        <v>2</v>
      </c>
      <c r="DQ468" t="b">
        <v>1</v>
      </c>
      <c r="DR468">
        <v>1758483800.6</v>
      </c>
      <c r="DS468">
        <v>1037.965185185185</v>
      </c>
      <c r="DT468">
        <v>1076.152962962963</v>
      </c>
      <c r="DU468">
        <v>22.67064444444445</v>
      </c>
      <c r="DV468">
        <v>21.16987037037037</v>
      </c>
      <c r="DW468">
        <v>1036.702962962963</v>
      </c>
      <c r="DX468">
        <v>22.46131851851852</v>
      </c>
      <c r="DY468">
        <v>500.0025185185186</v>
      </c>
      <c r="DZ468">
        <v>90.11652962962964</v>
      </c>
      <c r="EA468">
        <v>0.05396685555555555</v>
      </c>
      <c r="EB468">
        <v>29.30386296296297</v>
      </c>
      <c r="EC468">
        <v>30.1039037037037</v>
      </c>
      <c r="ED468">
        <v>999.9000000000001</v>
      </c>
      <c r="EE468">
        <v>0</v>
      </c>
      <c r="EF468">
        <v>0</v>
      </c>
      <c r="EG468">
        <v>10017.85259259259</v>
      </c>
      <c r="EH468">
        <v>0</v>
      </c>
      <c r="EI468">
        <v>11.43814814814815</v>
      </c>
      <c r="EJ468">
        <v>-38.18760740740741</v>
      </c>
      <c r="EK468">
        <v>1062.041481481481</v>
      </c>
      <c r="EL468">
        <v>1099.426666666667</v>
      </c>
      <c r="EM468">
        <v>1.50077037037037</v>
      </c>
      <c r="EN468">
        <v>1076.152962962963</v>
      </c>
      <c r="EO468">
        <v>21.16987037037037</v>
      </c>
      <c r="EP468">
        <v>2.042998148148148</v>
      </c>
      <c r="EQ468">
        <v>1.907754444444445</v>
      </c>
      <c r="ER468">
        <v>17.78157777777778</v>
      </c>
      <c r="ES468">
        <v>16.69882222222222</v>
      </c>
      <c r="ET468">
        <v>2000.004074074074</v>
      </c>
      <c r="EU468">
        <v>0.9799976666666667</v>
      </c>
      <c r="EV468">
        <v>0.02000240740740741</v>
      </c>
      <c r="EW468">
        <v>0</v>
      </c>
      <c r="EX468">
        <v>560.5519629629629</v>
      </c>
      <c r="EY468">
        <v>5.000560000000001</v>
      </c>
      <c r="EZ468">
        <v>11355.33333333333</v>
      </c>
      <c r="FA468">
        <v>17294.88518518519</v>
      </c>
      <c r="FB468">
        <v>41.375</v>
      </c>
      <c r="FC468">
        <v>41.56199999999999</v>
      </c>
      <c r="FD468">
        <v>41.104</v>
      </c>
      <c r="FE468">
        <v>40.71266666666666</v>
      </c>
      <c r="FF468">
        <v>42.09699999999999</v>
      </c>
      <c r="FG468">
        <v>1955.094074074074</v>
      </c>
      <c r="FH468">
        <v>39.90037037037037</v>
      </c>
      <c r="FI468">
        <v>0</v>
      </c>
      <c r="FJ468">
        <v>1758483809.4</v>
      </c>
      <c r="FK468">
        <v>0</v>
      </c>
      <c r="FL468">
        <v>560.55132</v>
      </c>
      <c r="FM468">
        <v>2.111692299429564</v>
      </c>
      <c r="FN468">
        <v>27.55384604581338</v>
      </c>
      <c r="FO468">
        <v>11355.34</v>
      </c>
      <c r="FP468">
        <v>15</v>
      </c>
      <c r="FQ468">
        <v>0</v>
      </c>
      <c r="FR468" t="s">
        <v>440</v>
      </c>
      <c r="FS468">
        <v>1747148579.5</v>
      </c>
      <c r="FT468">
        <v>1747148584.5</v>
      </c>
      <c r="FU468">
        <v>0</v>
      </c>
      <c r="FV468">
        <v>0.162</v>
      </c>
      <c r="FW468">
        <v>-0.001</v>
      </c>
      <c r="FX468">
        <v>0.139</v>
      </c>
      <c r="FY468">
        <v>0.058</v>
      </c>
      <c r="FZ468">
        <v>420</v>
      </c>
      <c r="GA468">
        <v>16</v>
      </c>
      <c r="GB468">
        <v>0.19</v>
      </c>
      <c r="GC468">
        <v>0.02</v>
      </c>
      <c r="GD468">
        <v>-38.09534146341463</v>
      </c>
      <c r="GE468">
        <v>-1.348185365853718</v>
      </c>
      <c r="GF468">
        <v>0.2072665315724014</v>
      </c>
      <c r="GG468">
        <v>0</v>
      </c>
      <c r="GH468">
        <v>560.5205588235295</v>
      </c>
      <c r="GI468">
        <v>0.9017723400194488</v>
      </c>
      <c r="GJ468">
        <v>0.2334089054171413</v>
      </c>
      <c r="GK468">
        <v>1</v>
      </c>
      <c r="GL468">
        <v>1.50983756097561</v>
      </c>
      <c r="GM468">
        <v>-0.1343209756097546</v>
      </c>
      <c r="GN468">
        <v>0.01656400708272385</v>
      </c>
      <c r="GO468">
        <v>0</v>
      </c>
      <c r="GP468">
        <v>1</v>
      </c>
      <c r="GQ468">
        <v>3</v>
      </c>
      <c r="GR468" t="s">
        <v>447</v>
      </c>
      <c r="GS468">
        <v>3.12793</v>
      </c>
      <c r="GT468">
        <v>2.73186</v>
      </c>
      <c r="GU468">
        <v>0.161923</v>
      </c>
      <c r="GV468">
        <v>0.166742</v>
      </c>
      <c r="GW468">
        <v>0.102526</v>
      </c>
      <c r="GX468">
        <v>0.0983989</v>
      </c>
      <c r="GY468">
        <v>25157.3</v>
      </c>
      <c r="GZ468">
        <v>24240.3</v>
      </c>
      <c r="HA468">
        <v>30559</v>
      </c>
      <c r="HB468">
        <v>29344.7</v>
      </c>
      <c r="HC468">
        <v>37856.5</v>
      </c>
      <c r="HD468">
        <v>34808.8</v>
      </c>
      <c r="HE468">
        <v>46750.8</v>
      </c>
      <c r="HF468">
        <v>43597.4</v>
      </c>
      <c r="HG468">
        <v>1.8246</v>
      </c>
      <c r="HH468">
        <v>1.87927</v>
      </c>
      <c r="HI468">
        <v>0.11754</v>
      </c>
      <c r="HJ468">
        <v>0</v>
      </c>
      <c r="HK468">
        <v>28.1521</v>
      </c>
      <c r="HL468">
        <v>999.9</v>
      </c>
      <c r="HM468">
        <v>51</v>
      </c>
      <c r="HN468">
        <v>30.5</v>
      </c>
      <c r="HO468">
        <v>24.8105</v>
      </c>
      <c r="HP468">
        <v>64.11499999999999</v>
      </c>
      <c r="HQ468">
        <v>16.8189</v>
      </c>
      <c r="HR468">
        <v>1</v>
      </c>
      <c r="HS468">
        <v>0.127685</v>
      </c>
      <c r="HT468">
        <v>1.09986</v>
      </c>
      <c r="HU468">
        <v>20.1939</v>
      </c>
      <c r="HV468">
        <v>5.22837</v>
      </c>
      <c r="HW468">
        <v>11.974</v>
      </c>
      <c r="HX468">
        <v>4.96985</v>
      </c>
      <c r="HY468">
        <v>3.28965</v>
      </c>
      <c r="HZ468">
        <v>9999</v>
      </c>
      <c r="IA468">
        <v>9999</v>
      </c>
      <c r="IB468">
        <v>9999</v>
      </c>
      <c r="IC468">
        <v>999.9</v>
      </c>
      <c r="ID468">
        <v>4.97296</v>
      </c>
      <c r="IE468">
        <v>1.87733</v>
      </c>
      <c r="IF468">
        <v>1.87546</v>
      </c>
      <c r="IG468">
        <v>1.87822</v>
      </c>
      <c r="IH468">
        <v>1.875</v>
      </c>
      <c r="II468">
        <v>1.87853</v>
      </c>
      <c r="IJ468">
        <v>1.87565</v>
      </c>
      <c r="IK468">
        <v>1.87683</v>
      </c>
      <c r="IL468">
        <v>0</v>
      </c>
      <c r="IM468">
        <v>0</v>
      </c>
      <c r="IN468">
        <v>0</v>
      </c>
      <c r="IO468">
        <v>0</v>
      </c>
      <c r="IP468" t="s">
        <v>442</v>
      </c>
      <c r="IQ468" t="s">
        <v>443</v>
      </c>
      <c r="IR468" t="s">
        <v>444</v>
      </c>
      <c r="IS468" t="s">
        <v>444</v>
      </c>
      <c r="IT468" t="s">
        <v>444</v>
      </c>
      <c r="IU468" t="s">
        <v>444</v>
      </c>
      <c r="IV468">
        <v>0</v>
      </c>
      <c r="IW468">
        <v>100</v>
      </c>
      <c r="IX468">
        <v>100</v>
      </c>
      <c r="IY468">
        <v>1.29</v>
      </c>
      <c r="IZ468">
        <v>0.2093</v>
      </c>
      <c r="JA468">
        <v>0.05401698482025668</v>
      </c>
      <c r="JB468">
        <v>0.001251749769105588</v>
      </c>
      <c r="JC468">
        <v>-2.340677956668878E-07</v>
      </c>
      <c r="JD468">
        <v>1.443975168909104E-10</v>
      </c>
      <c r="JE468">
        <v>-0.0473756660369021</v>
      </c>
      <c r="JF468">
        <v>-0.000763777970416037</v>
      </c>
      <c r="JG468">
        <v>0.0006633184790446218</v>
      </c>
      <c r="JH468">
        <v>-5.365384051273601E-06</v>
      </c>
      <c r="JI468">
        <v>1</v>
      </c>
      <c r="JJ468">
        <v>2129</v>
      </c>
      <c r="JK468">
        <v>1</v>
      </c>
      <c r="JL468">
        <v>27</v>
      </c>
      <c r="JM468">
        <v>188920.5</v>
      </c>
      <c r="JN468">
        <v>188920.4</v>
      </c>
      <c r="JO468">
        <v>2.4292</v>
      </c>
      <c r="JP468">
        <v>2.53296</v>
      </c>
      <c r="JQ468">
        <v>1.39893</v>
      </c>
      <c r="JR468">
        <v>2.34253</v>
      </c>
      <c r="JS468">
        <v>1.44897</v>
      </c>
      <c r="JT468">
        <v>2.59766</v>
      </c>
      <c r="JU468">
        <v>36.8604</v>
      </c>
      <c r="JV468">
        <v>24.2013</v>
      </c>
      <c r="JW468">
        <v>18</v>
      </c>
      <c r="JX468">
        <v>476.177</v>
      </c>
      <c r="JY468">
        <v>480.559</v>
      </c>
      <c r="JZ468">
        <v>26.6756</v>
      </c>
      <c r="KA468">
        <v>28.7544</v>
      </c>
      <c r="KB468">
        <v>30.0006</v>
      </c>
      <c r="KC468">
        <v>28.3844</v>
      </c>
      <c r="KD468">
        <v>28.44</v>
      </c>
      <c r="KE468">
        <v>48.6764</v>
      </c>
      <c r="KF468">
        <v>22.6393</v>
      </c>
      <c r="KG468">
        <v>88.0817</v>
      </c>
      <c r="KH468">
        <v>26.6234</v>
      </c>
      <c r="KI468">
        <v>1122.17</v>
      </c>
      <c r="KJ468">
        <v>21.177</v>
      </c>
      <c r="KK468">
        <v>101.03</v>
      </c>
      <c r="KL468">
        <v>100.288</v>
      </c>
    </row>
    <row r="469" spans="1:298">
      <c r="A469">
        <v>453</v>
      </c>
      <c r="B469">
        <v>1758483813.1</v>
      </c>
      <c r="C469">
        <v>14709.59999990463</v>
      </c>
      <c r="D469" t="s">
        <v>1354</v>
      </c>
      <c r="E469" t="s">
        <v>1355</v>
      </c>
      <c r="F469">
        <v>5</v>
      </c>
      <c r="G469" t="s">
        <v>1207</v>
      </c>
      <c r="H469" t="s">
        <v>436</v>
      </c>
      <c r="I469" t="s">
        <v>437</v>
      </c>
      <c r="J469">
        <v>1758483805.314285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1131.598428491807</v>
      </c>
      <c r="AL469">
        <v>1102.832787878787</v>
      </c>
      <c r="AM469">
        <v>3.414274551667034</v>
      </c>
      <c r="AN469">
        <v>65.51484374229682</v>
      </c>
      <c r="AO469">
        <f>(AQ469 - AP469 + DZ469*1E3/(8.314*(EB469+273.15)) * AS469/DY469 * AR469) * DY469/(100*DM469) * 1000/(1000 - AQ469)</f>
        <v>0</v>
      </c>
      <c r="AP469">
        <v>21.2149999254701</v>
      </c>
      <c r="AQ469">
        <v>22.67119151515151</v>
      </c>
      <c r="AR469">
        <v>2.474531098610299E-05</v>
      </c>
      <c r="AS469">
        <v>124.7720884044978</v>
      </c>
      <c r="AT469">
        <v>4</v>
      </c>
      <c r="AU469">
        <v>1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438</v>
      </c>
      <c r="AZ469" t="s">
        <v>438</v>
      </c>
      <c r="BA469">
        <v>0</v>
      </c>
      <c r="BB469">
        <v>0</v>
      </c>
      <c r="BC469">
        <f>1-BA469/BB469</f>
        <v>0</v>
      </c>
      <c r="BD469">
        <v>0</v>
      </c>
      <c r="BE469" t="s">
        <v>438</v>
      </c>
      <c r="BF469" t="s">
        <v>438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438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3.21</v>
      </c>
      <c r="DN469">
        <v>0.5</v>
      </c>
      <c r="DO469" t="s">
        <v>439</v>
      </c>
      <c r="DP469">
        <v>2</v>
      </c>
      <c r="DQ469" t="b">
        <v>1</v>
      </c>
      <c r="DR469">
        <v>1758483805.314285</v>
      </c>
      <c r="DS469">
        <v>1053.566071428572</v>
      </c>
      <c r="DT469">
        <v>1091.870714285714</v>
      </c>
      <c r="DU469">
        <v>22.66940714285714</v>
      </c>
      <c r="DV469">
        <v>21.18792857142857</v>
      </c>
      <c r="DW469">
        <v>1052.284642857143</v>
      </c>
      <c r="DX469">
        <v>22.46011428571429</v>
      </c>
      <c r="DY469">
        <v>499.9837857142857</v>
      </c>
      <c r="DZ469">
        <v>90.11649999999999</v>
      </c>
      <c r="EA469">
        <v>0.05400356428571429</v>
      </c>
      <c r="EB469">
        <v>29.28927857142857</v>
      </c>
      <c r="EC469">
        <v>30.08705</v>
      </c>
      <c r="ED469">
        <v>999.9000000000002</v>
      </c>
      <c r="EE469">
        <v>0</v>
      </c>
      <c r="EF469">
        <v>0</v>
      </c>
      <c r="EG469">
        <v>10017.67857142857</v>
      </c>
      <c r="EH469">
        <v>0</v>
      </c>
      <c r="EI469">
        <v>11.419</v>
      </c>
      <c r="EJ469">
        <v>-38.30419642857144</v>
      </c>
      <c r="EK469">
        <v>1078.003214285714</v>
      </c>
      <c r="EL469">
        <v>1115.505</v>
      </c>
      <c r="EM469">
        <v>1.4814775</v>
      </c>
      <c r="EN469">
        <v>1091.870714285714</v>
      </c>
      <c r="EO469">
        <v>21.18792857142857</v>
      </c>
      <c r="EP469">
        <v>2.042886071428571</v>
      </c>
      <c r="EQ469">
        <v>1.909381785714286</v>
      </c>
      <c r="ER469">
        <v>17.78070714285714</v>
      </c>
      <c r="ES469">
        <v>16.71223571428571</v>
      </c>
      <c r="ET469">
        <v>1999.9975</v>
      </c>
      <c r="EU469">
        <v>0.9799976428571429</v>
      </c>
      <c r="EV469">
        <v>0.02000243928571429</v>
      </c>
      <c r="EW469">
        <v>0</v>
      </c>
      <c r="EX469">
        <v>560.6522857142857</v>
      </c>
      <c r="EY469">
        <v>5.000560000000001</v>
      </c>
      <c r="EZ469">
        <v>11357.925</v>
      </c>
      <c r="FA469">
        <v>17294.83571428572</v>
      </c>
      <c r="FB469">
        <v>41.375</v>
      </c>
      <c r="FC469">
        <v>41.56199999999999</v>
      </c>
      <c r="FD469">
        <v>41.116</v>
      </c>
      <c r="FE469">
        <v>40.7275</v>
      </c>
      <c r="FF469">
        <v>42.10699999999999</v>
      </c>
      <c r="FG469">
        <v>1955.088214285714</v>
      </c>
      <c r="FH469">
        <v>39.9</v>
      </c>
      <c r="FI469">
        <v>0</v>
      </c>
      <c r="FJ469">
        <v>1758483814.8</v>
      </c>
      <c r="FK469">
        <v>0</v>
      </c>
      <c r="FL469">
        <v>560.6956538461538</v>
      </c>
      <c r="FM469">
        <v>2.433880346421395</v>
      </c>
      <c r="FN469">
        <v>47.10427351163217</v>
      </c>
      <c r="FO469">
        <v>11358.38461538461</v>
      </c>
      <c r="FP469">
        <v>15</v>
      </c>
      <c r="FQ469">
        <v>0</v>
      </c>
      <c r="FR469" t="s">
        <v>440</v>
      </c>
      <c r="FS469">
        <v>1747148579.5</v>
      </c>
      <c r="FT469">
        <v>1747148584.5</v>
      </c>
      <c r="FU469">
        <v>0</v>
      </c>
      <c r="FV469">
        <v>0.162</v>
      </c>
      <c r="FW469">
        <v>-0.001</v>
      </c>
      <c r="FX469">
        <v>0.139</v>
      </c>
      <c r="FY469">
        <v>0.058</v>
      </c>
      <c r="FZ469">
        <v>420</v>
      </c>
      <c r="GA469">
        <v>16</v>
      </c>
      <c r="GB469">
        <v>0.19</v>
      </c>
      <c r="GC469">
        <v>0.02</v>
      </c>
      <c r="GD469">
        <v>-38.2262</v>
      </c>
      <c r="GE469">
        <v>-1.700809756097587</v>
      </c>
      <c r="GF469">
        <v>0.1821733133517665</v>
      </c>
      <c r="GG469">
        <v>0</v>
      </c>
      <c r="GH469">
        <v>560.6079411764706</v>
      </c>
      <c r="GI469">
        <v>1.713307871092425</v>
      </c>
      <c r="GJ469">
        <v>0.2573782911884486</v>
      </c>
      <c r="GK469">
        <v>0</v>
      </c>
      <c r="GL469">
        <v>1.491396585365854</v>
      </c>
      <c r="GM469">
        <v>-0.256898466898956</v>
      </c>
      <c r="GN469">
        <v>0.02646493709906273</v>
      </c>
      <c r="GO469">
        <v>0</v>
      </c>
      <c r="GP469">
        <v>0</v>
      </c>
      <c r="GQ469">
        <v>3</v>
      </c>
      <c r="GR469" t="s">
        <v>480</v>
      </c>
      <c r="GS469">
        <v>3.12803</v>
      </c>
      <c r="GT469">
        <v>2.73198</v>
      </c>
      <c r="GU469">
        <v>0.163518</v>
      </c>
      <c r="GV469">
        <v>0.168336</v>
      </c>
      <c r="GW469">
        <v>0.102533</v>
      </c>
      <c r="GX469">
        <v>0.0984232</v>
      </c>
      <c r="GY469">
        <v>25109.3</v>
      </c>
      <c r="GZ469">
        <v>24193.8</v>
      </c>
      <c r="HA469">
        <v>30559</v>
      </c>
      <c r="HB469">
        <v>29344.6</v>
      </c>
      <c r="HC469">
        <v>37856.6</v>
      </c>
      <c r="HD469">
        <v>34808.2</v>
      </c>
      <c r="HE469">
        <v>46751.1</v>
      </c>
      <c r="HF469">
        <v>43597.7</v>
      </c>
      <c r="HG469">
        <v>1.8246</v>
      </c>
      <c r="HH469">
        <v>1.87923</v>
      </c>
      <c r="HI469">
        <v>0.115402</v>
      </c>
      <c r="HJ469">
        <v>0</v>
      </c>
      <c r="HK469">
        <v>28.1497</v>
      </c>
      <c r="HL469">
        <v>999.9</v>
      </c>
      <c r="HM469">
        <v>51</v>
      </c>
      <c r="HN469">
        <v>30.5</v>
      </c>
      <c r="HO469">
        <v>24.813</v>
      </c>
      <c r="HP469">
        <v>63.015</v>
      </c>
      <c r="HQ469">
        <v>16.871</v>
      </c>
      <c r="HR469">
        <v>1</v>
      </c>
      <c r="HS469">
        <v>0.127863</v>
      </c>
      <c r="HT469">
        <v>1.07056</v>
      </c>
      <c r="HU469">
        <v>20.1941</v>
      </c>
      <c r="HV469">
        <v>5.22762</v>
      </c>
      <c r="HW469">
        <v>11.974</v>
      </c>
      <c r="HX469">
        <v>4.9698</v>
      </c>
      <c r="HY469">
        <v>3.2896</v>
      </c>
      <c r="HZ469">
        <v>9999</v>
      </c>
      <c r="IA469">
        <v>9999</v>
      </c>
      <c r="IB469">
        <v>9999</v>
      </c>
      <c r="IC469">
        <v>999.9</v>
      </c>
      <c r="ID469">
        <v>4.97296</v>
      </c>
      <c r="IE469">
        <v>1.87735</v>
      </c>
      <c r="IF469">
        <v>1.87546</v>
      </c>
      <c r="IG469">
        <v>1.87822</v>
      </c>
      <c r="IH469">
        <v>1.875</v>
      </c>
      <c r="II469">
        <v>1.87853</v>
      </c>
      <c r="IJ469">
        <v>1.87567</v>
      </c>
      <c r="IK469">
        <v>1.87682</v>
      </c>
      <c r="IL469">
        <v>0</v>
      </c>
      <c r="IM469">
        <v>0</v>
      </c>
      <c r="IN469">
        <v>0</v>
      </c>
      <c r="IO469">
        <v>0</v>
      </c>
      <c r="IP469" t="s">
        <v>442</v>
      </c>
      <c r="IQ469" t="s">
        <v>443</v>
      </c>
      <c r="IR469" t="s">
        <v>444</v>
      </c>
      <c r="IS469" t="s">
        <v>444</v>
      </c>
      <c r="IT469" t="s">
        <v>444</v>
      </c>
      <c r="IU469" t="s">
        <v>444</v>
      </c>
      <c r="IV469">
        <v>0</v>
      </c>
      <c r="IW469">
        <v>100</v>
      </c>
      <c r="IX469">
        <v>100</v>
      </c>
      <c r="IY469">
        <v>1.31</v>
      </c>
      <c r="IZ469">
        <v>0.2094</v>
      </c>
      <c r="JA469">
        <v>0.05401698482025668</v>
      </c>
      <c r="JB469">
        <v>0.001251749769105588</v>
      </c>
      <c r="JC469">
        <v>-2.340677956668878E-07</v>
      </c>
      <c r="JD469">
        <v>1.443975168909104E-10</v>
      </c>
      <c r="JE469">
        <v>-0.0473756660369021</v>
      </c>
      <c r="JF469">
        <v>-0.000763777970416037</v>
      </c>
      <c r="JG469">
        <v>0.0006633184790446218</v>
      </c>
      <c r="JH469">
        <v>-5.365384051273601E-06</v>
      </c>
      <c r="JI469">
        <v>1</v>
      </c>
      <c r="JJ469">
        <v>2129</v>
      </c>
      <c r="JK469">
        <v>1</v>
      </c>
      <c r="JL469">
        <v>27</v>
      </c>
      <c r="JM469">
        <v>188920.6</v>
      </c>
      <c r="JN469">
        <v>188920.5</v>
      </c>
      <c r="JO469">
        <v>2.45728</v>
      </c>
      <c r="JP469">
        <v>2.52808</v>
      </c>
      <c r="JQ469">
        <v>1.39893</v>
      </c>
      <c r="JR469">
        <v>2.34253</v>
      </c>
      <c r="JS469">
        <v>1.44897</v>
      </c>
      <c r="JT469">
        <v>2.59644</v>
      </c>
      <c r="JU469">
        <v>36.8604</v>
      </c>
      <c r="JV469">
        <v>24.2013</v>
      </c>
      <c r="JW469">
        <v>18</v>
      </c>
      <c r="JX469">
        <v>476.196</v>
      </c>
      <c r="JY469">
        <v>480.555</v>
      </c>
      <c r="JZ469">
        <v>26.5732</v>
      </c>
      <c r="KA469">
        <v>28.7587</v>
      </c>
      <c r="KB469">
        <v>30.0003</v>
      </c>
      <c r="KC469">
        <v>28.3874</v>
      </c>
      <c r="KD469">
        <v>28.4436</v>
      </c>
      <c r="KE469">
        <v>49.2165</v>
      </c>
      <c r="KF469">
        <v>22.6393</v>
      </c>
      <c r="KG469">
        <v>88.0817</v>
      </c>
      <c r="KH469">
        <v>26.5501</v>
      </c>
      <c r="KI469">
        <v>1142.2</v>
      </c>
      <c r="KJ469">
        <v>21.1863</v>
      </c>
      <c r="KK469">
        <v>101.03</v>
      </c>
      <c r="KL469">
        <v>100.288</v>
      </c>
    </row>
    <row r="470" spans="1:298">
      <c r="A470">
        <v>454</v>
      </c>
      <c r="B470">
        <v>1758483818.1</v>
      </c>
      <c r="C470">
        <v>14714.59999990463</v>
      </c>
      <c r="D470" t="s">
        <v>1356</v>
      </c>
      <c r="E470" t="s">
        <v>1357</v>
      </c>
      <c r="F470">
        <v>5</v>
      </c>
      <c r="G470" t="s">
        <v>1207</v>
      </c>
      <c r="H470" t="s">
        <v>436</v>
      </c>
      <c r="I470" t="s">
        <v>437</v>
      </c>
      <c r="J470">
        <v>1758483810.6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1148.980387735589</v>
      </c>
      <c r="AL470">
        <v>1119.955818181818</v>
      </c>
      <c r="AM470">
        <v>3.415612820689847</v>
      </c>
      <c r="AN470">
        <v>65.51484374229682</v>
      </c>
      <c r="AO470">
        <f>(AQ470 - AP470 + DZ470*1E3/(8.314*(EB470+273.15)) * AS470/DY470 * AR470) * DY470/(100*DM470) * 1000/(1000 - AQ470)</f>
        <v>0</v>
      </c>
      <c r="AP470">
        <v>21.22097885634037</v>
      </c>
      <c r="AQ470">
        <v>22.66444666666666</v>
      </c>
      <c r="AR470">
        <v>-6.225575455657206E-05</v>
      </c>
      <c r="AS470">
        <v>124.7720884044978</v>
      </c>
      <c r="AT470">
        <v>4</v>
      </c>
      <c r="AU470">
        <v>1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438</v>
      </c>
      <c r="AZ470" t="s">
        <v>438</v>
      </c>
      <c r="BA470">
        <v>0</v>
      </c>
      <c r="BB470">
        <v>0</v>
      </c>
      <c r="BC470">
        <f>1-BA470/BB470</f>
        <v>0</v>
      </c>
      <c r="BD470">
        <v>0</v>
      </c>
      <c r="BE470" t="s">
        <v>438</v>
      </c>
      <c r="BF470" t="s">
        <v>438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438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3.21</v>
      </c>
      <c r="DN470">
        <v>0.5</v>
      </c>
      <c r="DO470" t="s">
        <v>439</v>
      </c>
      <c r="DP470">
        <v>2</v>
      </c>
      <c r="DQ470" t="b">
        <v>1</v>
      </c>
      <c r="DR470">
        <v>1758483810.6</v>
      </c>
      <c r="DS470">
        <v>1071.171111111111</v>
      </c>
      <c r="DT470">
        <v>1109.611851851852</v>
      </c>
      <c r="DU470">
        <v>22.66827037037037</v>
      </c>
      <c r="DV470">
        <v>21.20911851851852</v>
      </c>
      <c r="DW470">
        <v>1069.868518518519</v>
      </c>
      <c r="DX470">
        <v>22.45900370370371</v>
      </c>
      <c r="DY470">
        <v>500.032</v>
      </c>
      <c r="DZ470">
        <v>90.11724074074074</v>
      </c>
      <c r="EA470">
        <v>0.05393710370370371</v>
      </c>
      <c r="EB470">
        <v>29.27072222222221</v>
      </c>
      <c r="EC470">
        <v>30.05637777777778</v>
      </c>
      <c r="ED470">
        <v>999.9000000000001</v>
      </c>
      <c r="EE470">
        <v>0</v>
      </c>
      <c r="EF470">
        <v>0</v>
      </c>
      <c r="EG470">
        <v>10019.72037037037</v>
      </c>
      <c r="EH470">
        <v>0</v>
      </c>
      <c r="EI470">
        <v>11.419</v>
      </c>
      <c r="EJ470">
        <v>-38.44095185185185</v>
      </c>
      <c r="EK470">
        <v>1096.015555555555</v>
      </c>
      <c r="EL470">
        <v>1133.655555555555</v>
      </c>
      <c r="EM470">
        <v>1.459158888888889</v>
      </c>
      <c r="EN470">
        <v>1109.611851851852</v>
      </c>
      <c r="EO470">
        <v>21.20911851851852</v>
      </c>
      <c r="EP470">
        <v>2.042801111111111</v>
      </c>
      <c r="EQ470">
        <v>1.911306296296297</v>
      </c>
      <c r="ER470">
        <v>17.78005185185185</v>
      </c>
      <c r="ES470">
        <v>16.7281</v>
      </c>
      <c r="ET470">
        <v>2000.006666666667</v>
      </c>
      <c r="EU470">
        <v>0.9799977777777777</v>
      </c>
      <c r="EV470">
        <v>0.02000229259259259</v>
      </c>
      <c r="EW470">
        <v>0</v>
      </c>
      <c r="EX470">
        <v>560.8207777777778</v>
      </c>
      <c r="EY470">
        <v>5.000560000000001</v>
      </c>
      <c r="EZ470">
        <v>11360.67037037037</v>
      </c>
      <c r="FA470">
        <v>17294.93333333333</v>
      </c>
      <c r="FB470">
        <v>41.37959259259259</v>
      </c>
      <c r="FC470">
        <v>41.56199999999999</v>
      </c>
      <c r="FD470">
        <v>41.125</v>
      </c>
      <c r="FE470">
        <v>40.743</v>
      </c>
      <c r="FF470">
        <v>42.11566666666667</v>
      </c>
      <c r="FG470">
        <v>1955.1</v>
      </c>
      <c r="FH470">
        <v>39.9</v>
      </c>
      <c r="FI470">
        <v>0</v>
      </c>
      <c r="FJ470">
        <v>1758483819.6</v>
      </c>
      <c r="FK470">
        <v>0</v>
      </c>
      <c r="FL470">
        <v>560.8181923076922</v>
      </c>
      <c r="FM470">
        <v>1.175487176481854</v>
      </c>
      <c r="FN470">
        <v>23.92478638373829</v>
      </c>
      <c r="FO470">
        <v>11360.67692307692</v>
      </c>
      <c r="FP470">
        <v>15</v>
      </c>
      <c r="FQ470">
        <v>0</v>
      </c>
      <c r="FR470" t="s">
        <v>440</v>
      </c>
      <c r="FS470">
        <v>1747148579.5</v>
      </c>
      <c r="FT470">
        <v>1747148584.5</v>
      </c>
      <c r="FU470">
        <v>0</v>
      </c>
      <c r="FV470">
        <v>0.162</v>
      </c>
      <c r="FW470">
        <v>-0.001</v>
      </c>
      <c r="FX470">
        <v>0.139</v>
      </c>
      <c r="FY470">
        <v>0.058</v>
      </c>
      <c r="FZ470">
        <v>420</v>
      </c>
      <c r="GA470">
        <v>16</v>
      </c>
      <c r="GB470">
        <v>0.19</v>
      </c>
      <c r="GC470">
        <v>0.02</v>
      </c>
      <c r="GD470">
        <v>-38.35123902439025</v>
      </c>
      <c r="GE470">
        <v>-1.530204878048831</v>
      </c>
      <c r="GF470">
        <v>0.1620450567845761</v>
      </c>
      <c r="GG470">
        <v>0</v>
      </c>
      <c r="GH470">
        <v>560.7078235294117</v>
      </c>
      <c r="GI470">
        <v>1.977478991005399</v>
      </c>
      <c r="GJ470">
        <v>0.2708032138340307</v>
      </c>
      <c r="GK470">
        <v>0</v>
      </c>
      <c r="GL470">
        <v>1.477515121951219</v>
      </c>
      <c r="GM470">
        <v>-0.2528820209059252</v>
      </c>
      <c r="GN470">
        <v>0.02614863267627558</v>
      </c>
      <c r="GO470">
        <v>0</v>
      </c>
      <c r="GP470">
        <v>0</v>
      </c>
      <c r="GQ470">
        <v>3</v>
      </c>
      <c r="GR470" t="s">
        <v>480</v>
      </c>
      <c r="GS470">
        <v>3.12799</v>
      </c>
      <c r="GT470">
        <v>2.73158</v>
      </c>
      <c r="GU470">
        <v>0.16511</v>
      </c>
      <c r="GV470">
        <v>0.169904</v>
      </c>
      <c r="GW470">
        <v>0.102511</v>
      </c>
      <c r="GX470">
        <v>0.0984425</v>
      </c>
      <c r="GY470">
        <v>25060.6</v>
      </c>
      <c r="GZ470">
        <v>24148</v>
      </c>
      <c r="HA470">
        <v>30557.9</v>
      </c>
      <c r="HB470">
        <v>29344.4</v>
      </c>
      <c r="HC470">
        <v>37856.4</v>
      </c>
      <c r="HD470">
        <v>34807</v>
      </c>
      <c r="HE470">
        <v>46749.6</v>
      </c>
      <c r="HF470">
        <v>43597</v>
      </c>
      <c r="HG470">
        <v>1.82458</v>
      </c>
      <c r="HH470">
        <v>1.87908</v>
      </c>
      <c r="HI470">
        <v>0.115894</v>
      </c>
      <c r="HJ470">
        <v>0</v>
      </c>
      <c r="HK470">
        <v>28.1467</v>
      </c>
      <c r="HL470">
        <v>999.9</v>
      </c>
      <c r="HM470">
        <v>51</v>
      </c>
      <c r="HN470">
        <v>30.5</v>
      </c>
      <c r="HO470">
        <v>24.8123</v>
      </c>
      <c r="HP470">
        <v>63.655</v>
      </c>
      <c r="HQ470">
        <v>16.7107</v>
      </c>
      <c r="HR470">
        <v>1</v>
      </c>
      <c r="HS470">
        <v>0.127886</v>
      </c>
      <c r="HT470">
        <v>0.922715</v>
      </c>
      <c r="HU470">
        <v>20.1951</v>
      </c>
      <c r="HV470">
        <v>5.22687</v>
      </c>
      <c r="HW470">
        <v>11.974</v>
      </c>
      <c r="HX470">
        <v>4.96985</v>
      </c>
      <c r="HY470">
        <v>3.2895</v>
      </c>
      <c r="HZ470">
        <v>9999</v>
      </c>
      <c r="IA470">
        <v>9999</v>
      </c>
      <c r="IB470">
        <v>9999</v>
      </c>
      <c r="IC470">
        <v>999.9</v>
      </c>
      <c r="ID470">
        <v>4.97293</v>
      </c>
      <c r="IE470">
        <v>1.8773</v>
      </c>
      <c r="IF470">
        <v>1.87543</v>
      </c>
      <c r="IG470">
        <v>1.8782</v>
      </c>
      <c r="IH470">
        <v>1.87494</v>
      </c>
      <c r="II470">
        <v>1.87853</v>
      </c>
      <c r="IJ470">
        <v>1.87563</v>
      </c>
      <c r="IK470">
        <v>1.87677</v>
      </c>
      <c r="IL470">
        <v>0</v>
      </c>
      <c r="IM470">
        <v>0</v>
      </c>
      <c r="IN470">
        <v>0</v>
      </c>
      <c r="IO470">
        <v>0</v>
      </c>
      <c r="IP470" t="s">
        <v>442</v>
      </c>
      <c r="IQ470" t="s">
        <v>443</v>
      </c>
      <c r="IR470" t="s">
        <v>444</v>
      </c>
      <c r="IS470" t="s">
        <v>444</v>
      </c>
      <c r="IT470" t="s">
        <v>444</v>
      </c>
      <c r="IU470" t="s">
        <v>444</v>
      </c>
      <c r="IV470">
        <v>0</v>
      </c>
      <c r="IW470">
        <v>100</v>
      </c>
      <c r="IX470">
        <v>100</v>
      </c>
      <c r="IY470">
        <v>1.34</v>
      </c>
      <c r="IZ470">
        <v>0.2092</v>
      </c>
      <c r="JA470">
        <v>0.05401698482025668</v>
      </c>
      <c r="JB470">
        <v>0.001251749769105588</v>
      </c>
      <c r="JC470">
        <v>-2.340677956668878E-07</v>
      </c>
      <c r="JD470">
        <v>1.443975168909104E-10</v>
      </c>
      <c r="JE470">
        <v>-0.0473756660369021</v>
      </c>
      <c r="JF470">
        <v>-0.000763777970416037</v>
      </c>
      <c r="JG470">
        <v>0.0006633184790446218</v>
      </c>
      <c r="JH470">
        <v>-5.365384051273601E-06</v>
      </c>
      <c r="JI470">
        <v>1</v>
      </c>
      <c r="JJ470">
        <v>2129</v>
      </c>
      <c r="JK470">
        <v>1</v>
      </c>
      <c r="JL470">
        <v>27</v>
      </c>
      <c r="JM470">
        <v>188920.6</v>
      </c>
      <c r="JN470">
        <v>188920.6</v>
      </c>
      <c r="JO470">
        <v>2.48779</v>
      </c>
      <c r="JP470">
        <v>2.53296</v>
      </c>
      <c r="JQ470">
        <v>1.39893</v>
      </c>
      <c r="JR470">
        <v>2.34253</v>
      </c>
      <c r="JS470">
        <v>1.44897</v>
      </c>
      <c r="JT470">
        <v>2.59155</v>
      </c>
      <c r="JU470">
        <v>36.8604</v>
      </c>
      <c r="JV470">
        <v>24.2013</v>
      </c>
      <c r="JW470">
        <v>18</v>
      </c>
      <c r="JX470">
        <v>476.211</v>
      </c>
      <c r="JY470">
        <v>480.486</v>
      </c>
      <c r="JZ470">
        <v>26.5079</v>
      </c>
      <c r="KA470">
        <v>28.763</v>
      </c>
      <c r="KB470">
        <v>30.0002</v>
      </c>
      <c r="KC470">
        <v>28.3917</v>
      </c>
      <c r="KD470">
        <v>28.4472</v>
      </c>
      <c r="KE470">
        <v>49.8377</v>
      </c>
      <c r="KF470">
        <v>22.6393</v>
      </c>
      <c r="KG470">
        <v>88.0817</v>
      </c>
      <c r="KH470">
        <v>26.5133</v>
      </c>
      <c r="KI470">
        <v>1155.58</v>
      </c>
      <c r="KJ470">
        <v>21.2068</v>
      </c>
      <c r="KK470">
        <v>101.027</v>
      </c>
      <c r="KL470">
        <v>100.287</v>
      </c>
    </row>
    <row r="471" spans="1:298">
      <c r="A471">
        <v>455</v>
      </c>
      <c r="B471">
        <v>1758483823.1</v>
      </c>
      <c r="C471">
        <v>14719.59999990463</v>
      </c>
      <c r="D471" t="s">
        <v>1358</v>
      </c>
      <c r="E471" t="s">
        <v>1359</v>
      </c>
      <c r="F471">
        <v>5</v>
      </c>
      <c r="G471" t="s">
        <v>1207</v>
      </c>
      <c r="H471" t="s">
        <v>436</v>
      </c>
      <c r="I471" t="s">
        <v>437</v>
      </c>
      <c r="J471">
        <v>1758483815.314285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1165.809055625586</v>
      </c>
      <c r="AL471">
        <v>1137.004666666667</v>
      </c>
      <c r="AM471">
        <v>3.400974102759002</v>
      </c>
      <c r="AN471">
        <v>65.51484374229682</v>
      </c>
      <c r="AO471">
        <f>(AQ471 - AP471 + DZ471*1E3/(8.314*(EB471+273.15)) * AS471/DY471 * AR471) * DY471/(100*DM471) * 1000/(1000 - AQ471)</f>
        <v>0</v>
      </c>
      <c r="AP471">
        <v>21.22576272972278</v>
      </c>
      <c r="AQ471">
        <v>22.65529696969695</v>
      </c>
      <c r="AR471">
        <v>-5.214699574782762E-05</v>
      </c>
      <c r="AS471">
        <v>124.7720884044978</v>
      </c>
      <c r="AT471">
        <v>4</v>
      </c>
      <c r="AU471">
        <v>1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438</v>
      </c>
      <c r="AZ471" t="s">
        <v>438</v>
      </c>
      <c r="BA471">
        <v>0</v>
      </c>
      <c r="BB471">
        <v>0</v>
      </c>
      <c r="BC471">
        <f>1-BA471/BB471</f>
        <v>0</v>
      </c>
      <c r="BD471">
        <v>0</v>
      </c>
      <c r="BE471" t="s">
        <v>438</v>
      </c>
      <c r="BF471" t="s">
        <v>438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438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3.21</v>
      </c>
      <c r="DN471">
        <v>0.5</v>
      </c>
      <c r="DO471" t="s">
        <v>439</v>
      </c>
      <c r="DP471">
        <v>2</v>
      </c>
      <c r="DQ471" t="b">
        <v>1</v>
      </c>
      <c r="DR471">
        <v>1758483815.314285</v>
      </c>
      <c r="DS471">
        <v>1086.921785714286</v>
      </c>
      <c r="DT471">
        <v>1125.392857142857</v>
      </c>
      <c r="DU471">
        <v>22.66550714285714</v>
      </c>
      <c r="DV471">
        <v>21.21893214285714</v>
      </c>
      <c r="DW471">
        <v>1085.6</v>
      </c>
      <c r="DX471">
        <v>22.4563</v>
      </c>
      <c r="DY471">
        <v>500.0103214285715</v>
      </c>
      <c r="DZ471">
        <v>90.11857500000001</v>
      </c>
      <c r="EA471">
        <v>0.0538862</v>
      </c>
      <c r="EB471">
        <v>29.25263214285715</v>
      </c>
      <c r="EC471">
        <v>30.04243571428571</v>
      </c>
      <c r="ED471">
        <v>999.9000000000002</v>
      </c>
      <c r="EE471">
        <v>0</v>
      </c>
      <c r="EF471">
        <v>0</v>
      </c>
      <c r="EG471">
        <v>10009.30535714286</v>
      </c>
      <c r="EH471">
        <v>0</v>
      </c>
      <c r="EI471">
        <v>11.419</v>
      </c>
      <c r="EJ471">
        <v>-38.47075</v>
      </c>
      <c r="EK471">
        <v>1112.128928571429</v>
      </c>
      <c r="EL471">
        <v>1149.790714285714</v>
      </c>
      <c r="EM471">
        <v>1.446579642857143</v>
      </c>
      <c r="EN471">
        <v>1125.392857142857</v>
      </c>
      <c r="EO471">
        <v>21.21893214285714</v>
      </c>
      <c r="EP471">
        <v>2.042583214285714</v>
      </c>
      <c r="EQ471">
        <v>1.912219642857143</v>
      </c>
      <c r="ER471">
        <v>17.77834642857143</v>
      </c>
      <c r="ES471">
        <v>16.73562142857143</v>
      </c>
      <c r="ET471">
        <v>1999.996428571429</v>
      </c>
      <c r="EU471">
        <v>0.97999775</v>
      </c>
      <c r="EV471">
        <v>0.02000232142857143</v>
      </c>
      <c r="EW471">
        <v>0</v>
      </c>
      <c r="EX471">
        <v>560.8686785714285</v>
      </c>
      <c r="EY471">
        <v>5.000560000000001</v>
      </c>
      <c r="EZ471">
        <v>11361.77857142857</v>
      </c>
      <c r="FA471">
        <v>17294.84642857143</v>
      </c>
      <c r="FB471">
        <v>41.39935714285713</v>
      </c>
      <c r="FC471">
        <v>41.56199999999999</v>
      </c>
      <c r="FD471">
        <v>41.125</v>
      </c>
      <c r="FE471">
        <v>40.75</v>
      </c>
      <c r="FF471">
        <v>42.11825</v>
      </c>
      <c r="FG471">
        <v>1955.092857142858</v>
      </c>
      <c r="FH471">
        <v>39.9</v>
      </c>
      <c r="FI471">
        <v>0</v>
      </c>
      <c r="FJ471">
        <v>1758483824.4</v>
      </c>
      <c r="FK471">
        <v>0</v>
      </c>
      <c r="FL471">
        <v>560.8701923076923</v>
      </c>
      <c r="FM471">
        <v>0.5757606834271284</v>
      </c>
      <c r="FN471">
        <v>4.605128236849752</v>
      </c>
      <c r="FO471">
        <v>11361.88076923077</v>
      </c>
      <c r="FP471">
        <v>15</v>
      </c>
      <c r="FQ471">
        <v>0</v>
      </c>
      <c r="FR471" t="s">
        <v>440</v>
      </c>
      <c r="FS471">
        <v>1747148579.5</v>
      </c>
      <c r="FT471">
        <v>1747148584.5</v>
      </c>
      <c r="FU471">
        <v>0</v>
      </c>
      <c r="FV471">
        <v>0.162</v>
      </c>
      <c r="FW471">
        <v>-0.001</v>
      </c>
      <c r="FX471">
        <v>0.139</v>
      </c>
      <c r="FY471">
        <v>0.058</v>
      </c>
      <c r="FZ471">
        <v>420</v>
      </c>
      <c r="GA471">
        <v>16</v>
      </c>
      <c r="GB471">
        <v>0.19</v>
      </c>
      <c r="GC471">
        <v>0.02</v>
      </c>
      <c r="GD471">
        <v>-38.4333125</v>
      </c>
      <c r="GE471">
        <v>-0.5514878048780618</v>
      </c>
      <c r="GF471">
        <v>0.1036228985010075</v>
      </c>
      <c r="GG471">
        <v>0</v>
      </c>
      <c r="GH471">
        <v>560.8200000000001</v>
      </c>
      <c r="GI471">
        <v>0.7957219215965358</v>
      </c>
      <c r="GJ471">
        <v>0.2172469454195405</v>
      </c>
      <c r="GK471">
        <v>1</v>
      </c>
      <c r="GL471">
        <v>1.455661</v>
      </c>
      <c r="GM471">
        <v>-0.1709000375234519</v>
      </c>
      <c r="GN471">
        <v>0.01748013312306289</v>
      </c>
      <c r="GO471">
        <v>0</v>
      </c>
      <c r="GP471">
        <v>1</v>
      </c>
      <c r="GQ471">
        <v>3</v>
      </c>
      <c r="GR471" t="s">
        <v>447</v>
      </c>
      <c r="GS471">
        <v>3.12796</v>
      </c>
      <c r="GT471">
        <v>2.7312</v>
      </c>
      <c r="GU471">
        <v>0.166683</v>
      </c>
      <c r="GV471">
        <v>0.171473</v>
      </c>
      <c r="GW471">
        <v>0.102487</v>
      </c>
      <c r="GX471">
        <v>0.09845760000000001</v>
      </c>
      <c r="GY471">
        <v>25013.6</v>
      </c>
      <c r="GZ471">
        <v>24102</v>
      </c>
      <c r="HA471">
        <v>30558.2</v>
      </c>
      <c r="HB471">
        <v>29344.1</v>
      </c>
      <c r="HC471">
        <v>37857.7</v>
      </c>
      <c r="HD471">
        <v>34806.1</v>
      </c>
      <c r="HE471">
        <v>46749.7</v>
      </c>
      <c r="HF471">
        <v>43596.5</v>
      </c>
      <c r="HG471">
        <v>1.82445</v>
      </c>
      <c r="HH471">
        <v>1.87932</v>
      </c>
      <c r="HI471">
        <v>0.116542</v>
      </c>
      <c r="HJ471">
        <v>0</v>
      </c>
      <c r="HK471">
        <v>28.1425</v>
      </c>
      <c r="HL471">
        <v>999.9</v>
      </c>
      <c r="HM471">
        <v>51</v>
      </c>
      <c r="HN471">
        <v>30.5</v>
      </c>
      <c r="HO471">
        <v>24.8123</v>
      </c>
      <c r="HP471">
        <v>63.245</v>
      </c>
      <c r="HQ471">
        <v>16.6747</v>
      </c>
      <c r="HR471">
        <v>1</v>
      </c>
      <c r="HS471">
        <v>0.128242</v>
      </c>
      <c r="HT471">
        <v>0.856125</v>
      </c>
      <c r="HU471">
        <v>20.1952</v>
      </c>
      <c r="HV471">
        <v>5.22433</v>
      </c>
      <c r="HW471">
        <v>11.974</v>
      </c>
      <c r="HX471">
        <v>4.9693</v>
      </c>
      <c r="HY471">
        <v>3.28908</v>
      </c>
      <c r="HZ471">
        <v>9999</v>
      </c>
      <c r="IA471">
        <v>9999</v>
      </c>
      <c r="IB471">
        <v>9999</v>
      </c>
      <c r="IC471">
        <v>999.9</v>
      </c>
      <c r="ID471">
        <v>4.97295</v>
      </c>
      <c r="IE471">
        <v>1.87732</v>
      </c>
      <c r="IF471">
        <v>1.87546</v>
      </c>
      <c r="IG471">
        <v>1.87821</v>
      </c>
      <c r="IH471">
        <v>1.875</v>
      </c>
      <c r="II471">
        <v>1.87853</v>
      </c>
      <c r="IJ471">
        <v>1.87568</v>
      </c>
      <c r="IK471">
        <v>1.87682</v>
      </c>
      <c r="IL471">
        <v>0</v>
      </c>
      <c r="IM471">
        <v>0</v>
      </c>
      <c r="IN471">
        <v>0</v>
      </c>
      <c r="IO471">
        <v>0</v>
      </c>
      <c r="IP471" t="s">
        <v>442</v>
      </c>
      <c r="IQ471" t="s">
        <v>443</v>
      </c>
      <c r="IR471" t="s">
        <v>444</v>
      </c>
      <c r="IS471" t="s">
        <v>444</v>
      </c>
      <c r="IT471" t="s">
        <v>444</v>
      </c>
      <c r="IU471" t="s">
        <v>444</v>
      </c>
      <c r="IV471">
        <v>0</v>
      </c>
      <c r="IW471">
        <v>100</v>
      </c>
      <c r="IX471">
        <v>100</v>
      </c>
      <c r="IY471">
        <v>1.36</v>
      </c>
      <c r="IZ471">
        <v>0.209</v>
      </c>
      <c r="JA471">
        <v>0.05401698482025668</v>
      </c>
      <c r="JB471">
        <v>0.001251749769105588</v>
      </c>
      <c r="JC471">
        <v>-2.340677956668878E-07</v>
      </c>
      <c r="JD471">
        <v>1.443975168909104E-10</v>
      </c>
      <c r="JE471">
        <v>-0.0473756660369021</v>
      </c>
      <c r="JF471">
        <v>-0.000763777970416037</v>
      </c>
      <c r="JG471">
        <v>0.0006633184790446218</v>
      </c>
      <c r="JH471">
        <v>-5.365384051273601E-06</v>
      </c>
      <c r="JI471">
        <v>1</v>
      </c>
      <c r="JJ471">
        <v>2129</v>
      </c>
      <c r="JK471">
        <v>1</v>
      </c>
      <c r="JL471">
        <v>27</v>
      </c>
      <c r="JM471">
        <v>188920.7</v>
      </c>
      <c r="JN471">
        <v>188920.6</v>
      </c>
      <c r="JO471">
        <v>2.51465</v>
      </c>
      <c r="JP471">
        <v>2.52686</v>
      </c>
      <c r="JQ471">
        <v>1.39893</v>
      </c>
      <c r="JR471">
        <v>2.34253</v>
      </c>
      <c r="JS471">
        <v>1.44897</v>
      </c>
      <c r="JT471">
        <v>2.56226</v>
      </c>
      <c r="JU471">
        <v>36.8604</v>
      </c>
      <c r="JV471">
        <v>24.2013</v>
      </c>
      <c r="JW471">
        <v>18</v>
      </c>
      <c r="JX471">
        <v>476.166</v>
      </c>
      <c r="JY471">
        <v>480.681</v>
      </c>
      <c r="JZ471">
        <v>26.475</v>
      </c>
      <c r="KA471">
        <v>28.7678</v>
      </c>
      <c r="KB471">
        <v>30.0001</v>
      </c>
      <c r="KC471">
        <v>28.3953</v>
      </c>
      <c r="KD471">
        <v>28.4509</v>
      </c>
      <c r="KE471">
        <v>50.376</v>
      </c>
      <c r="KF471">
        <v>22.6393</v>
      </c>
      <c r="KG471">
        <v>88.0817</v>
      </c>
      <c r="KH471">
        <v>26.4803</v>
      </c>
      <c r="KI471">
        <v>1168.94</v>
      </c>
      <c r="KJ471">
        <v>21.1663</v>
      </c>
      <c r="KK471">
        <v>101.027</v>
      </c>
      <c r="KL471">
        <v>100.286</v>
      </c>
    </row>
    <row r="472" spans="1:298">
      <c r="A472">
        <v>456</v>
      </c>
      <c r="B472">
        <v>1758483828.1</v>
      </c>
      <c r="C472">
        <v>14724.59999990463</v>
      </c>
      <c r="D472" t="s">
        <v>1360</v>
      </c>
      <c r="E472" t="s">
        <v>1361</v>
      </c>
      <c r="F472">
        <v>5</v>
      </c>
      <c r="G472" t="s">
        <v>1207</v>
      </c>
      <c r="H472" t="s">
        <v>436</v>
      </c>
      <c r="I472" t="s">
        <v>437</v>
      </c>
      <c r="J472">
        <v>1758483820.6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1182.941684448303</v>
      </c>
      <c r="AL472">
        <v>1154.14896969697</v>
      </c>
      <c r="AM472">
        <v>3.424661730977351</v>
      </c>
      <c r="AN472">
        <v>65.51484374229682</v>
      </c>
      <c r="AO472">
        <f>(AQ472 - AP472 + DZ472*1E3/(8.314*(EB472+273.15)) * AS472/DY472 * AR472) * DY472/(100*DM472) * 1000/(1000 - AQ472)</f>
        <v>0</v>
      </c>
      <c r="AP472">
        <v>21.22994149814037</v>
      </c>
      <c r="AQ472">
        <v>22.64484242424242</v>
      </c>
      <c r="AR472">
        <v>-6.347814361940942E-05</v>
      </c>
      <c r="AS472">
        <v>124.7720884044978</v>
      </c>
      <c r="AT472">
        <v>4</v>
      </c>
      <c r="AU472">
        <v>1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438</v>
      </c>
      <c r="AZ472" t="s">
        <v>438</v>
      </c>
      <c r="BA472">
        <v>0</v>
      </c>
      <c r="BB472">
        <v>0</v>
      </c>
      <c r="BC472">
        <f>1-BA472/BB472</f>
        <v>0</v>
      </c>
      <c r="BD472">
        <v>0</v>
      </c>
      <c r="BE472" t="s">
        <v>438</v>
      </c>
      <c r="BF472" t="s">
        <v>438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438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3.21</v>
      </c>
      <c r="DN472">
        <v>0.5</v>
      </c>
      <c r="DO472" t="s">
        <v>439</v>
      </c>
      <c r="DP472">
        <v>2</v>
      </c>
      <c r="DQ472" t="b">
        <v>1</v>
      </c>
      <c r="DR472">
        <v>1758483820.6</v>
      </c>
      <c r="DS472">
        <v>1104.596666666667</v>
      </c>
      <c r="DT472">
        <v>1143.08962962963</v>
      </c>
      <c r="DU472">
        <v>22.65843333333333</v>
      </c>
      <c r="DV472">
        <v>21.2245</v>
      </c>
      <c r="DW472">
        <v>1103.252222222222</v>
      </c>
      <c r="DX472">
        <v>22.44936666666667</v>
      </c>
      <c r="DY472">
        <v>500.034</v>
      </c>
      <c r="DZ472">
        <v>90.11992962962962</v>
      </c>
      <c r="EA472">
        <v>0.05375958888888889</v>
      </c>
      <c r="EB472">
        <v>29.23346666666666</v>
      </c>
      <c r="EC472">
        <v>30.03335925925926</v>
      </c>
      <c r="ED472">
        <v>999.9000000000001</v>
      </c>
      <c r="EE472">
        <v>0</v>
      </c>
      <c r="EF472">
        <v>0</v>
      </c>
      <c r="EG472">
        <v>9999.764444444445</v>
      </c>
      <c r="EH472">
        <v>0</v>
      </c>
      <c r="EI472">
        <v>11.419</v>
      </c>
      <c r="EJ472">
        <v>-38.49338148148148</v>
      </c>
      <c r="EK472">
        <v>1130.205185185185</v>
      </c>
      <c r="EL472">
        <v>1167.878888888889</v>
      </c>
      <c r="EM472">
        <v>1.433933703703704</v>
      </c>
      <c r="EN472">
        <v>1143.08962962963</v>
      </c>
      <c r="EO472">
        <v>21.2245</v>
      </c>
      <c r="EP472">
        <v>2.041976296296297</v>
      </c>
      <c r="EQ472">
        <v>1.912749259259259</v>
      </c>
      <c r="ER472">
        <v>17.77362962962963</v>
      </c>
      <c r="ES472">
        <v>16.7399962962963</v>
      </c>
      <c r="ET472">
        <v>2000.020370370371</v>
      </c>
      <c r="EU472">
        <v>0.9799981111111111</v>
      </c>
      <c r="EV472">
        <v>0.02000195185185185</v>
      </c>
      <c r="EW472">
        <v>0</v>
      </c>
      <c r="EX472">
        <v>560.930111111111</v>
      </c>
      <c r="EY472">
        <v>5.000560000000001</v>
      </c>
      <c r="EZ472">
        <v>11362.45925925926</v>
      </c>
      <c r="FA472">
        <v>17295.05185185185</v>
      </c>
      <c r="FB472">
        <v>41.42092592592592</v>
      </c>
      <c r="FC472">
        <v>41.56199999999999</v>
      </c>
      <c r="FD472">
        <v>41.125</v>
      </c>
      <c r="FE472">
        <v>40.75</v>
      </c>
      <c r="FF472">
        <v>42.11799999999999</v>
      </c>
      <c r="FG472">
        <v>1955.11962962963</v>
      </c>
      <c r="FH472">
        <v>39.9</v>
      </c>
      <c r="FI472">
        <v>0</v>
      </c>
      <c r="FJ472">
        <v>1758483829.2</v>
      </c>
      <c r="FK472">
        <v>0</v>
      </c>
      <c r="FL472">
        <v>560.9383076923076</v>
      </c>
      <c r="FM472">
        <v>-0.4244786371912944</v>
      </c>
      <c r="FN472">
        <v>5.709401773781961</v>
      </c>
      <c r="FO472">
        <v>11362.57692307692</v>
      </c>
      <c r="FP472">
        <v>15</v>
      </c>
      <c r="FQ472">
        <v>0</v>
      </c>
      <c r="FR472" t="s">
        <v>440</v>
      </c>
      <c r="FS472">
        <v>1747148579.5</v>
      </c>
      <c r="FT472">
        <v>1747148584.5</v>
      </c>
      <c r="FU472">
        <v>0</v>
      </c>
      <c r="FV472">
        <v>0.162</v>
      </c>
      <c r="FW472">
        <v>-0.001</v>
      </c>
      <c r="FX472">
        <v>0.139</v>
      </c>
      <c r="FY472">
        <v>0.058</v>
      </c>
      <c r="FZ472">
        <v>420</v>
      </c>
      <c r="GA472">
        <v>16</v>
      </c>
      <c r="GB472">
        <v>0.19</v>
      </c>
      <c r="GC472">
        <v>0.02</v>
      </c>
      <c r="GD472">
        <v>-38.47216829268292</v>
      </c>
      <c r="GE472">
        <v>-0.189888501742161</v>
      </c>
      <c r="GF472">
        <v>0.09530696603676925</v>
      </c>
      <c r="GG472">
        <v>1</v>
      </c>
      <c r="GH472">
        <v>560.8886470588236</v>
      </c>
      <c r="GI472">
        <v>0.4984568369231198</v>
      </c>
      <c r="GJ472">
        <v>0.1856002792773305</v>
      </c>
      <c r="GK472">
        <v>1</v>
      </c>
      <c r="GL472">
        <v>1.440685609756098</v>
      </c>
      <c r="GM472">
        <v>-0.1430742857142883</v>
      </c>
      <c r="GN472">
        <v>0.01425067735639267</v>
      </c>
      <c r="GO472">
        <v>0</v>
      </c>
      <c r="GP472">
        <v>2</v>
      </c>
      <c r="GQ472">
        <v>3</v>
      </c>
      <c r="GR472" t="s">
        <v>441</v>
      </c>
      <c r="GS472">
        <v>3.12781</v>
      </c>
      <c r="GT472">
        <v>2.73167</v>
      </c>
      <c r="GU472">
        <v>0.168245</v>
      </c>
      <c r="GV472">
        <v>0.173016</v>
      </c>
      <c r="GW472">
        <v>0.102449</v>
      </c>
      <c r="GX472">
        <v>0.0984734</v>
      </c>
      <c r="GY472">
        <v>24966.9</v>
      </c>
      <c r="GZ472">
        <v>24056.8</v>
      </c>
      <c r="HA472">
        <v>30558.5</v>
      </c>
      <c r="HB472">
        <v>29343.7</v>
      </c>
      <c r="HC472">
        <v>37859.8</v>
      </c>
      <c r="HD472">
        <v>34805.6</v>
      </c>
      <c r="HE472">
        <v>46750.2</v>
      </c>
      <c r="HF472">
        <v>43596.4</v>
      </c>
      <c r="HG472">
        <v>1.82425</v>
      </c>
      <c r="HH472">
        <v>1.87965</v>
      </c>
      <c r="HI472">
        <v>0.1157</v>
      </c>
      <c r="HJ472">
        <v>0</v>
      </c>
      <c r="HK472">
        <v>28.1382</v>
      </c>
      <c r="HL472">
        <v>999.9</v>
      </c>
      <c r="HM472">
        <v>51</v>
      </c>
      <c r="HN472">
        <v>30.5</v>
      </c>
      <c r="HO472">
        <v>24.8114</v>
      </c>
      <c r="HP472">
        <v>62.775</v>
      </c>
      <c r="HQ472">
        <v>16.6506</v>
      </c>
      <c r="HR472">
        <v>1</v>
      </c>
      <c r="HS472">
        <v>0.128465</v>
      </c>
      <c r="HT472">
        <v>0.859006</v>
      </c>
      <c r="HU472">
        <v>20.1957</v>
      </c>
      <c r="HV472">
        <v>5.22702</v>
      </c>
      <c r="HW472">
        <v>11.974</v>
      </c>
      <c r="HX472">
        <v>4.9702</v>
      </c>
      <c r="HY472">
        <v>3.28958</v>
      </c>
      <c r="HZ472">
        <v>9999</v>
      </c>
      <c r="IA472">
        <v>9999</v>
      </c>
      <c r="IB472">
        <v>9999</v>
      </c>
      <c r="IC472">
        <v>999.9</v>
      </c>
      <c r="ID472">
        <v>4.97293</v>
      </c>
      <c r="IE472">
        <v>1.87732</v>
      </c>
      <c r="IF472">
        <v>1.87542</v>
      </c>
      <c r="IG472">
        <v>1.8782</v>
      </c>
      <c r="IH472">
        <v>1.87494</v>
      </c>
      <c r="II472">
        <v>1.87851</v>
      </c>
      <c r="IJ472">
        <v>1.87565</v>
      </c>
      <c r="IK472">
        <v>1.87678</v>
      </c>
      <c r="IL472">
        <v>0</v>
      </c>
      <c r="IM472">
        <v>0</v>
      </c>
      <c r="IN472">
        <v>0</v>
      </c>
      <c r="IO472">
        <v>0</v>
      </c>
      <c r="IP472" t="s">
        <v>442</v>
      </c>
      <c r="IQ472" t="s">
        <v>443</v>
      </c>
      <c r="IR472" t="s">
        <v>444</v>
      </c>
      <c r="IS472" t="s">
        <v>444</v>
      </c>
      <c r="IT472" t="s">
        <v>444</v>
      </c>
      <c r="IU472" t="s">
        <v>444</v>
      </c>
      <c r="IV472">
        <v>0</v>
      </c>
      <c r="IW472">
        <v>100</v>
      </c>
      <c r="IX472">
        <v>100</v>
      </c>
      <c r="IY472">
        <v>1.37</v>
      </c>
      <c r="IZ472">
        <v>0.2088</v>
      </c>
      <c r="JA472">
        <v>0.05401698482025668</v>
      </c>
      <c r="JB472">
        <v>0.001251749769105588</v>
      </c>
      <c r="JC472">
        <v>-2.340677956668878E-07</v>
      </c>
      <c r="JD472">
        <v>1.443975168909104E-10</v>
      </c>
      <c r="JE472">
        <v>-0.0473756660369021</v>
      </c>
      <c r="JF472">
        <v>-0.000763777970416037</v>
      </c>
      <c r="JG472">
        <v>0.0006633184790446218</v>
      </c>
      <c r="JH472">
        <v>-5.365384051273601E-06</v>
      </c>
      <c r="JI472">
        <v>1</v>
      </c>
      <c r="JJ472">
        <v>2129</v>
      </c>
      <c r="JK472">
        <v>1</v>
      </c>
      <c r="JL472">
        <v>27</v>
      </c>
      <c r="JM472">
        <v>188920.8</v>
      </c>
      <c r="JN472">
        <v>188920.7</v>
      </c>
      <c r="JO472">
        <v>2.54517</v>
      </c>
      <c r="JP472">
        <v>2.52686</v>
      </c>
      <c r="JQ472">
        <v>1.39893</v>
      </c>
      <c r="JR472">
        <v>2.34253</v>
      </c>
      <c r="JS472">
        <v>1.44897</v>
      </c>
      <c r="JT472">
        <v>2.54761</v>
      </c>
      <c r="JU472">
        <v>36.8604</v>
      </c>
      <c r="JV472">
        <v>24.2013</v>
      </c>
      <c r="JW472">
        <v>18</v>
      </c>
      <c r="JX472">
        <v>476.081</v>
      </c>
      <c r="JY472">
        <v>480.927</v>
      </c>
      <c r="JZ472">
        <v>26.4501</v>
      </c>
      <c r="KA472">
        <v>28.7722</v>
      </c>
      <c r="KB472">
        <v>30.0003</v>
      </c>
      <c r="KC472">
        <v>28.399</v>
      </c>
      <c r="KD472">
        <v>28.4546</v>
      </c>
      <c r="KE472">
        <v>50.989</v>
      </c>
      <c r="KF472">
        <v>22.6393</v>
      </c>
      <c r="KG472">
        <v>88.4576</v>
      </c>
      <c r="KH472">
        <v>26.4379</v>
      </c>
      <c r="KI472">
        <v>1188.97</v>
      </c>
      <c r="KJ472">
        <v>21.1684</v>
      </c>
      <c r="KK472">
        <v>101.028</v>
      </c>
      <c r="KL472">
        <v>100.285</v>
      </c>
    </row>
    <row r="473" spans="1:298">
      <c r="A473">
        <v>457</v>
      </c>
      <c r="B473">
        <v>1758483833.1</v>
      </c>
      <c r="C473">
        <v>14729.59999990463</v>
      </c>
      <c r="D473" t="s">
        <v>1362</v>
      </c>
      <c r="E473" t="s">
        <v>1363</v>
      </c>
      <c r="F473">
        <v>5</v>
      </c>
      <c r="G473" t="s">
        <v>1207</v>
      </c>
      <c r="H473" t="s">
        <v>436</v>
      </c>
      <c r="I473" t="s">
        <v>437</v>
      </c>
      <c r="J473">
        <v>1758483825.314285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1200.273877340116</v>
      </c>
      <c r="AL473">
        <v>1171.331333333333</v>
      </c>
      <c r="AM473">
        <v>3.438615704884462</v>
      </c>
      <c r="AN473">
        <v>65.51484374229682</v>
      </c>
      <c r="AO473">
        <f>(AQ473 - AP473 + DZ473*1E3/(8.314*(EB473+273.15)) * AS473/DY473 * AR473) * DY473/(100*DM473) * 1000/(1000 - AQ473)</f>
        <v>0</v>
      </c>
      <c r="AP473">
        <v>21.23805285962809</v>
      </c>
      <c r="AQ473">
        <v>22.63130545454544</v>
      </c>
      <c r="AR473">
        <v>-8.393435312827718E-05</v>
      </c>
      <c r="AS473">
        <v>124.7720884044978</v>
      </c>
      <c r="AT473">
        <v>4</v>
      </c>
      <c r="AU473">
        <v>1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438</v>
      </c>
      <c r="AZ473" t="s">
        <v>438</v>
      </c>
      <c r="BA473">
        <v>0</v>
      </c>
      <c r="BB473">
        <v>0</v>
      </c>
      <c r="BC473">
        <f>1-BA473/BB473</f>
        <v>0</v>
      </c>
      <c r="BD473">
        <v>0</v>
      </c>
      <c r="BE473" t="s">
        <v>438</v>
      </c>
      <c r="BF473" t="s">
        <v>438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438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3.21</v>
      </c>
      <c r="DN473">
        <v>0.5</v>
      </c>
      <c r="DO473" t="s">
        <v>439</v>
      </c>
      <c r="DP473">
        <v>2</v>
      </c>
      <c r="DQ473" t="b">
        <v>1</v>
      </c>
      <c r="DR473">
        <v>1758483825.314285</v>
      </c>
      <c r="DS473">
        <v>1120.377142857143</v>
      </c>
      <c r="DT473">
        <v>1158.869285714286</v>
      </c>
      <c r="DU473">
        <v>22.64876428571428</v>
      </c>
      <c r="DV473">
        <v>21.22955357142857</v>
      </c>
      <c r="DW473">
        <v>1119.012142857143</v>
      </c>
      <c r="DX473">
        <v>22.43989642857144</v>
      </c>
      <c r="DY473">
        <v>500.013</v>
      </c>
      <c r="DZ473">
        <v>90.12043928571428</v>
      </c>
      <c r="EA473">
        <v>0.05376711785714285</v>
      </c>
      <c r="EB473">
        <v>29.21789642857143</v>
      </c>
      <c r="EC473">
        <v>30.03348571428571</v>
      </c>
      <c r="ED473">
        <v>999.9000000000002</v>
      </c>
      <c r="EE473">
        <v>0</v>
      </c>
      <c r="EF473">
        <v>0</v>
      </c>
      <c r="EG473">
        <v>9991.417857142858</v>
      </c>
      <c r="EH473">
        <v>0</v>
      </c>
      <c r="EI473">
        <v>11.419</v>
      </c>
      <c r="EJ473">
        <v>-38.49250714285715</v>
      </c>
      <c r="EK473">
        <v>1146.34</v>
      </c>
      <c r="EL473">
        <v>1184.006785714286</v>
      </c>
      <c r="EM473">
        <v>1.419206071428572</v>
      </c>
      <c r="EN473">
        <v>1158.869285714286</v>
      </c>
      <c r="EO473">
        <v>21.22955357142857</v>
      </c>
      <c r="EP473">
        <v>2.041116785714286</v>
      </c>
      <c r="EQ473">
        <v>1.913216785714285</v>
      </c>
      <c r="ER473">
        <v>17.76693571428571</v>
      </c>
      <c r="ES473">
        <v>16.74383928571428</v>
      </c>
      <c r="ET473">
        <v>2000.031428571429</v>
      </c>
      <c r="EU473">
        <v>0.9799982857142859</v>
      </c>
      <c r="EV473">
        <v>0.02000177857142857</v>
      </c>
      <c r="EW473">
        <v>0</v>
      </c>
      <c r="EX473">
        <v>560.9535714285714</v>
      </c>
      <c r="EY473">
        <v>5.000560000000001</v>
      </c>
      <c r="EZ473">
        <v>11363.02142857143</v>
      </c>
      <c r="FA473">
        <v>17295.13928571429</v>
      </c>
      <c r="FB473">
        <v>41.43699999999999</v>
      </c>
      <c r="FC473">
        <v>41.56199999999999</v>
      </c>
      <c r="FD473">
        <v>41.125</v>
      </c>
      <c r="FE473">
        <v>40.75</v>
      </c>
      <c r="FF473">
        <v>42.12275</v>
      </c>
      <c r="FG473">
        <v>1955.131071428571</v>
      </c>
      <c r="FH473">
        <v>39.9</v>
      </c>
      <c r="FI473">
        <v>0</v>
      </c>
      <c r="FJ473">
        <v>1758483834.6</v>
      </c>
      <c r="FK473">
        <v>0</v>
      </c>
      <c r="FL473">
        <v>560.94244</v>
      </c>
      <c r="FM473">
        <v>0.2935384565351636</v>
      </c>
      <c r="FN473">
        <v>15.13846157613001</v>
      </c>
      <c r="FO473">
        <v>11363.264</v>
      </c>
      <c r="FP473">
        <v>15</v>
      </c>
      <c r="FQ473">
        <v>0</v>
      </c>
      <c r="FR473" t="s">
        <v>440</v>
      </c>
      <c r="FS473">
        <v>1747148579.5</v>
      </c>
      <c r="FT473">
        <v>1747148584.5</v>
      </c>
      <c r="FU473">
        <v>0</v>
      </c>
      <c r="FV473">
        <v>0.162</v>
      </c>
      <c r="FW473">
        <v>-0.001</v>
      </c>
      <c r="FX473">
        <v>0.139</v>
      </c>
      <c r="FY473">
        <v>0.058</v>
      </c>
      <c r="FZ473">
        <v>420</v>
      </c>
      <c r="GA473">
        <v>16</v>
      </c>
      <c r="GB473">
        <v>0.19</v>
      </c>
      <c r="GC473">
        <v>0.02</v>
      </c>
      <c r="GD473">
        <v>-38.5174175</v>
      </c>
      <c r="GE473">
        <v>-0.02329418386483526</v>
      </c>
      <c r="GF473">
        <v>0.08665662377308547</v>
      </c>
      <c r="GG473">
        <v>1</v>
      </c>
      <c r="GH473">
        <v>560.9396764705881</v>
      </c>
      <c r="GI473">
        <v>0.02556149476165828</v>
      </c>
      <c r="GJ473">
        <v>0.1868827440792863</v>
      </c>
      <c r="GK473">
        <v>1</v>
      </c>
      <c r="GL473">
        <v>1.428007</v>
      </c>
      <c r="GM473">
        <v>-0.1806936585365857</v>
      </c>
      <c r="GN473">
        <v>0.01747337477421006</v>
      </c>
      <c r="GO473">
        <v>0</v>
      </c>
      <c r="GP473">
        <v>2</v>
      </c>
      <c r="GQ473">
        <v>3</v>
      </c>
      <c r="GR473" t="s">
        <v>441</v>
      </c>
      <c r="GS473">
        <v>3.12794</v>
      </c>
      <c r="GT473">
        <v>2.7314</v>
      </c>
      <c r="GU473">
        <v>0.169799</v>
      </c>
      <c r="GV473">
        <v>0.174542</v>
      </c>
      <c r="GW473">
        <v>0.102403</v>
      </c>
      <c r="GX473">
        <v>0.098491</v>
      </c>
      <c r="GY473">
        <v>24919.4</v>
      </c>
      <c r="GZ473">
        <v>24012.4</v>
      </c>
      <c r="HA473">
        <v>30557.6</v>
      </c>
      <c r="HB473">
        <v>29343.7</v>
      </c>
      <c r="HC473">
        <v>37860.7</v>
      </c>
      <c r="HD473">
        <v>34804.6</v>
      </c>
      <c r="HE473">
        <v>46748.7</v>
      </c>
      <c r="HF473">
        <v>43595.9</v>
      </c>
      <c r="HG473">
        <v>1.82437</v>
      </c>
      <c r="HH473">
        <v>1.87932</v>
      </c>
      <c r="HI473">
        <v>0.115536</v>
      </c>
      <c r="HJ473">
        <v>0</v>
      </c>
      <c r="HK473">
        <v>28.1341</v>
      </c>
      <c r="HL473">
        <v>999.9</v>
      </c>
      <c r="HM473">
        <v>51</v>
      </c>
      <c r="HN473">
        <v>30.5</v>
      </c>
      <c r="HO473">
        <v>24.8099</v>
      </c>
      <c r="HP473">
        <v>63.745</v>
      </c>
      <c r="HQ473">
        <v>16.6226</v>
      </c>
      <c r="HR473">
        <v>1</v>
      </c>
      <c r="HS473">
        <v>0.129014</v>
      </c>
      <c r="HT473">
        <v>0.85049</v>
      </c>
      <c r="HU473">
        <v>20.1958</v>
      </c>
      <c r="HV473">
        <v>5.22672</v>
      </c>
      <c r="HW473">
        <v>11.974</v>
      </c>
      <c r="HX473">
        <v>4.97</v>
      </c>
      <c r="HY473">
        <v>3.28968</v>
      </c>
      <c r="HZ473">
        <v>9999</v>
      </c>
      <c r="IA473">
        <v>9999</v>
      </c>
      <c r="IB473">
        <v>9999</v>
      </c>
      <c r="IC473">
        <v>999.9</v>
      </c>
      <c r="ID473">
        <v>4.97294</v>
      </c>
      <c r="IE473">
        <v>1.87732</v>
      </c>
      <c r="IF473">
        <v>1.87545</v>
      </c>
      <c r="IG473">
        <v>1.87822</v>
      </c>
      <c r="IH473">
        <v>1.87496</v>
      </c>
      <c r="II473">
        <v>1.87851</v>
      </c>
      <c r="IJ473">
        <v>1.87566</v>
      </c>
      <c r="IK473">
        <v>1.87682</v>
      </c>
      <c r="IL473">
        <v>0</v>
      </c>
      <c r="IM473">
        <v>0</v>
      </c>
      <c r="IN473">
        <v>0</v>
      </c>
      <c r="IO473">
        <v>0</v>
      </c>
      <c r="IP473" t="s">
        <v>442</v>
      </c>
      <c r="IQ473" t="s">
        <v>443</v>
      </c>
      <c r="IR473" t="s">
        <v>444</v>
      </c>
      <c r="IS473" t="s">
        <v>444</v>
      </c>
      <c r="IT473" t="s">
        <v>444</v>
      </c>
      <c r="IU473" t="s">
        <v>444</v>
      </c>
      <c r="IV473">
        <v>0</v>
      </c>
      <c r="IW473">
        <v>100</v>
      </c>
      <c r="IX473">
        <v>100</v>
      </c>
      <c r="IY473">
        <v>1.4</v>
      </c>
      <c r="IZ473">
        <v>0.2084</v>
      </c>
      <c r="JA473">
        <v>0.05401698482025668</v>
      </c>
      <c r="JB473">
        <v>0.001251749769105588</v>
      </c>
      <c r="JC473">
        <v>-2.340677956668878E-07</v>
      </c>
      <c r="JD473">
        <v>1.443975168909104E-10</v>
      </c>
      <c r="JE473">
        <v>-0.0473756660369021</v>
      </c>
      <c r="JF473">
        <v>-0.000763777970416037</v>
      </c>
      <c r="JG473">
        <v>0.0006633184790446218</v>
      </c>
      <c r="JH473">
        <v>-5.365384051273601E-06</v>
      </c>
      <c r="JI473">
        <v>1</v>
      </c>
      <c r="JJ473">
        <v>2129</v>
      </c>
      <c r="JK473">
        <v>1</v>
      </c>
      <c r="JL473">
        <v>27</v>
      </c>
      <c r="JM473">
        <v>188920.9</v>
      </c>
      <c r="JN473">
        <v>188920.8</v>
      </c>
      <c r="JO473">
        <v>2.57202</v>
      </c>
      <c r="JP473">
        <v>2.52563</v>
      </c>
      <c r="JQ473">
        <v>1.39893</v>
      </c>
      <c r="JR473">
        <v>2.34253</v>
      </c>
      <c r="JS473">
        <v>1.44897</v>
      </c>
      <c r="JT473">
        <v>2.52319</v>
      </c>
      <c r="JU473">
        <v>36.8604</v>
      </c>
      <c r="JV473">
        <v>24.2013</v>
      </c>
      <c r="JW473">
        <v>18</v>
      </c>
      <c r="JX473">
        <v>476.173</v>
      </c>
      <c r="JY473">
        <v>480.741</v>
      </c>
      <c r="JZ473">
        <v>26.4163</v>
      </c>
      <c r="KA473">
        <v>28.7759</v>
      </c>
      <c r="KB473">
        <v>30.0005</v>
      </c>
      <c r="KC473">
        <v>28.4028</v>
      </c>
      <c r="KD473">
        <v>28.4581</v>
      </c>
      <c r="KE473">
        <v>51.5302</v>
      </c>
      <c r="KF473">
        <v>22.6393</v>
      </c>
      <c r="KG473">
        <v>88.4576</v>
      </c>
      <c r="KH473">
        <v>26.4114</v>
      </c>
      <c r="KI473">
        <v>1202.33</v>
      </c>
      <c r="KJ473">
        <v>21.1733</v>
      </c>
      <c r="KK473">
        <v>101.025</v>
      </c>
      <c r="KL473">
        <v>100.285</v>
      </c>
    </row>
    <row r="474" spans="1:298">
      <c r="A474">
        <v>458</v>
      </c>
      <c r="B474">
        <v>1758483838.1</v>
      </c>
      <c r="C474">
        <v>14734.59999990463</v>
      </c>
      <c r="D474" t="s">
        <v>1364</v>
      </c>
      <c r="E474" t="s">
        <v>1365</v>
      </c>
      <c r="F474">
        <v>5</v>
      </c>
      <c r="G474" t="s">
        <v>1207</v>
      </c>
      <c r="H474" t="s">
        <v>436</v>
      </c>
      <c r="I474" t="s">
        <v>437</v>
      </c>
      <c r="J474">
        <v>1758483830.6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1217.169406858458</v>
      </c>
      <c r="AL474">
        <v>1188.404242424242</v>
      </c>
      <c r="AM474">
        <v>3.410754615862611</v>
      </c>
      <c r="AN474">
        <v>65.51484374229682</v>
      </c>
      <c r="AO474">
        <f>(AQ474 - AP474 + DZ474*1E3/(8.314*(EB474+273.15)) * AS474/DY474 * AR474) * DY474/(100*DM474) * 1000/(1000 - AQ474)</f>
        <v>0</v>
      </c>
      <c r="AP474">
        <v>21.24244328670115</v>
      </c>
      <c r="AQ474">
        <v>22.61515939393938</v>
      </c>
      <c r="AR474">
        <v>-8.290681111920955E-05</v>
      </c>
      <c r="AS474">
        <v>124.7720884044978</v>
      </c>
      <c r="AT474">
        <v>4</v>
      </c>
      <c r="AU474">
        <v>1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438</v>
      </c>
      <c r="AZ474" t="s">
        <v>438</v>
      </c>
      <c r="BA474">
        <v>0</v>
      </c>
      <c r="BB474">
        <v>0</v>
      </c>
      <c r="BC474">
        <f>1-BA474/BB474</f>
        <v>0</v>
      </c>
      <c r="BD474">
        <v>0</v>
      </c>
      <c r="BE474" t="s">
        <v>438</v>
      </c>
      <c r="BF474" t="s">
        <v>438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438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3.21</v>
      </c>
      <c r="DN474">
        <v>0.5</v>
      </c>
      <c r="DO474" t="s">
        <v>439</v>
      </c>
      <c r="DP474">
        <v>2</v>
      </c>
      <c r="DQ474" t="b">
        <v>1</v>
      </c>
      <c r="DR474">
        <v>1758483830.6</v>
      </c>
      <c r="DS474">
        <v>1138.085185185185</v>
      </c>
      <c r="DT474">
        <v>1176.572592592593</v>
      </c>
      <c r="DU474">
        <v>22.6358037037037</v>
      </c>
      <c r="DV474">
        <v>21.23519629629629</v>
      </c>
      <c r="DW474">
        <v>1136.696666666666</v>
      </c>
      <c r="DX474">
        <v>22.42719259259259</v>
      </c>
      <c r="DY474">
        <v>500.0108518518518</v>
      </c>
      <c r="DZ474">
        <v>90.11951481481482</v>
      </c>
      <c r="EA474">
        <v>0.05379862962962964</v>
      </c>
      <c r="EB474">
        <v>29.20295925925926</v>
      </c>
      <c r="EC474">
        <v>30.02296296296296</v>
      </c>
      <c r="ED474">
        <v>999.9000000000001</v>
      </c>
      <c r="EE474">
        <v>0</v>
      </c>
      <c r="EF474">
        <v>0</v>
      </c>
      <c r="EG474">
        <v>9990.081481481482</v>
      </c>
      <c r="EH474">
        <v>0</v>
      </c>
      <c r="EI474">
        <v>11.419</v>
      </c>
      <c r="EJ474">
        <v>-38.48792962962963</v>
      </c>
      <c r="EK474">
        <v>1164.442592592593</v>
      </c>
      <c r="EL474">
        <v>1202.10037037037</v>
      </c>
      <c r="EM474">
        <v>1.400597407407407</v>
      </c>
      <c r="EN474">
        <v>1176.572592592593</v>
      </c>
      <c r="EO474">
        <v>21.23519629629629</v>
      </c>
      <c r="EP474">
        <v>2.039927037037037</v>
      </c>
      <c r="EQ474">
        <v>1.913705925925926</v>
      </c>
      <c r="ER474">
        <v>17.75768888888889</v>
      </c>
      <c r="ES474">
        <v>16.74786666666667</v>
      </c>
      <c r="ET474">
        <v>2000.025925925926</v>
      </c>
      <c r="EU474">
        <v>0.9799983333333335</v>
      </c>
      <c r="EV474">
        <v>0.02000173333333333</v>
      </c>
      <c r="EW474">
        <v>0</v>
      </c>
      <c r="EX474">
        <v>561.0004814814814</v>
      </c>
      <c r="EY474">
        <v>5.000560000000001</v>
      </c>
      <c r="EZ474">
        <v>11363.98888888889</v>
      </c>
      <c r="FA474">
        <v>17295.08518518519</v>
      </c>
      <c r="FB474">
        <v>41.43699999999999</v>
      </c>
      <c r="FC474">
        <v>41.56199999999999</v>
      </c>
      <c r="FD474">
        <v>41.125</v>
      </c>
      <c r="FE474">
        <v>40.75</v>
      </c>
      <c r="FF474">
        <v>42.125</v>
      </c>
      <c r="FG474">
        <v>1955.125925925926</v>
      </c>
      <c r="FH474">
        <v>39.9</v>
      </c>
      <c r="FI474">
        <v>0</v>
      </c>
      <c r="FJ474">
        <v>1758483839.4</v>
      </c>
      <c r="FK474">
        <v>0</v>
      </c>
      <c r="FL474">
        <v>560.97704</v>
      </c>
      <c r="FM474">
        <v>0.2866153843453687</v>
      </c>
      <c r="FN474">
        <v>6.623076919387644</v>
      </c>
      <c r="FO474">
        <v>11364.096</v>
      </c>
      <c r="FP474">
        <v>15</v>
      </c>
      <c r="FQ474">
        <v>0</v>
      </c>
      <c r="FR474" t="s">
        <v>440</v>
      </c>
      <c r="FS474">
        <v>1747148579.5</v>
      </c>
      <c r="FT474">
        <v>1747148584.5</v>
      </c>
      <c r="FU474">
        <v>0</v>
      </c>
      <c r="FV474">
        <v>0.162</v>
      </c>
      <c r="FW474">
        <v>-0.001</v>
      </c>
      <c r="FX474">
        <v>0.139</v>
      </c>
      <c r="FY474">
        <v>0.058</v>
      </c>
      <c r="FZ474">
        <v>420</v>
      </c>
      <c r="GA474">
        <v>16</v>
      </c>
      <c r="GB474">
        <v>0.19</v>
      </c>
      <c r="GC474">
        <v>0.02</v>
      </c>
      <c r="GD474">
        <v>-38.48029512195122</v>
      </c>
      <c r="GE474">
        <v>-0.06350592334496082</v>
      </c>
      <c r="GF474">
        <v>0.0849767082900633</v>
      </c>
      <c r="GG474">
        <v>1</v>
      </c>
      <c r="GH474">
        <v>560.9461176470588</v>
      </c>
      <c r="GI474">
        <v>0.4396333077681395</v>
      </c>
      <c r="GJ474">
        <v>0.1828235672647401</v>
      </c>
      <c r="GK474">
        <v>1</v>
      </c>
      <c r="GL474">
        <v>1.410634146341463</v>
      </c>
      <c r="GM474">
        <v>-0.2121953310104514</v>
      </c>
      <c r="GN474">
        <v>0.02103028988302229</v>
      </c>
      <c r="GO474">
        <v>0</v>
      </c>
      <c r="GP474">
        <v>2</v>
      </c>
      <c r="GQ474">
        <v>3</v>
      </c>
      <c r="GR474" t="s">
        <v>441</v>
      </c>
      <c r="GS474">
        <v>3.12784</v>
      </c>
      <c r="GT474">
        <v>2.73177</v>
      </c>
      <c r="GU474">
        <v>0.17133</v>
      </c>
      <c r="GV474">
        <v>0.176073</v>
      </c>
      <c r="GW474">
        <v>0.102352</v>
      </c>
      <c r="GX474">
        <v>0.0985096</v>
      </c>
      <c r="GY474">
        <v>24873.8</v>
      </c>
      <c r="GZ474">
        <v>23967.3</v>
      </c>
      <c r="HA474">
        <v>30558</v>
      </c>
      <c r="HB474">
        <v>29343.2</v>
      </c>
      <c r="HC474">
        <v>37863.6</v>
      </c>
      <c r="HD474">
        <v>34803.5</v>
      </c>
      <c r="HE474">
        <v>46749.5</v>
      </c>
      <c r="HF474">
        <v>43595.3</v>
      </c>
      <c r="HG474">
        <v>1.82428</v>
      </c>
      <c r="HH474">
        <v>1.8794</v>
      </c>
      <c r="HI474">
        <v>0.115529</v>
      </c>
      <c r="HJ474">
        <v>0</v>
      </c>
      <c r="HK474">
        <v>28.1287</v>
      </c>
      <c r="HL474">
        <v>999.9</v>
      </c>
      <c r="HM474">
        <v>51</v>
      </c>
      <c r="HN474">
        <v>30.5</v>
      </c>
      <c r="HO474">
        <v>24.8135</v>
      </c>
      <c r="HP474">
        <v>63.755</v>
      </c>
      <c r="HQ474">
        <v>16.7588</v>
      </c>
      <c r="HR474">
        <v>1</v>
      </c>
      <c r="HS474">
        <v>0.129294</v>
      </c>
      <c r="HT474">
        <v>0.8181619999999999</v>
      </c>
      <c r="HU474">
        <v>20.1957</v>
      </c>
      <c r="HV474">
        <v>5.22687</v>
      </c>
      <c r="HW474">
        <v>11.974</v>
      </c>
      <c r="HX474">
        <v>4.97</v>
      </c>
      <c r="HY474">
        <v>3.28965</v>
      </c>
      <c r="HZ474">
        <v>9999</v>
      </c>
      <c r="IA474">
        <v>9999</v>
      </c>
      <c r="IB474">
        <v>9999</v>
      </c>
      <c r="IC474">
        <v>999.9</v>
      </c>
      <c r="ID474">
        <v>4.97293</v>
      </c>
      <c r="IE474">
        <v>1.87732</v>
      </c>
      <c r="IF474">
        <v>1.87544</v>
      </c>
      <c r="IG474">
        <v>1.87822</v>
      </c>
      <c r="IH474">
        <v>1.87498</v>
      </c>
      <c r="II474">
        <v>1.87852</v>
      </c>
      <c r="IJ474">
        <v>1.87566</v>
      </c>
      <c r="IK474">
        <v>1.87682</v>
      </c>
      <c r="IL474">
        <v>0</v>
      </c>
      <c r="IM474">
        <v>0</v>
      </c>
      <c r="IN474">
        <v>0</v>
      </c>
      <c r="IO474">
        <v>0</v>
      </c>
      <c r="IP474" t="s">
        <v>442</v>
      </c>
      <c r="IQ474" t="s">
        <v>443</v>
      </c>
      <c r="IR474" t="s">
        <v>444</v>
      </c>
      <c r="IS474" t="s">
        <v>444</v>
      </c>
      <c r="IT474" t="s">
        <v>444</v>
      </c>
      <c r="IU474" t="s">
        <v>444</v>
      </c>
      <c r="IV474">
        <v>0</v>
      </c>
      <c r="IW474">
        <v>100</v>
      </c>
      <c r="IX474">
        <v>100</v>
      </c>
      <c r="IY474">
        <v>1.42</v>
      </c>
      <c r="IZ474">
        <v>0.2082</v>
      </c>
      <c r="JA474">
        <v>0.05401698482025668</v>
      </c>
      <c r="JB474">
        <v>0.001251749769105588</v>
      </c>
      <c r="JC474">
        <v>-2.340677956668878E-07</v>
      </c>
      <c r="JD474">
        <v>1.443975168909104E-10</v>
      </c>
      <c r="JE474">
        <v>-0.0473756660369021</v>
      </c>
      <c r="JF474">
        <v>-0.000763777970416037</v>
      </c>
      <c r="JG474">
        <v>0.0006633184790446218</v>
      </c>
      <c r="JH474">
        <v>-5.365384051273601E-06</v>
      </c>
      <c r="JI474">
        <v>1</v>
      </c>
      <c r="JJ474">
        <v>2129</v>
      </c>
      <c r="JK474">
        <v>1</v>
      </c>
      <c r="JL474">
        <v>27</v>
      </c>
      <c r="JM474">
        <v>188921</v>
      </c>
      <c r="JN474">
        <v>188920.9</v>
      </c>
      <c r="JO474">
        <v>2.60132</v>
      </c>
      <c r="JP474">
        <v>2.53174</v>
      </c>
      <c r="JQ474">
        <v>1.39893</v>
      </c>
      <c r="JR474">
        <v>2.34253</v>
      </c>
      <c r="JS474">
        <v>1.44897</v>
      </c>
      <c r="JT474">
        <v>2.48535</v>
      </c>
      <c r="JU474">
        <v>36.8604</v>
      </c>
      <c r="JV474">
        <v>24.1926</v>
      </c>
      <c r="JW474">
        <v>18</v>
      </c>
      <c r="JX474">
        <v>476.142</v>
      </c>
      <c r="JY474">
        <v>480.821</v>
      </c>
      <c r="JZ474">
        <v>26.3938</v>
      </c>
      <c r="KA474">
        <v>28.7809</v>
      </c>
      <c r="KB474">
        <v>30.0004</v>
      </c>
      <c r="KC474">
        <v>28.4063</v>
      </c>
      <c r="KD474">
        <v>28.4618</v>
      </c>
      <c r="KE474">
        <v>52.1354</v>
      </c>
      <c r="KF474">
        <v>22.6393</v>
      </c>
      <c r="KG474">
        <v>88.4576</v>
      </c>
      <c r="KH474">
        <v>26.3936</v>
      </c>
      <c r="KI474">
        <v>1222.36</v>
      </c>
      <c r="KJ474">
        <v>21.1733</v>
      </c>
      <c r="KK474">
        <v>101.027</v>
      </c>
      <c r="KL474">
        <v>100.283</v>
      </c>
    </row>
    <row r="475" spans="1:298">
      <c r="A475">
        <v>459</v>
      </c>
      <c r="B475">
        <v>1758483843.1</v>
      </c>
      <c r="C475">
        <v>14739.59999990463</v>
      </c>
      <c r="D475" t="s">
        <v>1366</v>
      </c>
      <c r="E475" t="s">
        <v>1367</v>
      </c>
      <c r="F475">
        <v>5</v>
      </c>
      <c r="G475" t="s">
        <v>1207</v>
      </c>
      <c r="H475" t="s">
        <v>436</v>
      </c>
      <c r="I475" t="s">
        <v>437</v>
      </c>
      <c r="J475">
        <v>1758483835.314285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1234.537373015211</v>
      </c>
      <c r="AL475">
        <v>1205.746181818182</v>
      </c>
      <c r="AM475">
        <v>3.480540897356005</v>
      </c>
      <c r="AN475">
        <v>65.51484374229682</v>
      </c>
      <c r="AO475">
        <f>(AQ475 - AP475 + DZ475*1E3/(8.314*(EB475+273.15)) * AS475/DY475 * AR475) * DY475/(100*DM475) * 1000/(1000 - AQ475)</f>
        <v>0</v>
      </c>
      <c r="AP475">
        <v>21.24643237851324</v>
      </c>
      <c r="AQ475">
        <v>22.59856666666666</v>
      </c>
      <c r="AR475">
        <v>-9.077460166838904E-05</v>
      </c>
      <c r="AS475">
        <v>124.7720884044978</v>
      </c>
      <c r="AT475">
        <v>4</v>
      </c>
      <c r="AU475">
        <v>1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438</v>
      </c>
      <c r="AZ475" t="s">
        <v>438</v>
      </c>
      <c r="BA475">
        <v>0</v>
      </c>
      <c r="BB475">
        <v>0</v>
      </c>
      <c r="BC475">
        <f>1-BA475/BB475</f>
        <v>0</v>
      </c>
      <c r="BD475">
        <v>0</v>
      </c>
      <c r="BE475" t="s">
        <v>438</v>
      </c>
      <c r="BF475" t="s">
        <v>438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438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3.21</v>
      </c>
      <c r="DN475">
        <v>0.5</v>
      </c>
      <c r="DO475" t="s">
        <v>439</v>
      </c>
      <c r="DP475">
        <v>2</v>
      </c>
      <c r="DQ475" t="b">
        <v>1</v>
      </c>
      <c r="DR475">
        <v>1758483835.314285</v>
      </c>
      <c r="DS475">
        <v>1153.917857142857</v>
      </c>
      <c r="DT475">
        <v>1192.425</v>
      </c>
      <c r="DU475">
        <v>22.62218571428572</v>
      </c>
      <c r="DV475">
        <v>21.24049285714286</v>
      </c>
      <c r="DW475">
        <v>1152.51</v>
      </c>
      <c r="DX475">
        <v>22.41385357142858</v>
      </c>
      <c r="DY475">
        <v>499.9895357142856</v>
      </c>
      <c r="DZ475">
        <v>90.11875714285713</v>
      </c>
      <c r="EA475">
        <v>0.05384902857142856</v>
      </c>
      <c r="EB475">
        <v>29.18828214285714</v>
      </c>
      <c r="EC475">
        <v>30.0131</v>
      </c>
      <c r="ED475">
        <v>999.9000000000002</v>
      </c>
      <c r="EE475">
        <v>0</v>
      </c>
      <c r="EF475">
        <v>0</v>
      </c>
      <c r="EG475">
        <v>9997.940357142856</v>
      </c>
      <c r="EH475">
        <v>0</v>
      </c>
      <c r="EI475">
        <v>11.419</v>
      </c>
      <c r="EJ475">
        <v>-38.50727857142857</v>
      </c>
      <c r="EK475">
        <v>1180.626071428571</v>
      </c>
      <c r="EL475">
        <v>1218.303214285714</v>
      </c>
      <c r="EM475">
        <v>1.381689642857143</v>
      </c>
      <c r="EN475">
        <v>1192.425</v>
      </c>
      <c r="EO475">
        <v>21.24049285714286</v>
      </c>
      <c r="EP475">
        <v>2.038683571428571</v>
      </c>
      <c r="EQ475">
        <v>1.9141675</v>
      </c>
      <c r="ER475">
        <v>17.74801071428571</v>
      </c>
      <c r="ES475">
        <v>16.75165357142857</v>
      </c>
      <c r="ET475">
        <v>2000.008571428571</v>
      </c>
      <c r="EU475">
        <v>0.9799981785714288</v>
      </c>
      <c r="EV475">
        <v>0.02000188214285715</v>
      </c>
      <c r="EW475">
        <v>0</v>
      </c>
      <c r="EX475">
        <v>560.98475</v>
      </c>
      <c r="EY475">
        <v>5.000560000000001</v>
      </c>
      <c r="EZ475">
        <v>11364.53928571429</v>
      </c>
      <c r="FA475">
        <v>17294.93214285715</v>
      </c>
      <c r="FB475">
        <v>41.43699999999999</v>
      </c>
      <c r="FC475">
        <v>41.57774999999999</v>
      </c>
      <c r="FD475">
        <v>41.13164285714286</v>
      </c>
      <c r="FE475">
        <v>40.75442857142856</v>
      </c>
      <c r="FF475">
        <v>42.125</v>
      </c>
      <c r="FG475">
        <v>1955.108571428571</v>
      </c>
      <c r="FH475">
        <v>39.9</v>
      </c>
      <c r="FI475">
        <v>0</v>
      </c>
      <c r="FJ475">
        <v>1758483844.2</v>
      </c>
      <c r="FK475">
        <v>0</v>
      </c>
      <c r="FL475">
        <v>560.9684000000001</v>
      </c>
      <c r="FM475">
        <v>-0.3036153763066022</v>
      </c>
      <c r="FN475">
        <v>5.03076924418591</v>
      </c>
      <c r="FO475">
        <v>11364.588</v>
      </c>
      <c r="FP475">
        <v>15</v>
      </c>
      <c r="FQ475">
        <v>0</v>
      </c>
      <c r="FR475" t="s">
        <v>440</v>
      </c>
      <c r="FS475">
        <v>1747148579.5</v>
      </c>
      <c r="FT475">
        <v>1747148584.5</v>
      </c>
      <c r="FU475">
        <v>0</v>
      </c>
      <c r="FV475">
        <v>0.162</v>
      </c>
      <c r="FW475">
        <v>-0.001</v>
      </c>
      <c r="FX475">
        <v>0.139</v>
      </c>
      <c r="FY475">
        <v>0.058</v>
      </c>
      <c r="FZ475">
        <v>420</v>
      </c>
      <c r="GA475">
        <v>16</v>
      </c>
      <c r="GB475">
        <v>0.19</v>
      </c>
      <c r="GC475">
        <v>0.02</v>
      </c>
      <c r="GD475">
        <v>-38.5076725</v>
      </c>
      <c r="GE475">
        <v>0.06533696060039816</v>
      </c>
      <c r="GF475">
        <v>0.08126270973669344</v>
      </c>
      <c r="GG475">
        <v>1</v>
      </c>
      <c r="GH475">
        <v>560.9634705882353</v>
      </c>
      <c r="GI475">
        <v>-0.08681435876208743</v>
      </c>
      <c r="GJ475">
        <v>0.170374368980596</v>
      </c>
      <c r="GK475">
        <v>1</v>
      </c>
      <c r="GL475">
        <v>1.3933085</v>
      </c>
      <c r="GM475">
        <v>-0.2387966228893046</v>
      </c>
      <c r="GN475">
        <v>0.02299940646516774</v>
      </c>
      <c r="GO475">
        <v>0</v>
      </c>
      <c r="GP475">
        <v>2</v>
      </c>
      <c r="GQ475">
        <v>3</v>
      </c>
      <c r="GR475" t="s">
        <v>441</v>
      </c>
      <c r="GS475">
        <v>3.12795</v>
      </c>
      <c r="GT475">
        <v>2.73188</v>
      </c>
      <c r="GU475">
        <v>0.172878</v>
      </c>
      <c r="GV475">
        <v>0.177584</v>
      </c>
      <c r="GW475">
        <v>0.102298</v>
      </c>
      <c r="GX475">
        <v>0.0985183</v>
      </c>
      <c r="GY475">
        <v>24826.3</v>
      </c>
      <c r="GZ475">
        <v>23923.1</v>
      </c>
      <c r="HA475">
        <v>30556.8</v>
      </c>
      <c r="HB475">
        <v>29342.9</v>
      </c>
      <c r="HC475">
        <v>37864.6</v>
      </c>
      <c r="HD475">
        <v>34802.9</v>
      </c>
      <c r="HE475">
        <v>46747.8</v>
      </c>
      <c r="HF475">
        <v>43594.9</v>
      </c>
      <c r="HG475">
        <v>1.8242</v>
      </c>
      <c r="HH475">
        <v>1.87912</v>
      </c>
      <c r="HI475">
        <v>0.115015</v>
      </c>
      <c r="HJ475">
        <v>0</v>
      </c>
      <c r="HK475">
        <v>28.1233</v>
      </c>
      <c r="HL475">
        <v>999.9</v>
      </c>
      <c r="HM475">
        <v>51.1</v>
      </c>
      <c r="HN475">
        <v>30.5</v>
      </c>
      <c r="HO475">
        <v>24.86</v>
      </c>
      <c r="HP475">
        <v>63.855</v>
      </c>
      <c r="HQ475">
        <v>16.7829</v>
      </c>
      <c r="HR475">
        <v>1</v>
      </c>
      <c r="HS475">
        <v>0.129507</v>
      </c>
      <c r="HT475">
        <v>0.78509</v>
      </c>
      <c r="HU475">
        <v>20.1961</v>
      </c>
      <c r="HV475">
        <v>5.22732</v>
      </c>
      <c r="HW475">
        <v>11.974</v>
      </c>
      <c r="HX475">
        <v>4.97</v>
      </c>
      <c r="HY475">
        <v>3.2897</v>
      </c>
      <c r="HZ475">
        <v>9999</v>
      </c>
      <c r="IA475">
        <v>9999</v>
      </c>
      <c r="IB475">
        <v>9999</v>
      </c>
      <c r="IC475">
        <v>999.9</v>
      </c>
      <c r="ID475">
        <v>4.97295</v>
      </c>
      <c r="IE475">
        <v>1.87732</v>
      </c>
      <c r="IF475">
        <v>1.87545</v>
      </c>
      <c r="IG475">
        <v>1.87821</v>
      </c>
      <c r="IH475">
        <v>1.87494</v>
      </c>
      <c r="II475">
        <v>1.87851</v>
      </c>
      <c r="IJ475">
        <v>1.87565</v>
      </c>
      <c r="IK475">
        <v>1.87681</v>
      </c>
      <c r="IL475">
        <v>0</v>
      </c>
      <c r="IM475">
        <v>0</v>
      </c>
      <c r="IN475">
        <v>0</v>
      </c>
      <c r="IO475">
        <v>0</v>
      </c>
      <c r="IP475" t="s">
        <v>442</v>
      </c>
      <c r="IQ475" t="s">
        <v>443</v>
      </c>
      <c r="IR475" t="s">
        <v>444</v>
      </c>
      <c r="IS475" t="s">
        <v>444</v>
      </c>
      <c r="IT475" t="s">
        <v>444</v>
      </c>
      <c r="IU475" t="s">
        <v>444</v>
      </c>
      <c r="IV475">
        <v>0</v>
      </c>
      <c r="IW475">
        <v>100</v>
      </c>
      <c r="IX475">
        <v>100</v>
      </c>
      <c r="IY475">
        <v>1.44</v>
      </c>
      <c r="IZ475">
        <v>0.2078</v>
      </c>
      <c r="JA475">
        <v>0.05401698482025668</v>
      </c>
      <c r="JB475">
        <v>0.001251749769105588</v>
      </c>
      <c r="JC475">
        <v>-2.340677956668878E-07</v>
      </c>
      <c r="JD475">
        <v>1.443975168909104E-10</v>
      </c>
      <c r="JE475">
        <v>-0.0473756660369021</v>
      </c>
      <c r="JF475">
        <v>-0.000763777970416037</v>
      </c>
      <c r="JG475">
        <v>0.0006633184790446218</v>
      </c>
      <c r="JH475">
        <v>-5.365384051273601E-06</v>
      </c>
      <c r="JI475">
        <v>1</v>
      </c>
      <c r="JJ475">
        <v>2129</v>
      </c>
      <c r="JK475">
        <v>1</v>
      </c>
      <c r="JL475">
        <v>27</v>
      </c>
      <c r="JM475">
        <v>188921.1</v>
      </c>
      <c r="JN475">
        <v>188921</v>
      </c>
      <c r="JO475">
        <v>2.62939</v>
      </c>
      <c r="JP475">
        <v>2.53662</v>
      </c>
      <c r="JQ475">
        <v>1.39893</v>
      </c>
      <c r="JR475">
        <v>2.34253</v>
      </c>
      <c r="JS475">
        <v>1.44897</v>
      </c>
      <c r="JT475">
        <v>2.46338</v>
      </c>
      <c r="JU475">
        <v>36.8842</v>
      </c>
      <c r="JV475">
        <v>24.1926</v>
      </c>
      <c r="JW475">
        <v>18</v>
      </c>
      <c r="JX475">
        <v>476.125</v>
      </c>
      <c r="JY475">
        <v>480.673</v>
      </c>
      <c r="JZ475">
        <v>26.3809</v>
      </c>
      <c r="KA475">
        <v>28.7852</v>
      </c>
      <c r="KB475">
        <v>30.0002</v>
      </c>
      <c r="KC475">
        <v>28.41</v>
      </c>
      <c r="KD475">
        <v>28.466</v>
      </c>
      <c r="KE475">
        <v>52.6636</v>
      </c>
      <c r="KF475">
        <v>22.9162</v>
      </c>
      <c r="KG475">
        <v>88.4576</v>
      </c>
      <c r="KH475">
        <v>26.384</v>
      </c>
      <c r="KI475">
        <v>1235.72</v>
      </c>
      <c r="KJ475">
        <v>21.1733</v>
      </c>
      <c r="KK475">
        <v>101.023</v>
      </c>
      <c r="KL475">
        <v>100.282</v>
      </c>
    </row>
    <row r="476" spans="1:298">
      <c r="A476">
        <v>460</v>
      </c>
      <c r="B476">
        <v>1758483848.1</v>
      </c>
      <c r="C476">
        <v>14744.59999990463</v>
      </c>
      <c r="D476" t="s">
        <v>1368</v>
      </c>
      <c r="E476" t="s">
        <v>1369</v>
      </c>
      <c r="F476">
        <v>5</v>
      </c>
      <c r="G476" t="s">
        <v>1207</v>
      </c>
      <c r="H476" t="s">
        <v>436</v>
      </c>
      <c r="I476" t="s">
        <v>437</v>
      </c>
      <c r="J476">
        <v>1758483840.6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1251.627932559628</v>
      </c>
      <c r="AL476">
        <v>1222.902</v>
      </c>
      <c r="AM476">
        <v>3.430255641610209</v>
      </c>
      <c r="AN476">
        <v>65.51484374229682</v>
      </c>
      <c r="AO476">
        <f>(AQ476 - AP476 + DZ476*1E3/(8.314*(EB476+273.15)) * AS476/DY476 * AR476) * DY476/(100*DM476) * 1000/(1000 - AQ476)</f>
        <v>0</v>
      </c>
      <c r="AP476">
        <v>21.22270371475034</v>
      </c>
      <c r="AQ476">
        <v>22.57430787878788</v>
      </c>
      <c r="AR476">
        <v>-0.00578632282515956</v>
      </c>
      <c r="AS476">
        <v>124.7720884044978</v>
      </c>
      <c r="AT476">
        <v>4</v>
      </c>
      <c r="AU476">
        <v>1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438</v>
      </c>
      <c r="AZ476" t="s">
        <v>438</v>
      </c>
      <c r="BA476">
        <v>0</v>
      </c>
      <c r="BB476">
        <v>0</v>
      </c>
      <c r="BC476">
        <f>1-BA476/BB476</f>
        <v>0</v>
      </c>
      <c r="BD476">
        <v>0</v>
      </c>
      <c r="BE476" t="s">
        <v>438</v>
      </c>
      <c r="BF476" t="s">
        <v>438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438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3.21</v>
      </c>
      <c r="DN476">
        <v>0.5</v>
      </c>
      <c r="DO476" t="s">
        <v>439</v>
      </c>
      <c r="DP476">
        <v>2</v>
      </c>
      <c r="DQ476" t="b">
        <v>1</v>
      </c>
      <c r="DR476">
        <v>1758483840.6</v>
      </c>
      <c r="DS476">
        <v>1171.699259259259</v>
      </c>
      <c r="DT476">
        <v>1210.14037037037</v>
      </c>
      <c r="DU476">
        <v>22.6040962962963</v>
      </c>
      <c r="DV476">
        <v>21.23983333333333</v>
      </c>
      <c r="DW476">
        <v>1170.268518518519</v>
      </c>
      <c r="DX476">
        <v>22.39613333333334</v>
      </c>
      <c r="DY476">
        <v>500.0002962962964</v>
      </c>
      <c r="DZ476">
        <v>90.11878518518517</v>
      </c>
      <c r="EA476">
        <v>0.05381302592592593</v>
      </c>
      <c r="EB476">
        <v>29.17317407407407</v>
      </c>
      <c r="EC476">
        <v>30.00219259259259</v>
      </c>
      <c r="ED476">
        <v>999.9000000000001</v>
      </c>
      <c r="EE476">
        <v>0</v>
      </c>
      <c r="EF476">
        <v>0</v>
      </c>
      <c r="EG476">
        <v>10003.98222222222</v>
      </c>
      <c r="EH476">
        <v>0</v>
      </c>
      <c r="EI476">
        <v>11.419</v>
      </c>
      <c r="EJ476">
        <v>-38.4418962962963</v>
      </c>
      <c r="EK476">
        <v>1198.796666666667</v>
      </c>
      <c r="EL476">
        <v>1236.402222222222</v>
      </c>
      <c r="EM476">
        <v>1.364265555555555</v>
      </c>
      <c r="EN476">
        <v>1210.14037037037</v>
      </c>
      <c r="EO476">
        <v>21.23983333333333</v>
      </c>
      <c r="EP476">
        <v>2.037053703703704</v>
      </c>
      <c r="EQ476">
        <v>1.914107777777778</v>
      </c>
      <c r="ER476">
        <v>17.73532962962963</v>
      </c>
      <c r="ES476">
        <v>16.75117407407407</v>
      </c>
      <c r="ET476">
        <v>1999.985185185185</v>
      </c>
      <c r="EU476">
        <v>0.979998</v>
      </c>
      <c r="EV476">
        <v>0.02000206296296296</v>
      </c>
      <c r="EW476">
        <v>0</v>
      </c>
      <c r="EX476">
        <v>560.9351851851852</v>
      </c>
      <c r="EY476">
        <v>5.000560000000001</v>
      </c>
      <c r="EZ476">
        <v>11365.27407407407</v>
      </c>
      <c r="FA476">
        <v>17294.73333333333</v>
      </c>
      <c r="FB476">
        <v>41.43699999999999</v>
      </c>
      <c r="FC476">
        <v>41.59</v>
      </c>
      <c r="FD476">
        <v>41.13648148148148</v>
      </c>
      <c r="FE476">
        <v>40.76837037037036</v>
      </c>
      <c r="FF476">
        <v>42.125</v>
      </c>
      <c r="FG476">
        <v>1955.085185185185</v>
      </c>
      <c r="FH476">
        <v>39.9</v>
      </c>
      <c r="FI476">
        <v>0</v>
      </c>
      <c r="FJ476">
        <v>1758483849.6</v>
      </c>
      <c r="FK476">
        <v>0</v>
      </c>
      <c r="FL476">
        <v>560.9316153846155</v>
      </c>
      <c r="FM476">
        <v>-0.6174358973598451</v>
      </c>
      <c r="FN476">
        <v>9.811965798332091</v>
      </c>
      <c r="FO476">
        <v>11365.3</v>
      </c>
      <c r="FP476">
        <v>15</v>
      </c>
      <c r="FQ476">
        <v>0</v>
      </c>
      <c r="FR476" t="s">
        <v>440</v>
      </c>
      <c r="FS476">
        <v>1747148579.5</v>
      </c>
      <c r="FT476">
        <v>1747148584.5</v>
      </c>
      <c r="FU476">
        <v>0</v>
      </c>
      <c r="FV476">
        <v>0.162</v>
      </c>
      <c r="FW476">
        <v>-0.001</v>
      </c>
      <c r="FX476">
        <v>0.139</v>
      </c>
      <c r="FY476">
        <v>0.058</v>
      </c>
      <c r="FZ476">
        <v>420</v>
      </c>
      <c r="GA476">
        <v>16</v>
      </c>
      <c r="GB476">
        <v>0.19</v>
      </c>
      <c r="GC476">
        <v>0.02</v>
      </c>
      <c r="GD476">
        <v>-38.47796341463415</v>
      </c>
      <c r="GE476">
        <v>0.5746160278744921</v>
      </c>
      <c r="GF476">
        <v>0.09329021530293104</v>
      </c>
      <c r="GG476">
        <v>0</v>
      </c>
      <c r="GH476">
        <v>560.9485882352941</v>
      </c>
      <c r="GI476">
        <v>-0.3805042036393066</v>
      </c>
      <c r="GJ476">
        <v>0.2023904377023643</v>
      </c>
      <c r="GK476">
        <v>1</v>
      </c>
      <c r="GL476">
        <v>1.375079268292683</v>
      </c>
      <c r="GM476">
        <v>-0.2036577700348427</v>
      </c>
      <c r="GN476">
        <v>0.02092965481521653</v>
      </c>
      <c r="GO476">
        <v>0</v>
      </c>
      <c r="GP476">
        <v>1</v>
      </c>
      <c r="GQ476">
        <v>3</v>
      </c>
      <c r="GR476" t="s">
        <v>447</v>
      </c>
      <c r="GS476">
        <v>3.12801</v>
      </c>
      <c r="GT476">
        <v>2.73132</v>
      </c>
      <c r="GU476">
        <v>0.174395</v>
      </c>
      <c r="GV476">
        <v>0.179074</v>
      </c>
      <c r="GW476">
        <v>0.102217</v>
      </c>
      <c r="GX476">
        <v>0.0983928</v>
      </c>
      <c r="GY476">
        <v>24780.5</v>
      </c>
      <c r="GZ476">
        <v>23879.3</v>
      </c>
      <c r="HA476">
        <v>30556.6</v>
      </c>
      <c r="HB476">
        <v>29342.4</v>
      </c>
      <c r="HC476">
        <v>37867.8</v>
      </c>
      <c r="HD476">
        <v>34807.2</v>
      </c>
      <c r="HE476">
        <v>46747.3</v>
      </c>
      <c r="HF476">
        <v>43594</v>
      </c>
      <c r="HG476">
        <v>1.82467</v>
      </c>
      <c r="HH476">
        <v>1.87927</v>
      </c>
      <c r="HI476">
        <v>0.114121</v>
      </c>
      <c r="HJ476">
        <v>0</v>
      </c>
      <c r="HK476">
        <v>28.1173</v>
      </c>
      <c r="HL476">
        <v>999.9</v>
      </c>
      <c r="HM476">
        <v>51.1</v>
      </c>
      <c r="HN476">
        <v>30.5</v>
      </c>
      <c r="HO476">
        <v>24.8612</v>
      </c>
      <c r="HP476">
        <v>63.715</v>
      </c>
      <c r="HQ476">
        <v>16.8309</v>
      </c>
      <c r="HR476">
        <v>1</v>
      </c>
      <c r="HS476">
        <v>0.129555</v>
      </c>
      <c r="HT476">
        <v>-0.705264</v>
      </c>
      <c r="HU476">
        <v>20.1932</v>
      </c>
      <c r="HV476">
        <v>5.22732</v>
      </c>
      <c r="HW476">
        <v>11.974</v>
      </c>
      <c r="HX476">
        <v>4.97015</v>
      </c>
      <c r="HY476">
        <v>3.28965</v>
      </c>
      <c r="HZ476">
        <v>9999</v>
      </c>
      <c r="IA476">
        <v>9999</v>
      </c>
      <c r="IB476">
        <v>9999</v>
      </c>
      <c r="IC476">
        <v>999.9</v>
      </c>
      <c r="ID476">
        <v>4.97293</v>
      </c>
      <c r="IE476">
        <v>1.87733</v>
      </c>
      <c r="IF476">
        <v>1.87545</v>
      </c>
      <c r="IG476">
        <v>1.87821</v>
      </c>
      <c r="IH476">
        <v>1.87498</v>
      </c>
      <c r="II476">
        <v>1.87852</v>
      </c>
      <c r="IJ476">
        <v>1.87567</v>
      </c>
      <c r="IK476">
        <v>1.87683</v>
      </c>
      <c r="IL476">
        <v>0</v>
      </c>
      <c r="IM476">
        <v>0</v>
      </c>
      <c r="IN476">
        <v>0</v>
      </c>
      <c r="IO476">
        <v>0</v>
      </c>
      <c r="IP476" t="s">
        <v>442</v>
      </c>
      <c r="IQ476" t="s">
        <v>443</v>
      </c>
      <c r="IR476" t="s">
        <v>444</v>
      </c>
      <c r="IS476" t="s">
        <v>444</v>
      </c>
      <c r="IT476" t="s">
        <v>444</v>
      </c>
      <c r="IU476" t="s">
        <v>444</v>
      </c>
      <c r="IV476">
        <v>0</v>
      </c>
      <c r="IW476">
        <v>100</v>
      </c>
      <c r="IX476">
        <v>100</v>
      </c>
      <c r="IY476">
        <v>1.46</v>
      </c>
      <c r="IZ476">
        <v>0.2073</v>
      </c>
      <c r="JA476">
        <v>0.05401698482025668</v>
      </c>
      <c r="JB476">
        <v>0.001251749769105588</v>
      </c>
      <c r="JC476">
        <v>-2.340677956668878E-07</v>
      </c>
      <c r="JD476">
        <v>1.443975168909104E-10</v>
      </c>
      <c r="JE476">
        <v>-0.0473756660369021</v>
      </c>
      <c r="JF476">
        <v>-0.000763777970416037</v>
      </c>
      <c r="JG476">
        <v>0.0006633184790446218</v>
      </c>
      <c r="JH476">
        <v>-5.365384051273601E-06</v>
      </c>
      <c r="JI476">
        <v>1</v>
      </c>
      <c r="JJ476">
        <v>2129</v>
      </c>
      <c r="JK476">
        <v>1</v>
      </c>
      <c r="JL476">
        <v>27</v>
      </c>
      <c r="JM476">
        <v>188921.1</v>
      </c>
      <c r="JN476">
        <v>188921.1</v>
      </c>
      <c r="JO476">
        <v>2.65869</v>
      </c>
      <c r="JP476">
        <v>2.53296</v>
      </c>
      <c r="JQ476">
        <v>1.39893</v>
      </c>
      <c r="JR476">
        <v>2.34253</v>
      </c>
      <c r="JS476">
        <v>1.44897</v>
      </c>
      <c r="JT476">
        <v>2.50366</v>
      </c>
      <c r="JU476">
        <v>36.8842</v>
      </c>
      <c r="JV476">
        <v>24.1926</v>
      </c>
      <c r="JW476">
        <v>18</v>
      </c>
      <c r="JX476">
        <v>476.411</v>
      </c>
      <c r="JY476">
        <v>480.797</v>
      </c>
      <c r="JZ476">
        <v>26.4709</v>
      </c>
      <c r="KA476">
        <v>28.79</v>
      </c>
      <c r="KB476">
        <v>30.0002</v>
      </c>
      <c r="KC476">
        <v>28.4142</v>
      </c>
      <c r="KD476">
        <v>28.469</v>
      </c>
      <c r="KE476">
        <v>53.2711</v>
      </c>
      <c r="KF476">
        <v>22.9162</v>
      </c>
      <c r="KG476">
        <v>88.4576</v>
      </c>
      <c r="KH476">
        <v>26.8189</v>
      </c>
      <c r="KI476">
        <v>1255.77</v>
      </c>
      <c r="KJ476">
        <v>21.1861</v>
      </c>
      <c r="KK476">
        <v>101.022</v>
      </c>
      <c r="KL476">
        <v>100.28</v>
      </c>
    </row>
    <row r="477" spans="1:298">
      <c r="A477">
        <v>461</v>
      </c>
      <c r="B477">
        <v>1758483853.1</v>
      </c>
      <c r="C477">
        <v>14749.59999990463</v>
      </c>
      <c r="D477" t="s">
        <v>1370</v>
      </c>
      <c r="E477" t="s">
        <v>1371</v>
      </c>
      <c r="F477">
        <v>5</v>
      </c>
      <c r="G477" t="s">
        <v>1207</v>
      </c>
      <c r="H477" t="s">
        <v>436</v>
      </c>
      <c r="I477" t="s">
        <v>437</v>
      </c>
      <c r="J477">
        <v>1758483845.314285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1268.590152500035</v>
      </c>
      <c r="AL477">
        <v>1239.942666666667</v>
      </c>
      <c r="AM477">
        <v>3.400204679828137</v>
      </c>
      <c r="AN477">
        <v>65.51484374229682</v>
      </c>
      <c r="AO477">
        <f>(AQ477 - AP477 + DZ477*1E3/(8.314*(EB477+273.15)) * AS477/DY477 * AR477) * DY477/(100*DM477) * 1000/(1000 - AQ477)</f>
        <v>0</v>
      </c>
      <c r="AP477">
        <v>21.2018647290394</v>
      </c>
      <c r="AQ477">
        <v>22.55142181818182</v>
      </c>
      <c r="AR477">
        <v>-0.001640104442895039</v>
      </c>
      <c r="AS477">
        <v>124.7720884044978</v>
      </c>
      <c r="AT477">
        <v>4</v>
      </c>
      <c r="AU477">
        <v>1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438</v>
      </c>
      <c r="AZ477" t="s">
        <v>438</v>
      </c>
      <c r="BA477">
        <v>0</v>
      </c>
      <c r="BB477">
        <v>0</v>
      </c>
      <c r="BC477">
        <f>1-BA477/BB477</f>
        <v>0</v>
      </c>
      <c r="BD477">
        <v>0</v>
      </c>
      <c r="BE477" t="s">
        <v>438</v>
      </c>
      <c r="BF477" t="s">
        <v>438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438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3.21</v>
      </c>
      <c r="DN477">
        <v>0.5</v>
      </c>
      <c r="DO477" t="s">
        <v>439</v>
      </c>
      <c r="DP477">
        <v>2</v>
      </c>
      <c r="DQ477" t="b">
        <v>1</v>
      </c>
      <c r="DR477">
        <v>1758483845.314285</v>
      </c>
      <c r="DS477">
        <v>1187.559285714286</v>
      </c>
      <c r="DT477">
        <v>1225.966785714286</v>
      </c>
      <c r="DU477">
        <v>22.58417142857143</v>
      </c>
      <c r="DV477">
        <v>21.22786428571428</v>
      </c>
      <c r="DW477">
        <v>1186.108928571429</v>
      </c>
      <c r="DX477">
        <v>22.37662142857143</v>
      </c>
      <c r="DY477">
        <v>500.0276428571429</v>
      </c>
      <c r="DZ477">
        <v>90.11840714285711</v>
      </c>
      <c r="EA477">
        <v>0.053782025</v>
      </c>
      <c r="EB477">
        <v>29.16148214285715</v>
      </c>
      <c r="EC477">
        <v>29.99279642857143</v>
      </c>
      <c r="ED477">
        <v>999.9000000000002</v>
      </c>
      <c r="EE477">
        <v>0</v>
      </c>
      <c r="EF477">
        <v>0</v>
      </c>
      <c r="EG477">
        <v>10007.79071428571</v>
      </c>
      <c r="EH477">
        <v>0</v>
      </c>
      <c r="EI477">
        <v>11.419</v>
      </c>
      <c r="EJ477">
        <v>-38.40816785714286</v>
      </c>
      <c r="EK477">
        <v>1214.999285714286</v>
      </c>
      <c r="EL477">
        <v>1252.556428571429</v>
      </c>
      <c r="EM477">
        <v>1.356316785714286</v>
      </c>
      <c r="EN477">
        <v>1225.966785714286</v>
      </c>
      <c r="EO477">
        <v>21.22786428571428</v>
      </c>
      <c r="EP477">
        <v>2.03525</v>
      </c>
      <c r="EQ477">
        <v>1.913021071428572</v>
      </c>
      <c r="ER477">
        <v>17.72126785714286</v>
      </c>
      <c r="ES477">
        <v>16.742225</v>
      </c>
      <c r="ET477">
        <v>1999.990357142857</v>
      </c>
      <c r="EU477">
        <v>0.9799980714285715</v>
      </c>
      <c r="EV477">
        <v>0.02000199642857143</v>
      </c>
      <c r="EW477">
        <v>0</v>
      </c>
      <c r="EX477">
        <v>560.8954285714286</v>
      </c>
      <c r="EY477">
        <v>5.000560000000001</v>
      </c>
      <c r="EZ477">
        <v>11365.15714285714</v>
      </c>
      <c r="FA477">
        <v>17294.77857142857</v>
      </c>
      <c r="FB477">
        <v>41.43699999999999</v>
      </c>
      <c r="FC477">
        <v>41.60925</v>
      </c>
      <c r="FD477">
        <v>41.14492857142857</v>
      </c>
      <c r="FE477">
        <v>40.78099999999999</v>
      </c>
      <c r="FF477">
        <v>42.125</v>
      </c>
      <c r="FG477">
        <v>1955.090357142857</v>
      </c>
      <c r="FH477">
        <v>39.9</v>
      </c>
      <c r="FI477">
        <v>0</v>
      </c>
      <c r="FJ477">
        <v>1758483854.4</v>
      </c>
      <c r="FK477">
        <v>0</v>
      </c>
      <c r="FL477">
        <v>560.9031923076923</v>
      </c>
      <c r="FM477">
        <v>-0.365094016966521</v>
      </c>
      <c r="FN477">
        <v>-6.365811990836607</v>
      </c>
      <c r="FO477">
        <v>11365.15384615384</v>
      </c>
      <c r="FP477">
        <v>15</v>
      </c>
      <c r="FQ477">
        <v>0</v>
      </c>
      <c r="FR477" t="s">
        <v>440</v>
      </c>
      <c r="FS477">
        <v>1747148579.5</v>
      </c>
      <c r="FT477">
        <v>1747148584.5</v>
      </c>
      <c r="FU477">
        <v>0</v>
      </c>
      <c r="FV477">
        <v>0.162</v>
      </c>
      <c r="FW477">
        <v>-0.001</v>
      </c>
      <c r="FX477">
        <v>0.139</v>
      </c>
      <c r="FY477">
        <v>0.058</v>
      </c>
      <c r="FZ477">
        <v>420</v>
      </c>
      <c r="GA477">
        <v>16</v>
      </c>
      <c r="GB477">
        <v>0.19</v>
      </c>
      <c r="GC477">
        <v>0.02</v>
      </c>
      <c r="GD477">
        <v>-38.41159</v>
      </c>
      <c r="GE477">
        <v>0.6424457786117928</v>
      </c>
      <c r="GF477">
        <v>0.1016256015972356</v>
      </c>
      <c r="GG477">
        <v>0</v>
      </c>
      <c r="GH477">
        <v>560.925794117647</v>
      </c>
      <c r="GI477">
        <v>-0.379480519051291</v>
      </c>
      <c r="GJ477">
        <v>0.1893298987313684</v>
      </c>
      <c r="GK477">
        <v>1</v>
      </c>
      <c r="GL477">
        <v>1.363711</v>
      </c>
      <c r="GM477">
        <v>-0.1123427392120106</v>
      </c>
      <c r="GN477">
        <v>0.01343792856060784</v>
      </c>
      <c r="GO477">
        <v>0</v>
      </c>
      <c r="GP477">
        <v>1</v>
      </c>
      <c r="GQ477">
        <v>3</v>
      </c>
      <c r="GR477" t="s">
        <v>447</v>
      </c>
      <c r="GS477">
        <v>3.128</v>
      </c>
      <c r="GT477">
        <v>2.73158</v>
      </c>
      <c r="GU477">
        <v>0.175886</v>
      </c>
      <c r="GV477">
        <v>0.180561</v>
      </c>
      <c r="GW477">
        <v>0.102148</v>
      </c>
      <c r="GX477">
        <v>0.0983704</v>
      </c>
      <c r="GY477">
        <v>24735.9</v>
      </c>
      <c r="GZ477">
        <v>23835.7</v>
      </c>
      <c r="HA477">
        <v>30556.9</v>
      </c>
      <c r="HB477">
        <v>29342</v>
      </c>
      <c r="HC477">
        <v>37871.5</v>
      </c>
      <c r="HD477">
        <v>34807.6</v>
      </c>
      <c r="HE477">
        <v>46748</v>
      </c>
      <c r="HF477">
        <v>43593.3</v>
      </c>
      <c r="HG477">
        <v>1.82448</v>
      </c>
      <c r="HH477">
        <v>1.87923</v>
      </c>
      <c r="HI477">
        <v>0.115216</v>
      </c>
      <c r="HJ477">
        <v>0</v>
      </c>
      <c r="HK477">
        <v>28.1113</v>
      </c>
      <c r="HL477">
        <v>999.9</v>
      </c>
      <c r="HM477">
        <v>51.1</v>
      </c>
      <c r="HN477">
        <v>30.5</v>
      </c>
      <c r="HO477">
        <v>24.86</v>
      </c>
      <c r="HP477">
        <v>63.425</v>
      </c>
      <c r="HQ477">
        <v>16.855</v>
      </c>
      <c r="HR477">
        <v>1</v>
      </c>
      <c r="HS477">
        <v>0.129159</v>
      </c>
      <c r="HT477">
        <v>-0.228995</v>
      </c>
      <c r="HU477">
        <v>20.1978</v>
      </c>
      <c r="HV477">
        <v>5.22613</v>
      </c>
      <c r="HW477">
        <v>11.974</v>
      </c>
      <c r="HX477">
        <v>4.96995</v>
      </c>
      <c r="HY477">
        <v>3.28948</v>
      </c>
      <c r="HZ477">
        <v>9999</v>
      </c>
      <c r="IA477">
        <v>9999</v>
      </c>
      <c r="IB477">
        <v>9999</v>
      </c>
      <c r="IC477">
        <v>999.9</v>
      </c>
      <c r="ID477">
        <v>4.97296</v>
      </c>
      <c r="IE477">
        <v>1.87732</v>
      </c>
      <c r="IF477">
        <v>1.87546</v>
      </c>
      <c r="IG477">
        <v>1.8782</v>
      </c>
      <c r="IH477">
        <v>1.87498</v>
      </c>
      <c r="II477">
        <v>1.87853</v>
      </c>
      <c r="IJ477">
        <v>1.8757</v>
      </c>
      <c r="IK477">
        <v>1.87683</v>
      </c>
      <c r="IL477">
        <v>0</v>
      </c>
      <c r="IM477">
        <v>0</v>
      </c>
      <c r="IN477">
        <v>0</v>
      </c>
      <c r="IO477">
        <v>0</v>
      </c>
      <c r="IP477" t="s">
        <v>442</v>
      </c>
      <c r="IQ477" t="s">
        <v>443</v>
      </c>
      <c r="IR477" t="s">
        <v>444</v>
      </c>
      <c r="IS477" t="s">
        <v>444</v>
      </c>
      <c r="IT477" t="s">
        <v>444</v>
      </c>
      <c r="IU477" t="s">
        <v>444</v>
      </c>
      <c r="IV477">
        <v>0</v>
      </c>
      <c r="IW477">
        <v>100</v>
      </c>
      <c r="IX477">
        <v>100</v>
      </c>
      <c r="IY477">
        <v>1.49</v>
      </c>
      <c r="IZ477">
        <v>0.2069</v>
      </c>
      <c r="JA477">
        <v>0.05401698482025668</v>
      </c>
      <c r="JB477">
        <v>0.001251749769105588</v>
      </c>
      <c r="JC477">
        <v>-2.340677956668878E-07</v>
      </c>
      <c r="JD477">
        <v>1.443975168909104E-10</v>
      </c>
      <c r="JE477">
        <v>-0.0473756660369021</v>
      </c>
      <c r="JF477">
        <v>-0.000763777970416037</v>
      </c>
      <c r="JG477">
        <v>0.0006633184790446218</v>
      </c>
      <c r="JH477">
        <v>-5.365384051273601E-06</v>
      </c>
      <c r="JI477">
        <v>1</v>
      </c>
      <c r="JJ477">
        <v>2129</v>
      </c>
      <c r="JK477">
        <v>1</v>
      </c>
      <c r="JL477">
        <v>27</v>
      </c>
      <c r="JM477">
        <v>188921.2</v>
      </c>
      <c r="JN477">
        <v>188921.1</v>
      </c>
      <c r="JO477">
        <v>2.68555</v>
      </c>
      <c r="JP477">
        <v>2.53418</v>
      </c>
      <c r="JQ477">
        <v>1.39893</v>
      </c>
      <c r="JR477">
        <v>2.34253</v>
      </c>
      <c r="JS477">
        <v>1.44897</v>
      </c>
      <c r="JT477">
        <v>2.53174</v>
      </c>
      <c r="JU477">
        <v>36.8604</v>
      </c>
      <c r="JV477">
        <v>24.1926</v>
      </c>
      <c r="JW477">
        <v>18</v>
      </c>
      <c r="JX477">
        <v>476.329</v>
      </c>
      <c r="JY477">
        <v>480.799</v>
      </c>
      <c r="JZ477">
        <v>26.8227</v>
      </c>
      <c r="KA477">
        <v>28.7949</v>
      </c>
      <c r="KB477">
        <v>29.9998</v>
      </c>
      <c r="KC477">
        <v>28.4184</v>
      </c>
      <c r="KD477">
        <v>28.4733</v>
      </c>
      <c r="KE477">
        <v>53.795</v>
      </c>
      <c r="KF477">
        <v>22.9162</v>
      </c>
      <c r="KG477">
        <v>88.83450000000001</v>
      </c>
      <c r="KH477">
        <v>26.8318</v>
      </c>
      <c r="KI477">
        <v>1269.28</v>
      </c>
      <c r="KJ477">
        <v>21.2009</v>
      </c>
      <c r="KK477">
        <v>101.023</v>
      </c>
      <c r="KL477">
        <v>100.279</v>
      </c>
    </row>
    <row r="478" spans="1:298">
      <c r="A478">
        <v>462</v>
      </c>
      <c r="B478">
        <v>1758483858.1</v>
      </c>
      <c r="C478">
        <v>14754.59999990463</v>
      </c>
      <c r="D478" t="s">
        <v>1372</v>
      </c>
      <c r="E478" t="s">
        <v>1373</v>
      </c>
      <c r="F478">
        <v>5</v>
      </c>
      <c r="G478" t="s">
        <v>1207</v>
      </c>
      <c r="H478" t="s">
        <v>436</v>
      </c>
      <c r="I478" t="s">
        <v>437</v>
      </c>
      <c r="J478">
        <v>1758483850.6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1285.680775984601</v>
      </c>
      <c r="AL478">
        <v>1257.026484848484</v>
      </c>
      <c r="AM478">
        <v>3.409870127699993</v>
      </c>
      <c r="AN478">
        <v>65.51484374229682</v>
      </c>
      <c r="AO478">
        <f>(AQ478 - AP478 + DZ478*1E3/(8.314*(EB478+273.15)) * AS478/DY478 * AR478) * DY478/(100*DM478) * 1000/(1000 - AQ478)</f>
        <v>0</v>
      </c>
      <c r="AP478">
        <v>21.21818391524594</v>
      </c>
      <c r="AQ478">
        <v>22.53379696969697</v>
      </c>
      <c r="AR478">
        <v>-0.0007770473999768023</v>
      </c>
      <c r="AS478">
        <v>124.7720884044978</v>
      </c>
      <c r="AT478">
        <v>4</v>
      </c>
      <c r="AU478">
        <v>1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438</v>
      </c>
      <c r="AZ478" t="s">
        <v>438</v>
      </c>
      <c r="BA478">
        <v>0</v>
      </c>
      <c r="BB478">
        <v>0</v>
      </c>
      <c r="BC478">
        <f>1-BA478/BB478</f>
        <v>0</v>
      </c>
      <c r="BD478">
        <v>0</v>
      </c>
      <c r="BE478" t="s">
        <v>438</v>
      </c>
      <c r="BF478" t="s">
        <v>438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438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3.21</v>
      </c>
      <c r="DN478">
        <v>0.5</v>
      </c>
      <c r="DO478" t="s">
        <v>439</v>
      </c>
      <c r="DP478">
        <v>2</v>
      </c>
      <c r="DQ478" t="b">
        <v>1</v>
      </c>
      <c r="DR478">
        <v>1758483850.6</v>
      </c>
      <c r="DS478">
        <v>1205.306296296296</v>
      </c>
      <c r="DT478">
        <v>1243.613703703704</v>
      </c>
      <c r="DU478">
        <v>22.5614037037037</v>
      </c>
      <c r="DV478">
        <v>21.2162962962963</v>
      </c>
      <c r="DW478">
        <v>1203.832222222222</v>
      </c>
      <c r="DX478">
        <v>22.35431851851852</v>
      </c>
      <c r="DY478">
        <v>500.0265925925926</v>
      </c>
      <c r="DZ478">
        <v>90.11804814814815</v>
      </c>
      <c r="EA478">
        <v>0.05383277037037038</v>
      </c>
      <c r="EB478">
        <v>29.15677037037037</v>
      </c>
      <c r="EC478">
        <v>29.99066666666667</v>
      </c>
      <c r="ED478">
        <v>999.9000000000001</v>
      </c>
      <c r="EE478">
        <v>0</v>
      </c>
      <c r="EF478">
        <v>0</v>
      </c>
      <c r="EG478">
        <v>9993.680740740741</v>
      </c>
      <c r="EH478">
        <v>0</v>
      </c>
      <c r="EI478">
        <v>11.419</v>
      </c>
      <c r="EJ478">
        <v>-38.30811111111111</v>
      </c>
      <c r="EK478">
        <v>1233.127407407407</v>
      </c>
      <c r="EL478">
        <v>1270.57037037037</v>
      </c>
      <c r="EM478">
        <v>1.345120740740741</v>
      </c>
      <c r="EN478">
        <v>1243.613703703704</v>
      </c>
      <c r="EO478">
        <v>21.2162962962963</v>
      </c>
      <c r="EP478">
        <v>2.033189629629629</v>
      </c>
      <c r="EQ478">
        <v>1.911969259259259</v>
      </c>
      <c r="ER478">
        <v>17.70519629629629</v>
      </c>
      <c r="ES478">
        <v>16.73358148148148</v>
      </c>
      <c r="ET478">
        <v>1999.990740740741</v>
      </c>
      <c r="EU478">
        <v>0.9799981111111113</v>
      </c>
      <c r="EV478">
        <v>0.02000195185185186</v>
      </c>
      <c r="EW478">
        <v>0</v>
      </c>
      <c r="EX478">
        <v>560.7798518518518</v>
      </c>
      <c r="EY478">
        <v>5.000560000000001</v>
      </c>
      <c r="EZ478">
        <v>11364.0037037037</v>
      </c>
      <c r="FA478">
        <v>17294.78518518518</v>
      </c>
      <c r="FB478">
        <v>41.43699999999999</v>
      </c>
      <c r="FC478">
        <v>41.61566666666667</v>
      </c>
      <c r="FD478">
        <v>41.15485185185184</v>
      </c>
      <c r="FE478">
        <v>40.79822222222222</v>
      </c>
      <c r="FF478">
        <v>42.125</v>
      </c>
      <c r="FG478">
        <v>1955.090740740741</v>
      </c>
      <c r="FH478">
        <v>39.9</v>
      </c>
      <c r="FI478">
        <v>0</v>
      </c>
      <c r="FJ478">
        <v>1758483859.2</v>
      </c>
      <c r="FK478">
        <v>0</v>
      </c>
      <c r="FL478">
        <v>560.7958461538462</v>
      </c>
      <c r="FM478">
        <v>-1.656478645580423</v>
      </c>
      <c r="FN478">
        <v>-27.46666672208726</v>
      </c>
      <c r="FO478">
        <v>11364.03076923077</v>
      </c>
      <c r="FP478">
        <v>15</v>
      </c>
      <c r="FQ478">
        <v>0</v>
      </c>
      <c r="FR478" t="s">
        <v>440</v>
      </c>
      <c r="FS478">
        <v>1747148579.5</v>
      </c>
      <c r="FT478">
        <v>1747148584.5</v>
      </c>
      <c r="FU478">
        <v>0</v>
      </c>
      <c r="FV478">
        <v>0.162</v>
      </c>
      <c r="FW478">
        <v>-0.001</v>
      </c>
      <c r="FX478">
        <v>0.139</v>
      </c>
      <c r="FY478">
        <v>0.058</v>
      </c>
      <c r="FZ478">
        <v>420</v>
      </c>
      <c r="GA478">
        <v>16</v>
      </c>
      <c r="GB478">
        <v>0.19</v>
      </c>
      <c r="GC478">
        <v>0.02</v>
      </c>
      <c r="GD478">
        <v>-38.37442</v>
      </c>
      <c r="GE478">
        <v>1.102982363977614</v>
      </c>
      <c r="GF478">
        <v>0.1267306734772604</v>
      </c>
      <c r="GG478">
        <v>0</v>
      </c>
      <c r="GH478">
        <v>560.8401764705883</v>
      </c>
      <c r="GI478">
        <v>-0.9754621865905657</v>
      </c>
      <c r="GJ478">
        <v>0.210716769843846</v>
      </c>
      <c r="GK478">
        <v>1</v>
      </c>
      <c r="GL478">
        <v>1.35110675</v>
      </c>
      <c r="GM478">
        <v>-0.1036308067542206</v>
      </c>
      <c r="GN478">
        <v>0.0130228569038249</v>
      </c>
      <c r="GO478">
        <v>0</v>
      </c>
      <c r="GP478">
        <v>1</v>
      </c>
      <c r="GQ478">
        <v>3</v>
      </c>
      <c r="GR478" t="s">
        <v>447</v>
      </c>
      <c r="GS478">
        <v>3.12778</v>
      </c>
      <c r="GT478">
        <v>2.7316</v>
      </c>
      <c r="GU478">
        <v>0.177373</v>
      </c>
      <c r="GV478">
        <v>0.182026</v>
      </c>
      <c r="GW478">
        <v>0.102096</v>
      </c>
      <c r="GX478">
        <v>0.0984338</v>
      </c>
      <c r="GY478">
        <v>24690.9</v>
      </c>
      <c r="GZ478">
        <v>23793</v>
      </c>
      <c r="HA478">
        <v>30556.4</v>
      </c>
      <c r="HB478">
        <v>29342</v>
      </c>
      <c r="HC478">
        <v>37873.4</v>
      </c>
      <c r="HD478">
        <v>34805.3</v>
      </c>
      <c r="HE478">
        <v>46747.5</v>
      </c>
      <c r="HF478">
        <v>43593.3</v>
      </c>
      <c r="HG478">
        <v>1.82402</v>
      </c>
      <c r="HH478">
        <v>1.87932</v>
      </c>
      <c r="HI478">
        <v>0.116587</v>
      </c>
      <c r="HJ478">
        <v>0</v>
      </c>
      <c r="HK478">
        <v>28.1053</v>
      </c>
      <c r="HL478">
        <v>999.9</v>
      </c>
      <c r="HM478">
        <v>51.1</v>
      </c>
      <c r="HN478">
        <v>30.5</v>
      </c>
      <c r="HO478">
        <v>24.863</v>
      </c>
      <c r="HP478">
        <v>63.645</v>
      </c>
      <c r="HQ478">
        <v>16.871</v>
      </c>
      <c r="HR478">
        <v>1</v>
      </c>
      <c r="HS478">
        <v>0.128791</v>
      </c>
      <c r="HT478">
        <v>0.125065</v>
      </c>
      <c r="HU478">
        <v>20.1982</v>
      </c>
      <c r="HV478">
        <v>5.22657</v>
      </c>
      <c r="HW478">
        <v>11.974</v>
      </c>
      <c r="HX478">
        <v>4.96925</v>
      </c>
      <c r="HY478">
        <v>3.28923</v>
      </c>
      <c r="HZ478">
        <v>9999</v>
      </c>
      <c r="IA478">
        <v>9999</v>
      </c>
      <c r="IB478">
        <v>9999</v>
      </c>
      <c r="IC478">
        <v>999.9</v>
      </c>
      <c r="ID478">
        <v>4.97293</v>
      </c>
      <c r="IE478">
        <v>1.87732</v>
      </c>
      <c r="IF478">
        <v>1.87545</v>
      </c>
      <c r="IG478">
        <v>1.87823</v>
      </c>
      <c r="IH478">
        <v>1.87499</v>
      </c>
      <c r="II478">
        <v>1.87853</v>
      </c>
      <c r="IJ478">
        <v>1.87568</v>
      </c>
      <c r="IK478">
        <v>1.87682</v>
      </c>
      <c r="IL478">
        <v>0</v>
      </c>
      <c r="IM478">
        <v>0</v>
      </c>
      <c r="IN478">
        <v>0</v>
      </c>
      <c r="IO478">
        <v>0</v>
      </c>
      <c r="IP478" t="s">
        <v>442</v>
      </c>
      <c r="IQ478" t="s">
        <v>443</v>
      </c>
      <c r="IR478" t="s">
        <v>444</v>
      </c>
      <c r="IS478" t="s">
        <v>444</v>
      </c>
      <c r="IT478" t="s">
        <v>444</v>
      </c>
      <c r="IU478" t="s">
        <v>444</v>
      </c>
      <c r="IV478">
        <v>0</v>
      </c>
      <c r="IW478">
        <v>100</v>
      </c>
      <c r="IX478">
        <v>100</v>
      </c>
      <c r="IY478">
        <v>1.51</v>
      </c>
      <c r="IZ478">
        <v>0.2065</v>
      </c>
      <c r="JA478">
        <v>0.05401698482025668</v>
      </c>
      <c r="JB478">
        <v>0.001251749769105588</v>
      </c>
      <c r="JC478">
        <v>-2.340677956668878E-07</v>
      </c>
      <c r="JD478">
        <v>1.443975168909104E-10</v>
      </c>
      <c r="JE478">
        <v>-0.0473756660369021</v>
      </c>
      <c r="JF478">
        <v>-0.000763777970416037</v>
      </c>
      <c r="JG478">
        <v>0.0006633184790446218</v>
      </c>
      <c r="JH478">
        <v>-5.365384051273601E-06</v>
      </c>
      <c r="JI478">
        <v>1</v>
      </c>
      <c r="JJ478">
        <v>2129</v>
      </c>
      <c r="JK478">
        <v>1</v>
      </c>
      <c r="JL478">
        <v>27</v>
      </c>
      <c r="JM478">
        <v>188921.3</v>
      </c>
      <c r="JN478">
        <v>188921.2</v>
      </c>
      <c r="JO478">
        <v>2.71606</v>
      </c>
      <c r="JP478">
        <v>2.5354</v>
      </c>
      <c r="JQ478">
        <v>1.39893</v>
      </c>
      <c r="JR478">
        <v>2.34253</v>
      </c>
      <c r="JS478">
        <v>1.44897</v>
      </c>
      <c r="JT478">
        <v>2.5647</v>
      </c>
      <c r="JU478">
        <v>36.8842</v>
      </c>
      <c r="JV478">
        <v>24.1926</v>
      </c>
      <c r="JW478">
        <v>18</v>
      </c>
      <c r="JX478">
        <v>476.108</v>
      </c>
      <c r="JY478">
        <v>480.9</v>
      </c>
      <c r="JZ478">
        <v>26.8813</v>
      </c>
      <c r="KA478">
        <v>28.7998</v>
      </c>
      <c r="KB478">
        <v>30</v>
      </c>
      <c r="KC478">
        <v>28.4222</v>
      </c>
      <c r="KD478">
        <v>28.4775</v>
      </c>
      <c r="KE478">
        <v>54.4075</v>
      </c>
      <c r="KF478">
        <v>22.9162</v>
      </c>
      <c r="KG478">
        <v>88.83450000000001</v>
      </c>
      <c r="KH478">
        <v>26.8393</v>
      </c>
      <c r="KI478">
        <v>1289.4</v>
      </c>
      <c r="KJ478">
        <v>21.2256</v>
      </c>
      <c r="KK478">
        <v>101.022</v>
      </c>
      <c r="KL478">
        <v>100.279</v>
      </c>
    </row>
    <row r="479" spans="1:298">
      <c r="A479">
        <v>463</v>
      </c>
      <c r="B479">
        <v>1758483863.1</v>
      </c>
      <c r="C479">
        <v>14759.59999990463</v>
      </c>
      <c r="D479" t="s">
        <v>1374</v>
      </c>
      <c r="E479" t="s">
        <v>1375</v>
      </c>
      <c r="F479">
        <v>5</v>
      </c>
      <c r="G479" t="s">
        <v>1207</v>
      </c>
      <c r="H479" t="s">
        <v>436</v>
      </c>
      <c r="I479" t="s">
        <v>437</v>
      </c>
      <c r="J479">
        <v>1758483855.314285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1303.121042889976</v>
      </c>
      <c r="AL479">
        <v>1274.265393939393</v>
      </c>
      <c r="AM479">
        <v>3.465801860750264</v>
      </c>
      <c r="AN479">
        <v>65.51484374229682</v>
      </c>
      <c r="AO479">
        <f>(AQ479 - AP479 + DZ479*1E3/(8.314*(EB479+273.15)) * AS479/DY479 * AR479) * DY479/(100*DM479) * 1000/(1000 - AQ479)</f>
        <v>0</v>
      </c>
      <c r="AP479">
        <v>21.22651091156755</v>
      </c>
      <c r="AQ479">
        <v>22.52198060606061</v>
      </c>
      <c r="AR479">
        <v>-0.0004864247862918918</v>
      </c>
      <c r="AS479">
        <v>124.7720884044978</v>
      </c>
      <c r="AT479">
        <v>4</v>
      </c>
      <c r="AU479">
        <v>1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438</v>
      </c>
      <c r="AZ479" t="s">
        <v>438</v>
      </c>
      <c r="BA479">
        <v>0</v>
      </c>
      <c r="BB479">
        <v>0</v>
      </c>
      <c r="BC479">
        <f>1-BA479/BB479</f>
        <v>0</v>
      </c>
      <c r="BD479">
        <v>0</v>
      </c>
      <c r="BE479" t="s">
        <v>438</v>
      </c>
      <c r="BF479" t="s">
        <v>438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438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3.21</v>
      </c>
      <c r="DN479">
        <v>0.5</v>
      </c>
      <c r="DO479" t="s">
        <v>439</v>
      </c>
      <c r="DP479">
        <v>2</v>
      </c>
      <c r="DQ479" t="b">
        <v>1</v>
      </c>
      <c r="DR479">
        <v>1758483855.314285</v>
      </c>
      <c r="DS479">
        <v>1221.078571428571</v>
      </c>
      <c r="DT479">
        <v>1259.463928571429</v>
      </c>
      <c r="DU479">
        <v>22.54346785714286</v>
      </c>
      <c r="DV479">
        <v>21.21367142857143</v>
      </c>
      <c r="DW479">
        <v>1219.584285714286</v>
      </c>
      <c r="DX479">
        <v>22.33674999999999</v>
      </c>
      <c r="DY479">
        <v>500.0028928571429</v>
      </c>
      <c r="DZ479">
        <v>90.11760357142857</v>
      </c>
      <c r="EA479">
        <v>0.05385908214285715</v>
      </c>
      <c r="EB479">
        <v>29.1594</v>
      </c>
      <c r="EC479">
        <v>29.99546071428572</v>
      </c>
      <c r="ED479">
        <v>999.9000000000002</v>
      </c>
      <c r="EE479">
        <v>0</v>
      </c>
      <c r="EF479">
        <v>0</v>
      </c>
      <c r="EG479">
        <v>9997.833571428569</v>
      </c>
      <c r="EH479">
        <v>0</v>
      </c>
      <c r="EI479">
        <v>11.419</v>
      </c>
      <c r="EJ479">
        <v>-38.38550357142857</v>
      </c>
      <c r="EK479">
        <v>1249.241428571428</v>
      </c>
      <c r="EL479">
        <v>1286.760714285714</v>
      </c>
      <c r="EM479">
        <v>1.329805714285714</v>
      </c>
      <c r="EN479">
        <v>1259.463928571429</v>
      </c>
      <c r="EO479">
        <v>21.21367142857143</v>
      </c>
      <c r="EP479">
        <v>2.031563928571428</v>
      </c>
      <c r="EQ479">
        <v>1.911723928571428</v>
      </c>
      <c r="ER479">
        <v>17.69249642857143</v>
      </c>
      <c r="ES479">
        <v>16.73155714285714</v>
      </c>
      <c r="ET479">
        <v>1999.993928571429</v>
      </c>
      <c r="EU479">
        <v>0.9799981785714288</v>
      </c>
      <c r="EV479">
        <v>0.02000187500000001</v>
      </c>
      <c r="EW479">
        <v>0</v>
      </c>
      <c r="EX479">
        <v>560.6624642857143</v>
      </c>
      <c r="EY479">
        <v>5.000560000000001</v>
      </c>
      <c r="EZ479">
        <v>11361.76428571428</v>
      </c>
      <c r="FA479">
        <v>17294.80357142857</v>
      </c>
      <c r="FB479">
        <v>41.44149999999998</v>
      </c>
      <c r="FC479">
        <v>41.625</v>
      </c>
      <c r="FD479">
        <v>41.1692857142857</v>
      </c>
      <c r="FE479">
        <v>40.80314285714285</v>
      </c>
      <c r="FF479">
        <v>42.125</v>
      </c>
      <c r="FG479">
        <v>1955.093928571429</v>
      </c>
      <c r="FH479">
        <v>39.9</v>
      </c>
      <c r="FI479">
        <v>0</v>
      </c>
      <c r="FJ479">
        <v>1758483864.6</v>
      </c>
      <c r="FK479">
        <v>0</v>
      </c>
      <c r="FL479">
        <v>560.67128</v>
      </c>
      <c r="FM479">
        <v>-1.768538462902394</v>
      </c>
      <c r="FN479">
        <v>-30.44615390742203</v>
      </c>
      <c r="FO479">
        <v>11361.372</v>
      </c>
      <c r="FP479">
        <v>15</v>
      </c>
      <c r="FQ479">
        <v>0</v>
      </c>
      <c r="FR479" t="s">
        <v>440</v>
      </c>
      <c r="FS479">
        <v>1747148579.5</v>
      </c>
      <c r="FT479">
        <v>1747148584.5</v>
      </c>
      <c r="FU479">
        <v>0</v>
      </c>
      <c r="FV479">
        <v>0.162</v>
      </c>
      <c r="FW479">
        <v>-0.001</v>
      </c>
      <c r="FX479">
        <v>0.139</v>
      </c>
      <c r="FY479">
        <v>0.058</v>
      </c>
      <c r="FZ479">
        <v>420</v>
      </c>
      <c r="GA479">
        <v>16</v>
      </c>
      <c r="GB479">
        <v>0.19</v>
      </c>
      <c r="GC479">
        <v>0.02</v>
      </c>
      <c r="GD479">
        <v>-38.37804634146342</v>
      </c>
      <c r="GE479">
        <v>-0.6129282229965891</v>
      </c>
      <c r="GF479">
        <v>0.1602255454459251</v>
      </c>
      <c r="GG479">
        <v>0</v>
      </c>
      <c r="GH479">
        <v>560.7376176470589</v>
      </c>
      <c r="GI479">
        <v>-1.557387322052454</v>
      </c>
      <c r="GJ479">
        <v>0.2392308772498976</v>
      </c>
      <c r="GK479">
        <v>0</v>
      </c>
      <c r="GL479">
        <v>1.335720975609756</v>
      </c>
      <c r="GM479">
        <v>-0.195712682926825</v>
      </c>
      <c r="GN479">
        <v>0.0219438193759492</v>
      </c>
      <c r="GO479">
        <v>0</v>
      </c>
      <c r="GP479">
        <v>0</v>
      </c>
      <c r="GQ479">
        <v>3</v>
      </c>
      <c r="GR479" t="s">
        <v>480</v>
      </c>
      <c r="GS479">
        <v>3.12793</v>
      </c>
      <c r="GT479">
        <v>2.73169</v>
      </c>
      <c r="GU479">
        <v>0.178868</v>
      </c>
      <c r="GV479">
        <v>0.183531</v>
      </c>
      <c r="GW479">
        <v>0.102055</v>
      </c>
      <c r="GX479">
        <v>0.0984503</v>
      </c>
      <c r="GY479">
        <v>24645.3</v>
      </c>
      <c r="GZ479">
        <v>23748.7</v>
      </c>
      <c r="HA479">
        <v>30555.6</v>
      </c>
      <c r="HB479">
        <v>29341.4</v>
      </c>
      <c r="HC479">
        <v>37874</v>
      </c>
      <c r="HD479">
        <v>34804</v>
      </c>
      <c r="HE479">
        <v>46745.9</v>
      </c>
      <c r="HF479">
        <v>43592.4</v>
      </c>
      <c r="HG479">
        <v>1.8243</v>
      </c>
      <c r="HH479">
        <v>1.8792</v>
      </c>
      <c r="HI479">
        <v>0.117153</v>
      </c>
      <c r="HJ479">
        <v>0</v>
      </c>
      <c r="HK479">
        <v>28.0993</v>
      </c>
      <c r="HL479">
        <v>999.9</v>
      </c>
      <c r="HM479">
        <v>51.1</v>
      </c>
      <c r="HN479">
        <v>30.5</v>
      </c>
      <c r="HO479">
        <v>24.8617</v>
      </c>
      <c r="HP479">
        <v>63.535</v>
      </c>
      <c r="HQ479">
        <v>16.8149</v>
      </c>
      <c r="HR479">
        <v>1</v>
      </c>
      <c r="HS479">
        <v>0.130394</v>
      </c>
      <c r="HT479">
        <v>0.302514</v>
      </c>
      <c r="HU479">
        <v>20.1982</v>
      </c>
      <c r="HV479">
        <v>5.22867</v>
      </c>
      <c r="HW479">
        <v>11.974</v>
      </c>
      <c r="HX479">
        <v>4.97</v>
      </c>
      <c r="HY479">
        <v>3.2897</v>
      </c>
      <c r="HZ479">
        <v>9999</v>
      </c>
      <c r="IA479">
        <v>9999</v>
      </c>
      <c r="IB479">
        <v>9999</v>
      </c>
      <c r="IC479">
        <v>999.9</v>
      </c>
      <c r="ID479">
        <v>4.97296</v>
      </c>
      <c r="IE479">
        <v>1.87731</v>
      </c>
      <c r="IF479">
        <v>1.87545</v>
      </c>
      <c r="IG479">
        <v>1.87821</v>
      </c>
      <c r="IH479">
        <v>1.87498</v>
      </c>
      <c r="II479">
        <v>1.87852</v>
      </c>
      <c r="IJ479">
        <v>1.87566</v>
      </c>
      <c r="IK479">
        <v>1.87682</v>
      </c>
      <c r="IL479">
        <v>0</v>
      </c>
      <c r="IM479">
        <v>0</v>
      </c>
      <c r="IN479">
        <v>0</v>
      </c>
      <c r="IO479">
        <v>0</v>
      </c>
      <c r="IP479" t="s">
        <v>442</v>
      </c>
      <c r="IQ479" t="s">
        <v>443</v>
      </c>
      <c r="IR479" t="s">
        <v>444</v>
      </c>
      <c r="IS479" t="s">
        <v>444</v>
      </c>
      <c r="IT479" t="s">
        <v>444</v>
      </c>
      <c r="IU479" t="s">
        <v>444</v>
      </c>
      <c r="IV479">
        <v>0</v>
      </c>
      <c r="IW479">
        <v>100</v>
      </c>
      <c r="IX479">
        <v>100</v>
      </c>
      <c r="IY479">
        <v>1.53</v>
      </c>
      <c r="IZ479">
        <v>0.2063</v>
      </c>
      <c r="JA479">
        <v>0.05401698482025668</v>
      </c>
      <c r="JB479">
        <v>0.001251749769105588</v>
      </c>
      <c r="JC479">
        <v>-2.340677956668878E-07</v>
      </c>
      <c r="JD479">
        <v>1.443975168909104E-10</v>
      </c>
      <c r="JE479">
        <v>-0.0473756660369021</v>
      </c>
      <c r="JF479">
        <v>-0.000763777970416037</v>
      </c>
      <c r="JG479">
        <v>0.0006633184790446218</v>
      </c>
      <c r="JH479">
        <v>-5.365384051273601E-06</v>
      </c>
      <c r="JI479">
        <v>1</v>
      </c>
      <c r="JJ479">
        <v>2129</v>
      </c>
      <c r="JK479">
        <v>1</v>
      </c>
      <c r="JL479">
        <v>27</v>
      </c>
      <c r="JM479">
        <v>188921.4</v>
      </c>
      <c r="JN479">
        <v>188921.3</v>
      </c>
      <c r="JO479">
        <v>2.74292</v>
      </c>
      <c r="JP479">
        <v>2.53296</v>
      </c>
      <c r="JQ479">
        <v>1.39893</v>
      </c>
      <c r="JR479">
        <v>2.34253</v>
      </c>
      <c r="JS479">
        <v>1.44897</v>
      </c>
      <c r="JT479">
        <v>2.57935</v>
      </c>
      <c r="JU479">
        <v>36.8842</v>
      </c>
      <c r="JV479">
        <v>24.2013</v>
      </c>
      <c r="JW479">
        <v>18</v>
      </c>
      <c r="JX479">
        <v>476.285</v>
      </c>
      <c r="JY479">
        <v>480.847</v>
      </c>
      <c r="JZ479">
        <v>26.8875</v>
      </c>
      <c r="KA479">
        <v>28.8042</v>
      </c>
      <c r="KB479">
        <v>30.0009</v>
      </c>
      <c r="KC479">
        <v>28.4263</v>
      </c>
      <c r="KD479">
        <v>28.4812</v>
      </c>
      <c r="KE479">
        <v>54.9322</v>
      </c>
      <c r="KF479">
        <v>22.9162</v>
      </c>
      <c r="KG479">
        <v>88.83450000000001</v>
      </c>
      <c r="KH479">
        <v>26.8532</v>
      </c>
      <c r="KI479">
        <v>1302.84</v>
      </c>
      <c r="KJ479">
        <v>21.2537</v>
      </c>
      <c r="KK479">
        <v>101.019</v>
      </c>
      <c r="KL479">
        <v>100.277</v>
      </c>
    </row>
    <row r="480" spans="1:298">
      <c r="A480">
        <v>464</v>
      </c>
      <c r="B480">
        <v>1758483868.1</v>
      </c>
      <c r="C480">
        <v>14764.59999990463</v>
      </c>
      <c r="D480" t="s">
        <v>1376</v>
      </c>
      <c r="E480" t="s">
        <v>1377</v>
      </c>
      <c r="F480">
        <v>5</v>
      </c>
      <c r="G480" t="s">
        <v>1207</v>
      </c>
      <c r="H480" t="s">
        <v>436</v>
      </c>
      <c r="I480" t="s">
        <v>437</v>
      </c>
      <c r="J480">
        <v>1758483860.6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1320.231306407929</v>
      </c>
      <c r="AL480">
        <v>1291.454727272727</v>
      </c>
      <c r="AM480">
        <v>3.421908780514509</v>
      </c>
      <c r="AN480">
        <v>65.51484374229682</v>
      </c>
      <c r="AO480">
        <f>(AQ480 - AP480 + DZ480*1E3/(8.314*(EB480+273.15)) * AS480/DY480 * AR480) * DY480/(100*DM480) * 1000/(1000 - AQ480)</f>
        <v>0</v>
      </c>
      <c r="AP480">
        <v>21.22934948947132</v>
      </c>
      <c r="AQ480">
        <v>22.50292606060606</v>
      </c>
      <c r="AR480">
        <v>-0.0004377511599680907</v>
      </c>
      <c r="AS480">
        <v>124.7720884044978</v>
      </c>
      <c r="AT480">
        <v>4</v>
      </c>
      <c r="AU480">
        <v>1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438</v>
      </c>
      <c r="AZ480" t="s">
        <v>438</v>
      </c>
      <c r="BA480">
        <v>0</v>
      </c>
      <c r="BB480">
        <v>0</v>
      </c>
      <c r="BC480">
        <f>1-BA480/BB480</f>
        <v>0</v>
      </c>
      <c r="BD480">
        <v>0</v>
      </c>
      <c r="BE480" t="s">
        <v>438</v>
      </c>
      <c r="BF480" t="s">
        <v>438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438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3.21</v>
      </c>
      <c r="DN480">
        <v>0.5</v>
      </c>
      <c r="DO480" t="s">
        <v>439</v>
      </c>
      <c r="DP480">
        <v>2</v>
      </c>
      <c r="DQ480" t="b">
        <v>1</v>
      </c>
      <c r="DR480">
        <v>1758483860.6</v>
      </c>
      <c r="DS480">
        <v>1238.835555555555</v>
      </c>
      <c r="DT480">
        <v>1277.231481481482</v>
      </c>
      <c r="DU480">
        <v>22.52656666666667</v>
      </c>
      <c r="DV480">
        <v>21.22233703703703</v>
      </c>
      <c r="DW480">
        <v>1237.317777777778</v>
      </c>
      <c r="DX480">
        <v>22.32019259259259</v>
      </c>
      <c r="DY480">
        <v>499.9962222222223</v>
      </c>
      <c r="DZ480">
        <v>90.1177851851852</v>
      </c>
      <c r="EA480">
        <v>0.05394390740740741</v>
      </c>
      <c r="EB480">
        <v>29.16518518518518</v>
      </c>
      <c r="EC480">
        <v>30.00774444444444</v>
      </c>
      <c r="ED480">
        <v>999.9000000000001</v>
      </c>
      <c r="EE480">
        <v>0</v>
      </c>
      <c r="EF480">
        <v>0</v>
      </c>
      <c r="EG480">
        <v>9995.068518518518</v>
      </c>
      <c r="EH480">
        <v>0</v>
      </c>
      <c r="EI480">
        <v>11.419</v>
      </c>
      <c r="EJ480">
        <v>-38.39669259259259</v>
      </c>
      <c r="EK480">
        <v>1267.385555555556</v>
      </c>
      <c r="EL480">
        <v>1304.925185185185</v>
      </c>
      <c r="EM480">
        <v>1.304232222222222</v>
      </c>
      <c r="EN480">
        <v>1277.231481481482</v>
      </c>
      <c r="EO480">
        <v>21.22233703703703</v>
      </c>
      <c r="EP480">
        <v>2.030044444444445</v>
      </c>
      <c r="EQ480">
        <v>1.912508888888889</v>
      </c>
      <c r="ER480">
        <v>17.68062962962963</v>
      </c>
      <c r="ES480">
        <v>16.73801851851852</v>
      </c>
      <c r="ET480">
        <v>1999.994444444445</v>
      </c>
      <c r="EU480">
        <v>0.9799982222222224</v>
      </c>
      <c r="EV480">
        <v>0.02000182962962964</v>
      </c>
      <c r="EW480">
        <v>0</v>
      </c>
      <c r="EX480">
        <v>560.5444444444445</v>
      </c>
      <c r="EY480">
        <v>5.000560000000001</v>
      </c>
      <c r="EZ480">
        <v>11359.78148148148</v>
      </c>
      <c r="FA480">
        <v>17294.80740740741</v>
      </c>
      <c r="FB480">
        <v>41.44633333333332</v>
      </c>
      <c r="FC480">
        <v>41.625</v>
      </c>
      <c r="FD480">
        <v>41.1824074074074</v>
      </c>
      <c r="FE480">
        <v>40.81199999999999</v>
      </c>
      <c r="FF480">
        <v>42.12729629629629</v>
      </c>
      <c r="FG480">
        <v>1955.094444444444</v>
      </c>
      <c r="FH480">
        <v>39.9</v>
      </c>
      <c r="FI480">
        <v>0</v>
      </c>
      <c r="FJ480">
        <v>1758483869.4</v>
      </c>
      <c r="FK480">
        <v>0</v>
      </c>
      <c r="FL480">
        <v>560.5572000000001</v>
      </c>
      <c r="FM480">
        <v>-0.3221538451316043</v>
      </c>
      <c r="FN480">
        <v>-13.09230769202025</v>
      </c>
      <c r="FO480">
        <v>11359.804</v>
      </c>
      <c r="FP480">
        <v>15</v>
      </c>
      <c r="FQ480">
        <v>0</v>
      </c>
      <c r="FR480" t="s">
        <v>440</v>
      </c>
      <c r="FS480">
        <v>1747148579.5</v>
      </c>
      <c r="FT480">
        <v>1747148584.5</v>
      </c>
      <c r="FU480">
        <v>0</v>
      </c>
      <c r="FV480">
        <v>0.162</v>
      </c>
      <c r="FW480">
        <v>-0.001</v>
      </c>
      <c r="FX480">
        <v>0.139</v>
      </c>
      <c r="FY480">
        <v>0.058</v>
      </c>
      <c r="FZ480">
        <v>420</v>
      </c>
      <c r="GA480">
        <v>16</v>
      </c>
      <c r="GB480">
        <v>0.19</v>
      </c>
      <c r="GC480">
        <v>0.02</v>
      </c>
      <c r="GD480">
        <v>-38.37081707317073</v>
      </c>
      <c r="GE480">
        <v>-0.5018153310105232</v>
      </c>
      <c r="GF480">
        <v>0.1740014240233832</v>
      </c>
      <c r="GG480">
        <v>0</v>
      </c>
      <c r="GH480">
        <v>560.6464705882353</v>
      </c>
      <c r="GI480">
        <v>-1.22242933304752</v>
      </c>
      <c r="GJ480">
        <v>0.199618052244788</v>
      </c>
      <c r="GK480">
        <v>0</v>
      </c>
      <c r="GL480">
        <v>1.319166829268293</v>
      </c>
      <c r="GM480">
        <v>-0.2905521951219543</v>
      </c>
      <c r="GN480">
        <v>0.02884991519952237</v>
      </c>
      <c r="GO480">
        <v>0</v>
      </c>
      <c r="GP480">
        <v>0</v>
      </c>
      <c r="GQ480">
        <v>3</v>
      </c>
      <c r="GR480" t="s">
        <v>480</v>
      </c>
      <c r="GS480">
        <v>3.12786</v>
      </c>
      <c r="GT480">
        <v>2.73174</v>
      </c>
      <c r="GU480">
        <v>0.180337</v>
      </c>
      <c r="GV480">
        <v>0.184955</v>
      </c>
      <c r="GW480">
        <v>0.101994</v>
      </c>
      <c r="GX480">
        <v>0.0984539</v>
      </c>
      <c r="GY480">
        <v>24600.9</v>
      </c>
      <c r="GZ480">
        <v>23706.9</v>
      </c>
      <c r="HA480">
        <v>30555.2</v>
      </c>
      <c r="HB480">
        <v>29341</v>
      </c>
      <c r="HC480">
        <v>37876.4</v>
      </c>
      <c r="HD480">
        <v>34803.5</v>
      </c>
      <c r="HE480">
        <v>46745.5</v>
      </c>
      <c r="HF480">
        <v>43591.7</v>
      </c>
      <c r="HG480">
        <v>1.8241</v>
      </c>
      <c r="HH480">
        <v>1.8792</v>
      </c>
      <c r="HI480">
        <v>0.117838</v>
      </c>
      <c r="HJ480">
        <v>0</v>
      </c>
      <c r="HK480">
        <v>28.0945</v>
      </c>
      <c r="HL480">
        <v>999.9</v>
      </c>
      <c r="HM480">
        <v>51.1</v>
      </c>
      <c r="HN480">
        <v>30.5</v>
      </c>
      <c r="HO480">
        <v>24.8639</v>
      </c>
      <c r="HP480">
        <v>63.665</v>
      </c>
      <c r="HQ480">
        <v>16.7829</v>
      </c>
      <c r="HR480">
        <v>1</v>
      </c>
      <c r="HS480">
        <v>0.130968</v>
      </c>
      <c r="HT480">
        <v>0.437271</v>
      </c>
      <c r="HU480">
        <v>20.1977</v>
      </c>
      <c r="HV480">
        <v>5.22732</v>
      </c>
      <c r="HW480">
        <v>11.974</v>
      </c>
      <c r="HX480">
        <v>4.96965</v>
      </c>
      <c r="HY480">
        <v>3.28935</v>
      </c>
      <c r="HZ480">
        <v>9999</v>
      </c>
      <c r="IA480">
        <v>9999</v>
      </c>
      <c r="IB480">
        <v>9999</v>
      </c>
      <c r="IC480">
        <v>999.9</v>
      </c>
      <c r="ID480">
        <v>4.97296</v>
      </c>
      <c r="IE480">
        <v>1.87729</v>
      </c>
      <c r="IF480">
        <v>1.87542</v>
      </c>
      <c r="IG480">
        <v>1.8782</v>
      </c>
      <c r="IH480">
        <v>1.87495</v>
      </c>
      <c r="II480">
        <v>1.87851</v>
      </c>
      <c r="IJ480">
        <v>1.87564</v>
      </c>
      <c r="IK480">
        <v>1.87682</v>
      </c>
      <c r="IL480">
        <v>0</v>
      </c>
      <c r="IM480">
        <v>0</v>
      </c>
      <c r="IN480">
        <v>0</v>
      </c>
      <c r="IO480">
        <v>0</v>
      </c>
      <c r="IP480" t="s">
        <v>442</v>
      </c>
      <c r="IQ480" t="s">
        <v>443</v>
      </c>
      <c r="IR480" t="s">
        <v>444</v>
      </c>
      <c r="IS480" t="s">
        <v>444</v>
      </c>
      <c r="IT480" t="s">
        <v>444</v>
      </c>
      <c r="IU480" t="s">
        <v>444</v>
      </c>
      <c r="IV480">
        <v>0</v>
      </c>
      <c r="IW480">
        <v>100</v>
      </c>
      <c r="IX480">
        <v>100</v>
      </c>
      <c r="IY480">
        <v>1.55</v>
      </c>
      <c r="IZ480">
        <v>0.2059</v>
      </c>
      <c r="JA480">
        <v>0.05401698482025668</v>
      </c>
      <c r="JB480">
        <v>0.001251749769105588</v>
      </c>
      <c r="JC480">
        <v>-2.340677956668878E-07</v>
      </c>
      <c r="JD480">
        <v>1.443975168909104E-10</v>
      </c>
      <c r="JE480">
        <v>-0.0473756660369021</v>
      </c>
      <c r="JF480">
        <v>-0.000763777970416037</v>
      </c>
      <c r="JG480">
        <v>0.0006633184790446218</v>
      </c>
      <c r="JH480">
        <v>-5.365384051273601E-06</v>
      </c>
      <c r="JI480">
        <v>1</v>
      </c>
      <c r="JJ480">
        <v>2129</v>
      </c>
      <c r="JK480">
        <v>1</v>
      </c>
      <c r="JL480">
        <v>27</v>
      </c>
      <c r="JM480">
        <v>188921.5</v>
      </c>
      <c r="JN480">
        <v>188921.4</v>
      </c>
      <c r="JO480">
        <v>2.77222</v>
      </c>
      <c r="JP480">
        <v>2.52686</v>
      </c>
      <c r="JQ480">
        <v>1.39893</v>
      </c>
      <c r="JR480">
        <v>2.34253</v>
      </c>
      <c r="JS480">
        <v>1.44897</v>
      </c>
      <c r="JT480">
        <v>2.59033</v>
      </c>
      <c r="JU480">
        <v>36.8842</v>
      </c>
      <c r="JV480">
        <v>24.2013</v>
      </c>
      <c r="JW480">
        <v>18</v>
      </c>
      <c r="JX480">
        <v>476.204</v>
      </c>
      <c r="JY480">
        <v>480.877</v>
      </c>
      <c r="JZ480">
        <v>26.879</v>
      </c>
      <c r="KA480">
        <v>28.8086</v>
      </c>
      <c r="KB480">
        <v>30.0007</v>
      </c>
      <c r="KC480">
        <v>28.4306</v>
      </c>
      <c r="KD480">
        <v>28.4848</v>
      </c>
      <c r="KE480">
        <v>55.5435</v>
      </c>
      <c r="KF480">
        <v>22.9162</v>
      </c>
      <c r="KG480">
        <v>89.2178</v>
      </c>
      <c r="KH480">
        <v>26.8442</v>
      </c>
      <c r="KI480">
        <v>1323.01</v>
      </c>
      <c r="KJ480">
        <v>21.2879</v>
      </c>
      <c r="KK480">
        <v>101.018</v>
      </c>
      <c r="KL480">
        <v>100.275</v>
      </c>
    </row>
    <row r="481" spans="1:298">
      <c r="A481">
        <v>465</v>
      </c>
      <c r="B481">
        <v>1758483873.1</v>
      </c>
      <c r="C481">
        <v>14769.59999990463</v>
      </c>
      <c r="D481" t="s">
        <v>1378</v>
      </c>
      <c r="E481" t="s">
        <v>1379</v>
      </c>
      <c r="F481">
        <v>5</v>
      </c>
      <c r="G481" t="s">
        <v>1207</v>
      </c>
      <c r="H481" t="s">
        <v>436</v>
      </c>
      <c r="I481" t="s">
        <v>437</v>
      </c>
      <c r="J481">
        <v>1758483865.314285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1337.459748175143</v>
      </c>
      <c r="AL481">
        <v>1308.64903030303</v>
      </c>
      <c r="AM481">
        <v>3.45087544948407</v>
      </c>
      <c r="AN481">
        <v>65.51484374229682</v>
      </c>
      <c r="AO481">
        <f>(AQ481 - AP481 + DZ481*1E3/(8.314*(EB481+273.15)) * AS481/DY481 * AR481) * DY481/(100*DM481) * 1000/(1000 - AQ481)</f>
        <v>0</v>
      </c>
      <c r="AP481">
        <v>21.24616595672905</v>
      </c>
      <c r="AQ481">
        <v>22.48439212121211</v>
      </c>
      <c r="AR481">
        <v>-0.0003221423669145966</v>
      </c>
      <c r="AS481">
        <v>124.7720884044978</v>
      </c>
      <c r="AT481">
        <v>4</v>
      </c>
      <c r="AU481">
        <v>1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438</v>
      </c>
      <c r="AZ481" t="s">
        <v>438</v>
      </c>
      <c r="BA481">
        <v>0</v>
      </c>
      <c r="BB481">
        <v>0</v>
      </c>
      <c r="BC481">
        <f>1-BA481/BB481</f>
        <v>0</v>
      </c>
      <c r="BD481">
        <v>0</v>
      </c>
      <c r="BE481" t="s">
        <v>438</v>
      </c>
      <c r="BF481" t="s">
        <v>438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438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3.21</v>
      </c>
      <c r="DN481">
        <v>0.5</v>
      </c>
      <c r="DO481" t="s">
        <v>439</v>
      </c>
      <c r="DP481">
        <v>2</v>
      </c>
      <c r="DQ481" t="b">
        <v>1</v>
      </c>
      <c r="DR481">
        <v>1758483865.314285</v>
      </c>
      <c r="DS481">
        <v>1254.678571428571</v>
      </c>
      <c r="DT481">
        <v>1293.146428571429</v>
      </c>
      <c r="DU481">
        <v>22.51107857142857</v>
      </c>
      <c r="DV481">
        <v>21.23064642857143</v>
      </c>
      <c r="DW481">
        <v>1253.139642857143</v>
      </c>
      <c r="DX481">
        <v>22.30502142857143</v>
      </c>
      <c r="DY481">
        <v>499.9969999999999</v>
      </c>
      <c r="DZ481">
        <v>90.11764285714284</v>
      </c>
      <c r="EA481">
        <v>0.05393336071428572</v>
      </c>
      <c r="EB481">
        <v>29.168875</v>
      </c>
      <c r="EC481">
        <v>29.99661071428571</v>
      </c>
      <c r="ED481">
        <v>999.9000000000002</v>
      </c>
      <c r="EE481">
        <v>0</v>
      </c>
      <c r="EF481">
        <v>0</v>
      </c>
      <c r="EG481">
        <v>10005.88821428571</v>
      </c>
      <c r="EH481">
        <v>0</v>
      </c>
      <c r="EI481">
        <v>11.419</v>
      </c>
      <c r="EJ481">
        <v>-38.46855357142856</v>
      </c>
      <c r="EK481">
        <v>1283.573928571429</v>
      </c>
      <c r="EL481">
        <v>1321.197142857143</v>
      </c>
      <c r="EM481">
        <v>1.280433928571428</v>
      </c>
      <c r="EN481">
        <v>1293.146428571429</v>
      </c>
      <c r="EO481">
        <v>21.23064642857143</v>
      </c>
      <c r="EP481">
        <v>2.028646071428572</v>
      </c>
      <c r="EQ481">
        <v>1.913256071428572</v>
      </c>
      <c r="ER481">
        <v>17.66969285714286</v>
      </c>
      <c r="ES481">
        <v>16.74416071428572</v>
      </c>
      <c r="ET481">
        <v>1999.996785714286</v>
      </c>
      <c r="EU481">
        <v>0.9799982857142859</v>
      </c>
      <c r="EV481">
        <v>0.02000177142857143</v>
      </c>
      <c r="EW481">
        <v>0</v>
      </c>
      <c r="EX481">
        <v>560.5873214285715</v>
      </c>
      <c r="EY481">
        <v>5.000560000000001</v>
      </c>
      <c r="EZ481">
        <v>11360.20357142857</v>
      </c>
      <c r="FA481">
        <v>17294.82857142857</v>
      </c>
      <c r="FB481">
        <v>41.45724999999999</v>
      </c>
      <c r="FC481">
        <v>41.625</v>
      </c>
      <c r="FD481">
        <v>41.18699999999999</v>
      </c>
      <c r="FE481">
        <v>40.81199999999999</v>
      </c>
      <c r="FF481">
        <v>42.13385714285715</v>
      </c>
      <c r="FG481">
        <v>1955.096785714286</v>
      </c>
      <c r="FH481">
        <v>39.9</v>
      </c>
      <c r="FI481">
        <v>0</v>
      </c>
      <c r="FJ481">
        <v>1758483874.2</v>
      </c>
      <c r="FK481">
        <v>0</v>
      </c>
      <c r="FL481">
        <v>560.593</v>
      </c>
      <c r="FM481">
        <v>0.4170000062863057</v>
      </c>
      <c r="FN481">
        <v>16.0999999841168</v>
      </c>
      <c r="FO481">
        <v>11360.22</v>
      </c>
      <c r="FP481">
        <v>15</v>
      </c>
      <c r="FQ481">
        <v>0</v>
      </c>
      <c r="FR481" t="s">
        <v>440</v>
      </c>
      <c r="FS481">
        <v>1747148579.5</v>
      </c>
      <c r="FT481">
        <v>1747148584.5</v>
      </c>
      <c r="FU481">
        <v>0</v>
      </c>
      <c r="FV481">
        <v>0.162</v>
      </c>
      <c r="FW481">
        <v>-0.001</v>
      </c>
      <c r="FX481">
        <v>0.139</v>
      </c>
      <c r="FY481">
        <v>0.058</v>
      </c>
      <c r="FZ481">
        <v>420</v>
      </c>
      <c r="GA481">
        <v>16</v>
      </c>
      <c r="GB481">
        <v>0.19</v>
      </c>
      <c r="GC481">
        <v>0.02</v>
      </c>
      <c r="GD481">
        <v>-38.40363170731708</v>
      </c>
      <c r="GE481">
        <v>-0.392343554007003</v>
      </c>
      <c r="GF481">
        <v>0.1815528283515592</v>
      </c>
      <c r="GG481">
        <v>1</v>
      </c>
      <c r="GH481">
        <v>560.6278235294117</v>
      </c>
      <c r="GI481">
        <v>0.04110007876952951</v>
      </c>
      <c r="GJ481">
        <v>0.1795269061578232</v>
      </c>
      <c r="GK481">
        <v>1</v>
      </c>
      <c r="GL481">
        <v>1.299994146341463</v>
      </c>
      <c r="GM481">
        <v>-0.2934154703832759</v>
      </c>
      <c r="GN481">
        <v>0.02915849321741939</v>
      </c>
      <c r="GO481">
        <v>0</v>
      </c>
      <c r="GP481">
        <v>2</v>
      </c>
      <c r="GQ481">
        <v>3</v>
      </c>
      <c r="GR481" t="s">
        <v>441</v>
      </c>
      <c r="GS481">
        <v>3.12786</v>
      </c>
      <c r="GT481">
        <v>2.73153</v>
      </c>
      <c r="GU481">
        <v>0.181799</v>
      </c>
      <c r="GV481">
        <v>0.186428</v>
      </c>
      <c r="GW481">
        <v>0.101934</v>
      </c>
      <c r="GX481">
        <v>0.0985496</v>
      </c>
      <c r="GY481">
        <v>24556.5</v>
      </c>
      <c r="GZ481">
        <v>23664.2</v>
      </c>
      <c r="HA481">
        <v>30554.7</v>
      </c>
      <c r="HB481">
        <v>29341.2</v>
      </c>
      <c r="HC481">
        <v>37878.6</v>
      </c>
      <c r="HD481">
        <v>34800.4</v>
      </c>
      <c r="HE481">
        <v>46744.9</v>
      </c>
      <c r="HF481">
        <v>43592.4</v>
      </c>
      <c r="HG481">
        <v>1.82395</v>
      </c>
      <c r="HH481">
        <v>1.8794</v>
      </c>
      <c r="HI481">
        <v>0.113212</v>
      </c>
      <c r="HJ481">
        <v>0</v>
      </c>
      <c r="HK481">
        <v>28.0909</v>
      </c>
      <c r="HL481">
        <v>999.9</v>
      </c>
      <c r="HM481">
        <v>51.1</v>
      </c>
      <c r="HN481">
        <v>30.5</v>
      </c>
      <c r="HO481">
        <v>24.8617</v>
      </c>
      <c r="HP481">
        <v>63.855</v>
      </c>
      <c r="HQ481">
        <v>16.7428</v>
      </c>
      <c r="HR481">
        <v>1</v>
      </c>
      <c r="HS481">
        <v>0.131461</v>
      </c>
      <c r="HT481">
        <v>0.483813</v>
      </c>
      <c r="HU481">
        <v>20.1977</v>
      </c>
      <c r="HV481">
        <v>5.22717</v>
      </c>
      <c r="HW481">
        <v>11.974</v>
      </c>
      <c r="HX481">
        <v>4.9684</v>
      </c>
      <c r="HY481">
        <v>3.28948</v>
      </c>
      <c r="HZ481">
        <v>9999</v>
      </c>
      <c r="IA481">
        <v>9999</v>
      </c>
      <c r="IB481">
        <v>9999</v>
      </c>
      <c r="IC481">
        <v>999.9</v>
      </c>
      <c r="ID481">
        <v>4.97294</v>
      </c>
      <c r="IE481">
        <v>1.8773</v>
      </c>
      <c r="IF481">
        <v>1.87545</v>
      </c>
      <c r="IG481">
        <v>1.87821</v>
      </c>
      <c r="IH481">
        <v>1.87498</v>
      </c>
      <c r="II481">
        <v>1.87851</v>
      </c>
      <c r="IJ481">
        <v>1.87563</v>
      </c>
      <c r="IK481">
        <v>1.8768</v>
      </c>
      <c r="IL481">
        <v>0</v>
      </c>
      <c r="IM481">
        <v>0</v>
      </c>
      <c r="IN481">
        <v>0</v>
      </c>
      <c r="IO481">
        <v>0</v>
      </c>
      <c r="IP481" t="s">
        <v>442</v>
      </c>
      <c r="IQ481" t="s">
        <v>443</v>
      </c>
      <c r="IR481" t="s">
        <v>444</v>
      </c>
      <c r="IS481" t="s">
        <v>444</v>
      </c>
      <c r="IT481" t="s">
        <v>444</v>
      </c>
      <c r="IU481" t="s">
        <v>444</v>
      </c>
      <c r="IV481">
        <v>0</v>
      </c>
      <c r="IW481">
        <v>100</v>
      </c>
      <c r="IX481">
        <v>100</v>
      </c>
      <c r="IY481">
        <v>1.58</v>
      </c>
      <c r="IZ481">
        <v>0.2055</v>
      </c>
      <c r="JA481">
        <v>0.05401698482025668</v>
      </c>
      <c r="JB481">
        <v>0.001251749769105588</v>
      </c>
      <c r="JC481">
        <v>-2.340677956668878E-07</v>
      </c>
      <c r="JD481">
        <v>1.443975168909104E-10</v>
      </c>
      <c r="JE481">
        <v>-0.0473756660369021</v>
      </c>
      <c r="JF481">
        <v>-0.000763777970416037</v>
      </c>
      <c r="JG481">
        <v>0.0006633184790446218</v>
      </c>
      <c r="JH481">
        <v>-5.365384051273601E-06</v>
      </c>
      <c r="JI481">
        <v>1</v>
      </c>
      <c r="JJ481">
        <v>2129</v>
      </c>
      <c r="JK481">
        <v>1</v>
      </c>
      <c r="JL481">
        <v>27</v>
      </c>
      <c r="JM481">
        <v>188921.6</v>
      </c>
      <c r="JN481">
        <v>188921.5</v>
      </c>
      <c r="JO481">
        <v>2.79907</v>
      </c>
      <c r="JP481">
        <v>2.52563</v>
      </c>
      <c r="JQ481">
        <v>1.39893</v>
      </c>
      <c r="JR481">
        <v>2.34253</v>
      </c>
      <c r="JS481">
        <v>1.44897</v>
      </c>
      <c r="JT481">
        <v>2.60498</v>
      </c>
      <c r="JU481">
        <v>36.8842</v>
      </c>
      <c r="JV481">
        <v>24.2013</v>
      </c>
      <c r="JW481">
        <v>18</v>
      </c>
      <c r="JX481">
        <v>476.146</v>
      </c>
      <c r="JY481">
        <v>481.04</v>
      </c>
      <c r="JZ481">
        <v>26.8556</v>
      </c>
      <c r="KA481">
        <v>28.8135</v>
      </c>
      <c r="KB481">
        <v>30.0006</v>
      </c>
      <c r="KC481">
        <v>28.4343</v>
      </c>
      <c r="KD481">
        <v>28.4885</v>
      </c>
      <c r="KE481">
        <v>56.0623</v>
      </c>
      <c r="KF481">
        <v>22.9162</v>
      </c>
      <c r="KG481">
        <v>89.2178</v>
      </c>
      <c r="KH481">
        <v>26.8357</v>
      </c>
      <c r="KI481">
        <v>1336.39</v>
      </c>
      <c r="KJ481">
        <v>21.3319</v>
      </c>
      <c r="KK481">
        <v>101.016</v>
      </c>
      <c r="KL481">
        <v>100.276</v>
      </c>
    </row>
    <row r="482" spans="1:298">
      <c r="A482">
        <v>466</v>
      </c>
      <c r="B482">
        <v>1758483878.1</v>
      </c>
      <c r="C482">
        <v>14774.59999990463</v>
      </c>
      <c r="D482" t="s">
        <v>1380</v>
      </c>
      <c r="E482" t="s">
        <v>1381</v>
      </c>
      <c r="F482">
        <v>5</v>
      </c>
      <c r="G482" t="s">
        <v>1207</v>
      </c>
      <c r="H482" t="s">
        <v>436</v>
      </c>
      <c r="I482" t="s">
        <v>437</v>
      </c>
      <c r="J482">
        <v>1758483870.6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1354.628875404406</v>
      </c>
      <c r="AL482">
        <v>1325.931393939393</v>
      </c>
      <c r="AM482">
        <v>3.444113460342569</v>
      </c>
      <c r="AN482">
        <v>65.51484374229682</v>
      </c>
      <c r="AO482">
        <f>(AQ482 - AP482 + DZ482*1E3/(8.314*(EB482+273.15)) * AS482/DY482 * AR482) * DY482/(100*DM482) * 1000/(1000 - AQ482)</f>
        <v>0</v>
      </c>
      <c r="AP482">
        <v>21.27348188157193</v>
      </c>
      <c r="AQ482">
        <v>22.48135878787879</v>
      </c>
      <c r="AR482">
        <v>3.367162710438925E-05</v>
      </c>
      <c r="AS482">
        <v>124.7720884044978</v>
      </c>
      <c r="AT482">
        <v>4</v>
      </c>
      <c r="AU482">
        <v>1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438</v>
      </c>
      <c r="AZ482" t="s">
        <v>438</v>
      </c>
      <c r="BA482">
        <v>0</v>
      </c>
      <c r="BB482">
        <v>0</v>
      </c>
      <c r="BC482">
        <f>1-BA482/BB482</f>
        <v>0</v>
      </c>
      <c r="BD482">
        <v>0</v>
      </c>
      <c r="BE482" t="s">
        <v>438</v>
      </c>
      <c r="BF482" t="s">
        <v>438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438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3.21</v>
      </c>
      <c r="DN482">
        <v>0.5</v>
      </c>
      <c r="DO482" t="s">
        <v>439</v>
      </c>
      <c r="DP482">
        <v>2</v>
      </c>
      <c r="DQ482" t="b">
        <v>1</v>
      </c>
      <c r="DR482">
        <v>1758483870.6</v>
      </c>
      <c r="DS482">
        <v>1272.529259259259</v>
      </c>
      <c r="DT482">
        <v>1310.9</v>
      </c>
      <c r="DU482">
        <v>22.49451481481481</v>
      </c>
      <c r="DV482">
        <v>21.24612962962963</v>
      </c>
      <c r="DW482">
        <v>1270.966296296296</v>
      </c>
      <c r="DX482">
        <v>22.2887888888889</v>
      </c>
      <c r="DY482">
        <v>499.9895185185185</v>
      </c>
      <c r="DZ482">
        <v>90.11692962962964</v>
      </c>
      <c r="EA482">
        <v>0.05387674074074074</v>
      </c>
      <c r="EB482">
        <v>29.16761851851852</v>
      </c>
      <c r="EC482">
        <v>29.98596296296296</v>
      </c>
      <c r="ED482">
        <v>999.9000000000001</v>
      </c>
      <c r="EE482">
        <v>0</v>
      </c>
      <c r="EF482">
        <v>0</v>
      </c>
      <c r="EG482">
        <v>10004.85666666667</v>
      </c>
      <c r="EH482">
        <v>0</v>
      </c>
      <c r="EI482">
        <v>11.419</v>
      </c>
      <c r="EJ482">
        <v>-38.37098148148148</v>
      </c>
      <c r="EK482">
        <v>1301.813333333333</v>
      </c>
      <c r="EL482">
        <v>1339.357407407408</v>
      </c>
      <c r="EM482">
        <v>1.248388888888889</v>
      </c>
      <c r="EN482">
        <v>1310.9</v>
      </c>
      <c r="EO482">
        <v>21.24612962962963</v>
      </c>
      <c r="EP482">
        <v>2.027137037037037</v>
      </c>
      <c r="EQ482">
        <v>1.914635925925926</v>
      </c>
      <c r="ER482">
        <v>17.6578962962963</v>
      </c>
      <c r="ES482">
        <v>16.75550740740741</v>
      </c>
      <c r="ET482">
        <v>1999.987777777778</v>
      </c>
      <c r="EU482">
        <v>0.9799982222222224</v>
      </c>
      <c r="EV482">
        <v>0.02000183703703704</v>
      </c>
      <c r="EW482">
        <v>0</v>
      </c>
      <c r="EX482">
        <v>560.5414444444444</v>
      </c>
      <c r="EY482">
        <v>5.000560000000001</v>
      </c>
      <c r="EZ482">
        <v>11359.41111111111</v>
      </c>
      <c r="FA482">
        <v>17294.75185185185</v>
      </c>
      <c r="FB482">
        <v>41.45566666666667</v>
      </c>
      <c r="FC482">
        <v>41.625</v>
      </c>
      <c r="FD482">
        <v>41.18699999999999</v>
      </c>
      <c r="FE482">
        <v>40.81199999999999</v>
      </c>
      <c r="FF482">
        <v>42.15025925925924</v>
      </c>
      <c r="FG482">
        <v>1955.087777777778</v>
      </c>
      <c r="FH482">
        <v>39.9</v>
      </c>
      <c r="FI482">
        <v>0</v>
      </c>
      <c r="FJ482">
        <v>1758483879.6</v>
      </c>
      <c r="FK482">
        <v>0</v>
      </c>
      <c r="FL482">
        <v>560.5588461538462</v>
      </c>
      <c r="FM482">
        <v>-0.5610256495995036</v>
      </c>
      <c r="FN482">
        <v>-12.60512817273888</v>
      </c>
      <c r="FO482">
        <v>11359.23461538462</v>
      </c>
      <c r="FP482">
        <v>15</v>
      </c>
      <c r="FQ482">
        <v>0</v>
      </c>
      <c r="FR482" t="s">
        <v>440</v>
      </c>
      <c r="FS482">
        <v>1747148579.5</v>
      </c>
      <c r="FT482">
        <v>1747148584.5</v>
      </c>
      <c r="FU482">
        <v>0</v>
      </c>
      <c r="FV482">
        <v>0.162</v>
      </c>
      <c r="FW482">
        <v>-0.001</v>
      </c>
      <c r="FX482">
        <v>0.139</v>
      </c>
      <c r="FY482">
        <v>0.058</v>
      </c>
      <c r="FZ482">
        <v>420</v>
      </c>
      <c r="GA482">
        <v>16</v>
      </c>
      <c r="GB482">
        <v>0.19</v>
      </c>
      <c r="GC482">
        <v>0.02</v>
      </c>
      <c r="GD482">
        <v>-38.421395</v>
      </c>
      <c r="GE482">
        <v>0.6120022514071009</v>
      </c>
      <c r="GF482">
        <v>0.1717679131124315</v>
      </c>
      <c r="GG482">
        <v>0</v>
      </c>
      <c r="GH482">
        <v>560.5452352941177</v>
      </c>
      <c r="GI482">
        <v>-0.432391138824586</v>
      </c>
      <c r="GJ482">
        <v>0.2135558969152285</v>
      </c>
      <c r="GK482">
        <v>1</v>
      </c>
      <c r="GL482">
        <v>1.265904</v>
      </c>
      <c r="GM482">
        <v>-0.3573253283302109</v>
      </c>
      <c r="GN482">
        <v>0.03516531777191839</v>
      </c>
      <c r="GO482">
        <v>0</v>
      </c>
      <c r="GP482">
        <v>1</v>
      </c>
      <c r="GQ482">
        <v>3</v>
      </c>
      <c r="GR482" t="s">
        <v>447</v>
      </c>
      <c r="GS482">
        <v>3.12804</v>
      </c>
      <c r="GT482">
        <v>2.73171</v>
      </c>
      <c r="GU482">
        <v>0.183255</v>
      </c>
      <c r="GV482">
        <v>0.187853</v>
      </c>
      <c r="GW482">
        <v>0.101926</v>
      </c>
      <c r="GX482">
        <v>0.0985965</v>
      </c>
      <c r="GY482">
        <v>24512.4</v>
      </c>
      <c r="GZ482">
        <v>23622.3</v>
      </c>
      <c r="HA482">
        <v>30554.2</v>
      </c>
      <c r="HB482">
        <v>29340.8</v>
      </c>
      <c r="HC482">
        <v>37878.4</v>
      </c>
      <c r="HD482">
        <v>34798.2</v>
      </c>
      <c r="HE482">
        <v>46744.1</v>
      </c>
      <c r="HF482">
        <v>43591.8</v>
      </c>
      <c r="HG482">
        <v>1.82418</v>
      </c>
      <c r="HH482">
        <v>1.8793</v>
      </c>
      <c r="HI482">
        <v>0.117823</v>
      </c>
      <c r="HJ482">
        <v>0</v>
      </c>
      <c r="HK482">
        <v>28.0873</v>
      </c>
      <c r="HL482">
        <v>999.9</v>
      </c>
      <c r="HM482">
        <v>51.1</v>
      </c>
      <c r="HN482">
        <v>30.5</v>
      </c>
      <c r="HO482">
        <v>24.8615</v>
      </c>
      <c r="HP482">
        <v>63.445</v>
      </c>
      <c r="HQ482">
        <v>16.6867</v>
      </c>
      <c r="HR482">
        <v>1</v>
      </c>
      <c r="HS482">
        <v>0.131639</v>
      </c>
      <c r="HT482">
        <v>0.412094</v>
      </c>
      <c r="HU482">
        <v>20.1977</v>
      </c>
      <c r="HV482">
        <v>5.22822</v>
      </c>
      <c r="HW482">
        <v>11.974</v>
      </c>
      <c r="HX482">
        <v>4.96955</v>
      </c>
      <c r="HY482">
        <v>3.28953</v>
      </c>
      <c r="HZ482">
        <v>9999</v>
      </c>
      <c r="IA482">
        <v>9999</v>
      </c>
      <c r="IB482">
        <v>9999</v>
      </c>
      <c r="IC482">
        <v>999.9</v>
      </c>
      <c r="ID482">
        <v>4.97296</v>
      </c>
      <c r="IE482">
        <v>1.8773</v>
      </c>
      <c r="IF482">
        <v>1.87545</v>
      </c>
      <c r="IG482">
        <v>1.8782</v>
      </c>
      <c r="IH482">
        <v>1.87494</v>
      </c>
      <c r="II482">
        <v>1.87851</v>
      </c>
      <c r="IJ482">
        <v>1.87562</v>
      </c>
      <c r="IK482">
        <v>1.87682</v>
      </c>
      <c r="IL482">
        <v>0</v>
      </c>
      <c r="IM482">
        <v>0</v>
      </c>
      <c r="IN482">
        <v>0</v>
      </c>
      <c r="IO482">
        <v>0</v>
      </c>
      <c r="IP482" t="s">
        <v>442</v>
      </c>
      <c r="IQ482" t="s">
        <v>443</v>
      </c>
      <c r="IR482" t="s">
        <v>444</v>
      </c>
      <c r="IS482" t="s">
        <v>444</v>
      </c>
      <c r="IT482" t="s">
        <v>444</v>
      </c>
      <c r="IU482" t="s">
        <v>444</v>
      </c>
      <c r="IV482">
        <v>0</v>
      </c>
      <c r="IW482">
        <v>100</v>
      </c>
      <c r="IX482">
        <v>100</v>
      </c>
      <c r="IY482">
        <v>1.6</v>
      </c>
      <c r="IZ482">
        <v>0.2054</v>
      </c>
      <c r="JA482">
        <v>0.05401698482025668</v>
      </c>
      <c r="JB482">
        <v>0.001251749769105588</v>
      </c>
      <c r="JC482">
        <v>-2.340677956668878E-07</v>
      </c>
      <c r="JD482">
        <v>1.443975168909104E-10</v>
      </c>
      <c r="JE482">
        <v>-0.0473756660369021</v>
      </c>
      <c r="JF482">
        <v>-0.000763777970416037</v>
      </c>
      <c r="JG482">
        <v>0.0006633184790446218</v>
      </c>
      <c r="JH482">
        <v>-5.365384051273601E-06</v>
      </c>
      <c r="JI482">
        <v>1</v>
      </c>
      <c r="JJ482">
        <v>2129</v>
      </c>
      <c r="JK482">
        <v>1</v>
      </c>
      <c r="JL482">
        <v>27</v>
      </c>
      <c r="JM482">
        <v>188921.6</v>
      </c>
      <c r="JN482">
        <v>188921.6</v>
      </c>
      <c r="JO482">
        <v>2.82837</v>
      </c>
      <c r="JP482">
        <v>2.52319</v>
      </c>
      <c r="JQ482">
        <v>1.39893</v>
      </c>
      <c r="JR482">
        <v>2.34253</v>
      </c>
      <c r="JS482">
        <v>1.44897</v>
      </c>
      <c r="JT482">
        <v>2.62207</v>
      </c>
      <c r="JU482">
        <v>36.8842</v>
      </c>
      <c r="JV482">
        <v>24.2013</v>
      </c>
      <c r="JW482">
        <v>18</v>
      </c>
      <c r="JX482">
        <v>476.296</v>
      </c>
      <c r="JY482">
        <v>481.008</v>
      </c>
      <c r="JZ482">
        <v>26.8415</v>
      </c>
      <c r="KA482">
        <v>28.8178</v>
      </c>
      <c r="KB482">
        <v>30.0004</v>
      </c>
      <c r="KC482">
        <v>28.4385</v>
      </c>
      <c r="KD482">
        <v>28.4927</v>
      </c>
      <c r="KE482">
        <v>56.6646</v>
      </c>
      <c r="KF482">
        <v>22.9162</v>
      </c>
      <c r="KG482">
        <v>89.2178</v>
      </c>
      <c r="KH482">
        <v>26.85</v>
      </c>
      <c r="KI482">
        <v>1356.47</v>
      </c>
      <c r="KJ482">
        <v>21.3576</v>
      </c>
      <c r="KK482">
        <v>101.015</v>
      </c>
      <c r="KL482">
        <v>100.275</v>
      </c>
    </row>
    <row r="483" spans="1:298">
      <c r="A483">
        <v>467</v>
      </c>
      <c r="B483">
        <v>1758483883.1</v>
      </c>
      <c r="C483">
        <v>14779.59999990463</v>
      </c>
      <c r="D483" t="s">
        <v>1382</v>
      </c>
      <c r="E483" t="s">
        <v>1383</v>
      </c>
      <c r="F483">
        <v>5</v>
      </c>
      <c r="G483" t="s">
        <v>1207</v>
      </c>
      <c r="H483" t="s">
        <v>436</v>
      </c>
      <c r="I483" t="s">
        <v>437</v>
      </c>
      <c r="J483">
        <v>1758483875.314285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1371.846892585541</v>
      </c>
      <c r="AL483">
        <v>1343.116606060606</v>
      </c>
      <c r="AM483">
        <v>3.449785448793133</v>
      </c>
      <c r="AN483">
        <v>65.51484374229682</v>
      </c>
      <c r="AO483">
        <f>(AQ483 - AP483 + DZ483*1E3/(8.314*(EB483+273.15)) * AS483/DY483 * AR483) * DY483/(100*DM483) * 1000/(1000 - AQ483)</f>
        <v>0</v>
      </c>
      <c r="AP483">
        <v>21.27865297210861</v>
      </c>
      <c r="AQ483">
        <v>22.47768969696969</v>
      </c>
      <c r="AR483">
        <v>-6.678319109762209E-05</v>
      </c>
      <c r="AS483">
        <v>124.7720884044978</v>
      </c>
      <c r="AT483">
        <v>4</v>
      </c>
      <c r="AU483">
        <v>1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438</v>
      </c>
      <c r="AZ483" t="s">
        <v>438</v>
      </c>
      <c r="BA483">
        <v>0</v>
      </c>
      <c r="BB483">
        <v>0</v>
      </c>
      <c r="BC483">
        <f>1-BA483/BB483</f>
        <v>0</v>
      </c>
      <c r="BD483">
        <v>0</v>
      </c>
      <c r="BE483" t="s">
        <v>438</v>
      </c>
      <c r="BF483" t="s">
        <v>438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438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3.21</v>
      </c>
      <c r="DN483">
        <v>0.5</v>
      </c>
      <c r="DO483" t="s">
        <v>439</v>
      </c>
      <c r="DP483">
        <v>2</v>
      </c>
      <c r="DQ483" t="b">
        <v>1</v>
      </c>
      <c r="DR483">
        <v>1758483875.314285</v>
      </c>
      <c r="DS483">
        <v>1288.384642857143</v>
      </c>
      <c r="DT483">
        <v>1326.776071428572</v>
      </c>
      <c r="DU483">
        <v>22.48477142857143</v>
      </c>
      <c r="DV483">
        <v>21.26107142857143</v>
      </c>
      <c r="DW483">
        <v>1286.8</v>
      </c>
      <c r="DX483">
        <v>22.27923928571429</v>
      </c>
      <c r="DY483">
        <v>499.9923214285714</v>
      </c>
      <c r="DZ483">
        <v>90.11637499999999</v>
      </c>
      <c r="EA483">
        <v>0.05395618928571429</v>
      </c>
      <c r="EB483">
        <v>29.16617142857143</v>
      </c>
      <c r="EC483">
        <v>29.98469642857143</v>
      </c>
      <c r="ED483">
        <v>999.9000000000002</v>
      </c>
      <c r="EE483">
        <v>0</v>
      </c>
      <c r="EF483">
        <v>0</v>
      </c>
      <c r="EG483">
        <v>10004.86357142857</v>
      </c>
      <c r="EH483">
        <v>0</v>
      </c>
      <c r="EI483">
        <v>11.419</v>
      </c>
      <c r="EJ483">
        <v>-38.39099285714286</v>
      </c>
      <c r="EK483">
        <v>1318.021428571429</v>
      </c>
      <c r="EL483">
        <v>1355.598928571429</v>
      </c>
      <c r="EM483">
        <v>1.223703214285714</v>
      </c>
      <c r="EN483">
        <v>1326.776071428572</v>
      </c>
      <c r="EO483">
        <v>21.26107142857143</v>
      </c>
      <c r="EP483">
        <v>2.026246428571429</v>
      </c>
      <c r="EQ483">
        <v>1.915970714285714</v>
      </c>
      <c r="ER483">
        <v>17.65092857142857</v>
      </c>
      <c r="ES483">
        <v>16.76648571428571</v>
      </c>
      <c r="ET483">
        <v>2000.014642857143</v>
      </c>
      <c r="EU483">
        <v>0.9799985000000001</v>
      </c>
      <c r="EV483">
        <v>0.02000154642857143</v>
      </c>
      <c r="EW483">
        <v>0</v>
      </c>
      <c r="EX483">
        <v>560.4886071428572</v>
      </c>
      <c r="EY483">
        <v>5.000560000000001</v>
      </c>
      <c r="EZ483">
        <v>11358.41785714285</v>
      </c>
      <c r="FA483">
        <v>17294.99642857143</v>
      </c>
      <c r="FB483">
        <v>41.45949999999999</v>
      </c>
      <c r="FC483">
        <v>41.625</v>
      </c>
      <c r="FD483">
        <v>41.18699999999999</v>
      </c>
      <c r="FE483">
        <v>40.81199999999999</v>
      </c>
      <c r="FF483">
        <v>42.16707142857142</v>
      </c>
      <c r="FG483">
        <v>1955.114642857143</v>
      </c>
      <c r="FH483">
        <v>39.9</v>
      </c>
      <c r="FI483">
        <v>0</v>
      </c>
      <c r="FJ483">
        <v>1758483884.4</v>
      </c>
      <c r="FK483">
        <v>0</v>
      </c>
      <c r="FL483">
        <v>560.5013076923077</v>
      </c>
      <c r="FM483">
        <v>-1.716444458345468</v>
      </c>
      <c r="FN483">
        <v>-44.57435893574441</v>
      </c>
      <c r="FO483">
        <v>11358.04615384615</v>
      </c>
      <c r="FP483">
        <v>15</v>
      </c>
      <c r="FQ483">
        <v>0</v>
      </c>
      <c r="FR483" t="s">
        <v>440</v>
      </c>
      <c r="FS483">
        <v>1747148579.5</v>
      </c>
      <c r="FT483">
        <v>1747148584.5</v>
      </c>
      <c r="FU483">
        <v>0</v>
      </c>
      <c r="FV483">
        <v>0.162</v>
      </c>
      <c r="FW483">
        <v>-0.001</v>
      </c>
      <c r="FX483">
        <v>0.139</v>
      </c>
      <c r="FY483">
        <v>0.058</v>
      </c>
      <c r="FZ483">
        <v>420</v>
      </c>
      <c r="GA483">
        <v>16</v>
      </c>
      <c r="GB483">
        <v>0.19</v>
      </c>
      <c r="GC483">
        <v>0.02</v>
      </c>
      <c r="GD483">
        <v>-38.38231463414635</v>
      </c>
      <c r="GE483">
        <v>0.08951498257837692</v>
      </c>
      <c r="GF483">
        <v>0.1353200444131913</v>
      </c>
      <c r="GG483">
        <v>1</v>
      </c>
      <c r="GH483">
        <v>560.5170000000001</v>
      </c>
      <c r="GI483">
        <v>-0.7828571468944109</v>
      </c>
      <c r="GJ483">
        <v>0.2385787574982614</v>
      </c>
      <c r="GK483">
        <v>1</v>
      </c>
      <c r="GL483">
        <v>1.239481463414634</v>
      </c>
      <c r="GM483">
        <v>-0.3369595818815316</v>
      </c>
      <c r="GN483">
        <v>0.03433443642595121</v>
      </c>
      <c r="GO483">
        <v>0</v>
      </c>
      <c r="GP483">
        <v>2</v>
      </c>
      <c r="GQ483">
        <v>3</v>
      </c>
      <c r="GR483" t="s">
        <v>441</v>
      </c>
      <c r="GS483">
        <v>3.12798</v>
      </c>
      <c r="GT483">
        <v>2.73193</v>
      </c>
      <c r="GU483">
        <v>0.184697</v>
      </c>
      <c r="GV483">
        <v>0.189308</v>
      </c>
      <c r="GW483">
        <v>0.101912</v>
      </c>
      <c r="GX483">
        <v>0.0986297</v>
      </c>
      <c r="GY483">
        <v>24468.7</v>
      </c>
      <c r="GZ483">
        <v>23579.8</v>
      </c>
      <c r="HA483">
        <v>30553.8</v>
      </c>
      <c r="HB483">
        <v>29340.6</v>
      </c>
      <c r="HC483">
        <v>37878.4</v>
      </c>
      <c r="HD483">
        <v>34796.6</v>
      </c>
      <c r="HE483">
        <v>46743.3</v>
      </c>
      <c r="HF483">
        <v>43591.2</v>
      </c>
      <c r="HG483">
        <v>1.82413</v>
      </c>
      <c r="HH483">
        <v>1.8793</v>
      </c>
      <c r="HI483">
        <v>0.118285</v>
      </c>
      <c r="HJ483">
        <v>0</v>
      </c>
      <c r="HK483">
        <v>28.0843</v>
      </c>
      <c r="HL483">
        <v>999.9</v>
      </c>
      <c r="HM483">
        <v>51.2</v>
      </c>
      <c r="HN483">
        <v>30.5</v>
      </c>
      <c r="HO483">
        <v>24.9076</v>
      </c>
      <c r="HP483">
        <v>63.785</v>
      </c>
      <c r="HQ483">
        <v>16.6186</v>
      </c>
      <c r="HR483">
        <v>1</v>
      </c>
      <c r="HS483">
        <v>0.132038</v>
      </c>
      <c r="HT483">
        <v>0.415095</v>
      </c>
      <c r="HU483">
        <v>20.1979</v>
      </c>
      <c r="HV483">
        <v>5.22882</v>
      </c>
      <c r="HW483">
        <v>11.974</v>
      </c>
      <c r="HX483">
        <v>4.96975</v>
      </c>
      <c r="HY483">
        <v>3.2897</v>
      </c>
      <c r="HZ483">
        <v>9999</v>
      </c>
      <c r="IA483">
        <v>9999</v>
      </c>
      <c r="IB483">
        <v>9999</v>
      </c>
      <c r="IC483">
        <v>999.9</v>
      </c>
      <c r="ID483">
        <v>4.97295</v>
      </c>
      <c r="IE483">
        <v>1.87733</v>
      </c>
      <c r="IF483">
        <v>1.87545</v>
      </c>
      <c r="IG483">
        <v>1.87828</v>
      </c>
      <c r="IH483">
        <v>1.875</v>
      </c>
      <c r="II483">
        <v>1.87853</v>
      </c>
      <c r="IJ483">
        <v>1.87565</v>
      </c>
      <c r="IK483">
        <v>1.87682</v>
      </c>
      <c r="IL483">
        <v>0</v>
      </c>
      <c r="IM483">
        <v>0</v>
      </c>
      <c r="IN483">
        <v>0</v>
      </c>
      <c r="IO483">
        <v>0</v>
      </c>
      <c r="IP483" t="s">
        <v>442</v>
      </c>
      <c r="IQ483" t="s">
        <v>443</v>
      </c>
      <c r="IR483" t="s">
        <v>444</v>
      </c>
      <c r="IS483" t="s">
        <v>444</v>
      </c>
      <c r="IT483" t="s">
        <v>444</v>
      </c>
      <c r="IU483" t="s">
        <v>444</v>
      </c>
      <c r="IV483">
        <v>0</v>
      </c>
      <c r="IW483">
        <v>100</v>
      </c>
      <c r="IX483">
        <v>100</v>
      </c>
      <c r="IY483">
        <v>1.62</v>
      </c>
      <c r="IZ483">
        <v>0.2054</v>
      </c>
      <c r="JA483">
        <v>0.05401698482025668</v>
      </c>
      <c r="JB483">
        <v>0.001251749769105588</v>
      </c>
      <c r="JC483">
        <v>-2.340677956668878E-07</v>
      </c>
      <c r="JD483">
        <v>1.443975168909104E-10</v>
      </c>
      <c r="JE483">
        <v>-0.0473756660369021</v>
      </c>
      <c r="JF483">
        <v>-0.000763777970416037</v>
      </c>
      <c r="JG483">
        <v>0.0006633184790446218</v>
      </c>
      <c r="JH483">
        <v>-5.365384051273601E-06</v>
      </c>
      <c r="JI483">
        <v>1</v>
      </c>
      <c r="JJ483">
        <v>2129</v>
      </c>
      <c r="JK483">
        <v>1</v>
      </c>
      <c r="JL483">
        <v>27</v>
      </c>
      <c r="JM483">
        <v>188921.7</v>
      </c>
      <c r="JN483">
        <v>188921.6</v>
      </c>
      <c r="JO483">
        <v>2.854</v>
      </c>
      <c r="JP483">
        <v>2.52197</v>
      </c>
      <c r="JQ483">
        <v>1.39893</v>
      </c>
      <c r="JR483">
        <v>2.34253</v>
      </c>
      <c r="JS483">
        <v>1.44897</v>
      </c>
      <c r="JT483">
        <v>2.59033</v>
      </c>
      <c r="JU483">
        <v>36.8842</v>
      </c>
      <c r="JV483">
        <v>24.2013</v>
      </c>
      <c r="JW483">
        <v>18</v>
      </c>
      <c r="JX483">
        <v>476.296</v>
      </c>
      <c r="JY483">
        <v>481.043</v>
      </c>
      <c r="JZ483">
        <v>26.8476</v>
      </c>
      <c r="KA483">
        <v>28.8228</v>
      </c>
      <c r="KB483">
        <v>30.0005</v>
      </c>
      <c r="KC483">
        <v>28.4427</v>
      </c>
      <c r="KD483">
        <v>28.497</v>
      </c>
      <c r="KE483">
        <v>57.1722</v>
      </c>
      <c r="KF483">
        <v>22.6303</v>
      </c>
      <c r="KG483">
        <v>89.5928</v>
      </c>
      <c r="KH483">
        <v>26.8475</v>
      </c>
      <c r="KI483">
        <v>1369.83</v>
      </c>
      <c r="KJ483">
        <v>21.3944</v>
      </c>
      <c r="KK483">
        <v>101.013</v>
      </c>
      <c r="KL483">
        <v>100.274</v>
      </c>
    </row>
    <row r="484" spans="1:298">
      <c r="A484">
        <v>468</v>
      </c>
      <c r="B484">
        <v>1758483888.1</v>
      </c>
      <c r="C484">
        <v>14784.59999990463</v>
      </c>
      <c r="D484" t="s">
        <v>1384</v>
      </c>
      <c r="E484" t="s">
        <v>1385</v>
      </c>
      <c r="F484">
        <v>5</v>
      </c>
      <c r="G484" t="s">
        <v>1207</v>
      </c>
      <c r="H484" t="s">
        <v>436</v>
      </c>
      <c r="I484" t="s">
        <v>437</v>
      </c>
      <c r="J484">
        <v>1758483880.6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1388.93611399565</v>
      </c>
      <c r="AL484">
        <v>1360.320484848485</v>
      </c>
      <c r="AM484">
        <v>3.43925275741538</v>
      </c>
      <c r="AN484">
        <v>65.51484374229682</v>
      </c>
      <c r="AO484">
        <f>(AQ484 - AP484 + DZ484*1E3/(8.314*(EB484+273.15)) * AS484/DY484 * AR484) * DY484/(100*DM484) * 1000/(1000 - AQ484)</f>
        <v>0</v>
      </c>
      <c r="AP484">
        <v>21.35340324448364</v>
      </c>
      <c r="AQ484">
        <v>22.48878363636363</v>
      </c>
      <c r="AR484">
        <v>0.005065779641597134</v>
      </c>
      <c r="AS484">
        <v>124.7720884044978</v>
      </c>
      <c r="AT484">
        <v>5</v>
      </c>
      <c r="AU484">
        <v>1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438</v>
      </c>
      <c r="AZ484" t="s">
        <v>438</v>
      </c>
      <c r="BA484">
        <v>0</v>
      </c>
      <c r="BB484">
        <v>0</v>
      </c>
      <c r="BC484">
        <f>1-BA484/BB484</f>
        <v>0</v>
      </c>
      <c r="BD484">
        <v>0</v>
      </c>
      <c r="BE484" t="s">
        <v>438</v>
      </c>
      <c r="BF484" t="s">
        <v>438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438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3.21</v>
      </c>
      <c r="DN484">
        <v>0.5</v>
      </c>
      <c r="DO484" t="s">
        <v>439</v>
      </c>
      <c r="DP484">
        <v>2</v>
      </c>
      <c r="DQ484" t="b">
        <v>1</v>
      </c>
      <c r="DR484">
        <v>1758483880.6</v>
      </c>
      <c r="DS484">
        <v>1306.195185185185</v>
      </c>
      <c r="DT484">
        <v>1344.513333333333</v>
      </c>
      <c r="DU484">
        <v>22.48023333333333</v>
      </c>
      <c r="DV484">
        <v>21.29267777777777</v>
      </c>
      <c r="DW484">
        <v>1304.585925925926</v>
      </c>
      <c r="DX484">
        <v>22.27478888888889</v>
      </c>
      <c r="DY484">
        <v>500.0542592592593</v>
      </c>
      <c r="DZ484">
        <v>90.11655925925926</v>
      </c>
      <c r="EA484">
        <v>0.05388757777777778</v>
      </c>
      <c r="EB484">
        <v>29.16351481481482</v>
      </c>
      <c r="EC484">
        <v>30.00313333333333</v>
      </c>
      <c r="ED484">
        <v>999.9000000000001</v>
      </c>
      <c r="EE484">
        <v>0</v>
      </c>
      <c r="EF484">
        <v>0</v>
      </c>
      <c r="EG484">
        <v>10001.96962962963</v>
      </c>
      <c r="EH484">
        <v>0</v>
      </c>
      <c r="EI484">
        <v>11.419</v>
      </c>
      <c r="EJ484">
        <v>-38.31847407407408</v>
      </c>
      <c r="EK484">
        <v>1336.234814814815</v>
      </c>
      <c r="EL484">
        <v>1373.765555555555</v>
      </c>
      <c r="EM484">
        <v>1.187553333333333</v>
      </c>
      <c r="EN484">
        <v>1344.513333333333</v>
      </c>
      <c r="EO484">
        <v>21.29267777777777</v>
      </c>
      <c r="EP484">
        <v>2.025841481481482</v>
      </c>
      <c r="EQ484">
        <v>1.918822962962963</v>
      </c>
      <c r="ER484">
        <v>17.64775555555556</v>
      </c>
      <c r="ES484">
        <v>16.78990740740741</v>
      </c>
      <c r="ET484">
        <v>2000.017037037037</v>
      </c>
      <c r="EU484">
        <v>0.9799985555555557</v>
      </c>
      <c r="EV484">
        <v>0.02000149259259259</v>
      </c>
      <c r="EW484">
        <v>0</v>
      </c>
      <c r="EX484">
        <v>560.3213333333332</v>
      </c>
      <c r="EY484">
        <v>5.000560000000001</v>
      </c>
      <c r="EZ484">
        <v>11354.91111111111</v>
      </c>
      <c r="FA484">
        <v>17295.01851851851</v>
      </c>
      <c r="FB484">
        <v>41.46033333333334</v>
      </c>
      <c r="FC484">
        <v>41.625</v>
      </c>
      <c r="FD484">
        <v>41.18699999999999</v>
      </c>
      <c r="FE484">
        <v>40.81199999999999</v>
      </c>
      <c r="FF484">
        <v>42.17781481481481</v>
      </c>
      <c r="FG484">
        <v>1955.117037037037</v>
      </c>
      <c r="FH484">
        <v>39.9</v>
      </c>
      <c r="FI484">
        <v>0</v>
      </c>
      <c r="FJ484">
        <v>1758483889.2</v>
      </c>
      <c r="FK484">
        <v>0</v>
      </c>
      <c r="FL484">
        <v>560.3320769230769</v>
      </c>
      <c r="FM484">
        <v>-1.039042745590439</v>
      </c>
      <c r="FN484">
        <v>-27.66837604423114</v>
      </c>
      <c r="FO484">
        <v>11354.9423076923</v>
      </c>
      <c r="FP484">
        <v>15</v>
      </c>
      <c r="FQ484">
        <v>0</v>
      </c>
      <c r="FR484" t="s">
        <v>440</v>
      </c>
      <c r="FS484">
        <v>1747148579.5</v>
      </c>
      <c r="FT484">
        <v>1747148584.5</v>
      </c>
      <c r="FU484">
        <v>0</v>
      </c>
      <c r="FV484">
        <v>0.162</v>
      </c>
      <c r="FW484">
        <v>-0.001</v>
      </c>
      <c r="FX484">
        <v>0.139</v>
      </c>
      <c r="FY484">
        <v>0.058</v>
      </c>
      <c r="FZ484">
        <v>420</v>
      </c>
      <c r="GA484">
        <v>16</v>
      </c>
      <c r="GB484">
        <v>0.19</v>
      </c>
      <c r="GC484">
        <v>0.02</v>
      </c>
      <c r="GD484">
        <v>-38.35213170731707</v>
      </c>
      <c r="GE484">
        <v>0.3738104529615982</v>
      </c>
      <c r="GF484">
        <v>0.1407432161671926</v>
      </c>
      <c r="GG484">
        <v>1</v>
      </c>
      <c r="GH484">
        <v>560.4304117647059</v>
      </c>
      <c r="GI484">
        <v>-1.776867843205884</v>
      </c>
      <c r="GJ484">
        <v>0.2831089083360768</v>
      </c>
      <c r="GK484">
        <v>0</v>
      </c>
      <c r="GL484">
        <v>1.207551951219512</v>
      </c>
      <c r="GM484">
        <v>-0.3797882926829239</v>
      </c>
      <c r="GN484">
        <v>0.03935797419555673</v>
      </c>
      <c r="GO484">
        <v>0</v>
      </c>
      <c r="GP484">
        <v>1</v>
      </c>
      <c r="GQ484">
        <v>3</v>
      </c>
      <c r="GR484" t="s">
        <v>447</v>
      </c>
      <c r="GS484">
        <v>3.12799</v>
      </c>
      <c r="GT484">
        <v>2.73154</v>
      </c>
      <c r="GU484">
        <v>0.186128</v>
      </c>
      <c r="GV484">
        <v>0.190708</v>
      </c>
      <c r="GW484">
        <v>0.101957</v>
      </c>
      <c r="GX484">
        <v>0.098902</v>
      </c>
      <c r="GY484">
        <v>24425.8</v>
      </c>
      <c r="GZ484">
        <v>23538.5</v>
      </c>
      <c r="HA484">
        <v>30553.9</v>
      </c>
      <c r="HB484">
        <v>29339.9</v>
      </c>
      <c r="HC484">
        <v>37877.1</v>
      </c>
      <c r="HD484">
        <v>34785.4</v>
      </c>
      <c r="HE484">
        <v>46743.8</v>
      </c>
      <c r="HF484">
        <v>43590.4</v>
      </c>
      <c r="HG484">
        <v>1.82385</v>
      </c>
      <c r="HH484">
        <v>1.87943</v>
      </c>
      <c r="HI484">
        <v>0.119977</v>
      </c>
      <c r="HJ484">
        <v>0</v>
      </c>
      <c r="HK484">
        <v>28.082</v>
      </c>
      <c r="HL484">
        <v>999.9</v>
      </c>
      <c r="HM484">
        <v>51.2</v>
      </c>
      <c r="HN484">
        <v>30.5</v>
      </c>
      <c r="HO484">
        <v>24.9096</v>
      </c>
      <c r="HP484">
        <v>63.165</v>
      </c>
      <c r="HQ484">
        <v>16.5625</v>
      </c>
      <c r="HR484">
        <v>1</v>
      </c>
      <c r="HS484">
        <v>0.132444</v>
      </c>
      <c r="HT484">
        <v>0.4539</v>
      </c>
      <c r="HU484">
        <v>20.1977</v>
      </c>
      <c r="HV484">
        <v>5.22807</v>
      </c>
      <c r="HW484">
        <v>11.974</v>
      </c>
      <c r="HX484">
        <v>4.96955</v>
      </c>
      <c r="HY484">
        <v>3.2896</v>
      </c>
      <c r="HZ484">
        <v>9999</v>
      </c>
      <c r="IA484">
        <v>9999</v>
      </c>
      <c r="IB484">
        <v>9999</v>
      </c>
      <c r="IC484">
        <v>999.9</v>
      </c>
      <c r="ID484">
        <v>4.97293</v>
      </c>
      <c r="IE484">
        <v>1.87731</v>
      </c>
      <c r="IF484">
        <v>1.87545</v>
      </c>
      <c r="IG484">
        <v>1.87822</v>
      </c>
      <c r="IH484">
        <v>1.87498</v>
      </c>
      <c r="II484">
        <v>1.87853</v>
      </c>
      <c r="IJ484">
        <v>1.87565</v>
      </c>
      <c r="IK484">
        <v>1.87682</v>
      </c>
      <c r="IL484">
        <v>0</v>
      </c>
      <c r="IM484">
        <v>0</v>
      </c>
      <c r="IN484">
        <v>0</v>
      </c>
      <c r="IO484">
        <v>0</v>
      </c>
      <c r="IP484" t="s">
        <v>442</v>
      </c>
      <c r="IQ484" t="s">
        <v>443</v>
      </c>
      <c r="IR484" t="s">
        <v>444</v>
      </c>
      <c r="IS484" t="s">
        <v>444</v>
      </c>
      <c r="IT484" t="s">
        <v>444</v>
      </c>
      <c r="IU484" t="s">
        <v>444</v>
      </c>
      <c r="IV484">
        <v>0</v>
      </c>
      <c r="IW484">
        <v>100</v>
      </c>
      <c r="IX484">
        <v>100</v>
      </c>
      <c r="IY484">
        <v>1.64</v>
      </c>
      <c r="IZ484">
        <v>0.2057</v>
      </c>
      <c r="JA484">
        <v>0.05401698482025668</v>
      </c>
      <c r="JB484">
        <v>0.001251749769105588</v>
      </c>
      <c r="JC484">
        <v>-2.340677956668878E-07</v>
      </c>
      <c r="JD484">
        <v>1.443975168909104E-10</v>
      </c>
      <c r="JE484">
        <v>-0.0473756660369021</v>
      </c>
      <c r="JF484">
        <v>-0.000763777970416037</v>
      </c>
      <c r="JG484">
        <v>0.0006633184790446218</v>
      </c>
      <c r="JH484">
        <v>-5.365384051273601E-06</v>
      </c>
      <c r="JI484">
        <v>1</v>
      </c>
      <c r="JJ484">
        <v>2129</v>
      </c>
      <c r="JK484">
        <v>1</v>
      </c>
      <c r="JL484">
        <v>27</v>
      </c>
      <c r="JM484">
        <v>188921.8</v>
      </c>
      <c r="JN484">
        <v>188921.7</v>
      </c>
      <c r="JO484">
        <v>2.8833</v>
      </c>
      <c r="JP484">
        <v>2.51831</v>
      </c>
      <c r="JQ484">
        <v>1.39893</v>
      </c>
      <c r="JR484">
        <v>2.34253</v>
      </c>
      <c r="JS484">
        <v>1.44897</v>
      </c>
      <c r="JT484">
        <v>2.57446</v>
      </c>
      <c r="JU484">
        <v>36.908</v>
      </c>
      <c r="JV484">
        <v>24.2013</v>
      </c>
      <c r="JW484">
        <v>18</v>
      </c>
      <c r="JX484">
        <v>476.171</v>
      </c>
      <c r="JY484">
        <v>481.156</v>
      </c>
      <c r="JZ484">
        <v>26.8436</v>
      </c>
      <c r="KA484">
        <v>28.8277</v>
      </c>
      <c r="KB484">
        <v>30.0004</v>
      </c>
      <c r="KC484">
        <v>28.4465</v>
      </c>
      <c r="KD484">
        <v>28.5006</v>
      </c>
      <c r="KE484">
        <v>57.7698</v>
      </c>
      <c r="KF484">
        <v>22.6303</v>
      </c>
      <c r="KG484">
        <v>89.5928</v>
      </c>
      <c r="KH484">
        <v>26.8342</v>
      </c>
      <c r="KI484">
        <v>1389.87</v>
      </c>
      <c r="KJ484">
        <v>21.4049</v>
      </c>
      <c r="KK484">
        <v>101.014</v>
      </c>
      <c r="KL484">
        <v>100.272</v>
      </c>
    </row>
    <row r="485" spans="1:298">
      <c r="A485">
        <v>469</v>
      </c>
      <c r="B485">
        <v>1758483893.1</v>
      </c>
      <c r="C485">
        <v>14789.59999990463</v>
      </c>
      <c r="D485" t="s">
        <v>1386</v>
      </c>
      <c r="E485" t="s">
        <v>1387</v>
      </c>
      <c r="F485">
        <v>5</v>
      </c>
      <c r="G485" t="s">
        <v>1207</v>
      </c>
      <c r="H485" t="s">
        <v>436</v>
      </c>
      <c r="I485" t="s">
        <v>437</v>
      </c>
      <c r="J485">
        <v>1758483885.314285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1406.381666988228</v>
      </c>
      <c r="AL485">
        <v>1377.550060606061</v>
      </c>
      <c r="AM485">
        <v>3.44380269345045</v>
      </c>
      <c r="AN485">
        <v>65.51484374229682</v>
      </c>
      <c r="AO485">
        <f>(AQ485 - AP485 + DZ485*1E3/(8.314*(EB485+273.15)) * AS485/DY485 * AR485) * DY485/(100*DM485) * 1000/(1000 - AQ485)</f>
        <v>0</v>
      </c>
      <c r="AP485">
        <v>21.37857679978294</v>
      </c>
      <c r="AQ485">
        <v>22.5141812121212</v>
      </c>
      <c r="AR485">
        <v>0.003767518057398301</v>
      </c>
      <c r="AS485">
        <v>124.7720884044978</v>
      </c>
      <c r="AT485">
        <v>5</v>
      </c>
      <c r="AU485">
        <v>1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438</v>
      </c>
      <c r="AZ485" t="s">
        <v>438</v>
      </c>
      <c r="BA485">
        <v>0</v>
      </c>
      <c r="BB485">
        <v>0</v>
      </c>
      <c r="BC485">
        <f>1-BA485/BB485</f>
        <v>0</v>
      </c>
      <c r="BD485">
        <v>0</v>
      </c>
      <c r="BE485" t="s">
        <v>438</v>
      </c>
      <c r="BF485" t="s">
        <v>438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438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3.21</v>
      </c>
      <c r="DN485">
        <v>0.5</v>
      </c>
      <c r="DO485" t="s">
        <v>439</v>
      </c>
      <c r="DP485">
        <v>2</v>
      </c>
      <c r="DQ485" t="b">
        <v>1</v>
      </c>
      <c r="DR485">
        <v>1758483885.314285</v>
      </c>
      <c r="DS485">
        <v>1322.029285714285</v>
      </c>
      <c r="DT485">
        <v>1360.380714285714</v>
      </c>
      <c r="DU485">
        <v>22.48787857142857</v>
      </c>
      <c r="DV485">
        <v>21.32603928571428</v>
      </c>
      <c r="DW485">
        <v>1320.398214285714</v>
      </c>
      <c r="DX485">
        <v>22.28227857142857</v>
      </c>
      <c r="DY485">
        <v>500.0367142857143</v>
      </c>
      <c r="DZ485">
        <v>90.11701071428571</v>
      </c>
      <c r="EA485">
        <v>0.05404663214285715</v>
      </c>
      <c r="EB485">
        <v>29.16296071428571</v>
      </c>
      <c r="EC485">
        <v>30.02277857142857</v>
      </c>
      <c r="ED485">
        <v>999.9000000000002</v>
      </c>
      <c r="EE485">
        <v>0</v>
      </c>
      <c r="EF485">
        <v>0</v>
      </c>
      <c r="EG485">
        <v>9992.032857142856</v>
      </c>
      <c r="EH485">
        <v>0</v>
      </c>
      <c r="EI485">
        <v>11.419</v>
      </c>
      <c r="EJ485">
        <v>-38.3515392857143</v>
      </c>
      <c r="EK485">
        <v>1352.443928571429</v>
      </c>
      <c r="EL485">
        <v>1390.025714285714</v>
      </c>
      <c r="EM485">
        <v>1.161835</v>
      </c>
      <c r="EN485">
        <v>1360.380714285714</v>
      </c>
      <c r="EO485">
        <v>21.32603928571428</v>
      </c>
      <c r="EP485">
        <v>2.026540357142857</v>
      </c>
      <c r="EQ485">
        <v>1.921839285714286</v>
      </c>
      <c r="ER485">
        <v>17.65323214285714</v>
      </c>
      <c r="ES485">
        <v>16.81463214285714</v>
      </c>
      <c r="ET485">
        <v>2000.016428571428</v>
      </c>
      <c r="EU485">
        <v>0.9799986071428572</v>
      </c>
      <c r="EV485">
        <v>0.02000144285714286</v>
      </c>
      <c r="EW485">
        <v>0</v>
      </c>
      <c r="EX485">
        <v>560.3018571428571</v>
      </c>
      <c r="EY485">
        <v>5.000560000000001</v>
      </c>
      <c r="EZ485">
        <v>11353.22142857143</v>
      </c>
      <c r="FA485">
        <v>17295.01785714286</v>
      </c>
      <c r="FB485">
        <v>41.47975</v>
      </c>
      <c r="FC485">
        <v>41.625</v>
      </c>
      <c r="FD485">
        <v>41.18699999999999</v>
      </c>
      <c r="FE485">
        <v>40.81199999999999</v>
      </c>
      <c r="FF485">
        <v>42.18257142857141</v>
      </c>
      <c r="FG485">
        <v>1955.116428571428</v>
      </c>
      <c r="FH485">
        <v>39.9</v>
      </c>
      <c r="FI485">
        <v>0</v>
      </c>
      <c r="FJ485">
        <v>1758483894.6</v>
      </c>
      <c r="FK485">
        <v>0</v>
      </c>
      <c r="FL485">
        <v>560.2680800000001</v>
      </c>
      <c r="FM485">
        <v>-0.8664615320503488</v>
      </c>
      <c r="FN485">
        <v>-18.82307696962411</v>
      </c>
      <c r="FO485">
        <v>11352.948</v>
      </c>
      <c r="FP485">
        <v>15</v>
      </c>
      <c r="FQ485">
        <v>0</v>
      </c>
      <c r="FR485" t="s">
        <v>440</v>
      </c>
      <c r="FS485">
        <v>1747148579.5</v>
      </c>
      <c r="FT485">
        <v>1747148584.5</v>
      </c>
      <c r="FU485">
        <v>0</v>
      </c>
      <c r="FV485">
        <v>0.162</v>
      </c>
      <c r="FW485">
        <v>-0.001</v>
      </c>
      <c r="FX485">
        <v>0.139</v>
      </c>
      <c r="FY485">
        <v>0.058</v>
      </c>
      <c r="FZ485">
        <v>420</v>
      </c>
      <c r="GA485">
        <v>16</v>
      </c>
      <c r="GB485">
        <v>0.19</v>
      </c>
      <c r="GC485">
        <v>0.02</v>
      </c>
      <c r="GD485">
        <v>-38.3511243902439</v>
      </c>
      <c r="GE485">
        <v>0.09375261324046326</v>
      </c>
      <c r="GF485">
        <v>0.1234329812834918</v>
      </c>
      <c r="GG485">
        <v>1</v>
      </c>
      <c r="GH485">
        <v>560.355411764706</v>
      </c>
      <c r="GI485">
        <v>-0.9348510352807547</v>
      </c>
      <c r="GJ485">
        <v>0.2491777203768143</v>
      </c>
      <c r="GK485">
        <v>1</v>
      </c>
      <c r="GL485">
        <v>1.18053512195122</v>
      </c>
      <c r="GM485">
        <v>-0.3697375609756071</v>
      </c>
      <c r="GN485">
        <v>0.03864541572673848</v>
      </c>
      <c r="GO485">
        <v>0</v>
      </c>
      <c r="GP485">
        <v>2</v>
      </c>
      <c r="GQ485">
        <v>3</v>
      </c>
      <c r="GR485" t="s">
        <v>441</v>
      </c>
      <c r="GS485">
        <v>3.12771</v>
      </c>
      <c r="GT485">
        <v>2.73206</v>
      </c>
      <c r="GU485">
        <v>0.18755</v>
      </c>
      <c r="GV485">
        <v>0.192117</v>
      </c>
      <c r="GW485">
        <v>0.102032</v>
      </c>
      <c r="GX485">
        <v>0.0989346</v>
      </c>
      <c r="GY485">
        <v>24383.1</v>
      </c>
      <c r="GZ485">
        <v>23497.5</v>
      </c>
      <c r="HA485">
        <v>30554</v>
      </c>
      <c r="HB485">
        <v>29339.9</v>
      </c>
      <c r="HC485">
        <v>37873.9</v>
      </c>
      <c r="HD485">
        <v>34784.2</v>
      </c>
      <c r="HE485">
        <v>46743.7</v>
      </c>
      <c r="HF485">
        <v>43590.3</v>
      </c>
      <c r="HG485">
        <v>1.82335</v>
      </c>
      <c r="HH485">
        <v>1.87978</v>
      </c>
      <c r="HI485">
        <v>0.11953</v>
      </c>
      <c r="HJ485">
        <v>0</v>
      </c>
      <c r="HK485">
        <v>28.0808</v>
      </c>
      <c r="HL485">
        <v>999.9</v>
      </c>
      <c r="HM485">
        <v>51.2</v>
      </c>
      <c r="HN485">
        <v>30.5</v>
      </c>
      <c r="HO485">
        <v>24.9102</v>
      </c>
      <c r="HP485">
        <v>63.385</v>
      </c>
      <c r="HQ485">
        <v>16.6186</v>
      </c>
      <c r="HR485">
        <v>1</v>
      </c>
      <c r="HS485">
        <v>0.132691</v>
      </c>
      <c r="HT485">
        <v>0.550112</v>
      </c>
      <c r="HU485">
        <v>20.1973</v>
      </c>
      <c r="HV485">
        <v>5.22867</v>
      </c>
      <c r="HW485">
        <v>11.974</v>
      </c>
      <c r="HX485">
        <v>4.9698</v>
      </c>
      <c r="HY485">
        <v>3.28968</v>
      </c>
      <c r="HZ485">
        <v>9999</v>
      </c>
      <c r="IA485">
        <v>9999</v>
      </c>
      <c r="IB485">
        <v>9999</v>
      </c>
      <c r="IC485">
        <v>999.9</v>
      </c>
      <c r="ID485">
        <v>4.97294</v>
      </c>
      <c r="IE485">
        <v>1.87732</v>
      </c>
      <c r="IF485">
        <v>1.87546</v>
      </c>
      <c r="IG485">
        <v>1.87824</v>
      </c>
      <c r="IH485">
        <v>1.875</v>
      </c>
      <c r="II485">
        <v>1.87852</v>
      </c>
      <c r="IJ485">
        <v>1.87563</v>
      </c>
      <c r="IK485">
        <v>1.87683</v>
      </c>
      <c r="IL485">
        <v>0</v>
      </c>
      <c r="IM485">
        <v>0</v>
      </c>
      <c r="IN485">
        <v>0</v>
      </c>
      <c r="IO485">
        <v>0</v>
      </c>
      <c r="IP485" t="s">
        <v>442</v>
      </c>
      <c r="IQ485" t="s">
        <v>443</v>
      </c>
      <c r="IR485" t="s">
        <v>444</v>
      </c>
      <c r="IS485" t="s">
        <v>444</v>
      </c>
      <c r="IT485" t="s">
        <v>444</v>
      </c>
      <c r="IU485" t="s">
        <v>444</v>
      </c>
      <c r="IV485">
        <v>0</v>
      </c>
      <c r="IW485">
        <v>100</v>
      </c>
      <c r="IX485">
        <v>100</v>
      </c>
      <c r="IY485">
        <v>1.67</v>
      </c>
      <c r="IZ485">
        <v>0.2062</v>
      </c>
      <c r="JA485">
        <v>0.05401698482025668</v>
      </c>
      <c r="JB485">
        <v>0.001251749769105588</v>
      </c>
      <c r="JC485">
        <v>-2.340677956668878E-07</v>
      </c>
      <c r="JD485">
        <v>1.443975168909104E-10</v>
      </c>
      <c r="JE485">
        <v>-0.0473756660369021</v>
      </c>
      <c r="JF485">
        <v>-0.000763777970416037</v>
      </c>
      <c r="JG485">
        <v>0.0006633184790446218</v>
      </c>
      <c r="JH485">
        <v>-5.365384051273601E-06</v>
      </c>
      <c r="JI485">
        <v>1</v>
      </c>
      <c r="JJ485">
        <v>2129</v>
      </c>
      <c r="JK485">
        <v>1</v>
      </c>
      <c r="JL485">
        <v>27</v>
      </c>
      <c r="JM485">
        <v>188921.9</v>
      </c>
      <c r="JN485">
        <v>188921.8</v>
      </c>
      <c r="JO485">
        <v>2.90894</v>
      </c>
      <c r="JP485">
        <v>2.52197</v>
      </c>
      <c r="JQ485">
        <v>1.39893</v>
      </c>
      <c r="JR485">
        <v>2.34253</v>
      </c>
      <c r="JS485">
        <v>1.44897</v>
      </c>
      <c r="JT485">
        <v>2.56226</v>
      </c>
      <c r="JU485">
        <v>36.908</v>
      </c>
      <c r="JV485">
        <v>24.2013</v>
      </c>
      <c r="JW485">
        <v>18</v>
      </c>
      <c r="JX485">
        <v>475.925</v>
      </c>
      <c r="JY485">
        <v>481.423</v>
      </c>
      <c r="JZ485">
        <v>26.8268</v>
      </c>
      <c r="KA485">
        <v>28.8321</v>
      </c>
      <c r="KB485">
        <v>30.0003</v>
      </c>
      <c r="KC485">
        <v>28.4507</v>
      </c>
      <c r="KD485">
        <v>28.5049</v>
      </c>
      <c r="KE485">
        <v>58.2775</v>
      </c>
      <c r="KF485">
        <v>22.6303</v>
      </c>
      <c r="KG485">
        <v>89.5928</v>
      </c>
      <c r="KH485">
        <v>26.8009</v>
      </c>
      <c r="KI485">
        <v>1403.23</v>
      </c>
      <c r="KJ485">
        <v>21.414</v>
      </c>
      <c r="KK485">
        <v>101.014</v>
      </c>
      <c r="KL485">
        <v>100.272</v>
      </c>
    </row>
    <row r="486" spans="1:298">
      <c r="A486">
        <v>470</v>
      </c>
      <c r="B486">
        <v>1758483898.1</v>
      </c>
      <c r="C486">
        <v>14794.59999990463</v>
      </c>
      <c r="D486" t="s">
        <v>1388</v>
      </c>
      <c r="E486" t="s">
        <v>1389</v>
      </c>
      <c r="F486">
        <v>5</v>
      </c>
      <c r="G486" t="s">
        <v>1207</v>
      </c>
      <c r="H486" t="s">
        <v>436</v>
      </c>
      <c r="I486" t="s">
        <v>437</v>
      </c>
      <c r="J486">
        <v>1758483890.6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1423.359507397954</v>
      </c>
      <c r="AL486">
        <v>1394.669212121212</v>
      </c>
      <c r="AM486">
        <v>3.404290191434961</v>
      </c>
      <c r="AN486">
        <v>65.51484374229682</v>
      </c>
      <c r="AO486">
        <f>(AQ486 - AP486 + DZ486*1E3/(8.314*(EB486+273.15)) * AS486/DY486 * AR486) * DY486/(100*DM486) * 1000/(1000 - AQ486)</f>
        <v>0</v>
      </c>
      <c r="AP486">
        <v>21.38328657951985</v>
      </c>
      <c r="AQ486">
        <v>22.5224206060606</v>
      </c>
      <c r="AR486">
        <v>0.0001232904382909219</v>
      </c>
      <c r="AS486">
        <v>124.7720884044978</v>
      </c>
      <c r="AT486">
        <v>5</v>
      </c>
      <c r="AU486">
        <v>1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438</v>
      </c>
      <c r="AZ486" t="s">
        <v>438</v>
      </c>
      <c r="BA486">
        <v>0</v>
      </c>
      <c r="BB486">
        <v>0</v>
      </c>
      <c r="BC486">
        <f>1-BA486/BB486</f>
        <v>0</v>
      </c>
      <c r="BD486">
        <v>0</v>
      </c>
      <c r="BE486" t="s">
        <v>438</v>
      </c>
      <c r="BF486" t="s">
        <v>438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438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3.21</v>
      </c>
      <c r="DN486">
        <v>0.5</v>
      </c>
      <c r="DO486" t="s">
        <v>439</v>
      </c>
      <c r="DP486">
        <v>2</v>
      </c>
      <c r="DQ486" t="b">
        <v>1</v>
      </c>
      <c r="DR486">
        <v>1758483890.6</v>
      </c>
      <c r="DS486">
        <v>1339.803333333334</v>
      </c>
      <c r="DT486">
        <v>1378.087777777778</v>
      </c>
      <c r="DU486">
        <v>22.50191111111111</v>
      </c>
      <c r="DV486">
        <v>21.3630037037037</v>
      </c>
      <c r="DW486">
        <v>1338.147407407407</v>
      </c>
      <c r="DX486">
        <v>22.29602222222222</v>
      </c>
      <c r="DY486">
        <v>500.0350740740741</v>
      </c>
      <c r="DZ486">
        <v>90.11705555555555</v>
      </c>
      <c r="EA486">
        <v>0.0540578888888889</v>
      </c>
      <c r="EB486">
        <v>29.16129259259259</v>
      </c>
      <c r="EC486">
        <v>30.02463333333333</v>
      </c>
      <c r="ED486">
        <v>999.9000000000001</v>
      </c>
      <c r="EE486">
        <v>0</v>
      </c>
      <c r="EF486">
        <v>0</v>
      </c>
      <c r="EG486">
        <v>9985.671481481482</v>
      </c>
      <c r="EH486">
        <v>0</v>
      </c>
      <c r="EI486">
        <v>11.419</v>
      </c>
      <c r="EJ486">
        <v>-38.2846037037037</v>
      </c>
      <c r="EK486">
        <v>1370.646666666667</v>
      </c>
      <c r="EL486">
        <v>1408.172222222222</v>
      </c>
      <c r="EM486">
        <v>1.138901851851852</v>
      </c>
      <c r="EN486">
        <v>1378.087777777778</v>
      </c>
      <c r="EO486">
        <v>21.3630037037037</v>
      </c>
      <c r="EP486">
        <v>2.027805555555556</v>
      </c>
      <c r="EQ486">
        <v>1.925172222222222</v>
      </c>
      <c r="ER486">
        <v>17.66313333333333</v>
      </c>
      <c r="ES486">
        <v>16.84194814814815</v>
      </c>
      <c r="ET486">
        <v>1999.98037037037</v>
      </c>
      <c r="EU486">
        <v>0.9799983333333335</v>
      </c>
      <c r="EV486">
        <v>0.02000172222222222</v>
      </c>
      <c r="EW486">
        <v>0</v>
      </c>
      <c r="EX486">
        <v>560.2672222222221</v>
      </c>
      <c r="EY486">
        <v>5.000560000000001</v>
      </c>
      <c r="EZ486">
        <v>11351.61111111111</v>
      </c>
      <c r="FA486">
        <v>17294.70740740741</v>
      </c>
      <c r="FB486">
        <v>41.49066666666667</v>
      </c>
      <c r="FC486">
        <v>41.62729629629629</v>
      </c>
      <c r="FD486">
        <v>41.18699999999999</v>
      </c>
      <c r="FE486">
        <v>40.81199999999999</v>
      </c>
      <c r="FF486">
        <v>42.18470370370369</v>
      </c>
      <c r="FG486">
        <v>1955.08037037037</v>
      </c>
      <c r="FH486">
        <v>39.9</v>
      </c>
      <c r="FI486">
        <v>0</v>
      </c>
      <c r="FJ486">
        <v>1758483899.4</v>
      </c>
      <c r="FK486">
        <v>0</v>
      </c>
      <c r="FL486">
        <v>560.24312</v>
      </c>
      <c r="FM486">
        <v>0.1666153879351224</v>
      </c>
      <c r="FN486">
        <v>-12.56923078946191</v>
      </c>
      <c r="FO486">
        <v>11351.704</v>
      </c>
      <c r="FP486">
        <v>15</v>
      </c>
      <c r="FQ486">
        <v>0</v>
      </c>
      <c r="FR486" t="s">
        <v>440</v>
      </c>
      <c r="FS486">
        <v>1747148579.5</v>
      </c>
      <c r="FT486">
        <v>1747148584.5</v>
      </c>
      <c r="FU486">
        <v>0</v>
      </c>
      <c r="FV486">
        <v>0.162</v>
      </c>
      <c r="FW486">
        <v>-0.001</v>
      </c>
      <c r="FX486">
        <v>0.139</v>
      </c>
      <c r="FY486">
        <v>0.058</v>
      </c>
      <c r="FZ486">
        <v>420</v>
      </c>
      <c r="GA486">
        <v>16</v>
      </c>
      <c r="GB486">
        <v>0.19</v>
      </c>
      <c r="GC486">
        <v>0.02</v>
      </c>
      <c r="GD486">
        <v>-38.316055</v>
      </c>
      <c r="GE486">
        <v>0.4252007504691915</v>
      </c>
      <c r="GF486">
        <v>0.1272457188867282</v>
      </c>
      <c r="GG486">
        <v>1</v>
      </c>
      <c r="GH486">
        <v>560.3099117647059</v>
      </c>
      <c r="GI486">
        <v>-0.6873796795170947</v>
      </c>
      <c r="GJ486">
        <v>0.2301450140860185</v>
      </c>
      <c r="GK486">
        <v>1</v>
      </c>
      <c r="GL486">
        <v>1.1574345</v>
      </c>
      <c r="GM486">
        <v>-0.2765254784240175</v>
      </c>
      <c r="GN486">
        <v>0.03222552636885859</v>
      </c>
      <c r="GO486">
        <v>0</v>
      </c>
      <c r="GP486">
        <v>2</v>
      </c>
      <c r="GQ486">
        <v>3</v>
      </c>
      <c r="GR486" t="s">
        <v>441</v>
      </c>
      <c r="GS486">
        <v>3.12807</v>
      </c>
      <c r="GT486">
        <v>2.73137</v>
      </c>
      <c r="GU486">
        <v>0.188946</v>
      </c>
      <c r="GV486">
        <v>0.193502</v>
      </c>
      <c r="GW486">
        <v>0.102053</v>
      </c>
      <c r="GX486">
        <v>0.0989491</v>
      </c>
      <c r="GY486">
        <v>24340.7</v>
      </c>
      <c r="GZ486">
        <v>23456.9</v>
      </c>
      <c r="HA486">
        <v>30553.4</v>
      </c>
      <c r="HB486">
        <v>29339.6</v>
      </c>
      <c r="HC486">
        <v>37872.5</v>
      </c>
      <c r="HD486">
        <v>34783.5</v>
      </c>
      <c r="HE486">
        <v>46742.9</v>
      </c>
      <c r="HF486">
        <v>43590.1</v>
      </c>
      <c r="HG486">
        <v>1.82385</v>
      </c>
      <c r="HH486">
        <v>1.87938</v>
      </c>
      <c r="HI486">
        <v>0.118449</v>
      </c>
      <c r="HJ486">
        <v>0</v>
      </c>
      <c r="HK486">
        <v>28.0789</v>
      </c>
      <c r="HL486">
        <v>999.9</v>
      </c>
      <c r="HM486">
        <v>51.2</v>
      </c>
      <c r="HN486">
        <v>30.5</v>
      </c>
      <c r="HO486">
        <v>24.9105</v>
      </c>
      <c r="HP486">
        <v>63.425</v>
      </c>
      <c r="HQ486">
        <v>16.5545</v>
      </c>
      <c r="HR486">
        <v>1</v>
      </c>
      <c r="HS486">
        <v>0.133069</v>
      </c>
      <c r="HT486">
        <v>0.5900030000000001</v>
      </c>
      <c r="HU486">
        <v>20.1971</v>
      </c>
      <c r="HV486">
        <v>5.22762</v>
      </c>
      <c r="HW486">
        <v>11.974</v>
      </c>
      <c r="HX486">
        <v>4.96955</v>
      </c>
      <c r="HY486">
        <v>3.28953</v>
      </c>
      <c r="HZ486">
        <v>9999</v>
      </c>
      <c r="IA486">
        <v>9999</v>
      </c>
      <c r="IB486">
        <v>9999</v>
      </c>
      <c r="IC486">
        <v>999.9</v>
      </c>
      <c r="ID486">
        <v>4.97295</v>
      </c>
      <c r="IE486">
        <v>1.87733</v>
      </c>
      <c r="IF486">
        <v>1.87546</v>
      </c>
      <c r="IG486">
        <v>1.87824</v>
      </c>
      <c r="IH486">
        <v>1.87499</v>
      </c>
      <c r="II486">
        <v>1.87851</v>
      </c>
      <c r="IJ486">
        <v>1.87567</v>
      </c>
      <c r="IK486">
        <v>1.87681</v>
      </c>
      <c r="IL486">
        <v>0</v>
      </c>
      <c r="IM486">
        <v>0</v>
      </c>
      <c r="IN486">
        <v>0</v>
      </c>
      <c r="IO486">
        <v>0</v>
      </c>
      <c r="IP486" t="s">
        <v>442</v>
      </c>
      <c r="IQ486" t="s">
        <v>443</v>
      </c>
      <c r="IR486" t="s">
        <v>444</v>
      </c>
      <c r="IS486" t="s">
        <v>444</v>
      </c>
      <c r="IT486" t="s">
        <v>444</v>
      </c>
      <c r="IU486" t="s">
        <v>444</v>
      </c>
      <c r="IV486">
        <v>0</v>
      </c>
      <c r="IW486">
        <v>100</v>
      </c>
      <c r="IX486">
        <v>100</v>
      </c>
      <c r="IY486">
        <v>1.69</v>
      </c>
      <c r="IZ486">
        <v>0.2063</v>
      </c>
      <c r="JA486">
        <v>0.05401698482025668</v>
      </c>
      <c r="JB486">
        <v>0.001251749769105588</v>
      </c>
      <c r="JC486">
        <v>-2.340677956668878E-07</v>
      </c>
      <c r="JD486">
        <v>1.443975168909104E-10</v>
      </c>
      <c r="JE486">
        <v>-0.0473756660369021</v>
      </c>
      <c r="JF486">
        <v>-0.000763777970416037</v>
      </c>
      <c r="JG486">
        <v>0.0006633184790446218</v>
      </c>
      <c r="JH486">
        <v>-5.365384051273601E-06</v>
      </c>
      <c r="JI486">
        <v>1</v>
      </c>
      <c r="JJ486">
        <v>2129</v>
      </c>
      <c r="JK486">
        <v>1</v>
      </c>
      <c r="JL486">
        <v>27</v>
      </c>
      <c r="JM486">
        <v>188922</v>
      </c>
      <c r="JN486">
        <v>188921.9</v>
      </c>
      <c r="JO486">
        <v>2.93823</v>
      </c>
      <c r="JP486">
        <v>2.52197</v>
      </c>
      <c r="JQ486">
        <v>1.39893</v>
      </c>
      <c r="JR486">
        <v>2.34375</v>
      </c>
      <c r="JS486">
        <v>1.44897</v>
      </c>
      <c r="JT486">
        <v>2.56836</v>
      </c>
      <c r="JU486">
        <v>36.8842</v>
      </c>
      <c r="JV486">
        <v>24.2013</v>
      </c>
      <c r="JW486">
        <v>18</v>
      </c>
      <c r="JX486">
        <v>476.225</v>
      </c>
      <c r="JY486">
        <v>481.192</v>
      </c>
      <c r="JZ486">
        <v>26.7923</v>
      </c>
      <c r="KA486">
        <v>28.8369</v>
      </c>
      <c r="KB486">
        <v>30.0004</v>
      </c>
      <c r="KC486">
        <v>28.455</v>
      </c>
      <c r="KD486">
        <v>28.5091</v>
      </c>
      <c r="KE486">
        <v>58.8644</v>
      </c>
      <c r="KF486">
        <v>22.6303</v>
      </c>
      <c r="KG486">
        <v>89.9686</v>
      </c>
      <c r="KH486">
        <v>26.7725</v>
      </c>
      <c r="KI486">
        <v>1423.26</v>
      </c>
      <c r="KJ486">
        <v>21.4243</v>
      </c>
      <c r="KK486">
        <v>101.012</v>
      </c>
      <c r="KL486">
        <v>100.271</v>
      </c>
    </row>
    <row r="487" spans="1:298">
      <c r="A487">
        <v>471</v>
      </c>
      <c r="B487">
        <v>1758483903.1</v>
      </c>
      <c r="C487">
        <v>14799.59999990463</v>
      </c>
      <c r="D487" t="s">
        <v>1390</v>
      </c>
      <c r="E487" t="s">
        <v>1391</v>
      </c>
      <c r="F487">
        <v>5</v>
      </c>
      <c r="G487" t="s">
        <v>1207</v>
      </c>
      <c r="H487" t="s">
        <v>436</v>
      </c>
      <c r="I487" t="s">
        <v>437</v>
      </c>
      <c r="J487">
        <v>1758483895.314285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1440.510361626531</v>
      </c>
      <c r="AL487">
        <v>1411.749999999999</v>
      </c>
      <c r="AM487">
        <v>3.412819552012614</v>
      </c>
      <c r="AN487">
        <v>65.51484374229682</v>
      </c>
      <c r="AO487">
        <f>(AQ487 - AP487 + DZ487*1E3/(8.314*(EB487+273.15)) * AS487/DY487 * AR487) * DY487/(100*DM487) * 1000/(1000 - AQ487)</f>
        <v>0</v>
      </c>
      <c r="AP487">
        <v>21.41362392252992</v>
      </c>
      <c r="AQ487">
        <v>22.52728424242424</v>
      </c>
      <c r="AR487">
        <v>0.0002153697243381134</v>
      </c>
      <c r="AS487">
        <v>124.7720884044978</v>
      </c>
      <c r="AT487">
        <v>4</v>
      </c>
      <c r="AU487">
        <v>1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438</v>
      </c>
      <c r="AZ487" t="s">
        <v>438</v>
      </c>
      <c r="BA487">
        <v>0</v>
      </c>
      <c r="BB487">
        <v>0</v>
      </c>
      <c r="BC487">
        <f>1-BA487/BB487</f>
        <v>0</v>
      </c>
      <c r="BD487">
        <v>0</v>
      </c>
      <c r="BE487" t="s">
        <v>438</v>
      </c>
      <c r="BF487" t="s">
        <v>438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438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3.21</v>
      </c>
      <c r="DN487">
        <v>0.5</v>
      </c>
      <c r="DO487" t="s">
        <v>439</v>
      </c>
      <c r="DP487">
        <v>2</v>
      </c>
      <c r="DQ487" t="b">
        <v>1</v>
      </c>
      <c r="DR487">
        <v>1758483895.314285</v>
      </c>
      <c r="DS487">
        <v>1355.600357142857</v>
      </c>
      <c r="DT487">
        <v>1393.904285714286</v>
      </c>
      <c r="DU487">
        <v>22.5158</v>
      </c>
      <c r="DV487">
        <v>21.38656785714286</v>
      </c>
      <c r="DW487">
        <v>1353.921785714286</v>
      </c>
      <c r="DX487">
        <v>22.30962857142857</v>
      </c>
      <c r="DY487">
        <v>499.9895714285714</v>
      </c>
      <c r="DZ487">
        <v>90.11652142857145</v>
      </c>
      <c r="EA487">
        <v>0.05412425357142858</v>
      </c>
      <c r="EB487">
        <v>29.15856428571429</v>
      </c>
      <c r="EC487">
        <v>30.02141071428571</v>
      </c>
      <c r="ED487">
        <v>999.9000000000002</v>
      </c>
      <c r="EE487">
        <v>0</v>
      </c>
      <c r="EF487">
        <v>0</v>
      </c>
      <c r="EG487">
        <v>9982.254642857142</v>
      </c>
      <c r="EH487">
        <v>0</v>
      </c>
      <c r="EI487">
        <v>11.419</v>
      </c>
      <c r="EJ487">
        <v>-38.30365357142858</v>
      </c>
      <c r="EK487">
        <v>1386.827142857143</v>
      </c>
      <c r="EL487">
        <v>1424.368571428571</v>
      </c>
      <c r="EM487">
        <v>1.129226785714286</v>
      </c>
      <c r="EN487">
        <v>1393.904285714286</v>
      </c>
      <c r="EO487">
        <v>21.38656785714286</v>
      </c>
      <c r="EP487">
        <v>2.029043928571429</v>
      </c>
      <c r="EQ487">
        <v>1.927283571428571</v>
      </c>
      <c r="ER487">
        <v>17.67282857142857</v>
      </c>
      <c r="ES487">
        <v>16.85923571428572</v>
      </c>
      <c r="ET487">
        <v>1999.971428571429</v>
      </c>
      <c r="EU487">
        <v>0.9799982857142858</v>
      </c>
      <c r="EV487">
        <v>0.02000176428571429</v>
      </c>
      <c r="EW487">
        <v>0</v>
      </c>
      <c r="EX487">
        <v>560.2470357142857</v>
      </c>
      <c r="EY487">
        <v>5.000560000000001</v>
      </c>
      <c r="EZ487">
        <v>11351.02857142857</v>
      </c>
      <c r="FA487">
        <v>17294.62857142857</v>
      </c>
      <c r="FB487">
        <v>41.5</v>
      </c>
      <c r="FC487">
        <v>41.62942857142856</v>
      </c>
      <c r="FD487">
        <v>41.18699999999999</v>
      </c>
      <c r="FE487">
        <v>40.81199999999999</v>
      </c>
      <c r="FF487">
        <v>42.1847857142857</v>
      </c>
      <c r="FG487">
        <v>1955.071428571428</v>
      </c>
      <c r="FH487">
        <v>39.9</v>
      </c>
      <c r="FI487">
        <v>0</v>
      </c>
      <c r="FJ487">
        <v>1758483904.2</v>
      </c>
      <c r="FK487">
        <v>0</v>
      </c>
      <c r="FL487">
        <v>560.22592</v>
      </c>
      <c r="FM487">
        <v>-0.7251538360129951</v>
      </c>
      <c r="FN487">
        <v>-5.569230776537563</v>
      </c>
      <c r="FO487">
        <v>11351.124</v>
      </c>
      <c r="FP487">
        <v>15</v>
      </c>
      <c r="FQ487">
        <v>0</v>
      </c>
      <c r="FR487" t="s">
        <v>440</v>
      </c>
      <c r="FS487">
        <v>1747148579.5</v>
      </c>
      <c r="FT487">
        <v>1747148584.5</v>
      </c>
      <c r="FU487">
        <v>0</v>
      </c>
      <c r="FV487">
        <v>0.162</v>
      </c>
      <c r="FW487">
        <v>-0.001</v>
      </c>
      <c r="FX487">
        <v>0.139</v>
      </c>
      <c r="FY487">
        <v>0.058</v>
      </c>
      <c r="FZ487">
        <v>420</v>
      </c>
      <c r="GA487">
        <v>16</v>
      </c>
      <c r="GB487">
        <v>0.19</v>
      </c>
      <c r="GC487">
        <v>0.02</v>
      </c>
      <c r="GD487">
        <v>-38.29986585365854</v>
      </c>
      <c r="GE487">
        <v>0.197186759581916</v>
      </c>
      <c r="GF487">
        <v>0.1047009390545549</v>
      </c>
      <c r="GG487">
        <v>1</v>
      </c>
      <c r="GH487">
        <v>560.2212352941177</v>
      </c>
      <c r="GI487">
        <v>-0.2884950286267747</v>
      </c>
      <c r="GJ487">
        <v>0.2012573796708376</v>
      </c>
      <c r="GK487">
        <v>1</v>
      </c>
      <c r="GL487">
        <v>1.137337317073171</v>
      </c>
      <c r="GM487">
        <v>-0.1284374216027862</v>
      </c>
      <c r="GN487">
        <v>0.02003906234411111</v>
      </c>
      <c r="GO487">
        <v>0</v>
      </c>
      <c r="GP487">
        <v>2</v>
      </c>
      <c r="GQ487">
        <v>3</v>
      </c>
      <c r="GR487" t="s">
        <v>441</v>
      </c>
      <c r="GS487">
        <v>3.12775</v>
      </c>
      <c r="GT487">
        <v>2.73207</v>
      </c>
      <c r="GU487">
        <v>0.190339</v>
      </c>
      <c r="GV487">
        <v>0.194886</v>
      </c>
      <c r="GW487">
        <v>0.10207</v>
      </c>
      <c r="GX487">
        <v>0.09907440000000001</v>
      </c>
      <c r="GY487">
        <v>24298.3</v>
      </c>
      <c r="GZ487">
        <v>23415.9</v>
      </c>
      <c r="HA487">
        <v>30552.7</v>
      </c>
      <c r="HB487">
        <v>29338.8</v>
      </c>
      <c r="HC487">
        <v>37871.1</v>
      </c>
      <c r="HD487">
        <v>34777.7</v>
      </c>
      <c r="HE487">
        <v>46742</v>
      </c>
      <c r="HF487">
        <v>43588.8</v>
      </c>
      <c r="HG487">
        <v>1.82355</v>
      </c>
      <c r="HH487">
        <v>1.8799</v>
      </c>
      <c r="HI487">
        <v>0.119254</v>
      </c>
      <c r="HJ487">
        <v>0</v>
      </c>
      <c r="HK487">
        <v>28.0783</v>
      </c>
      <c r="HL487">
        <v>999.9</v>
      </c>
      <c r="HM487">
        <v>51.3</v>
      </c>
      <c r="HN487">
        <v>30.5</v>
      </c>
      <c r="HO487">
        <v>24.9577</v>
      </c>
      <c r="HP487">
        <v>63.075</v>
      </c>
      <c r="HQ487">
        <v>16.6066</v>
      </c>
      <c r="HR487">
        <v>1</v>
      </c>
      <c r="HS487">
        <v>0.133318</v>
      </c>
      <c r="HT487">
        <v>0.545109</v>
      </c>
      <c r="HU487">
        <v>20.1971</v>
      </c>
      <c r="HV487">
        <v>5.22762</v>
      </c>
      <c r="HW487">
        <v>11.974</v>
      </c>
      <c r="HX487">
        <v>4.9695</v>
      </c>
      <c r="HY487">
        <v>3.2895</v>
      </c>
      <c r="HZ487">
        <v>9999</v>
      </c>
      <c r="IA487">
        <v>9999</v>
      </c>
      <c r="IB487">
        <v>9999</v>
      </c>
      <c r="IC487">
        <v>999.9</v>
      </c>
      <c r="ID487">
        <v>4.97296</v>
      </c>
      <c r="IE487">
        <v>1.87734</v>
      </c>
      <c r="IF487">
        <v>1.87546</v>
      </c>
      <c r="IG487">
        <v>1.87824</v>
      </c>
      <c r="IH487">
        <v>1.875</v>
      </c>
      <c r="II487">
        <v>1.87855</v>
      </c>
      <c r="IJ487">
        <v>1.8757</v>
      </c>
      <c r="IK487">
        <v>1.87683</v>
      </c>
      <c r="IL487">
        <v>0</v>
      </c>
      <c r="IM487">
        <v>0</v>
      </c>
      <c r="IN487">
        <v>0</v>
      </c>
      <c r="IO487">
        <v>0</v>
      </c>
      <c r="IP487" t="s">
        <v>442</v>
      </c>
      <c r="IQ487" t="s">
        <v>443</v>
      </c>
      <c r="IR487" t="s">
        <v>444</v>
      </c>
      <c r="IS487" t="s">
        <v>444</v>
      </c>
      <c r="IT487" t="s">
        <v>444</v>
      </c>
      <c r="IU487" t="s">
        <v>444</v>
      </c>
      <c r="IV487">
        <v>0</v>
      </c>
      <c r="IW487">
        <v>100</v>
      </c>
      <c r="IX487">
        <v>100</v>
      </c>
      <c r="IY487">
        <v>1.71</v>
      </c>
      <c r="IZ487">
        <v>0.2064</v>
      </c>
      <c r="JA487">
        <v>0.05401698482025668</v>
      </c>
      <c r="JB487">
        <v>0.001251749769105588</v>
      </c>
      <c r="JC487">
        <v>-2.340677956668878E-07</v>
      </c>
      <c r="JD487">
        <v>1.443975168909104E-10</v>
      </c>
      <c r="JE487">
        <v>-0.0473756660369021</v>
      </c>
      <c r="JF487">
        <v>-0.000763777970416037</v>
      </c>
      <c r="JG487">
        <v>0.0006633184790446218</v>
      </c>
      <c r="JH487">
        <v>-5.365384051273601E-06</v>
      </c>
      <c r="JI487">
        <v>1</v>
      </c>
      <c r="JJ487">
        <v>2129</v>
      </c>
      <c r="JK487">
        <v>1</v>
      </c>
      <c r="JL487">
        <v>27</v>
      </c>
      <c r="JM487">
        <v>188922.1</v>
      </c>
      <c r="JN487">
        <v>188922</v>
      </c>
      <c r="JO487">
        <v>2.96387</v>
      </c>
      <c r="JP487">
        <v>2.52319</v>
      </c>
      <c r="JQ487">
        <v>1.39893</v>
      </c>
      <c r="JR487">
        <v>2.34253</v>
      </c>
      <c r="JS487">
        <v>1.44897</v>
      </c>
      <c r="JT487">
        <v>2.53052</v>
      </c>
      <c r="JU487">
        <v>36.8842</v>
      </c>
      <c r="JV487">
        <v>24.1926</v>
      </c>
      <c r="JW487">
        <v>18</v>
      </c>
      <c r="JX487">
        <v>476.086</v>
      </c>
      <c r="JY487">
        <v>481.571</v>
      </c>
      <c r="JZ487">
        <v>26.7644</v>
      </c>
      <c r="KA487">
        <v>28.8418</v>
      </c>
      <c r="KB487">
        <v>30.0004</v>
      </c>
      <c r="KC487">
        <v>28.4587</v>
      </c>
      <c r="KD487">
        <v>28.5128</v>
      </c>
      <c r="KE487">
        <v>59.3746</v>
      </c>
      <c r="KF487">
        <v>22.6303</v>
      </c>
      <c r="KG487">
        <v>89.9686</v>
      </c>
      <c r="KH487">
        <v>26.7641</v>
      </c>
      <c r="KI487">
        <v>1436.62</v>
      </c>
      <c r="KJ487">
        <v>21.4347</v>
      </c>
      <c r="KK487">
        <v>101.01</v>
      </c>
      <c r="KL487">
        <v>100.268</v>
      </c>
    </row>
    <row r="488" spans="1:298">
      <c r="A488">
        <v>472</v>
      </c>
      <c r="B488">
        <v>1758483908.1</v>
      </c>
      <c r="C488">
        <v>14804.59999990463</v>
      </c>
      <c r="D488" t="s">
        <v>1392</v>
      </c>
      <c r="E488" t="s">
        <v>1393</v>
      </c>
      <c r="F488">
        <v>5</v>
      </c>
      <c r="G488" t="s">
        <v>1207</v>
      </c>
      <c r="H488" t="s">
        <v>436</v>
      </c>
      <c r="I488" t="s">
        <v>437</v>
      </c>
      <c r="J488">
        <v>1758483900.6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1457.575579218475</v>
      </c>
      <c r="AL488">
        <v>1428.86</v>
      </c>
      <c r="AM488">
        <v>3.427588974943672</v>
      </c>
      <c r="AN488">
        <v>65.51484374229682</v>
      </c>
      <c r="AO488">
        <f>(AQ488 - AP488 + DZ488*1E3/(8.314*(EB488+273.15)) * AS488/DY488 * AR488) * DY488/(100*DM488) * 1000/(1000 - AQ488)</f>
        <v>0</v>
      </c>
      <c r="AP488">
        <v>21.42963995695053</v>
      </c>
      <c r="AQ488">
        <v>22.53748121212121</v>
      </c>
      <c r="AR488">
        <v>0.000180475914921734</v>
      </c>
      <c r="AS488">
        <v>124.7720884044978</v>
      </c>
      <c r="AT488">
        <v>5</v>
      </c>
      <c r="AU488">
        <v>1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438</v>
      </c>
      <c r="AZ488" t="s">
        <v>438</v>
      </c>
      <c r="BA488">
        <v>0</v>
      </c>
      <c r="BB488">
        <v>0</v>
      </c>
      <c r="BC488">
        <f>1-BA488/BB488</f>
        <v>0</v>
      </c>
      <c r="BD488">
        <v>0</v>
      </c>
      <c r="BE488" t="s">
        <v>438</v>
      </c>
      <c r="BF488" t="s">
        <v>438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438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3.21</v>
      </c>
      <c r="DN488">
        <v>0.5</v>
      </c>
      <c r="DO488" t="s">
        <v>439</v>
      </c>
      <c r="DP488">
        <v>2</v>
      </c>
      <c r="DQ488" t="b">
        <v>1</v>
      </c>
      <c r="DR488">
        <v>1758483900.6</v>
      </c>
      <c r="DS488">
        <v>1373.278148148148</v>
      </c>
      <c r="DT488">
        <v>1411.55925925926</v>
      </c>
      <c r="DU488">
        <v>22.52658888888888</v>
      </c>
      <c r="DV488">
        <v>21.40452222222222</v>
      </c>
      <c r="DW488">
        <v>1371.574444444444</v>
      </c>
      <c r="DX488">
        <v>22.3202</v>
      </c>
      <c r="DY488">
        <v>500.0112592592592</v>
      </c>
      <c r="DZ488">
        <v>90.11667037037036</v>
      </c>
      <c r="EA488">
        <v>0.05415654074074074</v>
      </c>
      <c r="EB488">
        <v>29.15425555555555</v>
      </c>
      <c r="EC488">
        <v>30.01855185185185</v>
      </c>
      <c r="ED488">
        <v>999.9000000000001</v>
      </c>
      <c r="EE488">
        <v>0</v>
      </c>
      <c r="EF488">
        <v>0</v>
      </c>
      <c r="EG488">
        <v>9986.272962962963</v>
      </c>
      <c r="EH488">
        <v>0</v>
      </c>
      <c r="EI488">
        <v>11.419</v>
      </c>
      <c r="EJ488">
        <v>-38.28047777777778</v>
      </c>
      <c r="EK488">
        <v>1404.927037037037</v>
      </c>
      <c r="EL488">
        <v>1442.434814814815</v>
      </c>
      <c r="EM488">
        <v>1.122064074074074</v>
      </c>
      <c r="EN488">
        <v>1411.55925925926</v>
      </c>
      <c r="EO488">
        <v>21.40452222222222</v>
      </c>
      <c r="EP488">
        <v>2.03002</v>
      </c>
      <c r="EQ488">
        <v>1.928904444444444</v>
      </c>
      <c r="ER488">
        <v>17.68044814814815</v>
      </c>
      <c r="ES488">
        <v>16.8724962962963</v>
      </c>
      <c r="ET488">
        <v>1999.983333333333</v>
      </c>
      <c r="EU488">
        <v>0.9799984444444446</v>
      </c>
      <c r="EV488">
        <v>0.0200016</v>
      </c>
      <c r="EW488">
        <v>0</v>
      </c>
      <c r="EX488">
        <v>560.1946296296296</v>
      </c>
      <c r="EY488">
        <v>5.000560000000001</v>
      </c>
      <c r="EZ488">
        <v>11350.97407407407</v>
      </c>
      <c r="FA488">
        <v>17294.73333333333</v>
      </c>
      <c r="FB488">
        <v>41.5</v>
      </c>
      <c r="FC488">
        <v>41.65025925925925</v>
      </c>
      <c r="FD488">
        <v>41.19166666666666</v>
      </c>
      <c r="FE488">
        <v>40.81199999999999</v>
      </c>
      <c r="FF488">
        <v>42.18699999999999</v>
      </c>
      <c r="FG488">
        <v>1955.083333333333</v>
      </c>
      <c r="FH488">
        <v>39.9</v>
      </c>
      <c r="FI488">
        <v>0</v>
      </c>
      <c r="FJ488">
        <v>1758483909.6</v>
      </c>
      <c r="FK488">
        <v>0</v>
      </c>
      <c r="FL488">
        <v>560.2005384615385</v>
      </c>
      <c r="FM488">
        <v>-0.2021196604581594</v>
      </c>
      <c r="FN488">
        <v>9.124786366697258</v>
      </c>
      <c r="FO488">
        <v>11351.25769230769</v>
      </c>
      <c r="FP488">
        <v>15</v>
      </c>
      <c r="FQ488">
        <v>0</v>
      </c>
      <c r="FR488" t="s">
        <v>440</v>
      </c>
      <c r="FS488">
        <v>1747148579.5</v>
      </c>
      <c r="FT488">
        <v>1747148584.5</v>
      </c>
      <c r="FU488">
        <v>0</v>
      </c>
      <c r="FV488">
        <v>0.162</v>
      </c>
      <c r="FW488">
        <v>-0.001</v>
      </c>
      <c r="FX488">
        <v>0.139</v>
      </c>
      <c r="FY488">
        <v>0.058</v>
      </c>
      <c r="FZ488">
        <v>420</v>
      </c>
      <c r="GA488">
        <v>16</v>
      </c>
      <c r="GB488">
        <v>0.19</v>
      </c>
      <c r="GC488">
        <v>0.02</v>
      </c>
      <c r="GD488">
        <v>-38.30270243902439</v>
      </c>
      <c r="GE488">
        <v>0.03409965156790919</v>
      </c>
      <c r="GF488">
        <v>0.07883483966667768</v>
      </c>
      <c r="GG488">
        <v>1</v>
      </c>
      <c r="GH488">
        <v>560.1914117647059</v>
      </c>
      <c r="GI488">
        <v>-0.4519786072258193</v>
      </c>
      <c r="GJ488">
        <v>0.2017794540999798</v>
      </c>
      <c r="GK488">
        <v>1</v>
      </c>
      <c r="GL488">
        <v>1.123665365853658</v>
      </c>
      <c r="GM488">
        <v>-0.08608432055748928</v>
      </c>
      <c r="GN488">
        <v>0.01304049959718568</v>
      </c>
      <c r="GO488">
        <v>1</v>
      </c>
      <c r="GP488">
        <v>3</v>
      </c>
      <c r="GQ488">
        <v>3</v>
      </c>
      <c r="GR488" t="s">
        <v>728</v>
      </c>
      <c r="GS488">
        <v>3.1277</v>
      </c>
      <c r="GT488">
        <v>2.7319</v>
      </c>
      <c r="GU488">
        <v>0.191725</v>
      </c>
      <c r="GV488">
        <v>0.196266</v>
      </c>
      <c r="GW488">
        <v>0.102103</v>
      </c>
      <c r="GX488">
        <v>0.09909850000000001</v>
      </c>
      <c r="GY488">
        <v>24256.4</v>
      </c>
      <c r="GZ488">
        <v>23375.5</v>
      </c>
      <c r="HA488">
        <v>30552.4</v>
      </c>
      <c r="HB488">
        <v>29338.5</v>
      </c>
      <c r="HC488">
        <v>37869.3</v>
      </c>
      <c r="HD488">
        <v>34776.6</v>
      </c>
      <c r="HE488">
        <v>46741.3</v>
      </c>
      <c r="HF488">
        <v>43588.5</v>
      </c>
      <c r="HG488">
        <v>1.8232</v>
      </c>
      <c r="HH488">
        <v>1.87997</v>
      </c>
      <c r="HI488">
        <v>0.118785</v>
      </c>
      <c r="HJ488">
        <v>0</v>
      </c>
      <c r="HK488">
        <v>28.0765</v>
      </c>
      <c r="HL488">
        <v>999.9</v>
      </c>
      <c r="HM488">
        <v>51.3</v>
      </c>
      <c r="HN488">
        <v>30.5</v>
      </c>
      <c r="HO488">
        <v>24.9582</v>
      </c>
      <c r="HP488">
        <v>63.055</v>
      </c>
      <c r="HQ488">
        <v>16.6466</v>
      </c>
      <c r="HR488">
        <v>1</v>
      </c>
      <c r="HS488">
        <v>0.133874</v>
      </c>
      <c r="HT488">
        <v>0.561068</v>
      </c>
      <c r="HU488">
        <v>20.1971</v>
      </c>
      <c r="HV488">
        <v>5.22822</v>
      </c>
      <c r="HW488">
        <v>11.974</v>
      </c>
      <c r="HX488">
        <v>4.9695</v>
      </c>
      <c r="HY488">
        <v>3.2895</v>
      </c>
      <c r="HZ488">
        <v>9999</v>
      </c>
      <c r="IA488">
        <v>9999</v>
      </c>
      <c r="IB488">
        <v>9999</v>
      </c>
      <c r="IC488">
        <v>999.9</v>
      </c>
      <c r="ID488">
        <v>4.97295</v>
      </c>
      <c r="IE488">
        <v>1.87731</v>
      </c>
      <c r="IF488">
        <v>1.87546</v>
      </c>
      <c r="IG488">
        <v>1.87822</v>
      </c>
      <c r="IH488">
        <v>1.87499</v>
      </c>
      <c r="II488">
        <v>1.87853</v>
      </c>
      <c r="IJ488">
        <v>1.87565</v>
      </c>
      <c r="IK488">
        <v>1.87682</v>
      </c>
      <c r="IL488">
        <v>0</v>
      </c>
      <c r="IM488">
        <v>0</v>
      </c>
      <c r="IN488">
        <v>0</v>
      </c>
      <c r="IO488">
        <v>0</v>
      </c>
      <c r="IP488" t="s">
        <v>442</v>
      </c>
      <c r="IQ488" t="s">
        <v>443</v>
      </c>
      <c r="IR488" t="s">
        <v>444</v>
      </c>
      <c r="IS488" t="s">
        <v>444</v>
      </c>
      <c r="IT488" t="s">
        <v>444</v>
      </c>
      <c r="IU488" t="s">
        <v>444</v>
      </c>
      <c r="IV488">
        <v>0</v>
      </c>
      <c r="IW488">
        <v>100</v>
      </c>
      <c r="IX488">
        <v>100</v>
      </c>
      <c r="IY488">
        <v>1.74</v>
      </c>
      <c r="IZ488">
        <v>0.2067</v>
      </c>
      <c r="JA488">
        <v>0.05401698482025668</v>
      </c>
      <c r="JB488">
        <v>0.001251749769105588</v>
      </c>
      <c r="JC488">
        <v>-2.340677956668878E-07</v>
      </c>
      <c r="JD488">
        <v>1.443975168909104E-10</v>
      </c>
      <c r="JE488">
        <v>-0.0473756660369021</v>
      </c>
      <c r="JF488">
        <v>-0.000763777970416037</v>
      </c>
      <c r="JG488">
        <v>0.0006633184790446218</v>
      </c>
      <c r="JH488">
        <v>-5.365384051273601E-06</v>
      </c>
      <c r="JI488">
        <v>1</v>
      </c>
      <c r="JJ488">
        <v>2129</v>
      </c>
      <c r="JK488">
        <v>1</v>
      </c>
      <c r="JL488">
        <v>27</v>
      </c>
      <c r="JM488">
        <v>188922.1</v>
      </c>
      <c r="JN488">
        <v>188922.1</v>
      </c>
      <c r="JO488">
        <v>2.99316</v>
      </c>
      <c r="JP488">
        <v>2.52075</v>
      </c>
      <c r="JQ488">
        <v>1.39893</v>
      </c>
      <c r="JR488">
        <v>2.34375</v>
      </c>
      <c r="JS488">
        <v>1.44897</v>
      </c>
      <c r="JT488">
        <v>2.51831</v>
      </c>
      <c r="JU488">
        <v>36.908</v>
      </c>
      <c r="JV488">
        <v>24.1926</v>
      </c>
      <c r="JW488">
        <v>18</v>
      </c>
      <c r="JX488">
        <v>475.927</v>
      </c>
      <c r="JY488">
        <v>481.656</v>
      </c>
      <c r="JZ488">
        <v>26.7513</v>
      </c>
      <c r="KA488">
        <v>28.8461</v>
      </c>
      <c r="KB488">
        <v>30.0005</v>
      </c>
      <c r="KC488">
        <v>28.4636</v>
      </c>
      <c r="KD488">
        <v>28.517</v>
      </c>
      <c r="KE488">
        <v>59.9579</v>
      </c>
      <c r="KF488">
        <v>22.6303</v>
      </c>
      <c r="KG488">
        <v>89.9686</v>
      </c>
      <c r="KH488">
        <v>26.743</v>
      </c>
      <c r="KI488">
        <v>1456.65</v>
      </c>
      <c r="KJ488">
        <v>21.4432</v>
      </c>
      <c r="KK488">
        <v>101.009</v>
      </c>
      <c r="KL488">
        <v>100.267</v>
      </c>
    </row>
    <row r="489" spans="1:298">
      <c r="A489">
        <v>473</v>
      </c>
      <c r="B489">
        <v>1758483913.1</v>
      </c>
      <c r="C489">
        <v>14809.59999990463</v>
      </c>
      <c r="D489" t="s">
        <v>1394</v>
      </c>
      <c r="E489" t="s">
        <v>1395</v>
      </c>
      <c r="F489">
        <v>5</v>
      </c>
      <c r="G489" t="s">
        <v>1207</v>
      </c>
      <c r="H489" t="s">
        <v>436</v>
      </c>
      <c r="I489" t="s">
        <v>437</v>
      </c>
      <c r="J489">
        <v>1758483905.314285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1474.821604434337</v>
      </c>
      <c r="AL489">
        <v>1446.178848484848</v>
      </c>
      <c r="AM489">
        <v>3.473771474425384</v>
      </c>
      <c r="AN489">
        <v>65.51484374229682</v>
      </c>
      <c r="AO489">
        <f>(AQ489 - AP489 + DZ489*1E3/(8.314*(EB489+273.15)) * AS489/DY489 * AR489) * DY489/(100*DM489) * 1000/(1000 - AQ489)</f>
        <v>0</v>
      </c>
      <c r="AP489">
        <v>21.43348165013399</v>
      </c>
      <c r="AQ489">
        <v>22.53663333333333</v>
      </c>
      <c r="AR489">
        <v>-8.597715415082613E-05</v>
      </c>
      <c r="AS489">
        <v>124.7720884044978</v>
      </c>
      <c r="AT489">
        <v>4</v>
      </c>
      <c r="AU489">
        <v>1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438</v>
      </c>
      <c r="AZ489" t="s">
        <v>438</v>
      </c>
      <c r="BA489">
        <v>0</v>
      </c>
      <c r="BB489">
        <v>0</v>
      </c>
      <c r="BC489">
        <f>1-BA489/BB489</f>
        <v>0</v>
      </c>
      <c r="BD489">
        <v>0</v>
      </c>
      <c r="BE489" t="s">
        <v>438</v>
      </c>
      <c r="BF489" t="s">
        <v>438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438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3.21</v>
      </c>
      <c r="DN489">
        <v>0.5</v>
      </c>
      <c r="DO489" t="s">
        <v>439</v>
      </c>
      <c r="DP489">
        <v>2</v>
      </c>
      <c r="DQ489" t="b">
        <v>1</v>
      </c>
      <c r="DR489">
        <v>1758483905.314285</v>
      </c>
      <c r="DS489">
        <v>1389.0475</v>
      </c>
      <c r="DT489">
        <v>1427.362857142857</v>
      </c>
      <c r="DU489">
        <v>22.53198571428571</v>
      </c>
      <c r="DV489">
        <v>21.41998214285715</v>
      </c>
      <c r="DW489">
        <v>1387.321785714286</v>
      </c>
      <c r="DX489">
        <v>22.32549285714286</v>
      </c>
      <c r="DY489">
        <v>499.9991071428572</v>
      </c>
      <c r="DZ489">
        <v>90.11746071428571</v>
      </c>
      <c r="EA489">
        <v>0.05415840357142857</v>
      </c>
      <c r="EB489">
        <v>29.14986785714285</v>
      </c>
      <c r="EC489">
        <v>30.00069285714286</v>
      </c>
      <c r="ED489">
        <v>999.9000000000002</v>
      </c>
      <c r="EE489">
        <v>0</v>
      </c>
      <c r="EF489">
        <v>0</v>
      </c>
      <c r="EG489">
        <v>9991.763571428572</v>
      </c>
      <c r="EH489">
        <v>0</v>
      </c>
      <c r="EI489">
        <v>11.419</v>
      </c>
      <c r="EJ489">
        <v>-38.31468214285714</v>
      </c>
      <c r="EK489">
        <v>1421.066785714286</v>
      </c>
      <c r="EL489">
        <v>1458.606428571429</v>
      </c>
      <c r="EM489">
        <v>1.111998928571428</v>
      </c>
      <c r="EN489">
        <v>1427.362857142857</v>
      </c>
      <c r="EO489">
        <v>21.41998214285715</v>
      </c>
      <c r="EP489">
        <v>2.030524285714285</v>
      </c>
      <c r="EQ489">
        <v>1.930314642857143</v>
      </c>
      <c r="ER489">
        <v>17.68438928571429</v>
      </c>
      <c r="ES489">
        <v>16.88402142857143</v>
      </c>
      <c r="ET489">
        <v>1999.985357142857</v>
      </c>
      <c r="EU489">
        <v>0.9799985000000001</v>
      </c>
      <c r="EV489">
        <v>0.02000154285714286</v>
      </c>
      <c r="EW489">
        <v>0</v>
      </c>
      <c r="EX489">
        <v>560.2273928571428</v>
      </c>
      <c r="EY489">
        <v>5.000560000000001</v>
      </c>
      <c r="EZ489">
        <v>11352.84285714286</v>
      </c>
      <c r="FA489">
        <v>17294.74642857143</v>
      </c>
      <c r="FB489">
        <v>41.5</v>
      </c>
      <c r="FC489">
        <v>41.6692857142857</v>
      </c>
      <c r="FD489">
        <v>41.19824999999999</v>
      </c>
      <c r="FE489">
        <v>40.81649999999998</v>
      </c>
      <c r="FF489">
        <v>42.18699999999999</v>
      </c>
      <c r="FG489">
        <v>1955.085357142857</v>
      </c>
      <c r="FH489">
        <v>39.9</v>
      </c>
      <c r="FI489">
        <v>0</v>
      </c>
      <c r="FJ489">
        <v>1758483914.4</v>
      </c>
      <c r="FK489">
        <v>0</v>
      </c>
      <c r="FL489">
        <v>560.2395</v>
      </c>
      <c r="FM489">
        <v>1.669914530405501</v>
      </c>
      <c r="FN489">
        <v>30.53333342015365</v>
      </c>
      <c r="FO489">
        <v>11353.01153846154</v>
      </c>
      <c r="FP489">
        <v>15</v>
      </c>
      <c r="FQ489">
        <v>0</v>
      </c>
      <c r="FR489" t="s">
        <v>440</v>
      </c>
      <c r="FS489">
        <v>1747148579.5</v>
      </c>
      <c r="FT489">
        <v>1747148584.5</v>
      </c>
      <c r="FU489">
        <v>0</v>
      </c>
      <c r="FV489">
        <v>0.162</v>
      </c>
      <c r="FW489">
        <v>-0.001</v>
      </c>
      <c r="FX489">
        <v>0.139</v>
      </c>
      <c r="FY489">
        <v>0.058</v>
      </c>
      <c r="FZ489">
        <v>420</v>
      </c>
      <c r="GA489">
        <v>16</v>
      </c>
      <c r="GB489">
        <v>0.19</v>
      </c>
      <c r="GC489">
        <v>0.02</v>
      </c>
      <c r="GD489">
        <v>-38.29788536585366</v>
      </c>
      <c r="GE489">
        <v>-0.2978592334495555</v>
      </c>
      <c r="GF489">
        <v>0.06676633648988713</v>
      </c>
      <c r="GG489">
        <v>1</v>
      </c>
      <c r="GH489">
        <v>560.2290882352942</v>
      </c>
      <c r="GI489">
        <v>0.5458059577890298</v>
      </c>
      <c r="GJ489">
        <v>0.2124429844129846</v>
      </c>
      <c r="GK489">
        <v>1</v>
      </c>
      <c r="GL489">
        <v>1.120110975609756</v>
      </c>
      <c r="GM489">
        <v>-0.1315814634146351</v>
      </c>
      <c r="GN489">
        <v>0.01465715321989916</v>
      </c>
      <c r="GO489">
        <v>0</v>
      </c>
      <c r="GP489">
        <v>2</v>
      </c>
      <c r="GQ489">
        <v>3</v>
      </c>
      <c r="GR489" t="s">
        <v>441</v>
      </c>
      <c r="GS489">
        <v>3.12773</v>
      </c>
      <c r="GT489">
        <v>2.73218</v>
      </c>
      <c r="GU489">
        <v>0.193115</v>
      </c>
      <c r="GV489">
        <v>0.197632</v>
      </c>
      <c r="GW489">
        <v>0.102097</v>
      </c>
      <c r="GX489">
        <v>0.0991093</v>
      </c>
      <c r="GY489">
        <v>24214.7</v>
      </c>
      <c r="GZ489">
        <v>23335.6</v>
      </c>
      <c r="HA489">
        <v>30552.5</v>
      </c>
      <c r="HB489">
        <v>29338.4</v>
      </c>
      <c r="HC489">
        <v>37869.5</v>
      </c>
      <c r="HD489">
        <v>34776.2</v>
      </c>
      <c r="HE489">
        <v>46741.2</v>
      </c>
      <c r="HF489">
        <v>43588.4</v>
      </c>
      <c r="HG489">
        <v>1.8233</v>
      </c>
      <c r="HH489">
        <v>1.8797</v>
      </c>
      <c r="HI489">
        <v>0.113524</v>
      </c>
      <c r="HJ489">
        <v>0</v>
      </c>
      <c r="HK489">
        <v>28.0753</v>
      </c>
      <c r="HL489">
        <v>999.9</v>
      </c>
      <c r="HM489">
        <v>51.3</v>
      </c>
      <c r="HN489">
        <v>30.5</v>
      </c>
      <c r="HO489">
        <v>24.9569</v>
      </c>
      <c r="HP489">
        <v>63.125</v>
      </c>
      <c r="HQ489">
        <v>16.6587</v>
      </c>
      <c r="HR489">
        <v>1</v>
      </c>
      <c r="HS489">
        <v>0.134172</v>
      </c>
      <c r="HT489">
        <v>0.546495</v>
      </c>
      <c r="HU489">
        <v>20.1971</v>
      </c>
      <c r="HV489">
        <v>5.22807</v>
      </c>
      <c r="HW489">
        <v>11.974</v>
      </c>
      <c r="HX489">
        <v>4.9697</v>
      </c>
      <c r="HY489">
        <v>3.2895</v>
      </c>
      <c r="HZ489">
        <v>9999</v>
      </c>
      <c r="IA489">
        <v>9999</v>
      </c>
      <c r="IB489">
        <v>9999</v>
      </c>
      <c r="IC489">
        <v>999.9</v>
      </c>
      <c r="ID489">
        <v>4.97295</v>
      </c>
      <c r="IE489">
        <v>1.87731</v>
      </c>
      <c r="IF489">
        <v>1.87545</v>
      </c>
      <c r="IG489">
        <v>1.87821</v>
      </c>
      <c r="IH489">
        <v>1.875</v>
      </c>
      <c r="II489">
        <v>1.87852</v>
      </c>
      <c r="IJ489">
        <v>1.87565</v>
      </c>
      <c r="IK489">
        <v>1.87683</v>
      </c>
      <c r="IL489">
        <v>0</v>
      </c>
      <c r="IM489">
        <v>0</v>
      </c>
      <c r="IN489">
        <v>0</v>
      </c>
      <c r="IO489">
        <v>0</v>
      </c>
      <c r="IP489" t="s">
        <v>442</v>
      </c>
      <c r="IQ489" t="s">
        <v>443</v>
      </c>
      <c r="IR489" t="s">
        <v>444</v>
      </c>
      <c r="IS489" t="s">
        <v>444</v>
      </c>
      <c r="IT489" t="s">
        <v>444</v>
      </c>
      <c r="IU489" t="s">
        <v>444</v>
      </c>
      <c r="IV489">
        <v>0</v>
      </c>
      <c r="IW489">
        <v>100</v>
      </c>
      <c r="IX489">
        <v>100</v>
      </c>
      <c r="IY489">
        <v>1.77</v>
      </c>
      <c r="IZ489">
        <v>0.2065</v>
      </c>
      <c r="JA489">
        <v>0.05401698482025668</v>
      </c>
      <c r="JB489">
        <v>0.001251749769105588</v>
      </c>
      <c r="JC489">
        <v>-2.340677956668878E-07</v>
      </c>
      <c r="JD489">
        <v>1.443975168909104E-10</v>
      </c>
      <c r="JE489">
        <v>-0.0473756660369021</v>
      </c>
      <c r="JF489">
        <v>-0.000763777970416037</v>
      </c>
      <c r="JG489">
        <v>0.0006633184790446218</v>
      </c>
      <c r="JH489">
        <v>-5.365384051273601E-06</v>
      </c>
      <c r="JI489">
        <v>1</v>
      </c>
      <c r="JJ489">
        <v>2129</v>
      </c>
      <c r="JK489">
        <v>1</v>
      </c>
      <c r="JL489">
        <v>27</v>
      </c>
      <c r="JM489">
        <v>188922.2</v>
      </c>
      <c r="JN489">
        <v>188922.1</v>
      </c>
      <c r="JO489">
        <v>3.0188</v>
      </c>
      <c r="JP489">
        <v>2.52441</v>
      </c>
      <c r="JQ489">
        <v>1.39893</v>
      </c>
      <c r="JR489">
        <v>2.34253</v>
      </c>
      <c r="JS489">
        <v>1.44897</v>
      </c>
      <c r="JT489">
        <v>2.50732</v>
      </c>
      <c r="JU489">
        <v>36.908</v>
      </c>
      <c r="JV489">
        <v>24.1926</v>
      </c>
      <c r="JW489">
        <v>18</v>
      </c>
      <c r="JX489">
        <v>476.008</v>
      </c>
      <c r="JY489">
        <v>481.513</v>
      </c>
      <c r="JZ489">
        <v>26.7347</v>
      </c>
      <c r="KA489">
        <v>28.851</v>
      </c>
      <c r="KB489">
        <v>30.0005</v>
      </c>
      <c r="KC489">
        <v>28.4677</v>
      </c>
      <c r="KD489">
        <v>28.5219</v>
      </c>
      <c r="KE489">
        <v>60.4564</v>
      </c>
      <c r="KF489">
        <v>22.6303</v>
      </c>
      <c r="KG489">
        <v>90.3496</v>
      </c>
      <c r="KH489">
        <v>26.7331</v>
      </c>
      <c r="KI489">
        <v>1470.01</v>
      </c>
      <c r="KJ489">
        <v>21.4544</v>
      </c>
      <c r="KK489">
        <v>101.009</v>
      </c>
      <c r="KL489">
        <v>100.267</v>
      </c>
    </row>
    <row r="490" spans="1:298">
      <c r="A490">
        <v>474</v>
      </c>
      <c r="B490">
        <v>1758483918.1</v>
      </c>
      <c r="C490">
        <v>14814.59999990463</v>
      </c>
      <c r="D490" t="s">
        <v>1396</v>
      </c>
      <c r="E490" t="s">
        <v>1397</v>
      </c>
      <c r="F490">
        <v>5</v>
      </c>
      <c r="G490" t="s">
        <v>1207</v>
      </c>
      <c r="H490" t="s">
        <v>436</v>
      </c>
      <c r="I490" t="s">
        <v>437</v>
      </c>
      <c r="J490">
        <v>1758483910.6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1492.044147744073</v>
      </c>
      <c r="AL490">
        <v>1463.207393939393</v>
      </c>
      <c r="AM490">
        <v>3.401700769885947</v>
      </c>
      <c r="AN490">
        <v>65.51484374229682</v>
      </c>
      <c r="AO490">
        <f>(AQ490 - AP490 + DZ490*1E3/(8.314*(EB490+273.15)) * AS490/DY490 * AR490) * DY490/(100*DM490) * 1000/(1000 - AQ490)</f>
        <v>0</v>
      </c>
      <c r="AP490">
        <v>21.4520431342909</v>
      </c>
      <c r="AQ490">
        <v>22.53239272727272</v>
      </c>
      <c r="AR490">
        <v>-5.666395936567999E-05</v>
      </c>
      <c r="AS490">
        <v>124.7720884044978</v>
      </c>
      <c r="AT490">
        <v>5</v>
      </c>
      <c r="AU490">
        <v>1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438</v>
      </c>
      <c r="AZ490" t="s">
        <v>438</v>
      </c>
      <c r="BA490">
        <v>0</v>
      </c>
      <c r="BB490">
        <v>0</v>
      </c>
      <c r="BC490">
        <f>1-BA490/BB490</f>
        <v>0</v>
      </c>
      <c r="BD490">
        <v>0</v>
      </c>
      <c r="BE490" t="s">
        <v>438</v>
      </c>
      <c r="BF490" t="s">
        <v>438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438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3.21</v>
      </c>
      <c r="DN490">
        <v>0.5</v>
      </c>
      <c r="DO490" t="s">
        <v>439</v>
      </c>
      <c r="DP490">
        <v>2</v>
      </c>
      <c r="DQ490" t="b">
        <v>1</v>
      </c>
      <c r="DR490">
        <v>1758483910.6</v>
      </c>
      <c r="DS490">
        <v>1406.773333333334</v>
      </c>
      <c r="DT490">
        <v>1445.092592592592</v>
      </c>
      <c r="DU490">
        <v>22.53544074074074</v>
      </c>
      <c r="DV490">
        <v>21.43500740740742</v>
      </c>
      <c r="DW490">
        <v>1405.022222222222</v>
      </c>
      <c r="DX490">
        <v>22.32888518518519</v>
      </c>
      <c r="DY490">
        <v>500.0000740740742</v>
      </c>
      <c r="DZ490">
        <v>90.11819259259261</v>
      </c>
      <c r="EA490">
        <v>0.05414933703703704</v>
      </c>
      <c r="EB490">
        <v>29.14244814814815</v>
      </c>
      <c r="EC490">
        <v>29.97743703703703</v>
      </c>
      <c r="ED490">
        <v>999.9000000000001</v>
      </c>
      <c r="EE490">
        <v>0</v>
      </c>
      <c r="EF490">
        <v>0</v>
      </c>
      <c r="EG490">
        <v>10001.11148148148</v>
      </c>
      <c r="EH490">
        <v>0</v>
      </c>
      <c r="EI490">
        <v>11.419</v>
      </c>
      <c r="EJ490">
        <v>-38.31923703703704</v>
      </c>
      <c r="EK490">
        <v>1439.204814814815</v>
      </c>
      <c r="EL490">
        <v>1476.745555555556</v>
      </c>
      <c r="EM490">
        <v>1.100426666666667</v>
      </c>
      <c r="EN490">
        <v>1445.092592592592</v>
      </c>
      <c r="EO490">
        <v>21.43500740740742</v>
      </c>
      <c r="EP490">
        <v>2.030852222222222</v>
      </c>
      <c r="EQ490">
        <v>1.931684444444444</v>
      </c>
      <c r="ER490">
        <v>17.68694814814815</v>
      </c>
      <c r="ES490">
        <v>16.89521111111111</v>
      </c>
      <c r="ET490">
        <v>1999.984444444445</v>
      </c>
      <c r="EU490">
        <v>0.9799985555555557</v>
      </c>
      <c r="EV490">
        <v>0.02000148518518519</v>
      </c>
      <c r="EW490">
        <v>0</v>
      </c>
      <c r="EX490">
        <v>560.1959259259258</v>
      </c>
      <c r="EY490">
        <v>5.000560000000001</v>
      </c>
      <c r="EZ490">
        <v>11353.15925925926</v>
      </c>
      <c r="FA490">
        <v>17294.74074074074</v>
      </c>
      <c r="FB490">
        <v>41.5</v>
      </c>
      <c r="FC490">
        <v>41.68699999999999</v>
      </c>
      <c r="FD490">
        <v>41.20566666666667</v>
      </c>
      <c r="FE490">
        <v>40.82366666666667</v>
      </c>
      <c r="FF490">
        <v>42.18699999999999</v>
      </c>
      <c r="FG490">
        <v>1955.084444444445</v>
      </c>
      <c r="FH490">
        <v>39.9</v>
      </c>
      <c r="FI490">
        <v>0</v>
      </c>
      <c r="FJ490">
        <v>1758483919.2</v>
      </c>
      <c r="FK490">
        <v>0</v>
      </c>
      <c r="FL490">
        <v>560.2135384615384</v>
      </c>
      <c r="FM490">
        <v>-0.07343590206434192</v>
      </c>
      <c r="FN490">
        <v>3.357264973485242</v>
      </c>
      <c r="FO490">
        <v>11353.25384615385</v>
      </c>
      <c r="FP490">
        <v>15</v>
      </c>
      <c r="FQ490">
        <v>0</v>
      </c>
      <c r="FR490" t="s">
        <v>440</v>
      </c>
      <c r="FS490">
        <v>1747148579.5</v>
      </c>
      <c r="FT490">
        <v>1747148584.5</v>
      </c>
      <c r="FU490">
        <v>0</v>
      </c>
      <c r="FV490">
        <v>0.162</v>
      </c>
      <c r="FW490">
        <v>-0.001</v>
      </c>
      <c r="FX490">
        <v>0.139</v>
      </c>
      <c r="FY490">
        <v>0.058</v>
      </c>
      <c r="FZ490">
        <v>420</v>
      </c>
      <c r="GA490">
        <v>16</v>
      </c>
      <c r="GB490">
        <v>0.19</v>
      </c>
      <c r="GC490">
        <v>0.02</v>
      </c>
      <c r="GD490">
        <v>-38.31359999999999</v>
      </c>
      <c r="GE490">
        <v>-0.06099737335821696</v>
      </c>
      <c r="GF490">
        <v>0.06097598707688166</v>
      </c>
      <c r="GG490">
        <v>1</v>
      </c>
      <c r="GH490">
        <v>560.2113823529411</v>
      </c>
      <c r="GI490">
        <v>0.2960886201863393</v>
      </c>
      <c r="GJ490">
        <v>0.2158543919222141</v>
      </c>
      <c r="GK490">
        <v>1</v>
      </c>
      <c r="GL490">
        <v>1.108182</v>
      </c>
      <c r="GM490">
        <v>-0.1200749718574123</v>
      </c>
      <c r="GN490">
        <v>0.01343099236839931</v>
      </c>
      <c r="GO490">
        <v>0</v>
      </c>
      <c r="GP490">
        <v>2</v>
      </c>
      <c r="GQ490">
        <v>3</v>
      </c>
      <c r="GR490" t="s">
        <v>441</v>
      </c>
      <c r="GS490">
        <v>3.12788</v>
      </c>
      <c r="GT490">
        <v>2.7316</v>
      </c>
      <c r="GU490">
        <v>0.194471</v>
      </c>
      <c r="GV490">
        <v>0.198981</v>
      </c>
      <c r="GW490">
        <v>0.102083</v>
      </c>
      <c r="GX490">
        <v>0.0992142</v>
      </c>
      <c r="GY490">
        <v>24173.6</v>
      </c>
      <c r="GZ490">
        <v>23296</v>
      </c>
      <c r="HA490">
        <v>30552.1</v>
      </c>
      <c r="HB490">
        <v>29337.9</v>
      </c>
      <c r="HC490">
        <v>37869.8</v>
      </c>
      <c r="HD490">
        <v>34771.5</v>
      </c>
      <c r="HE490">
        <v>46740.7</v>
      </c>
      <c r="HF490">
        <v>43587.4</v>
      </c>
      <c r="HG490">
        <v>1.8234</v>
      </c>
      <c r="HH490">
        <v>1.87995</v>
      </c>
      <c r="HI490">
        <v>0.116669</v>
      </c>
      <c r="HJ490">
        <v>0</v>
      </c>
      <c r="HK490">
        <v>28.073</v>
      </c>
      <c r="HL490">
        <v>999.9</v>
      </c>
      <c r="HM490">
        <v>51.3</v>
      </c>
      <c r="HN490">
        <v>30.5</v>
      </c>
      <c r="HO490">
        <v>24.9602</v>
      </c>
      <c r="HP490">
        <v>63.315</v>
      </c>
      <c r="HQ490">
        <v>16.6386</v>
      </c>
      <c r="HR490">
        <v>1</v>
      </c>
      <c r="HS490">
        <v>0.134497</v>
      </c>
      <c r="HT490">
        <v>0.316601</v>
      </c>
      <c r="HU490">
        <v>20.1972</v>
      </c>
      <c r="HV490">
        <v>5.22508</v>
      </c>
      <c r="HW490">
        <v>11.974</v>
      </c>
      <c r="HX490">
        <v>4.9687</v>
      </c>
      <c r="HY490">
        <v>3.28885</v>
      </c>
      <c r="HZ490">
        <v>9999</v>
      </c>
      <c r="IA490">
        <v>9999</v>
      </c>
      <c r="IB490">
        <v>9999</v>
      </c>
      <c r="IC490">
        <v>999.9</v>
      </c>
      <c r="ID490">
        <v>4.97295</v>
      </c>
      <c r="IE490">
        <v>1.87731</v>
      </c>
      <c r="IF490">
        <v>1.87546</v>
      </c>
      <c r="IG490">
        <v>1.87822</v>
      </c>
      <c r="IH490">
        <v>1.875</v>
      </c>
      <c r="II490">
        <v>1.87853</v>
      </c>
      <c r="IJ490">
        <v>1.87565</v>
      </c>
      <c r="IK490">
        <v>1.87682</v>
      </c>
      <c r="IL490">
        <v>0</v>
      </c>
      <c r="IM490">
        <v>0</v>
      </c>
      <c r="IN490">
        <v>0</v>
      </c>
      <c r="IO490">
        <v>0</v>
      </c>
      <c r="IP490" t="s">
        <v>442</v>
      </c>
      <c r="IQ490" t="s">
        <v>443</v>
      </c>
      <c r="IR490" t="s">
        <v>444</v>
      </c>
      <c r="IS490" t="s">
        <v>444</v>
      </c>
      <c r="IT490" t="s">
        <v>444</v>
      </c>
      <c r="IU490" t="s">
        <v>444</v>
      </c>
      <c r="IV490">
        <v>0</v>
      </c>
      <c r="IW490">
        <v>100</v>
      </c>
      <c r="IX490">
        <v>100</v>
      </c>
      <c r="IY490">
        <v>1.79</v>
      </c>
      <c r="IZ490">
        <v>0.2065</v>
      </c>
      <c r="JA490">
        <v>0.05401698482025668</v>
      </c>
      <c r="JB490">
        <v>0.001251749769105588</v>
      </c>
      <c r="JC490">
        <v>-2.340677956668878E-07</v>
      </c>
      <c r="JD490">
        <v>1.443975168909104E-10</v>
      </c>
      <c r="JE490">
        <v>-0.0473756660369021</v>
      </c>
      <c r="JF490">
        <v>-0.000763777970416037</v>
      </c>
      <c r="JG490">
        <v>0.0006633184790446218</v>
      </c>
      <c r="JH490">
        <v>-5.365384051273601E-06</v>
      </c>
      <c r="JI490">
        <v>1</v>
      </c>
      <c r="JJ490">
        <v>2129</v>
      </c>
      <c r="JK490">
        <v>1</v>
      </c>
      <c r="JL490">
        <v>27</v>
      </c>
      <c r="JM490">
        <v>188922.3</v>
      </c>
      <c r="JN490">
        <v>188922.2</v>
      </c>
      <c r="JO490">
        <v>3.04688</v>
      </c>
      <c r="JP490">
        <v>2.52075</v>
      </c>
      <c r="JQ490">
        <v>1.39893</v>
      </c>
      <c r="JR490">
        <v>2.34375</v>
      </c>
      <c r="JS490">
        <v>1.44897</v>
      </c>
      <c r="JT490">
        <v>2.50488</v>
      </c>
      <c r="JU490">
        <v>36.908</v>
      </c>
      <c r="JV490">
        <v>24.1926</v>
      </c>
      <c r="JW490">
        <v>18</v>
      </c>
      <c r="JX490">
        <v>476.09</v>
      </c>
      <c r="JY490">
        <v>481.714</v>
      </c>
      <c r="JZ490">
        <v>26.7385</v>
      </c>
      <c r="KA490">
        <v>28.8555</v>
      </c>
      <c r="KB490">
        <v>30.0003</v>
      </c>
      <c r="KC490">
        <v>28.472</v>
      </c>
      <c r="KD490">
        <v>28.5262</v>
      </c>
      <c r="KE490">
        <v>61.0403</v>
      </c>
      <c r="KF490">
        <v>22.6303</v>
      </c>
      <c r="KG490">
        <v>90.3496</v>
      </c>
      <c r="KH490">
        <v>26.7886</v>
      </c>
      <c r="KI490">
        <v>1490.05</v>
      </c>
      <c r="KJ490">
        <v>21.4037</v>
      </c>
      <c r="KK490">
        <v>101.007</v>
      </c>
      <c r="KL490">
        <v>100.265</v>
      </c>
    </row>
    <row r="491" spans="1:298">
      <c r="A491">
        <v>475</v>
      </c>
      <c r="B491">
        <v>1758483923.1</v>
      </c>
      <c r="C491">
        <v>14819.59999990463</v>
      </c>
      <c r="D491" t="s">
        <v>1398</v>
      </c>
      <c r="E491" t="s">
        <v>1399</v>
      </c>
      <c r="F491">
        <v>5</v>
      </c>
      <c r="G491" t="s">
        <v>1207</v>
      </c>
      <c r="H491" t="s">
        <v>436</v>
      </c>
      <c r="I491" t="s">
        <v>437</v>
      </c>
      <c r="J491">
        <v>1758483915.314285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1508.976909300667</v>
      </c>
      <c r="AL491">
        <v>1480.27606060606</v>
      </c>
      <c r="AM491">
        <v>3.409905449714342</v>
      </c>
      <c r="AN491">
        <v>65.51484374229682</v>
      </c>
      <c r="AO491">
        <f>(AQ491 - AP491 + DZ491*1E3/(8.314*(EB491+273.15)) * AS491/DY491 * AR491) * DY491/(100*DM491) * 1000/(1000 - AQ491)</f>
        <v>0</v>
      </c>
      <c r="AP491">
        <v>21.48367835429688</v>
      </c>
      <c r="AQ491">
        <v>22.54870787878787</v>
      </c>
      <c r="AR491">
        <v>0.0002324643648590935</v>
      </c>
      <c r="AS491">
        <v>124.7720884044978</v>
      </c>
      <c r="AT491">
        <v>4</v>
      </c>
      <c r="AU491">
        <v>1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438</v>
      </c>
      <c r="AZ491" t="s">
        <v>438</v>
      </c>
      <c r="BA491">
        <v>0</v>
      </c>
      <c r="BB491">
        <v>0</v>
      </c>
      <c r="BC491">
        <f>1-BA491/BB491</f>
        <v>0</v>
      </c>
      <c r="BD491">
        <v>0</v>
      </c>
      <c r="BE491" t="s">
        <v>438</v>
      </c>
      <c r="BF491" t="s">
        <v>438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438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3.21</v>
      </c>
      <c r="DN491">
        <v>0.5</v>
      </c>
      <c r="DO491" t="s">
        <v>439</v>
      </c>
      <c r="DP491">
        <v>2</v>
      </c>
      <c r="DQ491" t="b">
        <v>1</v>
      </c>
      <c r="DR491">
        <v>1758483915.314285</v>
      </c>
      <c r="DS491">
        <v>1422.570714285714</v>
      </c>
      <c r="DT491">
        <v>1460.877857142857</v>
      </c>
      <c r="DU491">
        <v>22.53790357142858</v>
      </c>
      <c r="DV491">
        <v>21.45163928571429</v>
      </c>
      <c r="DW491">
        <v>1420.796785714286</v>
      </c>
      <c r="DX491">
        <v>22.33129642857142</v>
      </c>
      <c r="DY491">
        <v>500.0003214285715</v>
      </c>
      <c r="DZ491">
        <v>90.11838928571426</v>
      </c>
      <c r="EA491">
        <v>0.05418833214285713</v>
      </c>
      <c r="EB491">
        <v>29.13709642857143</v>
      </c>
      <c r="EC491">
        <v>29.96655714285714</v>
      </c>
      <c r="ED491">
        <v>999.9000000000002</v>
      </c>
      <c r="EE491">
        <v>0</v>
      </c>
      <c r="EF491">
        <v>0</v>
      </c>
      <c r="EG491">
        <v>10000.93428571429</v>
      </c>
      <c r="EH491">
        <v>0</v>
      </c>
      <c r="EI491">
        <v>11.419</v>
      </c>
      <c r="EJ491">
        <v>-38.30724642857143</v>
      </c>
      <c r="EK491">
        <v>1455.370714285714</v>
      </c>
      <c r="EL491">
        <v>1492.903214285715</v>
      </c>
      <c r="EM491">
        <v>1.086257142857143</v>
      </c>
      <c r="EN491">
        <v>1460.877857142857</v>
      </c>
      <c r="EO491">
        <v>21.45163928571429</v>
      </c>
      <c r="EP491">
        <v>2.031078571428572</v>
      </c>
      <c r="EQ491">
        <v>1.9331875</v>
      </c>
      <c r="ER491">
        <v>17.68872142857143</v>
      </c>
      <c r="ES491">
        <v>16.90747142857143</v>
      </c>
      <c r="ET491">
        <v>1999.983571428571</v>
      </c>
      <c r="EU491">
        <v>0.9799986071428572</v>
      </c>
      <c r="EV491">
        <v>0.02000143571428572</v>
      </c>
      <c r="EW491">
        <v>0</v>
      </c>
      <c r="EX491">
        <v>560.1520714285714</v>
      </c>
      <c r="EY491">
        <v>5.000560000000001</v>
      </c>
      <c r="EZ491">
        <v>11352.375</v>
      </c>
      <c r="FA491">
        <v>17294.72857142857</v>
      </c>
      <c r="FB491">
        <v>41.5</v>
      </c>
      <c r="FC491">
        <v>41.68699999999999</v>
      </c>
      <c r="FD491">
        <v>41.21625</v>
      </c>
      <c r="FE491">
        <v>40.83449999999999</v>
      </c>
      <c r="FF491">
        <v>42.18699999999999</v>
      </c>
      <c r="FG491">
        <v>1955.083571428571</v>
      </c>
      <c r="FH491">
        <v>39.9</v>
      </c>
      <c r="FI491">
        <v>0</v>
      </c>
      <c r="FJ491">
        <v>1758483924.6</v>
      </c>
      <c r="FK491">
        <v>0</v>
      </c>
      <c r="FL491">
        <v>560.1533199999999</v>
      </c>
      <c r="FM491">
        <v>-2.509076927401956</v>
      </c>
      <c r="FN491">
        <v>-41.82307698794546</v>
      </c>
      <c r="FO491">
        <v>11352.128</v>
      </c>
      <c r="FP491">
        <v>15</v>
      </c>
      <c r="FQ491">
        <v>0</v>
      </c>
      <c r="FR491" t="s">
        <v>440</v>
      </c>
      <c r="FS491">
        <v>1747148579.5</v>
      </c>
      <c r="FT491">
        <v>1747148584.5</v>
      </c>
      <c r="FU491">
        <v>0</v>
      </c>
      <c r="FV491">
        <v>0.162</v>
      </c>
      <c r="FW491">
        <v>-0.001</v>
      </c>
      <c r="FX491">
        <v>0.139</v>
      </c>
      <c r="FY491">
        <v>0.058</v>
      </c>
      <c r="FZ491">
        <v>420</v>
      </c>
      <c r="GA491">
        <v>16</v>
      </c>
      <c r="GB491">
        <v>0.19</v>
      </c>
      <c r="GC491">
        <v>0.02</v>
      </c>
      <c r="GD491">
        <v>-38.30356585365853</v>
      </c>
      <c r="GE491">
        <v>0.1004759581880811</v>
      </c>
      <c r="GF491">
        <v>0.07743384465104419</v>
      </c>
      <c r="GG491">
        <v>1</v>
      </c>
      <c r="GH491">
        <v>560.169</v>
      </c>
      <c r="GI491">
        <v>-0.6355080264180561</v>
      </c>
      <c r="GJ491">
        <v>0.2357991418434696</v>
      </c>
      <c r="GK491">
        <v>1</v>
      </c>
      <c r="GL491">
        <v>1.09135</v>
      </c>
      <c r="GM491">
        <v>-0.1666582578397199</v>
      </c>
      <c r="GN491">
        <v>0.01885165296498414</v>
      </c>
      <c r="GO491">
        <v>0</v>
      </c>
      <c r="GP491">
        <v>2</v>
      </c>
      <c r="GQ491">
        <v>3</v>
      </c>
      <c r="GR491" t="s">
        <v>441</v>
      </c>
      <c r="GS491">
        <v>3.12783</v>
      </c>
      <c r="GT491">
        <v>2.732</v>
      </c>
      <c r="GU491">
        <v>0.195821</v>
      </c>
      <c r="GV491">
        <v>0.200332</v>
      </c>
      <c r="GW491">
        <v>0.102134</v>
      </c>
      <c r="GX491">
        <v>0.0992681</v>
      </c>
      <c r="GY491">
        <v>24132.3</v>
      </c>
      <c r="GZ491">
        <v>23256.6</v>
      </c>
      <c r="HA491">
        <v>30551.1</v>
      </c>
      <c r="HB491">
        <v>29337.9</v>
      </c>
      <c r="HC491">
        <v>37866.8</v>
      </c>
      <c r="HD491">
        <v>34769.6</v>
      </c>
      <c r="HE491">
        <v>46739.5</v>
      </c>
      <c r="HF491">
        <v>43587.6</v>
      </c>
      <c r="HG491">
        <v>1.82372</v>
      </c>
      <c r="HH491">
        <v>1.87978</v>
      </c>
      <c r="HI491">
        <v>0.118367</v>
      </c>
      <c r="HJ491">
        <v>0</v>
      </c>
      <c r="HK491">
        <v>28.0712</v>
      </c>
      <c r="HL491">
        <v>999.9</v>
      </c>
      <c r="HM491">
        <v>51.3</v>
      </c>
      <c r="HN491">
        <v>30.5</v>
      </c>
      <c r="HO491">
        <v>24.9585</v>
      </c>
      <c r="HP491">
        <v>63.235</v>
      </c>
      <c r="HQ491">
        <v>16.5865</v>
      </c>
      <c r="HR491">
        <v>1</v>
      </c>
      <c r="HS491">
        <v>0.134807</v>
      </c>
      <c r="HT491">
        <v>0.293843</v>
      </c>
      <c r="HU491">
        <v>20.1978</v>
      </c>
      <c r="HV491">
        <v>5.22807</v>
      </c>
      <c r="HW491">
        <v>11.974</v>
      </c>
      <c r="HX491">
        <v>4.96965</v>
      </c>
      <c r="HY491">
        <v>3.28953</v>
      </c>
      <c r="HZ491">
        <v>9999</v>
      </c>
      <c r="IA491">
        <v>9999</v>
      </c>
      <c r="IB491">
        <v>9999</v>
      </c>
      <c r="IC491">
        <v>999.9</v>
      </c>
      <c r="ID491">
        <v>4.97295</v>
      </c>
      <c r="IE491">
        <v>1.87732</v>
      </c>
      <c r="IF491">
        <v>1.87546</v>
      </c>
      <c r="IG491">
        <v>1.87823</v>
      </c>
      <c r="IH491">
        <v>1.87498</v>
      </c>
      <c r="II491">
        <v>1.87853</v>
      </c>
      <c r="IJ491">
        <v>1.87564</v>
      </c>
      <c r="IK491">
        <v>1.87681</v>
      </c>
      <c r="IL491">
        <v>0</v>
      </c>
      <c r="IM491">
        <v>0</v>
      </c>
      <c r="IN491">
        <v>0</v>
      </c>
      <c r="IO491">
        <v>0</v>
      </c>
      <c r="IP491" t="s">
        <v>442</v>
      </c>
      <c r="IQ491" t="s">
        <v>443</v>
      </c>
      <c r="IR491" t="s">
        <v>444</v>
      </c>
      <c r="IS491" t="s">
        <v>444</v>
      </c>
      <c r="IT491" t="s">
        <v>444</v>
      </c>
      <c r="IU491" t="s">
        <v>444</v>
      </c>
      <c r="IV491">
        <v>0</v>
      </c>
      <c r="IW491">
        <v>100</v>
      </c>
      <c r="IX491">
        <v>100</v>
      </c>
      <c r="IY491">
        <v>1.82</v>
      </c>
      <c r="IZ491">
        <v>0.2069</v>
      </c>
      <c r="JA491">
        <v>0.05401698482025668</v>
      </c>
      <c r="JB491">
        <v>0.001251749769105588</v>
      </c>
      <c r="JC491">
        <v>-2.340677956668878E-07</v>
      </c>
      <c r="JD491">
        <v>1.443975168909104E-10</v>
      </c>
      <c r="JE491">
        <v>-0.0473756660369021</v>
      </c>
      <c r="JF491">
        <v>-0.000763777970416037</v>
      </c>
      <c r="JG491">
        <v>0.0006633184790446218</v>
      </c>
      <c r="JH491">
        <v>-5.365384051273601E-06</v>
      </c>
      <c r="JI491">
        <v>1</v>
      </c>
      <c r="JJ491">
        <v>2129</v>
      </c>
      <c r="JK491">
        <v>1</v>
      </c>
      <c r="JL491">
        <v>27</v>
      </c>
      <c r="JM491">
        <v>188922.4</v>
      </c>
      <c r="JN491">
        <v>188922.3</v>
      </c>
      <c r="JO491">
        <v>3.07251</v>
      </c>
      <c r="JP491">
        <v>2.5293</v>
      </c>
      <c r="JQ491">
        <v>1.39893</v>
      </c>
      <c r="JR491">
        <v>2.34375</v>
      </c>
      <c r="JS491">
        <v>1.44897</v>
      </c>
      <c r="JT491">
        <v>2.51709</v>
      </c>
      <c r="JU491">
        <v>36.8842</v>
      </c>
      <c r="JV491">
        <v>24.1926</v>
      </c>
      <c r="JW491">
        <v>18</v>
      </c>
      <c r="JX491">
        <v>476.295</v>
      </c>
      <c r="JY491">
        <v>481.628</v>
      </c>
      <c r="JZ491">
        <v>26.7892</v>
      </c>
      <c r="KA491">
        <v>28.8604</v>
      </c>
      <c r="KB491">
        <v>30.0005</v>
      </c>
      <c r="KC491">
        <v>28.4764</v>
      </c>
      <c r="KD491">
        <v>28.5298</v>
      </c>
      <c r="KE491">
        <v>61.5388</v>
      </c>
      <c r="KF491">
        <v>22.911</v>
      </c>
      <c r="KG491">
        <v>90.3496</v>
      </c>
      <c r="KH491">
        <v>26.81</v>
      </c>
      <c r="KI491">
        <v>1503.41</v>
      </c>
      <c r="KJ491">
        <v>21.3785</v>
      </c>
      <c r="KK491">
        <v>101.005</v>
      </c>
      <c r="KL491">
        <v>100.265</v>
      </c>
    </row>
    <row r="492" spans="1:298">
      <c r="A492">
        <v>476</v>
      </c>
      <c r="B492">
        <v>1758483928.1</v>
      </c>
      <c r="C492">
        <v>14824.59999990463</v>
      </c>
      <c r="D492" t="s">
        <v>1400</v>
      </c>
      <c r="E492" t="s">
        <v>1401</v>
      </c>
      <c r="F492">
        <v>5</v>
      </c>
      <c r="G492" t="s">
        <v>1207</v>
      </c>
      <c r="H492" t="s">
        <v>436</v>
      </c>
      <c r="I492" t="s">
        <v>437</v>
      </c>
      <c r="J492">
        <v>1758483920.6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1526.214390870308</v>
      </c>
      <c r="AL492">
        <v>1497.412303030303</v>
      </c>
      <c r="AM492">
        <v>3.41240858746694</v>
      </c>
      <c r="AN492">
        <v>65.51484374229682</v>
      </c>
      <c r="AO492">
        <f>(AQ492 - AP492 + DZ492*1E3/(8.314*(EB492+273.15)) * AS492/DY492 * AR492) * DY492/(100*DM492) * 1000/(1000 - AQ492)</f>
        <v>0</v>
      </c>
      <c r="AP492">
        <v>21.47804775587832</v>
      </c>
      <c r="AQ492">
        <v>22.55445636363636</v>
      </c>
      <c r="AR492">
        <v>4.656393093861947E-06</v>
      </c>
      <c r="AS492">
        <v>124.7720884044978</v>
      </c>
      <c r="AT492">
        <v>4</v>
      </c>
      <c r="AU492">
        <v>1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438</v>
      </c>
      <c r="AZ492" t="s">
        <v>438</v>
      </c>
      <c r="BA492">
        <v>0</v>
      </c>
      <c r="BB492">
        <v>0</v>
      </c>
      <c r="BC492">
        <f>1-BA492/BB492</f>
        <v>0</v>
      </c>
      <c r="BD492">
        <v>0</v>
      </c>
      <c r="BE492" t="s">
        <v>438</v>
      </c>
      <c r="BF492" t="s">
        <v>438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438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3.21</v>
      </c>
      <c r="DN492">
        <v>0.5</v>
      </c>
      <c r="DO492" t="s">
        <v>439</v>
      </c>
      <c r="DP492">
        <v>2</v>
      </c>
      <c r="DQ492" t="b">
        <v>1</v>
      </c>
      <c r="DR492">
        <v>1758483920.6</v>
      </c>
      <c r="DS492">
        <v>1440.27</v>
      </c>
      <c r="DT492">
        <v>1478.578518518518</v>
      </c>
      <c r="DU492">
        <v>22.5431</v>
      </c>
      <c r="DV492">
        <v>21.46887407407408</v>
      </c>
      <c r="DW492">
        <v>1438.46962962963</v>
      </c>
      <c r="DX492">
        <v>22.33639259259259</v>
      </c>
      <c r="DY492">
        <v>500.0678518518518</v>
      </c>
      <c r="DZ492">
        <v>90.11803333333334</v>
      </c>
      <c r="EA492">
        <v>0.05391925555555555</v>
      </c>
      <c r="EB492">
        <v>29.1327</v>
      </c>
      <c r="EC492">
        <v>29.97902222222222</v>
      </c>
      <c r="ED492">
        <v>999.9000000000001</v>
      </c>
      <c r="EE492">
        <v>0</v>
      </c>
      <c r="EF492">
        <v>0</v>
      </c>
      <c r="EG492">
        <v>10015.53</v>
      </c>
      <c r="EH492">
        <v>0</v>
      </c>
      <c r="EI492">
        <v>11.419</v>
      </c>
      <c r="EJ492">
        <v>-38.30907037037037</v>
      </c>
      <c r="EK492">
        <v>1473.486666666667</v>
      </c>
      <c r="EL492">
        <v>1511.018518518518</v>
      </c>
      <c r="EM492">
        <v>1.074221481481481</v>
      </c>
      <c r="EN492">
        <v>1478.578518518518</v>
      </c>
      <c r="EO492">
        <v>21.46887407407408</v>
      </c>
      <c r="EP492">
        <v>2.031538888888889</v>
      </c>
      <c r="EQ492">
        <v>1.934732222222222</v>
      </c>
      <c r="ER492">
        <v>17.69231481481481</v>
      </c>
      <c r="ES492">
        <v>16.92007407407407</v>
      </c>
      <c r="ET492">
        <v>1999.997037037037</v>
      </c>
      <c r="EU492">
        <v>0.9799987777777779</v>
      </c>
      <c r="EV492">
        <v>0.02000126296296297</v>
      </c>
      <c r="EW492">
        <v>0</v>
      </c>
      <c r="EX492">
        <v>560.0298518518518</v>
      </c>
      <c r="EY492">
        <v>5.000560000000001</v>
      </c>
      <c r="EZ492">
        <v>11349.24444444444</v>
      </c>
      <c r="FA492">
        <v>17294.85185185185</v>
      </c>
      <c r="FB492">
        <v>41.5</v>
      </c>
      <c r="FC492">
        <v>41.68699999999999</v>
      </c>
      <c r="FD492">
        <v>41.22666666666666</v>
      </c>
      <c r="FE492">
        <v>40.85166666666666</v>
      </c>
      <c r="FF492">
        <v>42.18699999999999</v>
      </c>
      <c r="FG492">
        <v>1955.097037037037</v>
      </c>
      <c r="FH492">
        <v>39.9</v>
      </c>
      <c r="FI492">
        <v>0</v>
      </c>
      <c r="FJ492">
        <v>1758483929.4</v>
      </c>
      <c r="FK492">
        <v>0</v>
      </c>
      <c r="FL492">
        <v>560.02828</v>
      </c>
      <c r="FM492">
        <v>-0.5703846048524044</v>
      </c>
      <c r="FN492">
        <v>-27.22307694192402</v>
      </c>
      <c r="FO492">
        <v>11349.14</v>
      </c>
      <c r="FP492">
        <v>15</v>
      </c>
      <c r="FQ492">
        <v>0</v>
      </c>
      <c r="FR492" t="s">
        <v>440</v>
      </c>
      <c r="FS492">
        <v>1747148579.5</v>
      </c>
      <c r="FT492">
        <v>1747148584.5</v>
      </c>
      <c r="FU492">
        <v>0</v>
      </c>
      <c r="FV492">
        <v>0.162</v>
      </c>
      <c r="FW492">
        <v>-0.001</v>
      </c>
      <c r="FX492">
        <v>0.139</v>
      </c>
      <c r="FY492">
        <v>0.058</v>
      </c>
      <c r="FZ492">
        <v>420</v>
      </c>
      <c r="GA492">
        <v>16</v>
      </c>
      <c r="GB492">
        <v>0.19</v>
      </c>
      <c r="GC492">
        <v>0.02</v>
      </c>
      <c r="GD492">
        <v>-38.30612926829268</v>
      </c>
      <c r="GE492">
        <v>-0.01125993031357111</v>
      </c>
      <c r="GF492">
        <v>0.07887951678197162</v>
      </c>
      <c r="GG492">
        <v>1</v>
      </c>
      <c r="GH492">
        <v>560.1393529411765</v>
      </c>
      <c r="GI492">
        <v>-1.643636361982671</v>
      </c>
      <c r="GJ492">
        <v>0.2609163582851063</v>
      </c>
      <c r="GK492">
        <v>0</v>
      </c>
      <c r="GL492">
        <v>1.082948780487805</v>
      </c>
      <c r="GM492">
        <v>-0.1537687108013933</v>
      </c>
      <c r="GN492">
        <v>0.01858737995616222</v>
      </c>
      <c r="GO492">
        <v>0</v>
      </c>
      <c r="GP492">
        <v>1</v>
      </c>
      <c r="GQ492">
        <v>3</v>
      </c>
      <c r="GR492" t="s">
        <v>447</v>
      </c>
      <c r="GS492">
        <v>3.12821</v>
      </c>
      <c r="GT492">
        <v>2.73105</v>
      </c>
      <c r="GU492">
        <v>0.19717</v>
      </c>
      <c r="GV492">
        <v>0.201678</v>
      </c>
      <c r="GW492">
        <v>0.102147</v>
      </c>
      <c r="GX492">
        <v>0.0992053</v>
      </c>
      <c r="GY492">
        <v>24091.1</v>
      </c>
      <c r="GZ492">
        <v>23217.2</v>
      </c>
      <c r="HA492">
        <v>30550.2</v>
      </c>
      <c r="HB492">
        <v>29337.6</v>
      </c>
      <c r="HC492">
        <v>37865.4</v>
      </c>
      <c r="HD492">
        <v>34771.6</v>
      </c>
      <c r="HE492">
        <v>46738.4</v>
      </c>
      <c r="HF492">
        <v>43586.9</v>
      </c>
      <c r="HG492">
        <v>1.82395</v>
      </c>
      <c r="HH492">
        <v>1.87925</v>
      </c>
      <c r="HI492">
        <v>0.118367</v>
      </c>
      <c r="HJ492">
        <v>0</v>
      </c>
      <c r="HK492">
        <v>28.0694</v>
      </c>
      <c r="HL492">
        <v>999.9</v>
      </c>
      <c r="HM492">
        <v>51.3</v>
      </c>
      <c r="HN492">
        <v>30.5</v>
      </c>
      <c r="HO492">
        <v>24.959</v>
      </c>
      <c r="HP492">
        <v>63.455</v>
      </c>
      <c r="HQ492">
        <v>16.4343</v>
      </c>
      <c r="HR492">
        <v>1</v>
      </c>
      <c r="HS492">
        <v>0.135483</v>
      </c>
      <c r="HT492">
        <v>0.361345</v>
      </c>
      <c r="HU492">
        <v>20.1978</v>
      </c>
      <c r="HV492">
        <v>5.22777</v>
      </c>
      <c r="HW492">
        <v>11.974</v>
      </c>
      <c r="HX492">
        <v>4.96955</v>
      </c>
      <c r="HY492">
        <v>3.28953</v>
      </c>
      <c r="HZ492">
        <v>9999</v>
      </c>
      <c r="IA492">
        <v>9999</v>
      </c>
      <c r="IB492">
        <v>9999</v>
      </c>
      <c r="IC492">
        <v>999.9</v>
      </c>
      <c r="ID492">
        <v>4.97294</v>
      </c>
      <c r="IE492">
        <v>1.87732</v>
      </c>
      <c r="IF492">
        <v>1.87543</v>
      </c>
      <c r="IG492">
        <v>1.8782</v>
      </c>
      <c r="IH492">
        <v>1.87497</v>
      </c>
      <c r="II492">
        <v>1.87851</v>
      </c>
      <c r="IJ492">
        <v>1.87562</v>
      </c>
      <c r="IK492">
        <v>1.87681</v>
      </c>
      <c r="IL492">
        <v>0</v>
      </c>
      <c r="IM492">
        <v>0</v>
      </c>
      <c r="IN492">
        <v>0</v>
      </c>
      <c r="IO492">
        <v>0</v>
      </c>
      <c r="IP492" t="s">
        <v>442</v>
      </c>
      <c r="IQ492" t="s">
        <v>443</v>
      </c>
      <c r="IR492" t="s">
        <v>444</v>
      </c>
      <c r="IS492" t="s">
        <v>444</v>
      </c>
      <c r="IT492" t="s">
        <v>444</v>
      </c>
      <c r="IU492" t="s">
        <v>444</v>
      </c>
      <c r="IV492">
        <v>0</v>
      </c>
      <c r="IW492">
        <v>100</v>
      </c>
      <c r="IX492">
        <v>100</v>
      </c>
      <c r="IY492">
        <v>1.84</v>
      </c>
      <c r="IZ492">
        <v>0.2069</v>
      </c>
      <c r="JA492">
        <v>0.05401698482025668</v>
      </c>
      <c r="JB492">
        <v>0.001251749769105588</v>
      </c>
      <c r="JC492">
        <v>-2.340677956668878E-07</v>
      </c>
      <c r="JD492">
        <v>1.443975168909104E-10</v>
      </c>
      <c r="JE492">
        <v>-0.0473756660369021</v>
      </c>
      <c r="JF492">
        <v>-0.000763777970416037</v>
      </c>
      <c r="JG492">
        <v>0.0006633184790446218</v>
      </c>
      <c r="JH492">
        <v>-5.365384051273601E-06</v>
      </c>
      <c r="JI492">
        <v>1</v>
      </c>
      <c r="JJ492">
        <v>2129</v>
      </c>
      <c r="JK492">
        <v>1</v>
      </c>
      <c r="JL492">
        <v>27</v>
      </c>
      <c r="JM492">
        <v>188922.5</v>
      </c>
      <c r="JN492">
        <v>188922.4</v>
      </c>
      <c r="JO492">
        <v>3.10059</v>
      </c>
      <c r="JP492">
        <v>2.52319</v>
      </c>
      <c r="JQ492">
        <v>1.39893</v>
      </c>
      <c r="JR492">
        <v>2.34253</v>
      </c>
      <c r="JS492">
        <v>1.44897</v>
      </c>
      <c r="JT492">
        <v>2.52808</v>
      </c>
      <c r="JU492">
        <v>36.908</v>
      </c>
      <c r="JV492">
        <v>24.1926</v>
      </c>
      <c r="JW492">
        <v>18</v>
      </c>
      <c r="JX492">
        <v>476.445</v>
      </c>
      <c r="JY492">
        <v>481.314</v>
      </c>
      <c r="JZ492">
        <v>26.8149</v>
      </c>
      <c r="KA492">
        <v>28.8654</v>
      </c>
      <c r="KB492">
        <v>30.0006</v>
      </c>
      <c r="KC492">
        <v>28.4807</v>
      </c>
      <c r="KD492">
        <v>28.534</v>
      </c>
      <c r="KE492">
        <v>62.109</v>
      </c>
      <c r="KF492">
        <v>22.911</v>
      </c>
      <c r="KG492">
        <v>90.3496</v>
      </c>
      <c r="KH492">
        <v>26.811</v>
      </c>
      <c r="KI492">
        <v>1523.45</v>
      </c>
      <c r="KJ492">
        <v>21.361</v>
      </c>
      <c r="KK492">
        <v>101.002</v>
      </c>
      <c r="KL492">
        <v>100.264</v>
      </c>
    </row>
    <row r="493" spans="1:298">
      <c r="A493">
        <v>477</v>
      </c>
      <c r="B493">
        <v>1758483933.1</v>
      </c>
      <c r="C493">
        <v>14829.59999990463</v>
      </c>
      <c r="D493" t="s">
        <v>1402</v>
      </c>
      <c r="E493" t="s">
        <v>1403</v>
      </c>
      <c r="F493">
        <v>5</v>
      </c>
      <c r="G493" t="s">
        <v>1207</v>
      </c>
      <c r="H493" t="s">
        <v>436</v>
      </c>
      <c r="I493" t="s">
        <v>437</v>
      </c>
      <c r="J493">
        <v>1758483925.314285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1543.500386306952</v>
      </c>
      <c r="AL493">
        <v>1514.488727272728</v>
      </c>
      <c r="AM493">
        <v>3.403034935919477</v>
      </c>
      <c r="AN493">
        <v>65.51484374229682</v>
      </c>
      <c r="AO493">
        <f>(AQ493 - AP493 + DZ493*1E3/(8.314*(EB493+273.15)) * AS493/DY493 * AR493) * DY493/(100*DM493) * 1000/(1000 - AQ493)</f>
        <v>0</v>
      </c>
      <c r="AP493">
        <v>21.44000449797846</v>
      </c>
      <c r="AQ493">
        <v>22.5362896969697</v>
      </c>
      <c r="AR493">
        <v>-0.003954560126865134</v>
      </c>
      <c r="AS493">
        <v>124.7720884044978</v>
      </c>
      <c r="AT493">
        <v>4</v>
      </c>
      <c r="AU493">
        <v>1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438</v>
      </c>
      <c r="AZ493" t="s">
        <v>438</v>
      </c>
      <c r="BA493">
        <v>0</v>
      </c>
      <c r="BB493">
        <v>0</v>
      </c>
      <c r="BC493">
        <f>1-BA493/BB493</f>
        <v>0</v>
      </c>
      <c r="BD493">
        <v>0</v>
      </c>
      <c r="BE493" t="s">
        <v>438</v>
      </c>
      <c r="BF493" t="s">
        <v>438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438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3.21</v>
      </c>
      <c r="DN493">
        <v>0.5</v>
      </c>
      <c r="DO493" t="s">
        <v>439</v>
      </c>
      <c r="DP493">
        <v>2</v>
      </c>
      <c r="DQ493" t="b">
        <v>1</v>
      </c>
      <c r="DR493">
        <v>1758483925.314285</v>
      </c>
      <c r="DS493">
        <v>1456.019642857143</v>
      </c>
      <c r="DT493">
        <v>1494.4</v>
      </c>
      <c r="DU493">
        <v>22.54641428571429</v>
      </c>
      <c r="DV493">
        <v>21.46917857142857</v>
      </c>
      <c r="DW493">
        <v>1454.196071428571</v>
      </c>
      <c r="DX493">
        <v>22.33963571428571</v>
      </c>
      <c r="DY493">
        <v>500.0398571428572</v>
      </c>
      <c r="DZ493">
        <v>90.11861785714287</v>
      </c>
      <c r="EA493">
        <v>0.05374362857142857</v>
      </c>
      <c r="EB493">
        <v>29.13333928571428</v>
      </c>
      <c r="EC493">
        <v>30.0002</v>
      </c>
      <c r="ED493">
        <v>999.9000000000002</v>
      </c>
      <c r="EE493">
        <v>0</v>
      </c>
      <c r="EF493">
        <v>0</v>
      </c>
      <c r="EG493">
        <v>10001.98464285714</v>
      </c>
      <c r="EH493">
        <v>0</v>
      </c>
      <c r="EI493">
        <v>11.419</v>
      </c>
      <c r="EJ493">
        <v>-38.38005714285715</v>
      </c>
      <c r="EK493">
        <v>1489.605714285714</v>
      </c>
      <c r="EL493">
        <v>1527.187142857143</v>
      </c>
      <c r="EM493">
        <v>1.077233928571429</v>
      </c>
      <c r="EN493">
        <v>1494.4</v>
      </c>
      <c r="EO493">
        <v>21.46917857142857</v>
      </c>
      <c r="EP493">
        <v>2.031851428571428</v>
      </c>
      <c r="EQ493">
        <v>1.9347725</v>
      </c>
      <c r="ER493">
        <v>17.69475714285714</v>
      </c>
      <c r="ES493">
        <v>16.92039642857143</v>
      </c>
      <c r="ET493">
        <v>1999.999285714286</v>
      </c>
      <c r="EU493">
        <v>0.9799988214285715</v>
      </c>
      <c r="EV493">
        <v>0.02000122142857143</v>
      </c>
      <c r="EW493">
        <v>0</v>
      </c>
      <c r="EX493">
        <v>559.9176785714285</v>
      </c>
      <c r="EY493">
        <v>5.000560000000001</v>
      </c>
      <c r="EZ493">
        <v>11347.38214285714</v>
      </c>
      <c r="FA493">
        <v>17294.86785714286</v>
      </c>
      <c r="FB493">
        <v>41.5</v>
      </c>
      <c r="FC493">
        <v>41.68699999999999</v>
      </c>
      <c r="FD493">
        <v>41.241</v>
      </c>
      <c r="FE493">
        <v>40.8615</v>
      </c>
      <c r="FF493">
        <v>42.18699999999999</v>
      </c>
      <c r="FG493">
        <v>1955.099285714286</v>
      </c>
      <c r="FH493">
        <v>39.9</v>
      </c>
      <c r="FI493">
        <v>0</v>
      </c>
      <c r="FJ493">
        <v>1758483934.2</v>
      </c>
      <c r="FK493">
        <v>0</v>
      </c>
      <c r="FL493">
        <v>559.92772</v>
      </c>
      <c r="FM493">
        <v>-1.342153843611737</v>
      </c>
      <c r="FN493">
        <v>-19.12307693709502</v>
      </c>
      <c r="FO493">
        <v>11347.144</v>
      </c>
      <c r="FP493">
        <v>15</v>
      </c>
      <c r="FQ493">
        <v>0</v>
      </c>
      <c r="FR493" t="s">
        <v>440</v>
      </c>
      <c r="FS493">
        <v>1747148579.5</v>
      </c>
      <c r="FT493">
        <v>1747148584.5</v>
      </c>
      <c r="FU493">
        <v>0</v>
      </c>
      <c r="FV493">
        <v>0.162</v>
      </c>
      <c r="FW493">
        <v>-0.001</v>
      </c>
      <c r="FX493">
        <v>0.139</v>
      </c>
      <c r="FY493">
        <v>0.058</v>
      </c>
      <c r="FZ493">
        <v>420</v>
      </c>
      <c r="GA493">
        <v>16</v>
      </c>
      <c r="GB493">
        <v>0.19</v>
      </c>
      <c r="GC493">
        <v>0.02</v>
      </c>
      <c r="GD493">
        <v>-38.34565609756098</v>
      </c>
      <c r="GE493">
        <v>-0.9111846689895098</v>
      </c>
      <c r="GF493">
        <v>0.1296998731570937</v>
      </c>
      <c r="GG493">
        <v>0</v>
      </c>
      <c r="GH493">
        <v>560.0101176470588</v>
      </c>
      <c r="GI493">
        <v>-1.549763173385276</v>
      </c>
      <c r="GJ493">
        <v>0.2547344366551094</v>
      </c>
      <c r="GK493">
        <v>0</v>
      </c>
      <c r="GL493">
        <v>1.08140512195122</v>
      </c>
      <c r="GM493">
        <v>-0.01109979094076325</v>
      </c>
      <c r="GN493">
        <v>0.01691516423457628</v>
      </c>
      <c r="GO493">
        <v>1</v>
      </c>
      <c r="GP493">
        <v>1</v>
      </c>
      <c r="GQ493">
        <v>3</v>
      </c>
      <c r="GR493" t="s">
        <v>447</v>
      </c>
      <c r="GS493">
        <v>3.12751</v>
      </c>
      <c r="GT493">
        <v>2.73156</v>
      </c>
      <c r="GU493">
        <v>0.198504</v>
      </c>
      <c r="GV493">
        <v>0.203</v>
      </c>
      <c r="GW493">
        <v>0.102088</v>
      </c>
      <c r="GX493">
        <v>0.0991206</v>
      </c>
      <c r="GY493">
        <v>24050.6</v>
      </c>
      <c r="GZ493">
        <v>23178.2</v>
      </c>
      <c r="HA493">
        <v>30549.7</v>
      </c>
      <c r="HB493">
        <v>29337</v>
      </c>
      <c r="HC493">
        <v>37867.1</v>
      </c>
      <c r="HD493">
        <v>34774.3</v>
      </c>
      <c r="HE493">
        <v>46737.2</v>
      </c>
      <c r="HF493">
        <v>43586</v>
      </c>
      <c r="HG493">
        <v>1.8228</v>
      </c>
      <c r="HH493">
        <v>1.88015</v>
      </c>
      <c r="HI493">
        <v>0.119902</v>
      </c>
      <c r="HJ493">
        <v>0</v>
      </c>
      <c r="HK493">
        <v>28.067</v>
      </c>
      <c r="HL493">
        <v>999.9</v>
      </c>
      <c r="HM493">
        <v>51.4</v>
      </c>
      <c r="HN493">
        <v>30.5</v>
      </c>
      <c r="HO493">
        <v>25.0047</v>
      </c>
      <c r="HP493">
        <v>63.195</v>
      </c>
      <c r="HQ493">
        <v>16.6386</v>
      </c>
      <c r="HR493">
        <v>1</v>
      </c>
      <c r="HS493">
        <v>0.135904</v>
      </c>
      <c r="HT493">
        <v>0.434047</v>
      </c>
      <c r="HU493">
        <v>20.1976</v>
      </c>
      <c r="HV493">
        <v>5.22912</v>
      </c>
      <c r="HW493">
        <v>11.974</v>
      </c>
      <c r="HX493">
        <v>4.96985</v>
      </c>
      <c r="HY493">
        <v>3.28965</v>
      </c>
      <c r="HZ493">
        <v>9999</v>
      </c>
      <c r="IA493">
        <v>9999</v>
      </c>
      <c r="IB493">
        <v>9999</v>
      </c>
      <c r="IC493">
        <v>999.9</v>
      </c>
      <c r="ID493">
        <v>4.97295</v>
      </c>
      <c r="IE493">
        <v>1.87734</v>
      </c>
      <c r="IF493">
        <v>1.87545</v>
      </c>
      <c r="IG493">
        <v>1.87821</v>
      </c>
      <c r="IH493">
        <v>1.87499</v>
      </c>
      <c r="II493">
        <v>1.87853</v>
      </c>
      <c r="IJ493">
        <v>1.87563</v>
      </c>
      <c r="IK493">
        <v>1.87683</v>
      </c>
      <c r="IL493">
        <v>0</v>
      </c>
      <c r="IM493">
        <v>0</v>
      </c>
      <c r="IN493">
        <v>0</v>
      </c>
      <c r="IO493">
        <v>0</v>
      </c>
      <c r="IP493" t="s">
        <v>442</v>
      </c>
      <c r="IQ493" t="s">
        <v>443</v>
      </c>
      <c r="IR493" t="s">
        <v>444</v>
      </c>
      <c r="IS493" t="s">
        <v>444</v>
      </c>
      <c r="IT493" t="s">
        <v>444</v>
      </c>
      <c r="IU493" t="s">
        <v>444</v>
      </c>
      <c r="IV493">
        <v>0</v>
      </c>
      <c r="IW493">
        <v>100</v>
      </c>
      <c r="IX493">
        <v>100</v>
      </c>
      <c r="IY493">
        <v>1.87</v>
      </c>
      <c r="IZ493">
        <v>0.2066</v>
      </c>
      <c r="JA493">
        <v>0.05401698482025668</v>
      </c>
      <c r="JB493">
        <v>0.001251749769105588</v>
      </c>
      <c r="JC493">
        <v>-2.340677956668878E-07</v>
      </c>
      <c r="JD493">
        <v>1.443975168909104E-10</v>
      </c>
      <c r="JE493">
        <v>-0.0473756660369021</v>
      </c>
      <c r="JF493">
        <v>-0.000763777970416037</v>
      </c>
      <c r="JG493">
        <v>0.0006633184790446218</v>
      </c>
      <c r="JH493">
        <v>-5.365384051273601E-06</v>
      </c>
      <c r="JI493">
        <v>1</v>
      </c>
      <c r="JJ493">
        <v>2129</v>
      </c>
      <c r="JK493">
        <v>1</v>
      </c>
      <c r="JL493">
        <v>27</v>
      </c>
      <c r="JM493">
        <v>188922.6</v>
      </c>
      <c r="JN493">
        <v>188922.5</v>
      </c>
      <c r="JO493">
        <v>3.125</v>
      </c>
      <c r="JP493">
        <v>2.52563</v>
      </c>
      <c r="JQ493">
        <v>1.39893</v>
      </c>
      <c r="JR493">
        <v>2.34375</v>
      </c>
      <c r="JS493">
        <v>1.44897</v>
      </c>
      <c r="JT493">
        <v>2.5061</v>
      </c>
      <c r="JU493">
        <v>36.908</v>
      </c>
      <c r="JV493">
        <v>24.1926</v>
      </c>
      <c r="JW493">
        <v>18</v>
      </c>
      <c r="JX493">
        <v>475.846</v>
      </c>
      <c r="JY493">
        <v>481.947</v>
      </c>
      <c r="JZ493">
        <v>26.8167</v>
      </c>
      <c r="KA493">
        <v>28.8703</v>
      </c>
      <c r="KB493">
        <v>30.0005</v>
      </c>
      <c r="KC493">
        <v>28.4848</v>
      </c>
      <c r="KD493">
        <v>28.5383</v>
      </c>
      <c r="KE493">
        <v>62.6023</v>
      </c>
      <c r="KF493">
        <v>22.911</v>
      </c>
      <c r="KG493">
        <v>90.3496</v>
      </c>
      <c r="KH493">
        <v>26.8031</v>
      </c>
      <c r="KI493">
        <v>1536.81</v>
      </c>
      <c r="KJ493">
        <v>21.3672</v>
      </c>
      <c r="KK493">
        <v>101</v>
      </c>
      <c r="KL493">
        <v>100.262</v>
      </c>
    </row>
    <row r="494" spans="1:298">
      <c r="A494">
        <v>478</v>
      </c>
      <c r="B494">
        <v>1758483938.1</v>
      </c>
      <c r="C494">
        <v>14834.59999990463</v>
      </c>
      <c r="D494" t="s">
        <v>1404</v>
      </c>
      <c r="E494" t="s">
        <v>1405</v>
      </c>
      <c r="F494">
        <v>5</v>
      </c>
      <c r="G494" t="s">
        <v>1207</v>
      </c>
      <c r="H494" t="s">
        <v>436</v>
      </c>
      <c r="I494" t="s">
        <v>437</v>
      </c>
      <c r="J494">
        <v>1758483930.6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1560.357174137671</v>
      </c>
      <c r="AL494">
        <v>1531.570606060606</v>
      </c>
      <c r="AM494">
        <v>3.412299230113503</v>
      </c>
      <c r="AN494">
        <v>65.51484374229682</v>
      </c>
      <c r="AO494">
        <f>(AQ494 - AP494 + DZ494*1E3/(8.314*(EB494+273.15)) * AS494/DY494 * AR494) * DY494/(100*DM494) * 1000/(1000 - AQ494)</f>
        <v>0</v>
      </c>
      <c r="AP494">
        <v>21.43710212345027</v>
      </c>
      <c r="AQ494">
        <v>22.51847212121212</v>
      </c>
      <c r="AR494">
        <v>-0.001050012247725217</v>
      </c>
      <c r="AS494">
        <v>124.7720884044978</v>
      </c>
      <c r="AT494">
        <v>4</v>
      </c>
      <c r="AU494">
        <v>1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438</v>
      </c>
      <c r="AZ494" t="s">
        <v>438</v>
      </c>
      <c r="BA494">
        <v>0</v>
      </c>
      <c r="BB494">
        <v>0</v>
      </c>
      <c r="BC494">
        <f>1-BA494/BB494</f>
        <v>0</v>
      </c>
      <c r="BD494">
        <v>0</v>
      </c>
      <c r="BE494" t="s">
        <v>438</v>
      </c>
      <c r="BF494" t="s">
        <v>438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438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3.21</v>
      </c>
      <c r="DN494">
        <v>0.5</v>
      </c>
      <c r="DO494" t="s">
        <v>439</v>
      </c>
      <c r="DP494">
        <v>2</v>
      </c>
      <c r="DQ494" t="b">
        <v>1</v>
      </c>
      <c r="DR494">
        <v>1758483930.6</v>
      </c>
      <c r="DS494">
        <v>1473.705185185185</v>
      </c>
      <c r="DT494">
        <v>1512.147407407408</v>
      </c>
      <c r="DU494">
        <v>22.54188888888888</v>
      </c>
      <c r="DV494">
        <v>21.45545185185185</v>
      </c>
      <c r="DW494">
        <v>1471.854444444444</v>
      </c>
      <c r="DX494">
        <v>22.3352</v>
      </c>
      <c r="DY494">
        <v>500.0271481481481</v>
      </c>
      <c r="DZ494">
        <v>90.11875925925926</v>
      </c>
      <c r="EA494">
        <v>0.05355686666666667</v>
      </c>
      <c r="EB494">
        <v>29.13382222222222</v>
      </c>
      <c r="EC494">
        <v>30.00826296296296</v>
      </c>
      <c r="ED494">
        <v>999.9000000000001</v>
      </c>
      <c r="EE494">
        <v>0</v>
      </c>
      <c r="EF494">
        <v>0</v>
      </c>
      <c r="EG494">
        <v>10009.63148148148</v>
      </c>
      <c r="EH494">
        <v>0</v>
      </c>
      <c r="EI494">
        <v>11.419</v>
      </c>
      <c r="EJ494">
        <v>-38.44276296296297</v>
      </c>
      <c r="EK494">
        <v>1507.691111111111</v>
      </c>
      <c r="EL494">
        <v>1545.301851851852</v>
      </c>
      <c r="EM494">
        <v>1.086431851851852</v>
      </c>
      <c r="EN494">
        <v>1512.147407407408</v>
      </c>
      <c r="EO494">
        <v>21.45545185185185</v>
      </c>
      <c r="EP494">
        <v>2.031446296296297</v>
      </c>
      <c r="EQ494">
        <v>1.933538518518519</v>
      </c>
      <c r="ER494">
        <v>17.6915962962963</v>
      </c>
      <c r="ES494">
        <v>16.91032962962963</v>
      </c>
      <c r="ET494">
        <v>2000.012962962963</v>
      </c>
      <c r="EU494">
        <v>0.9799990000000001</v>
      </c>
      <c r="EV494">
        <v>0.02000104074074074</v>
      </c>
      <c r="EW494">
        <v>0</v>
      </c>
      <c r="EX494">
        <v>559.7951851851851</v>
      </c>
      <c r="EY494">
        <v>5.000560000000001</v>
      </c>
      <c r="EZ494">
        <v>11346.04074074074</v>
      </c>
      <c r="FA494">
        <v>17294.98518518518</v>
      </c>
      <c r="FB494">
        <v>41.50229629629629</v>
      </c>
      <c r="FC494">
        <v>41.68699999999999</v>
      </c>
      <c r="FD494">
        <v>41.24533333333333</v>
      </c>
      <c r="FE494">
        <v>40.87033333333333</v>
      </c>
      <c r="FF494">
        <v>42.18699999999999</v>
      </c>
      <c r="FG494">
        <v>1955.112962962963</v>
      </c>
      <c r="FH494">
        <v>39.9</v>
      </c>
      <c r="FI494">
        <v>0</v>
      </c>
      <c r="FJ494">
        <v>1758483939.6</v>
      </c>
      <c r="FK494">
        <v>0</v>
      </c>
      <c r="FL494">
        <v>559.7911923076923</v>
      </c>
      <c r="FM494">
        <v>-1.741367512915653</v>
      </c>
      <c r="FN494">
        <v>-13.88717957349048</v>
      </c>
      <c r="FO494">
        <v>11345.96153846154</v>
      </c>
      <c r="FP494">
        <v>15</v>
      </c>
      <c r="FQ494">
        <v>0</v>
      </c>
      <c r="FR494" t="s">
        <v>440</v>
      </c>
      <c r="FS494">
        <v>1747148579.5</v>
      </c>
      <c r="FT494">
        <v>1747148584.5</v>
      </c>
      <c r="FU494">
        <v>0</v>
      </c>
      <c r="FV494">
        <v>0.162</v>
      </c>
      <c r="FW494">
        <v>-0.001</v>
      </c>
      <c r="FX494">
        <v>0.139</v>
      </c>
      <c r="FY494">
        <v>0.058</v>
      </c>
      <c r="FZ494">
        <v>420</v>
      </c>
      <c r="GA494">
        <v>16</v>
      </c>
      <c r="GB494">
        <v>0.19</v>
      </c>
      <c r="GC494">
        <v>0.02</v>
      </c>
      <c r="GD494">
        <v>-38.38820500000001</v>
      </c>
      <c r="GE494">
        <v>-0.9412930581613458</v>
      </c>
      <c r="GF494">
        <v>0.1297868674982183</v>
      </c>
      <c r="GG494">
        <v>0</v>
      </c>
      <c r="GH494">
        <v>559.8631176470587</v>
      </c>
      <c r="GI494">
        <v>-1.460412526009725</v>
      </c>
      <c r="GJ494">
        <v>0.2449819638866588</v>
      </c>
      <c r="GK494">
        <v>0</v>
      </c>
      <c r="GL494">
        <v>1.07952975</v>
      </c>
      <c r="GM494">
        <v>0.1269432270168832</v>
      </c>
      <c r="GN494">
        <v>0.01527134956176107</v>
      </c>
      <c r="GO494">
        <v>0</v>
      </c>
      <c r="GP494">
        <v>0</v>
      </c>
      <c r="GQ494">
        <v>3</v>
      </c>
      <c r="GR494" t="s">
        <v>480</v>
      </c>
      <c r="GS494">
        <v>3.12781</v>
      </c>
      <c r="GT494">
        <v>2.73186</v>
      </c>
      <c r="GU494">
        <v>0.199827</v>
      </c>
      <c r="GV494">
        <v>0.20433</v>
      </c>
      <c r="GW494">
        <v>0.102027</v>
      </c>
      <c r="GX494">
        <v>0.09908</v>
      </c>
      <c r="GY494">
        <v>24010.8</v>
      </c>
      <c r="GZ494">
        <v>23139.3</v>
      </c>
      <c r="HA494">
        <v>30549.6</v>
      </c>
      <c r="HB494">
        <v>29336.8</v>
      </c>
      <c r="HC494">
        <v>37869.7</v>
      </c>
      <c r="HD494">
        <v>34775.7</v>
      </c>
      <c r="HE494">
        <v>46737.1</v>
      </c>
      <c r="HF494">
        <v>43585.7</v>
      </c>
      <c r="HG494">
        <v>1.82318</v>
      </c>
      <c r="HH494">
        <v>1.8796</v>
      </c>
      <c r="HI494">
        <v>0.119172</v>
      </c>
      <c r="HJ494">
        <v>0</v>
      </c>
      <c r="HK494">
        <v>28.067</v>
      </c>
      <c r="HL494">
        <v>999.9</v>
      </c>
      <c r="HM494">
        <v>51.4</v>
      </c>
      <c r="HN494">
        <v>30.5</v>
      </c>
      <c r="HO494">
        <v>25.0053</v>
      </c>
      <c r="HP494">
        <v>63.715</v>
      </c>
      <c r="HQ494">
        <v>16.6506</v>
      </c>
      <c r="HR494">
        <v>1</v>
      </c>
      <c r="HS494">
        <v>0.136212</v>
      </c>
      <c r="HT494">
        <v>0.500057</v>
      </c>
      <c r="HU494">
        <v>20.1974</v>
      </c>
      <c r="HV494">
        <v>5.22837</v>
      </c>
      <c r="HW494">
        <v>11.974</v>
      </c>
      <c r="HX494">
        <v>4.96995</v>
      </c>
      <c r="HY494">
        <v>3.28968</v>
      </c>
      <c r="HZ494">
        <v>9999</v>
      </c>
      <c r="IA494">
        <v>9999</v>
      </c>
      <c r="IB494">
        <v>9999</v>
      </c>
      <c r="IC494">
        <v>999.9</v>
      </c>
      <c r="ID494">
        <v>4.97296</v>
      </c>
      <c r="IE494">
        <v>1.87729</v>
      </c>
      <c r="IF494">
        <v>1.87545</v>
      </c>
      <c r="IG494">
        <v>1.87821</v>
      </c>
      <c r="IH494">
        <v>1.87495</v>
      </c>
      <c r="II494">
        <v>1.87851</v>
      </c>
      <c r="IJ494">
        <v>1.87562</v>
      </c>
      <c r="IK494">
        <v>1.87681</v>
      </c>
      <c r="IL494">
        <v>0</v>
      </c>
      <c r="IM494">
        <v>0</v>
      </c>
      <c r="IN494">
        <v>0</v>
      </c>
      <c r="IO494">
        <v>0</v>
      </c>
      <c r="IP494" t="s">
        <v>442</v>
      </c>
      <c r="IQ494" t="s">
        <v>443</v>
      </c>
      <c r="IR494" t="s">
        <v>444</v>
      </c>
      <c r="IS494" t="s">
        <v>444</v>
      </c>
      <c r="IT494" t="s">
        <v>444</v>
      </c>
      <c r="IU494" t="s">
        <v>444</v>
      </c>
      <c r="IV494">
        <v>0</v>
      </c>
      <c r="IW494">
        <v>100</v>
      </c>
      <c r="IX494">
        <v>100</v>
      </c>
      <c r="IY494">
        <v>1.88</v>
      </c>
      <c r="IZ494">
        <v>0.2062</v>
      </c>
      <c r="JA494">
        <v>0.05401698482025668</v>
      </c>
      <c r="JB494">
        <v>0.001251749769105588</v>
      </c>
      <c r="JC494">
        <v>-2.340677956668878E-07</v>
      </c>
      <c r="JD494">
        <v>1.443975168909104E-10</v>
      </c>
      <c r="JE494">
        <v>-0.0473756660369021</v>
      </c>
      <c r="JF494">
        <v>-0.000763777970416037</v>
      </c>
      <c r="JG494">
        <v>0.0006633184790446218</v>
      </c>
      <c r="JH494">
        <v>-5.365384051273601E-06</v>
      </c>
      <c r="JI494">
        <v>1</v>
      </c>
      <c r="JJ494">
        <v>2129</v>
      </c>
      <c r="JK494">
        <v>1</v>
      </c>
      <c r="JL494">
        <v>27</v>
      </c>
      <c r="JM494">
        <v>188922.6</v>
      </c>
      <c r="JN494">
        <v>188922.6</v>
      </c>
      <c r="JO494">
        <v>3.15308</v>
      </c>
      <c r="JP494">
        <v>2.52808</v>
      </c>
      <c r="JQ494">
        <v>1.39893</v>
      </c>
      <c r="JR494">
        <v>2.34375</v>
      </c>
      <c r="JS494">
        <v>1.44897</v>
      </c>
      <c r="JT494">
        <v>2.49268</v>
      </c>
      <c r="JU494">
        <v>36.908</v>
      </c>
      <c r="JV494">
        <v>24.1926</v>
      </c>
      <c r="JW494">
        <v>18</v>
      </c>
      <c r="JX494">
        <v>476.078</v>
      </c>
      <c r="JY494">
        <v>481.612</v>
      </c>
      <c r="JZ494">
        <v>26.8047</v>
      </c>
      <c r="KA494">
        <v>28.8746</v>
      </c>
      <c r="KB494">
        <v>30.0004</v>
      </c>
      <c r="KC494">
        <v>28.4891</v>
      </c>
      <c r="KD494">
        <v>28.5419</v>
      </c>
      <c r="KE494">
        <v>63.1672</v>
      </c>
      <c r="KF494">
        <v>23.1836</v>
      </c>
      <c r="KG494">
        <v>90.3496</v>
      </c>
      <c r="KH494">
        <v>26.7865</v>
      </c>
      <c r="KI494">
        <v>1556.85</v>
      </c>
      <c r="KJ494">
        <v>21.3767</v>
      </c>
      <c r="KK494">
        <v>101</v>
      </c>
      <c r="KL494">
        <v>100.261</v>
      </c>
    </row>
    <row r="495" spans="1:298">
      <c r="A495">
        <v>479</v>
      </c>
      <c r="B495">
        <v>1758483943.1</v>
      </c>
      <c r="C495">
        <v>14839.59999990463</v>
      </c>
      <c r="D495" t="s">
        <v>1406</v>
      </c>
      <c r="E495" t="s">
        <v>1407</v>
      </c>
      <c r="F495">
        <v>5</v>
      </c>
      <c r="G495" t="s">
        <v>1207</v>
      </c>
      <c r="H495" t="s">
        <v>436</v>
      </c>
      <c r="I495" t="s">
        <v>437</v>
      </c>
      <c r="J495">
        <v>1758483935.314285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1577.614049316902</v>
      </c>
      <c r="AL495">
        <v>1548.667454545454</v>
      </c>
      <c r="AM495">
        <v>3.426737371205793</v>
      </c>
      <c r="AN495">
        <v>65.51484374229682</v>
      </c>
      <c r="AO495">
        <f>(AQ495 - AP495 + DZ495*1E3/(8.314*(EB495+273.15)) * AS495/DY495 * AR495) * DY495/(100*DM495) * 1000/(1000 - AQ495)</f>
        <v>0</v>
      </c>
      <c r="AP495">
        <v>21.3980500988745</v>
      </c>
      <c r="AQ495">
        <v>22.49155393939393</v>
      </c>
      <c r="AR495">
        <v>-0.006639361917289152</v>
      </c>
      <c r="AS495">
        <v>124.7720884044978</v>
      </c>
      <c r="AT495">
        <v>4</v>
      </c>
      <c r="AU495">
        <v>1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438</v>
      </c>
      <c r="AZ495" t="s">
        <v>438</v>
      </c>
      <c r="BA495">
        <v>0</v>
      </c>
      <c r="BB495">
        <v>0</v>
      </c>
      <c r="BC495">
        <f>1-BA495/BB495</f>
        <v>0</v>
      </c>
      <c r="BD495">
        <v>0</v>
      </c>
      <c r="BE495" t="s">
        <v>438</v>
      </c>
      <c r="BF495" t="s">
        <v>438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438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3.21</v>
      </c>
      <c r="DN495">
        <v>0.5</v>
      </c>
      <c r="DO495" t="s">
        <v>439</v>
      </c>
      <c r="DP495">
        <v>2</v>
      </c>
      <c r="DQ495" t="b">
        <v>1</v>
      </c>
      <c r="DR495">
        <v>1758483935.314285</v>
      </c>
      <c r="DS495">
        <v>1489.454642857143</v>
      </c>
      <c r="DT495">
        <v>1527.977857142857</v>
      </c>
      <c r="DU495">
        <v>22.52637499999999</v>
      </c>
      <c r="DV495">
        <v>21.43135</v>
      </c>
      <c r="DW495">
        <v>1487.580714285715</v>
      </c>
      <c r="DX495">
        <v>22.31998571428571</v>
      </c>
      <c r="DY495">
        <v>499.9743214285714</v>
      </c>
      <c r="DZ495">
        <v>90.11867500000002</v>
      </c>
      <c r="EA495">
        <v>0.0537118</v>
      </c>
      <c r="EB495">
        <v>29.13339285714286</v>
      </c>
      <c r="EC495">
        <v>30.01096071428571</v>
      </c>
      <c r="ED495">
        <v>999.9000000000002</v>
      </c>
      <c r="EE495">
        <v>0</v>
      </c>
      <c r="EF495">
        <v>0</v>
      </c>
      <c r="EG495">
        <v>10008.25821428572</v>
      </c>
      <c r="EH495">
        <v>0</v>
      </c>
      <c r="EI495">
        <v>11.419</v>
      </c>
      <c r="EJ495">
        <v>-38.52328928571428</v>
      </c>
      <c r="EK495">
        <v>1523.78</v>
      </c>
      <c r="EL495">
        <v>1561.441071428572</v>
      </c>
      <c r="EM495">
        <v>1.09501</v>
      </c>
      <c r="EN495">
        <v>1527.977857142857</v>
      </c>
      <c r="EO495">
        <v>21.43135</v>
      </c>
      <c r="EP495">
        <v>2.030045357142857</v>
      </c>
      <c r="EQ495">
        <v>1.931365357142857</v>
      </c>
      <c r="ER495">
        <v>17.68064642857143</v>
      </c>
      <c r="ES495">
        <v>16.89258928571429</v>
      </c>
      <c r="ET495">
        <v>2000.0075</v>
      </c>
      <c r="EU495">
        <v>0.9799990357142858</v>
      </c>
      <c r="EV495">
        <v>0.02000101071428572</v>
      </c>
      <c r="EW495">
        <v>0</v>
      </c>
      <c r="EX495">
        <v>559.6654285714286</v>
      </c>
      <c r="EY495">
        <v>5.000560000000001</v>
      </c>
      <c r="EZ495">
        <v>11344.91071428572</v>
      </c>
      <c r="FA495">
        <v>17294.93214285714</v>
      </c>
      <c r="FB495">
        <v>41.51328571428571</v>
      </c>
      <c r="FC495">
        <v>41.68699999999999</v>
      </c>
      <c r="FD495">
        <v>41.25</v>
      </c>
      <c r="FE495">
        <v>40.8705</v>
      </c>
      <c r="FF495">
        <v>42.18699999999999</v>
      </c>
      <c r="FG495">
        <v>1955.1075</v>
      </c>
      <c r="FH495">
        <v>39.9</v>
      </c>
      <c r="FI495">
        <v>0</v>
      </c>
      <c r="FJ495">
        <v>1758483944.4</v>
      </c>
      <c r="FK495">
        <v>0</v>
      </c>
      <c r="FL495">
        <v>559.6881923076924</v>
      </c>
      <c r="FM495">
        <v>-0.6532991467185074</v>
      </c>
      <c r="FN495">
        <v>-7.712820559950014</v>
      </c>
      <c r="FO495">
        <v>11344.78461538462</v>
      </c>
      <c r="FP495">
        <v>15</v>
      </c>
      <c r="FQ495">
        <v>0</v>
      </c>
      <c r="FR495" t="s">
        <v>440</v>
      </c>
      <c r="FS495">
        <v>1747148579.5</v>
      </c>
      <c r="FT495">
        <v>1747148584.5</v>
      </c>
      <c r="FU495">
        <v>0</v>
      </c>
      <c r="FV495">
        <v>0.162</v>
      </c>
      <c r="FW495">
        <v>-0.001</v>
      </c>
      <c r="FX495">
        <v>0.139</v>
      </c>
      <c r="FY495">
        <v>0.058</v>
      </c>
      <c r="FZ495">
        <v>420</v>
      </c>
      <c r="GA495">
        <v>16</v>
      </c>
      <c r="GB495">
        <v>0.19</v>
      </c>
      <c r="GC495">
        <v>0.02</v>
      </c>
      <c r="GD495">
        <v>-38.47313414634147</v>
      </c>
      <c r="GE495">
        <v>-0.7680313588850726</v>
      </c>
      <c r="GF495">
        <v>0.1247930259342732</v>
      </c>
      <c r="GG495">
        <v>0</v>
      </c>
      <c r="GH495">
        <v>559.7647352941176</v>
      </c>
      <c r="GI495">
        <v>-1.341558438956783</v>
      </c>
      <c r="GJ495">
        <v>0.2314124543935487</v>
      </c>
      <c r="GK495">
        <v>0</v>
      </c>
      <c r="GL495">
        <v>1.088401951219512</v>
      </c>
      <c r="GM495">
        <v>0.08670836236933915</v>
      </c>
      <c r="GN495">
        <v>0.01261938215400579</v>
      </c>
      <c r="GO495">
        <v>1</v>
      </c>
      <c r="GP495">
        <v>1</v>
      </c>
      <c r="GQ495">
        <v>3</v>
      </c>
      <c r="GR495" t="s">
        <v>447</v>
      </c>
      <c r="GS495">
        <v>3.12806</v>
      </c>
      <c r="GT495">
        <v>2.7317</v>
      </c>
      <c r="GU495">
        <v>0.201141</v>
      </c>
      <c r="GV495">
        <v>0.20562</v>
      </c>
      <c r="GW495">
        <v>0.101937</v>
      </c>
      <c r="GX495">
        <v>0.0990004</v>
      </c>
      <c r="GY495">
        <v>23970.4</v>
      </c>
      <c r="GZ495">
        <v>23101.9</v>
      </c>
      <c r="HA495">
        <v>30548.5</v>
      </c>
      <c r="HB495">
        <v>29337</v>
      </c>
      <c r="HC495">
        <v>37872.8</v>
      </c>
      <c r="HD495">
        <v>34778.9</v>
      </c>
      <c r="HE495">
        <v>46736</v>
      </c>
      <c r="HF495">
        <v>43585.7</v>
      </c>
      <c r="HG495">
        <v>1.82367</v>
      </c>
      <c r="HH495">
        <v>1.87935</v>
      </c>
      <c r="HI495">
        <v>0.119515</v>
      </c>
      <c r="HJ495">
        <v>0</v>
      </c>
      <c r="HK495">
        <v>28.0658</v>
      </c>
      <c r="HL495">
        <v>999.9</v>
      </c>
      <c r="HM495">
        <v>51.4</v>
      </c>
      <c r="HN495">
        <v>30.5</v>
      </c>
      <c r="HO495">
        <v>25.0071</v>
      </c>
      <c r="HP495">
        <v>63.785</v>
      </c>
      <c r="HQ495">
        <v>16.6627</v>
      </c>
      <c r="HR495">
        <v>1</v>
      </c>
      <c r="HS495">
        <v>0.136461</v>
      </c>
      <c r="HT495">
        <v>0.509815</v>
      </c>
      <c r="HU495">
        <v>20.1973</v>
      </c>
      <c r="HV495">
        <v>5.22882</v>
      </c>
      <c r="HW495">
        <v>11.974</v>
      </c>
      <c r="HX495">
        <v>4.9696</v>
      </c>
      <c r="HY495">
        <v>3.28968</v>
      </c>
      <c r="HZ495">
        <v>9999</v>
      </c>
      <c r="IA495">
        <v>9999</v>
      </c>
      <c r="IB495">
        <v>9999</v>
      </c>
      <c r="IC495">
        <v>999.9</v>
      </c>
      <c r="ID495">
        <v>4.97296</v>
      </c>
      <c r="IE495">
        <v>1.8773</v>
      </c>
      <c r="IF495">
        <v>1.8754</v>
      </c>
      <c r="IG495">
        <v>1.8782</v>
      </c>
      <c r="IH495">
        <v>1.87492</v>
      </c>
      <c r="II495">
        <v>1.87851</v>
      </c>
      <c r="IJ495">
        <v>1.87561</v>
      </c>
      <c r="IK495">
        <v>1.87678</v>
      </c>
      <c r="IL495">
        <v>0</v>
      </c>
      <c r="IM495">
        <v>0</v>
      </c>
      <c r="IN495">
        <v>0</v>
      </c>
      <c r="IO495">
        <v>0</v>
      </c>
      <c r="IP495" t="s">
        <v>442</v>
      </c>
      <c r="IQ495" t="s">
        <v>443</v>
      </c>
      <c r="IR495" t="s">
        <v>444</v>
      </c>
      <c r="IS495" t="s">
        <v>444</v>
      </c>
      <c r="IT495" t="s">
        <v>444</v>
      </c>
      <c r="IU495" t="s">
        <v>444</v>
      </c>
      <c r="IV495">
        <v>0</v>
      </c>
      <c r="IW495">
        <v>100</v>
      </c>
      <c r="IX495">
        <v>100</v>
      </c>
      <c r="IY495">
        <v>1.91</v>
      </c>
      <c r="IZ495">
        <v>0.2056</v>
      </c>
      <c r="JA495">
        <v>0.05401698482025668</v>
      </c>
      <c r="JB495">
        <v>0.001251749769105588</v>
      </c>
      <c r="JC495">
        <v>-2.340677956668878E-07</v>
      </c>
      <c r="JD495">
        <v>1.443975168909104E-10</v>
      </c>
      <c r="JE495">
        <v>-0.0473756660369021</v>
      </c>
      <c r="JF495">
        <v>-0.000763777970416037</v>
      </c>
      <c r="JG495">
        <v>0.0006633184790446218</v>
      </c>
      <c r="JH495">
        <v>-5.365384051273601E-06</v>
      </c>
      <c r="JI495">
        <v>1</v>
      </c>
      <c r="JJ495">
        <v>2129</v>
      </c>
      <c r="JK495">
        <v>1</v>
      </c>
      <c r="JL495">
        <v>27</v>
      </c>
      <c r="JM495">
        <v>188922.7</v>
      </c>
      <c r="JN495">
        <v>188922.6</v>
      </c>
      <c r="JO495">
        <v>3.17871</v>
      </c>
      <c r="JP495">
        <v>2.5354</v>
      </c>
      <c r="JQ495">
        <v>1.39893</v>
      </c>
      <c r="JR495">
        <v>2.34253</v>
      </c>
      <c r="JS495">
        <v>1.44897</v>
      </c>
      <c r="JT495">
        <v>2.46338</v>
      </c>
      <c r="JU495">
        <v>36.908</v>
      </c>
      <c r="JV495">
        <v>24.1926</v>
      </c>
      <c r="JW495">
        <v>18</v>
      </c>
      <c r="JX495">
        <v>476.378</v>
      </c>
      <c r="JY495">
        <v>481.48</v>
      </c>
      <c r="JZ495">
        <v>26.786</v>
      </c>
      <c r="KA495">
        <v>28.8796</v>
      </c>
      <c r="KB495">
        <v>30.0004</v>
      </c>
      <c r="KC495">
        <v>28.4935</v>
      </c>
      <c r="KD495">
        <v>28.5462</v>
      </c>
      <c r="KE495">
        <v>63.6562</v>
      </c>
      <c r="KF495">
        <v>23.1836</v>
      </c>
      <c r="KG495">
        <v>90.72669999999999</v>
      </c>
      <c r="KH495">
        <v>26.7773</v>
      </c>
      <c r="KI495">
        <v>1570.2</v>
      </c>
      <c r="KJ495">
        <v>21.3794</v>
      </c>
      <c r="KK495">
        <v>100.997</v>
      </c>
      <c r="KL495">
        <v>100.261</v>
      </c>
    </row>
    <row r="496" spans="1:298">
      <c r="A496">
        <v>480</v>
      </c>
      <c r="B496">
        <v>1758483948.1</v>
      </c>
      <c r="C496">
        <v>14844.59999990463</v>
      </c>
      <c r="D496" t="s">
        <v>1408</v>
      </c>
      <c r="E496" t="s">
        <v>1409</v>
      </c>
      <c r="F496">
        <v>5</v>
      </c>
      <c r="G496" t="s">
        <v>1207</v>
      </c>
      <c r="H496" t="s">
        <v>436</v>
      </c>
      <c r="I496" t="s">
        <v>437</v>
      </c>
      <c r="J496">
        <v>1758483940.6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1594.366042249332</v>
      </c>
      <c r="AL496">
        <v>1565.572727272727</v>
      </c>
      <c r="AM496">
        <v>3.388829423391404</v>
      </c>
      <c r="AN496">
        <v>65.51484374229682</v>
      </c>
      <c r="AO496">
        <f>(AQ496 - AP496 + DZ496*1E3/(8.314*(EB496+273.15)) * AS496/DY496 * AR496) * DY496/(100*DM496) * 1000/(1000 - AQ496)</f>
        <v>0</v>
      </c>
      <c r="AP496">
        <v>21.4211045103522</v>
      </c>
      <c r="AQ496">
        <v>22.4704406060606</v>
      </c>
      <c r="AR496">
        <v>-0.001176743938422851</v>
      </c>
      <c r="AS496">
        <v>124.7720884044978</v>
      </c>
      <c r="AT496">
        <v>4</v>
      </c>
      <c r="AU496">
        <v>1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438</v>
      </c>
      <c r="AZ496" t="s">
        <v>438</v>
      </c>
      <c r="BA496">
        <v>0</v>
      </c>
      <c r="BB496">
        <v>0</v>
      </c>
      <c r="BC496">
        <f>1-BA496/BB496</f>
        <v>0</v>
      </c>
      <c r="BD496">
        <v>0</v>
      </c>
      <c r="BE496" t="s">
        <v>438</v>
      </c>
      <c r="BF496" t="s">
        <v>438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438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3.21</v>
      </c>
      <c r="DN496">
        <v>0.5</v>
      </c>
      <c r="DO496" t="s">
        <v>439</v>
      </c>
      <c r="DP496">
        <v>2</v>
      </c>
      <c r="DQ496" t="b">
        <v>1</v>
      </c>
      <c r="DR496">
        <v>1758483940.6</v>
      </c>
      <c r="DS496">
        <v>1507.097777777778</v>
      </c>
      <c r="DT496">
        <v>1545.575925925926</v>
      </c>
      <c r="DU496">
        <v>22.50225185185185</v>
      </c>
      <c r="DV496">
        <v>21.41992962962963</v>
      </c>
      <c r="DW496">
        <v>1505.196296296296</v>
      </c>
      <c r="DX496">
        <v>22.29635555555555</v>
      </c>
      <c r="DY496">
        <v>499.9575555555555</v>
      </c>
      <c r="DZ496">
        <v>90.11725925925927</v>
      </c>
      <c r="EA496">
        <v>0.05399819259259259</v>
      </c>
      <c r="EB496">
        <v>29.13215555555555</v>
      </c>
      <c r="EC496">
        <v>30.0140925925926</v>
      </c>
      <c r="ED496">
        <v>999.9000000000001</v>
      </c>
      <c r="EE496">
        <v>0</v>
      </c>
      <c r="EF496">
        <v>0</v>
      </c>
      <c r="EG496">
        <v>10009.6737037037</v>
      </c>
      <c r="EH496">
        <v>0</v>
      </c>
      <c r="EI496">
        <v>11.419</v>
      </c>
      <c r="EJ496">
        <v>-38.47951851851852</v>
      </c>
      <c r="EK496">
        <v>1541.791111111111</v>
      </c>
      <c r="EL496">
        <v>1579.407037037037</v>
      </c>
      <c r="EM496">
        <v>1.082304074074074</v>
      </c>
      <c r="EN496">
        <v>1545.575925925926</v>
      </c>
      <c r="EO496">
        <v>21.41992962962963</v>
      </c>
      <c r="EP496">
        <v>2.027838888888889</v>
      </c>
      <c r="EQ496">
        <v>1.930305925925926</v>
      </c>
      <c r="ER496">
        <v>17.66340370370371</v>
      </c>
      <c r="ES496">
        <v>16.88394444444445</v>
      </c>
      <c r="ET496">
        <v>2000.004074074074</v>
      </c>
      <c r="EU496">
        <v>0.9799991111111112</v>
      </c>
      <c r="EV496">
        <v>0.02000092592592593</v>
      </c>
      <c r="EW496">
        <v>0</v>
      </c>
      <c r="EX496">
        <v>559.5868888888889</v>
      </c>
      <c r="EY496">
        <v>5.000560000000001</v>
      </c>
      <c r="EZ496">
        <v>11344.01481481482</v>
      </c>
      <c r="FA496">
        <v>17294.90740740741</v>
      </c>
      <c r="FB496">
        <v>41.53444444444443</v>
      </c>
      <c r="FC496">
        <v>41.69633333333332</v>
      </c>
      <c r="FD496">
        <v>41.25</v>
      </c>
      <c r="FE496">
        <v>40.875</v>
      </c>
      <c r="FF496">
        <v>42.18699999999999</v>
      </c>
      <c r="FG496">
        <v>1955.104074074074</v>
      </c>
      <c r="FH496">
        <v>39.9</v>
      </c>
      <c r="FI496">
        <v>0</v>
      </c>
      <c r="FJ496">
        <v>1758483949.2</v>
      </c>
      <c r="FK496">
        <v>0</v>
      </c>
      <c r="FL496">
        <v>559.6228461538461</v>
      </c>
      <c r="FM496">
        <v>-0.2029401823443551</v>
      </c>
      <c r="FN496">
        <v>-10.75897440247586</v>
      </c>
      <c r="FO496">
        <v>11344.21923076923</v>
      </c>
      <c r="FP496">
        <v>15</v>
      </c>
      <c r="FQ496">
        <v>0</v>
      </c>
      <c r="FR496" t="s">
        <v>440</v>
      </c>
      <c r="FS496">
        <v>1747148579.5</v>
      </c>
      <c r="FT496">
        <v>1747148584.5</v>
      </c>
      <c r="FU496">
        <v>0</v>
      </c>
      <c r="FV496">
        <v>0.162</v>
      </c>
      <c r="FW496">
        <v>-0.001</v>
      </c>
      <c r="FX496">
        <v>0.139</v>
      </c>
      <c r="FY496">
        <v>0.058</v>
      </c>
      <c r="FZ496">
        <v>420</v>
      </c>
      <c r="GA496">
        <v>16</v>
      </c>
      <c r="GB496">
        <v>0.19</v>
      </c>
      <c r="GC496">
        <v>0.02</v>
      </c>
      <c r="GD496">
        <v>-38.49549024390244</v>
      </c>
      <c r="GE496">
        <v>0.1917261324041617</v>
      </c>
      <c r="GF496">
        <v>0.104597098791268</v>
      </c>
      <c r="GG496">
        <v>1</v>
      </c>
      <c r="GH496">
        <v>559.6641470588236</v>
      </c>
      <c r="GI496">
        <v>-0.6653781572200248</v>
      </c>
      <c r="GJ496">
        <v>0.2282119928220662</v>
      </c>
      <c r="GK496">
        <v>1</v>
      </c>
      <c r="GL496">
        <v>1.086917073170732</v>
      </c>
      <c r="GM496">
        <v>-0.1087603484320554</v>
      </c>
      <c r="GN496">
        <v>0.01594667749535893</v>
      </c>
      <c r="GO496">
        <v>0</v>
      </c>
      <c r="GP496">
        <v>2</v>
      </c>
      <c r="GQ496">
        <v>3</v>
      </c>
      <c r="GR496" t="s">
        <v>441</v>
      </c>
      <c r="GS496">
        <v>3.12779</v>
      </c>
      <c r="GT496">
        <v>2.73214</v>
      </c>
      <c r="GU496">
        <v>0.202437</v>
      </c>
      <c r="GV496">
        <v>0.206915</v>
      </c>
      <c r="GW496">
        <v>0.101874</v>
      </c>
      <c r="GX496">
        <v>0.09906379999999999</v>
      </c>
      <c r="GY496">
        <v>23931.6</v>
      </c>
      <c r="GZ496">
        <v>23064</v>
      </c>
      <c r="HA496">
        <v>30548.8</v>
      </c>
      <c r="HB496">
        <v>29336.8</v>
      </c>
      <c r="HC496">
        <v>37876</v>
      </c>
      <c r="HD496">
        <v>34776.5</v>
      </c>
      <c r="HE496">
        <v>46736.5</v>
      </c>
      <c r="HF496">
        <v>43585.6</v>
      </c>
      <c r="HG496">
        <v>1.82307</v>
      </c>
      <c r="HH496">
        <v>1.87978</v>
      </c>
      <c r="HI496">
        <v>0.120029</v>
      </c>
      <c r="HJ496">
        <v>0</v>
      </c>
      <c r="HK496">
        <v>28.0646</v>
      </c>
      <c r="HL496">
        <v>999.9</v>
      </c>
      <c r="HM496">
        <v>51.4</v>
      </c>
      <c r="HN496">
        <v>30.5</v>
      </c>
      <c r="HO496">
        <v>25.0066</v>
      </c>
      <c r="HP496">
        <v>63.555</v>
      </c>
      <c r="HQ496">
        <v>16.6707</v>
      </c>
      <c r="HR496">
        <v>1</v>
      </c>
      <c r="HS496">
        <v>0.136961</v>
      </c>
      <c r="HT496">
        <v>0.527307</v>
      </c>
      <c r="HU496">
        <v>20.1973</v>
      </c>
      <c r="HV496">
        <v>5.22837</v>
      </c>
      <c r="HW496">
        <v>11.974</v>
      </c>
      <c r="HX496">
        <v>4.9698</v>
      </c>
      <c r="HY496">
        <v>3.28958</v>
      </c>
      <c r="HZ496">
        <v>9999</v>
      </c>
      <c r="IA496">
        <v>9999</v>
      </c>
      <c r="IB496">
        <v>9999</v>
      </c>
      <c r="IC496">
        <v>999.9</v>
      </c>
      <c r="ID496">
        <v>4.97297</v>
      </c>
      <c r="IE496">
        <v>1.87732</v>
      </c>
      <c r="IF496">
        <v>1.87545</v>
      </c>
      <c r="IG496">
        <v>1.87822</v>
      </c>
      <c r="IH496">
        <v>1.87498</v>
      </c>
      <c r="II496">
        <v>1.87852</v>
      </c>
      <c r="IJ496">
        <v>1.87563</v>
      </c>
      <c r="IK496">
        <v>1.87682</v>
      </c>
      <c r="IL496">
        <v>0</v>
      </c>
      <c r="IM496">
        <v>0</v>
      </c>
      <c r="IN496">
        <v>0</v>
      </c>
      <c r="IO496">
        <v>0</v>
      </c>
      <c r="IP496" t="s">
        <v>442</v>
      </c>
      <c r="IQ496" t="s">
        <v>443</v>
      </c>
      <c r="IR496" t="s">
        <v>444</v>
      </c>
      <c r="IS496" t="s">
        <v>444</v>
      </c>
      <c r="IT496" t="s">
        <v>444</v>
      </c>
      <c r="IU496" t="s">
        <v>444</v>
      </c>
      <c r="IV496">
        <v>0</v>
      </c>
      <c r="IW496">
        <v>100</v>
      </c>
      <c r="IX496">
        <v>100</v>
      </c>
      <c r="IY496">
        <v>1.94</v>
      </c>
      <c r="IZ496">
        <v>0.2052</v>
      </c>
      <c r="JA496">
        <v>0.05401698482025668</v>
      </c>
      <c r="JB496">
        <v>0.001251749769105588</v>
      </c>
      <c r="JC496">
        <v>-2.340677956668878E-07</v>
      </c>
      <c r="JD496">
        <v>1.443975168909104E-10</v>
      </c>
      <c r="JE496">
        <v>-0.0473756660369021</v>
      </c>
      <c r="JF496">
        <v>-0.000763777970416037</v>
      </c>
      <c r="JG496">
        <v>0.0006633184790446218</v>
      </c>
      <c r="JH496">
        <v>-5.365384051273601E-06</v>
      </c>
      <c r="JI496">
        <v>1</v>
      </c>
      <c r="JJ496">
        <v>2129</v>
      </c>
      <c r="JK496">
        <v>1</v>
      </c>
      <c r="JL496">
        <v>27</v>
      </c>
      <c r="JM496">
        <v>188922.8</v>
      </c>
      <c r="JN496">
        <v>188922.7</v>
      </c>
      <c r="JO496">
        <v>3.20679</v>
      </c>
      <c r="JP496">
        <v>2.52563</v>
      </c>
      <c r="JQ496">
        <v>1.39893</v>
      </c>
      <c r="JR496">
        <v>2.34375</v>
      </c>
      <c r="JS496">
        <v>1.44897</v>
      </c>
      <c r="JT496">
        <v>2.46948</v>
      </c>
      <c r="JU496">
        <v>36.9317</v>
      </c>
      <c r="JV496">
        <v>24.1926</v>
      </c>
      <c r="JW496">
        <v>18</v>
      </c>
      <c r="JX496">
        <v>476.079</v>
      </c>
      <c r="JY496">
        <v>481.802</v>
      </c>
      <c r="JZ496">
        <v>26.7721</v>
      </c>
      <c r="KA496">
        <v>28.8845</v>
      </c>
      <c r="KB496">
        <v>30.0005</v>
      </c>
      <c r="KC496">
        <v>28.4978</v>
      </c>
      <c r="KD496">
        <v>28.5511</v>
      </c>
      <c r="KE496">
        <v>64.2342</v>
      </c>
      <c r="KF496">
        <v>23.1836</v>
      </c>
      <c r="KG496">
        <v>90.72669999999999</v>
      </c>
      <c r="KH496">
        <v>26.763</v>
      </c>
      <c r="KI496">
        <v>1590.24</v>
      </c>
      <c r="KJ496">
        <v>21.3794</v>
      </c>
      <c r="KK496">
        <v>100.998</v>
      </c>
      <c r="KL496">
        <v>100.261</v>
      </c>
    </row>
    <row r="497" spans="1:298">
      <c r="A497">
        <v>481</v>
      </c>
      <c r="B497">
        <v>1758483953.1</v>
      </c>
      <c r="C497">
        <v>14849.59999990463</v>
      </c>
      <c r="D497" t="s">
        <v>1410</v>
      </c>
      <c r="E497" t="s">
        <v>1411</v>
      </c>
      <c r="F497">
        <v>5</v>
      </c>
      <c r="G497" t="s">
        <v>1207</v>
      </c>
      <c r="H497" t="s">
        <v>436</v>
      </c>
      <c r="I497" t="s">
        <v>437</v>
      </c>
      <c r="J497">
        <v>1758483945.314285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1611.510596506306</v>
      </c>
      <c r="AL497">
        <v>1582.789939393939</v>
      </c>
      <c r="AM497">
        <v>3.461783783393164</v>
      </c>
      <c r="AN497">
        <v>65.51484374229682</v>
      </c>
      <c r="AO497">
        <f>(AQ497 - AP497 + DZ497*1E3/(8.314*(EB497+273.15)) * AS497/DY497 * AR497) * DY497/(100*DM497) * 1000/(1000 - AQ497)</f>
        <v>0</v>
      </c>
      <c r="AP497">
        <v>21.42476350510072</v>
      </c>
      <c r="AQ497">
        <v>22.45923090909092</v>
      </c>
      <c r="AR497">
        <v>-0.0003922898634118913</v>
      </c>
      <c r="AS497">
        <v>124.7720884044978</v>
      </c>
      <c r="AT497">
        <v>4</v>
      </c>
      <c r="AU497">
        <v>1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438</v>
      </c>
      <c r="AZ497" t="s">
        <v>438</v>
      </c>
      <c r="BA497">
        <v>0</v>
      </c>
      <c r="BB497">
        <v>0</v>
      </c>
      <c r="BC497">
        <f>1-BA497/BB497</f>
        <v>0</v>
      </c>
      <c r="BD497">
        <v>0</v>
      </c>
      <c r="BE497" t="s">
        <v>438</v>
      </c>
      <c r="BF497" t="s">
        <v>438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438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3.21</v>
      </c>
      <c r="DN497">
        <v>0.5</v>
      </c>
      <c r="DO497" t="s">
        <v>439</v>
      </c>
      <c r="DP497">
        <v>2</v>
      </c>
      <c r="DQ497" t="b">
        <v>1</v>
      </c>
      <c r="DR497">
        <v>1758483945.314285</v>
      </c>
      <c r="DS497">
        <v>1522.821071428572</v>
      </c>
      <c r="DT497">
        <v>1561.308928571428</v>
      </c>
      <c r="DU497">
        <v>22.48259642857142</v>
      </c>
      <c r="DV497">
        <v>21.41591785714286</v>
      </c>
      <c r="DW497">
        <v>1520.895357142857</v>
      </c>
      <c r="DX497">
        <v>22.27711071428572</v>
      </c>
      <c r="DY497">
        <v>499.9823928571428</v>
      </c>
      <c r="DZ497">
        <v>90.11637500000002</v>
      </c>
      <c r="EA497">
        <v>0.05426947142857143</v>
      </c>
      <c r="EB497">
        <v>29.13038214285714</v>
      </c>
      <c r="EC497">
        <v>30.01327857142857</v>
      </c>
      <c r="ED497">
        <v>999.9000000000002</v>
      </c>
      <c r="EE497">
        <v>0</v>
      </c>
      <c r="EF497">
        <v>0</v>
      </c>
      <c r="EG497">
        <v>10000.35571428572</v>
      </c>
      <c r="EH497">
        <v>0</v>
      </c>
      <c r="EI497">
        <v>11.419</v>
      </c>
      <c r="EJ497">
        <v>-38.48862142857143</v>
      </c>
      <c r="EK497">
        <v>1557.845357142857</v>
      </c>
      <c r="EL497">
        <v>1595.478214285714</v>
      </c>
      <c r="EM497">
        <v>1.066668214285714</v>
      </c>
      <c r="EN497">
        <v>1561.308928571428</v>
      </c>
      <c r="EO497">
        <v>21.41591785714286</v>
      </c>
      <c r="EP497">
        <v>2.026049285714286</v>
      </c>
      <c r="EQ497">
        <v>1.929925714285714</v>
      </c>
      <c r="ER497">
        <v>17.64939285714286</v>
      </c>
      <c r="ES497">
        <v>16.88083571428571</v>
      </c>
      <c r="ET497">
        <v>1999.989285714285</v>
      </c>
      <c r="EU497">
        <v>0.9799990357142858</v>
      </c>
      <c r="EV497">
        <v>0.020001</v>
      </c>
      <c r="EW497">
        <v>0</v>
      </c>
      <c r="EX497">
        <v>559.5399285714286</v>
      </c>
      <c r="EY497">
        <v>5.000560000000001</v>
      </c>
      <c r="EZ497">
        <v>11343.16428571429</v>
      </c>
      <c r="FA497">
        <v>17294.78571428571</v>
      </c>
      <c r="FB497">
        <v>41.55314285714284</v>
      </c>
      <c r="FC497">
        <v>41.70049999999998</v>
      </c>
      <c r="FD497">
        <v>41.25</v>
      </c>
      <c r="FE497">
        <v>40.8705</v>
      </c>
      <c r="FF497">
        <v>42.19149999999998</v>
      </c>
      <c r="FG497">
        <v>1955.089285714286</v>
      </c>
      <c r="FH497">
        <v>39.9</v>
      </c>
      <c r="FI497">
        <v>0</v>
      </c>
      <c r="FJ497">
        <v>1758483954.6</v>
      </c>
      <c r="FK497">
        <v>0</v>
      </c>
      <c r="FL497">
        <v>559.57196</v>
      </c>
      <c r="FM497">
        <v>-0.8544615509524222</v>
      </c>
      <c r="FN497">
        <v>-5.338461548040722</v>
      </c>
      <c r="FO497">
        <v>11343.276</v>
      </c>
      <c r="FP497">
        <v>15</v>
      </c>
      <c r="FQ497">
        <v>0</v>
      </c>
      <c r="FR497" t="s">
        <v>440</v>
      </c>
      <c r="FS497">
        <v>1747148579.5</v>
      </c>
      <c r="FT497">
        <v>1747148584.5</v>
      </c>
      <c r="FU497">
        <v>0</v>
      </c>
      <c r="FV497">
        <v>0.162</v>
      </c>
      <c r="FW497">
        <v>-0.001</v>
      </c>
      <c r="FX497">
        <v>0.139</v>
      </c>
      <c r="FY497">
        <v>0.058</v>
      </c>
      <c r="FZ497">
        <v>420</v>
      </c>
      <c r="GA497">
        <v>16</v>
      </c>
      <c r="GB497">
        <v>0.19</v>
      </c>
      <c r="GC497">
        <v>0.02</v>
      </c>
      <c r="GD497">
        <v>-38.4884</v>
      </c>
      <c r="GE497">
        <v>0.09291428571421126</v>
      </c>
      <c r="GF497">
        <v>0.09647290027673484</v>
      </c>
      <c r="GG497">
        <v>1</v>
      </c>
      <c r="GH497">
        <v>559.6136470588236</v>
      </c>
      <c r="GI497">
        <v>-0.8788999263034227</v>
      </c>
      <c r="GJ497">
        <v>0.233648665654087</v>
      </c>
      <c r="GK497">
        <v>1</v>
      </c>
      <c r="GL497">
        <v>1.075933658536585</v>
      </c>
      <c r="GM497">
        <v>-0.199483902439025</v>
      </c>
      <c r="GN497">
        <v>0.02295922384981342</v>
      </c>
      <c r="GO497">
        <v>0</v>
      </c>
      <c r="GP497">
        <v>2</v>
      </c>
      <c r="GQ497">
        <v>3</v>
      </c>
      <c r="GR497" t="s">
        <v>441</v>
      </c>
      <c r="GS497">
        <v>3.12783</v>
      </c>
      <c r="GT497">
        <v>2.73242</v>
      </c>
      <c r="GU497">
        <v>0.203746</v>
      </c>
      <c r="GV497">
        <v>0.208199</v>
      </c>
      <c r="GW497">
        <v>0.101839</v>
      </c>
      <c r="GX497">
        <v>0.0990659</v>
      </c>
      <c r="GY497">
        <v>23892.4</v>
      </c>
      <c r="GZ497">
        <v>23026.5</v>
      </c>
      <c r="HA497">
        <v>30548.8</v>
      </c>
      <c r="HB497">
        <v>29336.6</v>
      </c>
      <c r="HC497">
        <v>37877.4</v>
      </c>
      <c r="HD497">
        <v>34776.1</v>
      </c>
      <c r="HE497">
        <v>46736.3</v>
      </c>
      <c r="HF497">
        <v>43585.1</v>
      </c>
      <c r="HG497">
        <v>1.82318</v>
      </c>
      <c r="HH497">
        <v>1.87965</v>
      </c>
      <c r="HI497">
        <v>0.118732</v>
      </c>
      <c r="HJ497">
        <v>0</v>
      </c>
      <c r="HK497">
        <v>28.0646</v>
      </c>
      <c r="HL497">
        <v>999.9</v>
      </c>
      <c r="HM497">
        <v>51.4</v>
      </c>
      <c r="HN497">
        <v>30.5</v>
      </c>
      <c r="HO497">
        <v>25.0071</v>
      </c>
      <c r="HP497">
        <v>63.625</v>
      </c>
      <c r="HQ497">
        <v>16.6546</v>
      </c>
      <c r="HR497">
        <v>1</v>
      </c>
      <c r="HS497">
        <v>0.137228</v>
      </c>
      <c r="HT497">
        <v>0.552974</v>
      </c>
      <c r="HU497">
        <v>20.1972</v>
      </c>
      <c r="HV497">
        <v>5.22807</v>
      </c>
      <c r="HW497">
        <v>11.974</v>
      </c>
      <c r="HX497">
        <v>4.9698</v>
      </c>
      <c r="HY497">
        <v>3.28958</v>
      </c>
      <c r="HZ497">
        <v>9999</v>
      </c>
      <c r="IA497">
        <v>9999</v>
      </c>
      <c r="IB497">
        <v>9999</v>
      </c>
      <c r="IC497">
        <v>999.9</v>
      </c>
      <c r="ID497">
        <v>4.97295</v>
      </c>
      <c r="IE497">
        <v>1.87738</v>
      </c>
      <c r="IF497">
        <v>1.87546</v>
      </c>
      <c r="IG497">
        <v>1.87823</v>
      </c>
      <c r="IH497">
        <v>1.87498</v>
      </c>
      <c r="II497">
        <v>1.87852</v>
      </c>
      <c r="IJ497">
        <v>1.87567</v>
      </c>
      <c r="IK497">
        <v>1.87683</v>
      </c>
      <c r="IL497">
        <v>0</v>
      </c>
      <c r="IM497">
        <v>0</v>
      </c>
      <c r="IN497">
        <v>0</v>
      </c>
      <c r="IO497">
        <v>0</v>
      </c>
      <c r="IP497" t="s">
        <v>442</v>
      </c>
      <c r="IQ497" t="s">
        <v>443</v>
      </c>
      <c r="IR497" t="s">
        <v>444</v>
      </c>
      <c r="IS497" t="s">
        <v>444</v>
      </c>
      <c r="IT497" t="s">
        <v>444</v>
      </c>
      <c r="IU497" t="s">
        <v>444</v>
      </c>
      <c r="IV497">
        <v>0</v>
      </c>
      <c r="IW497">
        <v>100</v>
      </c>
      <c r="IX497">
        <v>100</v>
      </c>
      <c r="IY497">
        <v>1.96</v>
      </c>
      <c r="IZ497">
        <v>0.205</v>
      </c>
      <c r="JA497">
        <v>0.05401698482025668</v>
      </c>
      <c r="JB497">
        <v>0.001251749769105588</v>
      </c>
      <c r="JC497">
        <v>-2.340677956668878E-07</v>
      </c>
      <c r="JD497">
        <v>1.443975168909104E-10</v>
      </c>
      <c r="JE497">
        <v>-0.0473756660369021</v>
      </c>
      <c r="JF497">
        <v>-0.000763777970416037</v>
      </c>
      <c r="JG497">
        <v>0.0006633184790446218</v>
      </c>
      <c r="JH497">
        <v>-5.365384051273601E-06</v>
      </c>
      <c r="JI497">
        <v>1</v>
      </c>
      <c r="JJ497">
        <v>2129</v>
      </c>
      <c r="JK497">
        <v>1</v>
      </c>
      <c r="JL497">
        <v>27</v>
      </c>
      <c r="JM497">
        <v>188922.9</v>
      </c>
      <c r="JN497">
        <v>188922.8</v>
      </c>
      <c r="JO497">
        <v>3.22998</v>
      </c>
      <c r="JP497">
        <v>2.53052</v>
      </c>
      <c r="JQ497">
        <v>1.39893</v>
      </c>
      <c r="JR497">
        <v>2.34375</v>
      </c>
      <c r="JS497">
        <v>1.44897</v>
      </c>
      <c r="JT497">
        <v>2.46338</v>
      </c>
      <c r="JU497">
        <v>36.9317</v>
      </c>
      <c r="JV497">
        <v>24.1926</v>
      </c>
      <c r="JW497">
        <v>18</v>
      </c>
      <c r="JX497">
        <v>476.161</v>
      </c>
      <c r="JY497">
        <v>481.754</v>
      </c>
      <c r="JZ497">
        <v>26.7553</v>
      </c>
      <c r="KA497">
        <v>28.8889</v>
      </c>
      <c r="KB497">
        <v>30.0005</v>
      </c>
      <c r="KC497">
        <v>28.502</v>
      </c>
      <c r="KD497">
        <v>28.5553</v>
      </c>
      <c r="KE497">
        <v>64.7037</v>
      </c>
      <c r="KF497">
        <v>23.1836</v>
      </c>
      <c r="KG497">
        <v>90.72669999999999</v>
      </c>
      <c r="KH497">
        <v>26.744</v>
      </c>
      <c r="KI497">
        <v>1603.6</v>
      </c>
      <c r="KJ497">
        <v>21.3794</v>
      </c>
      <c r="KK497">
        <v>100.998</v>
      </c>
      <c r="KL497">
        <v>100.26</v>
      </c>
    </row>
    <row r="498" spans="1:298">
      <c r="A498">
        <v>482</v>
      </c>
      <c r="B498">
        <v>1758486043</v>
      </c>
      <c r="C498">
        <v>16939.5</v>
      </c>
      <c r="D498" t="s">
        <v>1412</v>
      </c>
      <c r="E498" t="s">
        <v>1413</v>
      </c>
      <c r="F498">
        <v>5</v>
      </c>
      <c r="G498" t="s">
        <v>1414</v>
      </c>
      <c r="H498" t="s">
        <v>436</v>
      </c>
      <c r="I498" t="s">
        <v>437</v>
      </c>
      <c r="J498">
        <v>1758486035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429.4048828430022</v>
      </c>
      <c r="AL498">
        <v>422.2930424242425</v>
      </c>
      <c r="AM498">
        <v>-0.0003529989147086546</v>
      </c>
      <c r="AN498">
        <v>65.51317150136617</v>
      </c>
      <c r="AO498">
        <f>(AQ498 - AP498 + DZ498*1E3/(8.314*(EB498+273.15)) * AS498/DY498 * AR498) * DY498/(100*DM498) * 1000/(1000 - AQ498)</f>
        <v>0</v>
      </c>
      <c r="AP498">
        <v>21.90533752566675</v>
      </c>
      <c r="AQ498">
        <v>23.41088303030303</v>
      </c>
      <c r="AR498">
        <v>-0.0004367616165791831</v>
      </c>
      <c r="AS498">
        <v>124.6433770356451</v>
      </c>
      <c r="AT498">
        <v>3</v>
      </c>
      <c r="AU498">
        <v>1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438</v>
      </c>
      <c r="AZ498" t="s">
        <v>438</v>
      </c>
      <c r="BA498">
        <v>0</v>
      </c>
      <c r="BB498">
        <v>0</v>
      </c>
      <c r="BC498">
        <f>1-BA498/BB498</f>
        <v>0</v>
      </c>
      <c r="BD498">
        <v>0</v>
      </c>
      <c r="BE498" t="s">
        <v>438</v>
      </c>
      <c r="BF498" t="s">
        <v>438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438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4.38</v>
      </c>
      <c r="DN498">
        <v>0.5</v>
      </c>
      <c r="DO498" t="s">
        <v>439</v>
      </c>
      <c r="DP498">
        <v>2</v>
      </c>
      <c r="DQ498" t="b">
        <v>1</v>
      </c>
      <c r="DR498">
        <v>1758486035</v>
      </c>
      <c r="DS498">
        <v>412.4411290322581</v>
      </c>
      <c r="DT498">
        <v>419.9881935483871</v>
      </c>
      <c r="DU498">
        <v>23.44172903225806</v>
      </c>
      <c r="DV498">
        <v>21.91662580645161</v>
      </c>
      <c r="DW498">
        <v>411.901129032258</v>
      </c>
      <c r="DX498">
        <v>23.21644516129032</v>
      </c>
      <c r="DY498">
        <v>500.0096451612903</v>
      </c>
      <c r="DZ498">
        <v>90.07414516129035</v>
      </c>
      <c r="EA498">
        <v>0.05644054516129032</v>
      </c>
      <c r="EB498">
        <v>29.82635161290322</v>
      </c>
      <c r="EC498">
        <v>29.98616451612904</v>
      </c>
      <c r="ED498">
        <v>999.9000000000003</v>
      </c>
      <c r="EE498">
        <v>0</v>
      </c>
      <c r="EF498">
        <v>0</v>
      </c>
      <c r="EG498">
        <v>10003.68774193548</v>
      </c>
      <c r="EH498">
        <v>0</v>
      </c>
      <c r="EI498">
        <v>11.419</v>
      </c>
      <c r="EJ498">
        <v>-7.546993548387096</v>
      </c>
      <c r="EK498">
        <v>422.3415806451613</v>
      </c>
      <c r="EL498">
        <v>429.398935483871</v>
      </c>
      <c r="EM498">
        <v>1.525102580645161</v>
      </c>
      <c r="EN498">
        <v>419.9881935483871</v>
      </c>
      <c r="EO498">
        <v>21.91662580645161</v>
      </c>
      <c r="EP498">
        <v>2.111493225806452</v>
      </c>
      <c r="EQ498">
        <v>1.974121612903226</v>
      </c>
      <c r="ER498">
        <v>18.30614838709677</v>
      </c>
      <c r="ES498">
        <v>17.23828064516129</v>
      </c>
      <c r="ET498">
        <v>2000.007419354838</v>
      </c>
      <c r="EU498">
        <v>0.979998129032258</v>
      </c>
      <c r="EV498">
        <v>0.0200016935483871</v>
      </c>
      <c r="EW498">
        <v>0</v>
      </c>
      <c r="EX498">
        <v>407.5883225806451</v>
      </c>
      <c r="EY498">
        <v>5.000560000000002</v>
      </c>
      <c r="EZ498">
        <v>8286.16935483871</v>
      </c>
      <c r="FA498">
        <v>17294.92580645161</v>
      </c>
      <c r="FB498">
        <v>41.875</v>
      </c>
      <c r="FC498">
        <v>42.05599999999998</v>
      </c>
      <c r="FD498">
        <v>41.625</v>
      </c>
      <c r="FE498">
        <v>41.17699999999999</v>
      </c>
      <c r="FF498">
        <v>42.58232258064513</v>
      </c>
      <c r="FG498">
        <v>1955.107419354838</v>
      </c>
      <c r="FH498">
        <v>39.90000000000001</v>
      </c>
      <c r="FI498">
        <v>0</v>
      </c>
      <c r="FJ498">
        <v>1758486044.4</v>
      </c>
      <c r="FK498">
        <v>0</v>
      </c>
      <c r="FL498">
        <v>407.586</v>
      </c>
      <c r="FM498">
        <v>-0.2407521214180352</v>
      </c>
      <c r="FN498">
        <v>5.149401676375924</v>
      </c>
      <c r="FO498">
        <v>8286.173846153846</v>
      </c>
      <c r="FP498">
        <v>15</v>
      </c>
      <c r="FQ498">
        <v>0</v>
      </c>
      <c r="FR498" t="s">
        <v>440</v>
      </c>
      <c r="FS498">
        <v>1747148579.5</v>
      </c>
      <c r="FT498">
        <v>1747148584.5</v>
      </c>
      <c r="FU498">
        <v>0</v>
      </c>
      <c r="FV498">
        <v>0.162</v>
      </c>
      <c r="FW498">
        <v>-0.001</v>
      </c>
      <c r="FX498">
        <v>0.139</v>
      </c>
      <c r="FY498">
        <v>0.058</v>
      </c>
      <c r="FZ498">
        <v>420</v>
      </c>
      <c r="GA498">
        <v>16</v>
      </c>
      <c r="GB498">
        <v>0.19</v>
      </c>
      <c r="GC498">
        <v>0.02</v>
      </c>
      <c r="GD498">
        <v>-7.562113902439025</v>
      </c>
      <c r="GE498">
        <v>0.1104790243902238</v>
      </c>
      <c r="GF498">
        <v>0.03906321617508852</v>
      </c>
      <c r="GG498">
        <v>1</v>
      </c>
      <c r="GH498">
        <v>407.5634411764706</v>
      </c>
      <c r="GI498">
        <v>0.06021391054257933</v>
      </c>
      <c r="GJ498">
        <v>0.2044296500850814</v>
      </c>
      <c r="GK498">
        <v>1</v>
      </c>
      <c r="GL498">
        <v>1.51561</v>
      </c>
      <c r="GM498">
        <v>0.0785870383275275</v>
      </c>
      <c r="GN498">
        <v>0.02190165012159543</v>
      </c>
      <c r="GO498">
        <v>1</v>
      </c>
      <c r="GP498">
        <v>3</v>
      </c>
      <c r="GQ498">
        <v>3</v>
      </c>
      <c r="GR498" t="s">
        <v>728</v>
      </c>
      <c r="GS498">
        <v>3.12744</v>
      </c>
      <c r="GT498">
        <v>2.73378</v>
      </c>
      <c r="GU498">
        <v>0.0840458</v>
      </c>
      <c r="GV498">
        <v>0.0857338</v>
      </c>
      <c r="GW498">
        <v>0.104581</v>
      </c>
      <c r="GX498">
        <v>0.100395</v>
      </c>
      <c r="GY498">
        <v>27449.7</v>
      </c>
      <c r="GZ498">
        <v>26561</v>
      </c>
      <c r="HA498">
        <v>30511.5</v>
      </c>
      <c r="HB498">
        <v>29307.9</v>
      </c>
      <c r="HC498">
        <v>37711.1</v>
      </c>
      <c r="HD498">
        <v>34683.6</v>
      </c>
      <c r="HE498">
        <v>46684.1</v>
      </c>
      <c r="HF498">
        <v>43542.9</v>
      </c>
      <c r="HG498">
        <v>1.8172</v>
      </c>
      <c r="HH498">
        <v>1.86637</v>
      </c>
      <c r="HI498">
        <v>0.08909400000000001</v>
      </c>
      <c r="HJ498">
        <v>0</v>
      </c>
      <c r="HK498">
        <v>28.5384</v>
      </c>
      <c r="HL498">
        <v>999.9</v>
      </c>
      <c r="HM498">
        <v>53.6</v>
      </c>
      <c r="HN498">
        <v>31</v>
      </c>
      <c r="HO498">
        <v>26.8453</v>
      </c>
      <c r="HP498">
        <v>62.9449</v>
      </c>
      <c r="HQ498">
        <v>16.7428</v>
      </c>
      <c r="HR498">
        <v>1</v>
      </c>
      <c r="HS498">
        <v>0.177929</v>
      </c>
      <c r="HT498">
        <v>-0.197478</v>
      </c>
      <c r="HU498">
        <v>20.1986</v>
      </c>
      <c r="HV498">
        <v>5.23182</v>
      </c>
      <c r="HW498">
        <v>11.974</v>
      </c>
      <c r="HX498">
        <v>4.9708</v>
      </c>
      <c r="HY498">
        <v>3.29025</v>
      </c>
      <c r="HZ498">
        <v>9999</v>
      </c>
      <c r="IA498">
        <v>9999</v>
      </c>
      <c r="IB498">
        <v>9999</v>
      </c>
      <c r="IC498">
        <v>999.9</v>
      </c>
      <c r="ID498">
        <v>4.97294</v>
      </c>
      <c r="IE498">
        <v>1.87734</v>
      </c>
      <c r="IF498">
        <v>1.87546</v>
      </c>
      <c r="IG498">
        <v>1.87822</v>
      </c>
      <c r="IH498">
        <v>1.87499</v>
      </c>
      <c r="II498">
        <v>1.8785</v>
      </c>
      <c r="IJ498">
        <v>1.87564</v>
      </c>
      <c r="IK498">
        <v>1.87682</v>
      </c>
      <c r="IL498">
        <v>0</v>
      </c>
      <c r="IM498">
        <v>0</v>
      </c>
      <c r="IN498">
        <v>0</v>
      </c>
      <c r="IO498">
        <v>0</v>
      </c>
      <c r="IP498" t="s">
        <v>442</v>
      </c>
      <c r="IQ498" t="s">
        <v>443</v>
      </c>
      <c r="IR498" t="s">
        <v>444</v>
      </c>
      <c r="IS498" t="s">
        <v>444</v>
      </c>
      <c r="IT498" t="s">
        <v>444</v>
      </c>
      <c r="IU498" t="s">
        <v>444</v>
      </c>
      <c r="IV498">
        <v>0</v>
      </c>
      <c r="IW498">
        <v>100</v>
      </c>
      <c r="IX498">
        <v>100</v>
      </c>
      <c r="IY498">
        <v>0.54</v>
      </c>
      <c r="IZ498">
        <v>0.2247</v>
      </c>
      <c r="JA498">
        <v>0.05401698482025668</v>
      </c>
      <c r="JB498">
        <v>0.001251749769105588</v>
      </c>
      <c r="JC498">
        <v>-2.340677956668878E-07</v>
      </c>
      <c r="JD498">
        <v>1.443975168909104E-10</v>
      </c>
      <c r="JE498">
        <v>-0.0473756660369021</v>
      </c>
      <c r="JF498">
        <v>-0.000763777970416037</v>
      </c>
      <c r="JG498">
        <v>0.0006633184790446218</v>
      </c>
      <c r="JH498">
        <v>-5.365384051273601E-06</v>
      </c>
      <c r="JI498">
        <v>1</v>
      </c>
      <c r="JJ498">
        <v>2129</v>
      </c>
      <c r="JK498">
        <v>1</v>
      </c>
      <c r="JL498">
        <v>27</v>
      </c>
      <c r="JM498">
        <v>188957.7</v>
      </c>
      <c r="JN498">
        <v>188957.6</v>
      </c>
      <c r="JO498">
        <v>1.11084</v>
      </c>
      <c r="JP498">
        <v>2.54639</v>
      </c>
      <c r="JQ498">
        <v>1.39893</v>
      </c>
      <c r="JR498">
        <v>2.34619</v>
      </c>
      <c r="JS498">
        <v>1.44897</v>
      </c>
      <c r="JT498">
        <v>2.47803</v>
      </c>
      <c r="JU498">
        <v>37.6504</v>
      </c>
      <c r="JV498">
        <v>24.1926</v>
      </c>
      <c r="JW498">
        <v>18</v>
      </c>
      <c r="JX498">
        <v>477.556</v>
      </c>
      <c r="JY498">
        <v>478.942</v>
      </c>
      <c r="JZ498">
        <v>28.0991</v>
      </c>
      <c r="KA498">
        <v>29.4864</v>
      </c>
      <c r="KB498">
        <v>29.9997</v>
      </c>
      <c r="KC498">
        <v>29.2267</v>
      </c>
      <c r="KD498">
        <v>29.2952</v>
      </c>
      <c r="KE498">
        <v>22.2801</v>
      </c>
      <c r="KF498">
        <v>26.7149</v>
      </c>
      <c r="KG498">
        <v>96.2852</v>
      </c>
      <c r="KH498">
        <v>28.1031</v>
      </c>
      <c r="KI498">
        <v>419.975</v>
      </c>
      <c r="KJ498">
        <v>21.9221</v>
      </c>
      <c r="KK498">
        <v>100.881</v>
      </c>
      <c r="KL498">
        <v>100.162</v>
      </c>
    </row>
    <row r="499" spans="1:298">
      <c r="A499">
        <v>483</v>
      </c>
      <c r="B499">
        <v>1758486048</v>
      </c>
      <c r="C499">
        <v>16944.5</v>
      </c>
      <c r="D499" t="s">
        <v>1415</v>
      </c>
      <c r="E499" t="s">
        <v>1416</v>
      </c>
      <c r="F499">
        <v>5</v>
      </c>
      <c r="G499" t="s">
        <v>1414</v>
      </c>
      <c r="H499" t="s">
        <v>436</v>
      </c>
      <c r="I499" t="s">
        <v>437</v>
      </c>
      <c r="J499">
        <v>1758486040.155172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429.4094391971634</v>
      </c>
      <c r="AL499">
        <v>422.257836363636</v>
      </c>
      <c r="AM499">
        <v>-0.0009686382290462185</v>
      </c>
      <c r="AN499">
        <v>65.51317150136617</v>
      </c>
      <c r="AO499">
        <f>(AQ499 - AP499 + DZ499*1E3/(8.314*(EB499+273.15)) * AS499/DY499 * AR499) * DY499/(100*DM499) * 1000/(1000 - AQ499)</f>
        <v>0</v>
      </c>
      <c r="AP499">
        <v>21.9108465762998</v>
      </c>
      <c r="AQ499">
        <v>23.40658969696969</v>
      </c>
      <c r="AR499">
        <v>-0.0001373140538135848</v>
      </c>
      <c r="AS499">
        <v>124.6433770356451</v>
      </c>
      <c r="AT499">
        <v>3</v>
      </c>
      <c r="AU499">
        <v>1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438</v>
      </c>
      <c r="AZ499" t="s">
        <v>438</v>
      </c>
      <c r="BA499">
        <v>0</v>
      </c>
      <c r="BB499">
        <v>0</v>
      </c>
      <c r="BC499">
        <f>1-BA499/BB499</f>
        <v>0</v>
      </c>
      <c r="BD499">
        <v>0</v>
      </c>
      <c r="BE499" t="s">
        <v>438</v>
      </c>
      <c r="BF499" t="s">
        <v>438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438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4.38</v>
      </c>
      <c r="DN499">
        <v>0.5</v>
      </c>
      <c r="DO499" t="s">
        <v>439</v>
      </c>
      <c r="DP499">
        <v>2</v>
      </c>
      <c r="DQ499" t="b">
        <v>1</v>
      </c>
      <c r="DR499">
        <v>1758486040.155172</v>
      </c>
      <c r="DS499">
        <v>412.414724137931</v>
      </c>
      <c r="DT499">
        <v>419.8551724137931</v>
      </c>
      <c r="DU499">
        <v>23.42013103448275</v>
      </c>
      <c r="DV499">
        <v>21.90645862068966</v>
      </c>
      <c r="DW499">
        <v>411.8747931034483</v>
      </c>
      <c r="DX499">
        <v>23.19529655172414</v>
      </c>
      <c r="DY499">
        <v>500.0043793103449</v>
      </c>
      <c r="DZ499">
        <v>90.07444482758621</v>
      </c>
      <c r="EA499">
        <v>0.05621241379310346</v>
      </c>
      <c r="EB499">
        <v>29.82676551724138</v>
      </c>
      <c r="EC499">
        <v>29.99016896551724</v>
      </c>
      <c r="ED499">
        <v>999.9000000000002</v>
      </c>
      <c r="EE499">
        <v>0</v>
      </c>
      <c r="EF499">
        <v>0</v>
      </c>
      <c r="EG499">
        <v>9999.202068965516</v>
      </c>
      <c r="EH499">
        <v>0</v>
      </c>
      <c r="EI499">
        <v>11.419</v>
      </c>
      <c r="EJ499">
        <v>-7.440375862068965</v>
      </c>
      <c r="EK499">
        <v>422.3052068965517</v>
      </c>
      <c r="EL499">
        <v>429.2585517241379</v>
      </c>
      <c r="EM499">
        <v>1.513673448275862</v>
      </c>
      <c r="EN499">
        <v>419.8551724137931</v>
      </c>
      <c r="EO499">
        <v>21.90645862068966</v>
      </c>
      <c r="EP499">
        <v>2.109555517241379</v>
      </c>
      <c r="EQ499">
        <v>1.973212413793103</v>
      </c>
      <c r="ER499">
        <v>18.29151034482759</v>
      </c>
      <c r="ES499">
        <v>17.23100689655173</v>
      </c>
      <c r="ET499">
        <v>1999.987931034483</v>
      </c>
      <c r="EU499">
        <v>0.9799978620689654</v>
      </c>
      <c r="EV499">
        <v>0.02000196896551724</v>
      </c>
      <c r="EW499">
        <v>0</v>
      </c>
      <c r="EX499">
        <v>407.5659310344827</v>
      </c>
      <c r="EY499">
        <v>5.000560000000001</v>
      </c>
      <c r="EZ499">
        <v>8286.493103448276</v>
      </c>
      <c r="FA499">
        <v>17294.75517241379</v>
      </c>
      <c r="FB499">
        <v>41.875</v>
      </c>
      <c r="FC499">
        <v>42.03634482758621</v>
      </c>
      <c r="FD499">
        <v>41.61631034482758</v>
      </c>
      <c r="FE499">
        <v>41.16134482758621</v>
      </c>
      <c r="FF499">
        <v>42.57068965517239</v>
      </c>
      <c r="FG499">
        <v>1955.087931034483</v>
      </c>
      <c r="FH499">
        <v>39.90000000000001</v>
      </c>
      <c r="FI499">
        <v>0</v>
      </c>
      <c r="FJ499">
        <v>1758486049.2</v>
      </c>
      <c r="FK499">
        <v>0</v>
      </c>
      <c r="FL499">
        <v>407.5742692307692</v>
      </c>
      <c r="FM499">
        <v>0.1010256361736172</v>
      </c>
      <c r="FN499">
        <v>5.394529909898764</v>
      </c>
      <c r="FO499">
        <v>8286.579615384615</v>
      </c>
      <c r="FP499">
        <v>15</v>
      </c>
      <c r="FQ499">
        <v>0</v>
      </c>
      <c r="FR499" t="s">
        <v>440</v>
      </c>
      <c r="FS499">
        <v>1747148579.5</v>
      </c>
      <c r="FT499">
        <v>1747148584.5</v>
      </c>
      <c r="FU499">
        <v>0</v>
      </c>
      <c r="FV499">
        <v>0.162</v>
      </c>
      <c r="FW499">
        <v>-0.001</v>
      </c>
      <c r="FX499">
        <v>0.139</v>
      </c>
      <c r="FY499">
        <v>0.058</v>
      </c>
      <c r="FZ499">
        <v>420</v>
      </c>
      <c r="GA499">
        <v>16</v>
      </c>
      <c r="GB499">
        <v>0.19</v>
      </c>
      <c r="GC499">
        <v>0.02</v>
      </c>
      <c r="GD499">
        <v>-7.468828048780487</v>
      </c>
      <c r="GE499">
        <v>1.198021254355408</v>
      </c>
      <c r="GF499">
        <v>0.2782488341019951</v>
      </c>
      <c r="GG499">
        <v>0</v>
      </c>
      <c r="GH499">
        <v>407.587</v>
      </c>
      <c r="GI499">
        <v>-0.1115355188538363</v>
      </c>
      <c r="GJ499">
        <v>0.220553714945972</v>
      </c>
      <c r="GK499">
        <v>1</v>
      </c>
      <c r="GL499">
        <v>1.518856097560976</v>
      </c>
      <c r="GM499">
        <v>-0.1319366550522618</v>
      </c>
      <c r="GN499">
        <v>0.0179523406827768</v>
      </c>
      <c r="GO499">
        <v>0</v>
      </c>
      <c r="GP499">
        <v>1</v>
      </c>
      <c r="GQ499">
        <v>3</v>
      </c>
      <c r="GR499" t="s">
        <v>447</v>
      </c>
      <c r="GS499">
        <v>3.12733</v>
      </c>
      <c r="GT499">
        <v>2.73315</v>
      </c>
      <c r="GU499">
        <v>0.0840299</v>
      </c>
      <c r="GV499">
        <v>0.08538900000000001</v>
      </c>
      <c r="GW499">
        <v>0.104566</v>
      </c>
      <c r="GX499">
        <v>0.100413</v>
      </c>
      <c r="GY499">
        <v>27451.3</v>
      </c>
      <c r="GZ499">
        <v>26571.1</v>
      </c>
      <c r="HA499">
        <v>30512.8</v>
      </c>
      <c r="HB499">
        <v>29308</v>
      </c>
      <c r="HC499">
        <v>37713.2</v>
      </c>
      <c r="HD499">
        <v>34682.8</v>
      </c>
      <c r="HE499">
        <v>46685.9</v>
      </c>
      <c r="HF499">
        <v>43542.7</v>
      </c>
      <c r="HG499">
        <v>1.81725</v>
      </c>
      <c r="HH499">
        <v>1.8664</v>
      </c>
      <c r="HI499">
        <v>0.0897944</v>
      </c>
      <c r="HJ499">
        <v>0</v>
      </c>
      <c r="HK499">
        <v>28.536</v>
      </c>
      <c r="HL499">
        <v>999.9</v>
      </c>
      <c r="HM499">
        <v>53.5</v>
      </c>
      <c r="HN499">
        <v>31</v>
      </c>
      <c r="HO499">
        <v>26.7952</v>
      </c>
      <c r="HP499">
        <v>63.3149</v>
      </c>
      <c r="HQ499">
        <v>16.8389</v>
      </c>
      <c r="HR499">
        <v>1</v>
      </c>
      <c r="HS499">
        <v>0.177584</v>
      </c>
      <c r="HT499">
        <v>-0.190694</v>
      </c>
      <c r="HU499">
        <v>20.1981</v>
      </c>
      <c r="HV499">
        <v>5.22792</v>
      </c>
      <c r="HW499">
        <v>11.974</v>
      </c>
      <c r="HX499">
        <v>4.96965</v>
      </c>
      <c r="HY499">
        <v>3.28963</v>
      </c>
      <c r="HZ499">
        <v>9999</v>
      </c>
      <c r="IA499">
        <v>9999</v>
      </c>
      <c r="IB499">
        <v>9999</v>
      </c>
      <c r="IC499">
        <v>999.9</v>
      </c>
      <c r="ID499">
        <v>4.97293</v>
      </c>
      <c r="IE499">
        <v>1.87733</v>
      </c>
      <c r="IF499">
        <v>1.87546</v>
      </c>
      <c r="IG499">
        <v>1.87826</v>
      </c>
      <c r="IH499">
        <v>1.875</v>
      </c>
      <c r="II499">
        <v>1.87851</v>
      </c>
      <c r="IJ499">
        <v>1.87565</v>
      </c>
      <c r="IK499">
        <v>1.87683</v>
      </c>
      <c r="IL499">
        <v>0</v>
      </c>
      <c r="IM499">
        <v>0</v>
      </c>
      <c r="IN499">
        <v>0</v>
      </c>
      <c r="IO499">
        <v>0</v>
      </c>
      <c r="IP499" t="s">
        <v>442</v>
      </c>
      <c r="IQ499" t="s">
        <v>443</v>
      </c>
      <c r="IR499" t="s">
        <v>444</v>
      </c>
      <c r="IS499" t="s">
        <v>444</v>
      </c>
      <c r="IT499" t="s">
        <v>444</v>
      </c>
      <c r="IU499" t="s">
        <v>444</v>
      </c>
      <c r="IV499">
        <v>0</v>
      </c>
      <c r="IW499">
        <v>100</v>
      </c>
      <c r="IX499">
        <v>100</v>
      </c>
      <c r="IY499">
        <v>0.539</v>
      </c>
      <c r="IZ499">
        <v>0.2245</v>
      </c>
      <c r="JA499">
        <v>0.05401698482025668</v>
      </c>
      <c r="JB499">
        <v>0.001251749769105588</v>
      </c>
      <c r="JC499">
        <v>-2.340677956668878E-07</v>
      </c>
      <c r="JD499">
        <v>1.443975168909104E-10</v>
      </c>
      <c r="JE499">
        <v>-0.0473756660369021</v>
      </c>
      <c r="JF499">
        <v>-0.000763777970416037</v>
      </c>
      <c r="JG499">
        <v>0.0006633184790446218</v>
      </c>
      <c r="JH499">
        <v>-5.365384051273601E-06</v>
      </c>
      <c r="JI499">
        <v>1</v>
      </c>
      <c r="JJ499">
        <v>2129</v>
      </c>
      <c r="JK499">
        <v>1</v>
      </c>
      <c r="JL499">
        <v>27</v>
      </c>
      <c r="JM499">
        <v>188957.8</v>
      </c>
      <c r="JN499">
        <v>188957.7</v>
      </c>
      <c r="JO499">
        <v>1.08643</v>
      </c>
      <c r="JP499">
        <v>2.5415</v>
      </c>
      <c r="JQ499">
        <v>1.39893</v>
      </c>
      <c r="JR499">
        <v>2.34619</v>
      </c>
      <c r="JS499">
        <v>1.44897</v>
      </c>
      <c r="JT499">
        <v>2.50732</v>
      </c>
      <c r="JU499">
        <v>37.6504</v>
      </c>
      <c r="JV499">
        <v>24.2013</v>
      </c>
      <c r="JW499">
        <v>18</v>
      </c>
      <c r="JX499">
        <v>477.563</v>
      </c>
      <c r="JY499">
        <v>478.934</v>
      </c>
      <c r="JZ499">
        <v>28.1068</v>
      </c>
      <c r="KA499">
        <v>29.4821</v>
      </c>
      <c r="KB499">
        <v>29.9997</v>
      </c>
      <c r="KC499">
        <v>29.2236</v>
      </c>
      <c r="KD499">
        <v>29.2921</v>
      </c>
      <c r="KE499">
        <v>21.7498</v>
      </c>
      <c r="KF499">
        <v>26.7149</v>
      </c>
      <c r="KG499">
        <v>96.2852</v>
      </c>
      <c r="KH499">
        <v>28.1085</v>
      </c>
      <c r="KI499">
        <v>399.928</v>
      </c>
      <c r="KJ499">
        <v>21.9221</v>
      </c>
      <c r="KK499">
        <v>100.885</v>
      </c>
      <c r="KL499">
        <v>100.162</v>
      </c>
    </row>
    <row r="500" spans="1:298">
      <c r="A500">
        <v>484</v>
      </c>
      <c r="B500">
        <v>1758486053</v>
      </c>
      <c r="C500">
        <v>16949.5</v>
      </c>
      <c r="D500" t="s">
        <v>1417</v>
      </c>
      <c r="E500" t="s">
        <v>1418</v>
      </c>
      <c r="F500">
        <v>5</v>
      </c>
      <c r="G500" t="s">
        <v>1414</v>
      </c>
      <c r="H500" t="s">
        <v>436</v>
      </c>
      <c r="I500" t="s">
        <v>437</v>
      </c>
      <c r="J500">
        <v>1758486045.232143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423.1167580893898</v>
      </c>
      <c r="AL500">
        <v>419.3527575757576</v>
      </c>
      <c r="AM500">
        <v>-0.7008158757210452</v>
      </c>
      <c r="AN500">
        <v>65.51317150136617</v>
      </c>
      <c r="AO500">
        <f>(AQ500 - AP500 + DZ500*1E3/(8.314*(EB500+273.15)) * AS500/DY500 * AR500) * DY500/(100*DM500) * 1000/(1000 - AQ500)</f>
        <v>0</v>
      </c>
      <c r="AP500">
        <v>21.91269337003689</v>
      </c>
      <c r="AQ500">
        <v>23.40366606060605</v>
      </c>
      <c r="AR500">
        <v>-9.47476641483491E-05</v>
      </c>
      <c r="AS500">
        <v>124.6433770356451</v>
      </c>
      <c r="AT500">
        <v>3</v>
      </c>
      <c r="AU500">
        <v>1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438</v>
      </c>
      <c r="AZ500" t="s">
        <v>438</v>
      </c>
      <c r="BA500">
        <v>0</v>
      </c>
      <c r="BB500">
        <v>0</v>
      </c>
      <c r="BC500">
        <f>1-BA500/BB500</f>
        <v>0</v>
      </c>
      <c r="BD500">
        <v>0</v>
      </c>
      <c r="BE500" t="s">
        <v>438</v>
      </c>
      <c r="BF500" t="s">
        <v>438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438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4.38</v>
      </c>
      <c r="DN500">
        <v>0.5</v>
      </c>
      <c r="DO500" t="s">
        <v>439</v>
      </c>
      <c r="DP500">
        <v>2</v>
      </c>
      <c r="DQ500" t="b">
        <v>1</v>
      </c>
      <c r="DR500">
        <v>1758486045.232143</v>
      </c>
      <c r="DS500">
        <v>411.9990357142857</v>
      </c>
      <c r="DT500">
        <v>417.3777142857143</v>
      </c>
      <c r="DU500">
        <v>23.40983571428572</v>
      </c>
      <c r="DV500">
        <v>21.90911071428571</v>
      </c>
      <c r="DW500">
        <v>411.4594642857143</v>
      </c>
      <c r="DX500">
        <v>23.18521428571428</v>
      </c>
      <c r="DY500">
        <v>499.9981071428572</v>
      </c>
      <c r="DZ500">
        <v>90.07458214285715</v>
      </c>
      <c r="EA500">
        <v>0.05581481071428572</v>
      </c>
      <c r="EB500">
        <v>29.82606071428571</v>
      </c>
      <c r="EC500">
        <v>29.99461785714286</v>
      </c>
      <c r="ED500">
        <v>999.9000000000002</v>
      </c>
      <c r="EE500">
        <v>0</v>
      </c>
      <c r="EF500">
        <v>0</v>
      </c>
      <c r="EG500">
        <v>9997.406071428572</v>
      </c>
      <c r="EH500">
        <v>0</v>
      </c>
      <c r="EI500">
        <v>11.419</v>
      </c>
      <c r="EJ500">
        <v>-5.378628892857143</v>
      </c>
      <c r="EK500">
        <v>421.8750714285715</v>
      </c>
      <c r="EL500">
        <v>426.7267499999999</v>
      </c>
      <c r="EM500">
        <v>1.500730357142857</v>
      </c>
      <c r="EN500">
        <v>417.3777142857143</v>
      </c>
      <c r="EO500">
        <v>21.90911071428571</v>
      </c>
      <c r="EP500">
        <v>2.108631785714286</v>
      </c>
      <c r="EQ500">
        <v>1.973453571428572</v>
      </c>
      <c r="ER500">
        <v>18.28452857142857</v>
      </c>
      <c r="ES500">
        <v>17.23294642857143</v>
      </c>
      <c r="ET500">
        <v>1999.953928571428</v>
      </c>
      <c r="EU500">
        <v>0.9799974999999999</v>
      </c>
      <c r="EV500">
        <v>0.02000233214285714</v>
      </c>
      <c r="EW500">
        <v>0</v>
      </c>
      <c r="EX500">
        <v>407.6415714285714</v>
      </c>
      <c r="EY500">
        <v>5.000560000000001</v>
      </c>
      <c r="EZ500">
        <v>8287.307142857144</v>
      </c>
      <c r="FA500">
        <v>17294.45357142857</v>
      </c>
      <c r="FB500">
        <v>41.875</v>
      </c>
      <c r="FC500">
        <v>42.01771428571429</v>
      </c>
      <c r="FD500">
        <v>41.60699999999999</v>
      </c>
      <c r="FE500">
        <v>41.15821428571427</v>
      </c>
      <c r="FF500">
        <v>42.56424999999998</v>
      </c>
      <c r="FG500">
        <v>1955.053928571429</v>
      </c>
      <c r="FH500">
        <v>39.9</v>
      </c>
      <c r="FI500">
        <v>0</v>
      </c>
      <c r="FJ500">
        <v>1758486054.6</v>
      </c>
      <c r="FK500">
        <v>0</v>
      </c>
      <c r="FL500">
        <v>407.63912</v>
      </c>
      <c r="FM500">
        <v>1.358923065512288</v>
      </c>
      <c r="FN500">
        <v>16.97076927244552</v>
      </c>
      <c r="FO500">
        <v>8287.680400000001</v>
      </c>
      <c r="FP500">
        <v>15</v>
      </c>
      <c r="FQ500">
        <v>0</v>
      </c>
      <c r="FR500" t="s">
        <v>440</v>
      </c>
      <c r="FS500">
        <v>1747148579.5</v>
      </c>
      <c r="FT500">
        <v>1747148584.5</v>
      </c>
      <c r="FU500">
        <v>0</v>
      </c>
      <c r="FV500">
        <v>0.162</v>
      </c>
      <c r="FW500">
        <v>-0.001</v>
      </c>
      <c r="FX500">
        <v>0.139</v>
      </c>
      <c r="FY500">
        <v>0.058</v>
      </c>
      <c r="FZ500">
        <v>420</v>
      </c>
      <c r="GA500">
        <v>16</v>
      </c>
      <c r="GB500">
        <v>0.19</v>
      </c>
      <c r="GC500">
        <v>0.02</v>
      </c>
      <c r="GD500">
        <v>-6.223966225</v>
      </c>
      <c r="GE500">
        <v>19.28454784615386</v>
      </c>
      <c r="GF500">
        <v>2.53839129454479</v>
      </c>
      <c r="GG500">
        <v>0</v>
      </c>
      <c r="GH500">
        <v>407.6023529411764</v>
      </c>
      <c r="GI500">
        <v>0.7051184070464476</v>
      </c>
      <c r="GJ500">
        <v>0.1886549733294508</v>
      </c>
      <c r="GK500">
        <v>1</v>
      </c>
      <c r="GL500">
        <v>1.50956075</v>
      </c>
      <c r="GM500">
        <v>-0.1602066416510343</v>
      </c>
      <c r="GN500">
        <v>0.01614129523729433</v>
      </c>
      <c r="GO500">
        <v>0</v>
      </c>
      <c r="GP500">
        <v>1</v>
      </c>
      <c r="GQ500">
        <v>3</v>
      </c>
      <c r="GR500" t="s">
        <v>447</v>
      </c>
      <c r="GS500">
        <v>3.12742</v>
      </c>
      <c r="GT500">
        <v>2.73314</v>
      </c>
      <c r="GU500">
        <v>0.0835051</v>
      </c>
      <c r="GV500">
        <v>0.0834975</v>
      </c>
      <c r="GW500">
        <v>0.104556</v>
      </c>
      <c r="GX500">
        <v>0.100415</v>
      </c>
      <c r="GY500">
        <v>27466.9</v>
      </c>
      <c r="GZ500">
        <v>26626.4</v>
      </c>
      <c r="HA500">
        <v>30512.6</v>
      </c>
      <c r="HB500">
        <v>29308.4</v>
      </c>
      <c r="HC500">
        <v>37713.1</v>
      </c>
      <c r="HD500">
        <v>34683.2</v>
      </c>
      <c r="HE500">
        <v>46685.4</v>
      </c>
      <c r="HF500">
        <v>43543.5</v>
      </c>
      <c r="HG500">
        <v>1.8174</v>
      </c>
      <c r="HH500">
        <v>1.86635</v>
      </c>
      <c r="HI500">
        <v>0.0892505</v>
      </c>
      <c r="HJ500">
        <v>0</v>
      </c>
      <c r="HK500">
        <v>28.536</v>
      </c>
      <c r="HL500">
        <v>999.9</v>
      </c>
      <c r="HM500">
        <v>53.5</v>
      </c>
      <c r="HN500">
        <v>31</v>
      </c>
      <c r="HO500">
        <v>26.7934</v>
      </c>
      <c r="HP500">
        <v>63.5049</v>
      </c>
      <c r="HQ500">
        <v>16.867</v>
      </c>
      <c r="HR500">
        <v>1</v>
      </c>
      <c r="HS500">
        <v>0.177355</v>
      </c>
      <c r="HT500">
        <v>-0.174537</v>
      </c>
      <c r="HU500">
        <v>20.198</v>
      </c>
      <c r="HV500">
        <v>5.22852</v>
      </c>
      <c r="HW500">
        <v>11.974</v>
      </c>
      <c r="HX500">
        <v>4.96995</v>
      </c>
      <c r="HY500">
        <v>3.2896</v>
      </c>
      <c r="HZ500">
        <v>9999</v>
      </c>
      <c r="IA500">
        <v>9999</v>
      </c>
      <c r="IB500">
        <v>9999</v>
      </c>
      <c r="IC500">
        <v>999.9</v>
      </c>
      <c r="ID500">
        <v>4.97292</v>
      </c>
      <c r="IE500">
        <v>1.87732</v>
      </c>
      <c r="IF500">
        <v>1.87546</v>
      </c>
      <c r="IG500">
        <v>1.87821</v>
      </c>
      <c r="IH500">
        <v>1.875</v>
      </c>
      <c r="II500">
        <v>1.87851</v>
      </c>
      <c r="IJ500">
        <v>1.87561</v>
      </c>
      <c r="IK500">
        <v>1.87683</v>
      </c>
      <c r="IL500">
        <v>0</v>
      </c>
      <c r="IM500">
        <v>0</v>
      </c>
      <c r="IN500">
        <v>0</v>
      </c>
      <c r="IO500">
        <v>0</v>
      </c>
      <c r="IP500" t="s">
        <v>442</v>
      </c>
      <c r="IQ500" t="s">
        <v>443</v>
      </c>
      <c r="IR500" t="s">
        <v>444</v>
      </c>
      <c r="IS500" t="s">
        <v>444</v>
      </c>
      <c r="IT500" t="s">
        <v>444</v>
      </c>
      <c r="IU500" t="s">
        <v>444</v>
      </c>
      <c r="IV500">
        <v>0</v>
      </c>
      <c r="IW500">
        <v>100</v>
      </c>
      <c r="IX500">
        <v>100</v>
      </c>
      <c r="IY500">
        <v>0.536</v>
      </c>
      <c r="IZ500">
        <v>0.2245</v>
      </c>
      <c r="JA500">
        <v>0.05401698482025668</v>
      </c>
      <c r="JB500">
        <v>0.001251749769105588</v>
      </c>
      <c r="JC500">
        <v>-2.340677956668878E-07</v>
      </c>
      <c r="JD500">
        <v>1.443975168909104E-10</v>
      </c>
      <c r="JE500">
        <v>-0.0473756660369021</v>
      </c>
      <c r="JF500">
        <v>-0.000763777970416037</v>
      </c>
      <c r="JG500">
        <v>0.0006633184790446218</v>
      </c>
      <c r="JH500">
        <v>-5.365384051273601E-06</v>
      </c>
      <c r="JI500">
        <v>1</v>
      </c>
      <c r="JJ500">
        <v>2129</v>
      </c>
      <c r="JK500">
        <v>1</v>
      </c>
      <c r="JL500">
        <v>27</v>
      </c>
      <c r="JM500">
        <v>188957.9</v>
      </c>
      <c r="JN500">
        <v>188957.8</v>
      </c>
      <c r="JO500">
        <v>1.05591</v>
      </c>
      <c r="JP500">
        <v>2.53418</v>
      </c>
      <c r="JQ500">
        <v>1.39893</v>
      </c>
      <c r="JR500">
        <v>2.34619</v>
      </c>
      <c r="JS500">
        <v>1.44897</v>
      </c>
      <c r="JT500">
        <v>2.54272</v>
      </c>
      <c r="JU500">
        <v>37.6504</v>
      </c>
      <c r="JV500">
        <v>24.2013</v>
      </c>
      <c r="JW500">
        <v>18</v>
      </c>
      <c r="JX500">
        <v>477.626</v>
      </c>
      <c r="JY500">
        <v>478.875</v>
      </c>
      <c r="JZ500">
        <v>28.1116</v>
      </c>
      <c r="KA500">
        <v>29.4788</v>
      </c>
      <c r="KB500">
        <v>29.9998</v>
      </c>
      <c r="KC500">
        <v>29.2205</v>
      </c>
      <c r="KD500">
        <v>29.289</v>
      </c>
      <c r="KE500">
        <v>21.1351</v>
      </c>
      <c r="KF500">
        <v>26.7149</v>
      </c>
      <c r="KG500">
        <v>96.2852</v>
      </c>
      <c r="KH500">
        <v>28.1095</v>
      </c>
      <c r="KI500">
        <v>386.571</v>
      </c>
      <c r="KJ500">
        <v>21.9221</v>
      </c>
      <c r="KK500">
        <v>100.884</v>
      </c>
      <c r="KL500">
        <v>100.164</v>
      </c>
    </row>
    <row r="501" spans="1:298">
      <c r="A501">
        <v>485</v>
      </c>
      <c r="B501">
        <v>1758486058</v>
      </c>
      <c r="C501">
        <v>16954.5</v>
      </c>
      <c r="D501" t="s">
        <v>1419</v>
      </c>
      <c r="E501" t="s">
        <v>1420</v>
      </c>
      <c r="F501">
        <v>5</v>
      </c>
      <c r="G501" t="s">
        <v>1414</v>
      </c>
      <c r="H501" t="s">
        <v>436</v>
      </c>
      <c r="I501" t="s">
        <v>437</v>
      </c>
      <c r="J501">
        <v>1758486050.5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408.8688153598939</v>
      </c>
      <c r="AL501">
        <v>410.5738424242423</v>
      </c>
      <c r="AM501">
        <v>-1.879491927874036</v>
      </c>
      <c r="AN501">
        <v>65.51317150136617</v>
      </c>
      <c r="AO501">
        <f>(AQ501 - AP501 + DZ501*1E3/(8.314*(EB501+273.15)) * AS501/DY501 * AR501) * DY501/(100*DM501) * 1000/(1000 - AQ501)</f>
        <v>0</v>
      </c>
      <c r="AP501">
        <v>21.91637135421984</v>
      </c>
      <c r="AQ501">
        <v>23.40211818181817</v>
      </c>
      <c r="AR501">
        <v>5.180919353101825E-05</v>
      </c>
      <c r="AS501">
        <v>124.6433770356451</v>
      </c>
      <c r="AT501">
        <v>3</v>
      </c>
      <c r="AU501">
        <v>1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438</v>
      </c>
      <c r="AZ501" t="s">
        <v>438</v>
      </c>
      <c r="BA501">
        <v>0</v>
      </c>
      <c r="BB501">
        <v>0</v>
      </c>
      <c r="BC501">
        <f>1-BA501/BB501</f>
        <v>0</v>
      </c>
      <c r="BD501">
        <v>0</v>
      </c>
      <c r="BE501" t="s">
        <v>438</v>
      </c>
      <c r="BF501" t="s">
        <v>438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438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4.38</v>
      </c>
      <c r="DN501">
        <v>0.5</v>
      </c>
      <c r="DO501" t="s">
        <v>439</v>
      </c>
      <c r="DP501">
        <v>2</v>
      </c>
      <c r="DQ501" t="b">
        <v>1</v>
      </c>
      <c r="DR501">
        <v>1758486050.5</v>
      </c>
      <c r="DS501">
        <v>409.4510000000001</v>
      </c>
      <c r="DT501">
        <v>409.991111111111</v>
      </c>
      <c r="DU501">
        <v>23.40488518518519</v>
      </c>
      <c r="DV501">
        <v>21.91234814814815</v>
      </c>
      <c r="DW501">
        <v>408.9142592592593</v>
      </c>
      <c r="DX501">
        <v>23.18037037037037</v>
      </c>
      <c r="DY501">
        <v>499.9824074074074</v>
      </c>
      <c r="DZ501">
        <v>90.07374074074075</v>
      </c>
      <c r="EA501">
        <v>0.0555430925925926</v>
      </c>
      <c r="EB501">
        <v>29.82648148148148</v>
      </c>
      <c r="EC501">
        <v>29.99143703703704</v>
      </c>
      <c r="ED501">
        <v>999.9000000000001</v>
      </c>
      <c r="EE501">
        <v>0</v>
      </c>
      <c r="EF501">
        <v>0</v>
      </c>
      <c r="EG501">
        <v>9991.431111111111</v>
      </c>
      <c r="EH501">
        <v>0</v>
      </c>
      <c r="EI501">
        <v>11.419</v>
      </c>
      <c r="EJ501">
        <v>-0.5401292222222221</v>
      </c>
      <c r="EK501">
        <v>419.2637777777778</v>
      </c>
      <c r="EL501">
        <v>419.1761851851853</v>
      </c>
      <c r="EM501">
        <v>1.492539259259259</v>
      </c>
      <c r="EN501">
        <v>409.991111111111</v>
      </c>
      <c r="EO501">
        <v>21.91234814814815</v>
      </c>
      <c r="EP501">
        <v>2.108166296296296</v>
      </c>
      <c r="EQ501">
        <v>1.973727037037037</v>
      </c>
      <c r="ER501">
        <v>18.28100740740741</v>
      </c>
      <c r="ES501">
        <v>17.23513333333333</v>
      </c>
      <c r="ET501">
        <v>1999.925925925926</v>
      </c>
      <c r="EU501">
        <v>0.9799972222222222</v>
      </c>
      <c r="EV501">
        <v>0.02000260740740741</v>
      </c>
      <c r="EW501">
        <v>0</v>
      </c>
      <c r="EX501">
        <v>407.812</v>
      </c>
      <c r="EY501">
        <v>5.000560000000001</v>
      </c>
      <c r="EZ501">
        <v>8289.426666666668</v>
      </c>
      <c r="FA501">
        <v>17294.21481481482</v>
      </c>
      <c r="FB501">
        <v>41.875</v>
      </c>
      <c r="FC501">
        <v>42.00229629629629</v>
      </c>
      <c r="FD501">
        <v>41.59233333333332</v>
      </c>
      <c r="FE501">
        <v>41.15255555555555</v>
      </c>
      <c r="FF501">
        <v>42.56199999999999</v>
      </c>
      <c r="FG501">
        <v>1955.025925925926</v>
      </c>
      <c r="FH501">
        <v>39.9</v>
      </c>
      <c r="FI501">
        <v>0</v>
      </c>
      <c r="FJ501">
        <v>1758486059.4</v>
      </c>
      <c r="FK501">
        <v>0</v>
      </c>
      <c r="FL501">
        <v>407.79364</v>
      </c>
      <c r="FM501">
        <v>2.206692288336</v>
      </c>
      <c r="FN501">
        <v>37.00538457260011</v>
      </c>
      <c r="FO501">
        <v>8289.819599999999</v>
      </c>
      <c r="FP501">
        <v>15</v>
      </c>
      <c r="FQ501">
        <v>0</v>
      </c>
      <c r="FR501" t="s">
        <v>440</v>
      </c>
      <c r="FS501">
        <v>1747148579.5</v>
      </c>
      <c r="FT501">
        <v>1747148584.5</v>
      </c>
      <c r="FU501">
        <v>0</v>
      </c>
      <c r="FV501">
        <v>0.162</v>
      </c>
      <c r="FW501">
        <v>-0.001</v>
      </c>
      <c r="FX501">
        <v>0.139</v>
      </c>
      <c r="FY501">
        <v>0.058</v>
      </c>
      <c r="FZ501">
        <v>420</v>
      </c>
      <c r="GA501">
        <v>16</v>
      </c>
      <c r="GB501">
        <v>0.19</v>
      </c>
      <c r="GC501">
        <v>0.02</v>
      </c>
      <c r="GD501">
        <v>-2.625737048780488</v>
      </c>
      <c r="GE501">
        <v>54.6183727108014</v>
      </c>
      <c r="GF501">
        <v>5.845811246073892</v>
      </c>
      <c r="GG501">
        <v>0</v>
      </c>
      <c r="GH501">
        <v>407.7297647058824</v>
      </c>
      <c r="GI501">
        <v>1.669610383326145</v>
      </c>
      <c r="GJ501">
        <v>0.2515886066371418</v>
      </c>
      <c r="GK501">
        <v>0</v>
      </c>
      <c r="GL501">
        <v>1.4977</v>
      </c>
      <c r="GM501">
        <v>-0.09422236933797731</v>
      </c>
      <c r="GN501">
        <v>0.009480407267159964</v>
      </c>
      <c r="GO501">
        <v>1</v>
      </c>
      <c r="GP501">
        <v>1</v>
      </c>
      <c r="GQ501">
        <v>3</v>
      </c>
      <c r="GR501" t="s">
        <v>447</v>
      </c>
      <c r="GS501">
        <v>3.12747</v>
      </c>
      <c r="GT501">
        <v>2.73333</v>
      </c>
      <c r="GU501">
        <v>0.0820979</v>
      </c>
      <c r="GV501">
        <v>0.0810702</v>
      </c>
      <c r="GW501">
        <v>0.104554</v>
      </c>
      <c r="GX501">
        <v>0.10043</v>
      </c>
      <c r="GY501">
        <v>27509.5</v>
      </c>
      <c r="GZ501">
        <v>26697.3</v>
      </c>
      <c r="HA501">
        <v>30513.1</v>
      </c>
      <c r="HB501">
        <v>29308.9</v>
      </c>
      <c r="HC501">
        <v>37714</v>
      </c>
      <c r="HD501">
        <v>34683.2</v>
      </c>
      <c r="HE501">
        <v>46686.5</v>
      </c>
      <c r="HF501">
        <v>43544.4</v>
      </c>
      <c r="HG501">
        <v>1.8173</v>
      </c>
      <c r="HH501">
        <v>1.8664</v>
      </c>
      <c r="HI501">
        <v>0.0887588</v>
      </c>
      <c r="HJ501">
        <v>0</v>
      </c>
      <c r="HK501">
        <v>28.5335</v>
      </c>
      <c r="HL501">
        <v>999.9</v>
      </c>
      <c r="HM501">
        <v>53.5</v>
      </c>
      <c r="HN501">
        <v>31</v>
      </c>
      <c r="HO501">
        <v>26.7956</v>
      </c>
      <c r="HP501">
        <v>63.5149</v>
      </c>
      <c r="HQ501">
        <v>16.847</v>
      </c>
      <c r="HR501">
        <v>1</v>
      </c>
      <c r="HS501">
        <v>0.176926</v>
      </c>
      <c r="HT501">
        <v>-0.187849</v>
      </c>
      <c r="HU501">
        <v>20.1979</v>
      </c>
      <c r="HV501">
        <v>5.22852</v>
      </c>
      <c r="HW501">
        <v>11.974</v>
      </c>
      <c r="HX501">
        <v>4.96995</v>
      </c>
      <c r="HY501">
        <v>3.28968</v>
      </c>
      <c r="HZ501">
        <v>9999</v>
      </c>
      <c r="IA501">
        <v>9999</v>
      </c>
      <c r="IB501">
        <v>9999</v>
      </c>
      <c r="IC501">
        <v>999.9</v>
      </c>
      <c r="ID501">
        <v>4.97291</v>
      </c>
      <c r="IE501">
        <v>1.87733</v>
      </c>
      <c r="IF501">
        <v>1.87546</v>
      </c>
      <c r="IG501">
        <v>1.87822</v>
      </c>
      <c r="IH501">
        <v>1.87498</v>
      </c>
      <c r="II501">
        <v>1.87851</v>
      </c>
      <c r="IJ501">
        <v>1.87565</v>
      </c>
      <c r="IK501">
        <v>1.87681</v>
      </c>
      <c r="IL501">
        <v>0</v>
      </c>
      <c r="IM501">
        <v>0</v>
      </c>
      <c r="IN501">
        <v>0</v>
      </c>
      <c r="IO501">
        <v>0</v>
      </c>
      <c r="IP501" t="s">
        <v>442</v>
      </c>
      <c r="IQ501" t="s">
        <v>443</v>
      </c>
      <c r="IR501" t="s">
        <v>444</v>
      </c>
      <c r="IS501" t="s">
        <v>444</v>
      </c>
      <c r="IT501" t="s">
        <v>444</v>
      </c>
      <c r="IU501" t="s">
        <v>444</v>
      </c>
      <c r="IV501">
        <v>0</v>
      </c>
      <c r="IW501">
        <v>100</v>
      </c>
      <c r="IX501">
        <v>100</v>
      </c>
      <c r="IY501">
        <v>0.526</v>
      </c>
      <c r="IZ501">
        <v>0.2245</v>
      </c>
      <c r="JA501">
        <v>0.05401698482025668</v>
      </c>
      <c r="JB501">
        <v>0.001251749769105588</v>
      </c>
      <c r="JC501">
        <v>-2.340677956668878E-07</v>
      </c>
      <c r="JD501">
        <v>1.443975168909104E-10</v>
      </c>
      <c r="JE501">
        <v>-0.0473756660369021</v>
      </c>
      <c r="JF501">
        <v>-0.000763777970416037</v>
      </c>
      <c r="JG501">
        <v>0.0006633184790446218</v>
      </c>
      <c r="JH501">
        <v>-5.365384051273601E-06</v>
      </c>
      <c r="JI501">
        <v>1</v>
      </c>
      <c r="JJ501">
        <v>2129</v>
      </c>
      <c r="JK501">
        <v>1</v>
      </c>
      <c r="JL501">
        <v>27</v>
      </c>
      <c r="JM501">
        <v>188958</v>
      </c>
      <c r="JN501">
        <v>188957.9</v>
      </c>
      <c r="JO501">
        <v>1.02051</v>
      </c>
      <c r="JP501">
        <v>2.54028</v>
      </c>
      <c r="JQ501">
        <v>1.39893</v>
      </c>
      <c r="JR501">
        <v>2.34619</v>
      </c>
      <c r="JS501">
        <v>1.44897</v>
      </c>
      <c r="JT501">
        <v>2.59277</v>
      </c>
      <c r="JU501">
        <v>37.6504</v>
      </c>
      <c r="JV501">
        <v>24.2013</v>
      </c>
      <c r="JW501">
        <v>18</v>
      </c>
      <c r="JX501">
        <v>477.55</v>
      </c>
      <c r="JY501">
        <v>478.883</v>
      </c>
      <c r="JZ501">
        <v>28.1136</v>
      </c>
      <c r="KA501">
        <v>29.4745</v>
      </c>
      <c r="KB501">
        <v>29.9998</v>
      </c>
      <c r="KC501">
        <v>29.2172</v>
      </c>
      <c r="KD501">
        <v>29.2858</v>
      </c>
      <c r="KE501">
        <v>20.398</v>
      </c>
      <c r="KF501">
        <v>26.7149</v>
      </c>
      <c r="KG501">
        <v>96.2852</v>
      </c>
      <c r="KH501">
        <v>28.117</v>
      </c>
      <c r="KI501">
        <v>366.537</v>
      </c>
      <c r="KJ501">
        <v>21.9221</v>
      </c>
      <c r="KK501">
        <v>100.886</v>
      </c>
      <c r="KL501">
        <v>100.166</v>
      </c>
    </row>
    <row r="502" spans="1:298">
      <c r="A502">
        <v>486</v>
      </c>
      <c r="B502">
        <v>1758486063</v>
      </c>
      <c r="C502">
        <v>16959.5</v>
      </c>
      <c r="D502" t="s">
        <v>1421</v>
      </c>
      <c r="E502" t="s">
        <v>1422</v>
      </c>
      <c r="F502">
        <v>5</v>
      </c>
      <c r="G502" t="s">
        <v>1414</v>
      </c>
      <c r="H502" t="s">
        <v>436</v>
      </c>
      <c r="I502" t="s">
        <v>437</v>
      </c>
      <c r="J502">
        <v>1758486055.214286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392.5864901009937</v>
      </c>
      <c r="AL502">
        <v>397.9900787878788</v>
      </c>
      <c r="AM502">
        <v>-2.595915061236993</v>
      </c>
      <c r="AN502">
        <v>65.51317150136617</v>
      </c>
      <c r="AO502">
        <f>(AQ502 - AP502 + DZ502*1E3/(8.314*(EB502+273.15)) * AS502/DY502 * AR502) * DY502/(100*DM502) * 1000/(1000 - AQ502)</f>
        <v>0</v>
      </c>
      <c r="AP502">
        <v>21.91681654861679</v>
      </c>
      <c r="AQ502">
        <v>23.4034993939394</v>
      </c>
      <c r="AR502">
        <v>2.60175899427962E-05</v>
      </c>
      <c r="AS502">
        <v>124.6433770356451</v>
      </c>
      <c r="AT502">
        <v>3</v>
      </c>
      <c r="AU502">
        <v>1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438</v>
      </c>
      <c r="AZ502" t="s">
        <v>438</v>
      </c>
      <c r="BA502">
        <v>0</v>
      </c>
      <c r="BB502">
        <v>0</v>
      </c>
      <c r="BC502">
        <f>1-BA502/BB502</f>
        <v>0</v>
      </c>
      <c r="BD502">
        <v>0</v>
      </c>
      <c r="BE502" t="s">
        <v>438</v>
      </c>
      <c r="BF502" t="s">
        <v>438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438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4.38</v>
      </c>
      <c r="DN502">
        <v>0.5</v>
      </c>
      <c r="DO502" t="s">
        <v>439</v>
      </c>
      <c r="DP502">
        <v>2</v>
      </c>
      <c r="DQ502" t="b">
        <v>1</v>
      </c>
      <c r="DR502">
        <v>1758486055.214286</v>
      </c>
      <c r="DS502">
        <v>403.5991428571429</v>
      </c>
      <c r="DT502">
        <v>398.2451785714285</v>
      </c>
      <c r="DU502">
        <v>23.40318214285714</v>
      </c>
      <c r="DV502">
        <v>21.91482142857143</v>
      </c>
      <c r="DW502">
        <v>403.0689642857143</v>
      </c>
      <c r="DX502">
        <v>23.1787</v>
      </c>
      <c r="DY502">
        <v>499.9891071428571</v>
      </c>
      <c r="DZ502">
        <v>90.07347500000002</v>
      </c>
      <c r="EA502">
        <v>0.05546704285714286</v>
      </c>
      <c r="EB502">
        <v>29.82633928571429</v>
      </c>
      <c r="EC502">
        <v>29.98952857142857</v>
      </c>
      <c r="ED502">
        <v>999.9000000000002</v>
      </c>
      <c r="EE502">
        <v>0</v>
      </c>
      <c r="EF502">
        <v>0</v>
      </c>
      <c r="EG502">
        <v>9993.995714285715</v>
      </c>
      <c r="EH502">
        <v>0</v>
      </c>
      <c r="EI502">
        <v>11.419</v>
      </c>
      <c r="EJ502">
        <v>5.353947178571429</v>
      </c>
      <c r="EK502">
        <v>413.2708928571428</v>
      </c>
      <c r="EL502">
        <v>407.1681071428571</v>
      </c>
      <c r="EM502">
        <v>1.488358214285714</v>
      </c>
      <c r="EN502">
        <v>398.2451785714285</v>
      </c>
      <c r="EO502">
        <v>21.91482142857143</v>
      </c>
      <c r="EP502">
        <v>2.108006071428572</v>
      </c>
      <c r="EQ502">
        <v>1.973944285714286</v>
      </c>
      <c r="ER502">
        <v>18.2798</v>
      </c>
      <c r="ES502">
        <v>17.236875</v>
      </c>
      <c r="ET502">
        <v>1999.948214285714</v>
      </c>
      <c r="EU502">
        <v>0.9799973928571427</v>
      </c>
      <c r="EV502">
        <v>0.02000243928571429</v>
      </c>
      <c r="EW502">
        <v>0</v>
      </c>
      <c r="EX502">
        <v>407.9953214285715</v>
      </c>
      <c r="EY502">
        <v>5.000560000000001</v>
      </c>
      <c r="EZ502">
        <v>8292.829642857145</v>
      </c>
      <c r="FA502">
        <v>17294.41428571429</v>
      </c>
      <c r="FB502">
        <v>41.875</v>
      </c>
      <c r="FC502">
        <v>42.00221428571428</v>
      </c>
      <c r="FD502">
        <v>41.57999999999998</v>
      </c>
      <c r="FE502">
        <v>41.15378571428572</v>
      </c>
      <c r="FF502">
        <v>42.56199999999999</v>
      </c>
      <c r="FG502">
        <v>1955.046785714286</v>
      </c>
      <c r="FH502">
        <v>39.9</v>
      </c>
      <c r="FI502">
        <v>0</v>
      </c>
      <c r="FJ502">
        <v>1758486064.2</v>
      </c>
      <c r="FK502">
        <v>0</v>
      </c>
      <c r="FL502">
        <v>407.98432</v>
      </c>
      <c r="FM502">
        <v>2.310999989785099</v>
      </c>
      <c r="FN502">
        <v>52.33692309033191</v>
      </c>
      <c r="FO502">
        <v>8293.257600000001</v>
      </c>
      <c r="FP502">
        <v>15</v>
      </c>
      <c r="FQ502">
        <v>0</v>
      </c>
      <c r="FR502" t="s">
        <v>440</v>
      </c>
      <c r="FS502">
        <v>1747148579.5</v>
      </c>
      <c r="FT502">
        <v>1747148584.5</v>
      </c>
      <c r="FU502">
        <v>0</v>
      </c>
      <c r="FV502">
        <v>0.162</v>
      </c>
      <c r="FW502">
        <v>-0.001</v>
      </c>
      <c r="FX502">
        <v>0.139</v>
      </c>
      <c r="FY502">
        <v>0.058</v>
      </c>
      <c r="FZ502">
        <v>420</v>
      </c>
      <c r="GA502">
        <v>16</v>
      </c>
      <c r="GB502">
        <v>0.19</v>
      </c>
      <c r="GC502">
        <v>0.02</v>
      </c>
      <c r="GD502">
        <v>1.034145634146342</v>
      </c>
      <c r="GE502">
        <v>72.785873728223</v>
      </c>
      <c r="GF502">
        <v>7.304086778061356</v>
      </c>
      <c r="GG502">
        <v>0</v>
      </c>
      <c r="GH502">
        <v>407.8602352941176</v>
      </c>
      <c r="GI502">
        <v>2.284980895713658</v>
      </c>
      <c r="GJ502">
        <v>0.2998455542464846</v>
      </c>
      <c r="GK502">
        <v>0</v>
      </c>
      <c r="GL502">
        <v>1.492378048780488</v>
      </c>
      <c r="GM502">
        <v>-0.06611456445992782</v>
      </c>
      <c r="GN502">
        <v>0.006815740827086266</v>
      </c>
      <c r="GO502">
        <v>1</v>
      </c>
      <c r="GP502">
        <v>1</v>
      </c>
      <c r="GQ502">
        <v>3</v>
      </c>
      <c r="GR502" t="s">
        <v>447</v>
      </c>
      <c r="GS502">
        <v>3.1273</v>
      </c>
      <c r="GT502">
        <v>2.73329</v>
      </c>
      <c r="GU502">
        <v>0.08010979999999999</v>
      </c>
      <c r="GV502">
        <v>0.07841670000000001</v>
      </c>
      <c r="GW502">
        <v>0.104564</v>
      </c>
      <c r="GX502">
        <v>0.100432</v>
      </c>
      <c r="GY502">
        <v>27569.6</v>
      </c>
      <c r="GZ502">
        <v>26774.7</v>
      </c>
      <c r="HA502">
        <v>30513.6</v>
      </c>
      <c r="HB502">
        <v>29309.2</v>
      </c>
      <c r="HC502">
        <v>37714</v>
      </c>
      <c r="HD502">
        <v>34683.6</v>
      </c>
      <c r="HE502">
        <v>46687.2</v>
      </c>
      <c r="HF502">
        <v>43545.3</v>
      </c>
      <c r="HG502">
        <v>1.81728</v>
      </c>
      <c r="HH502">
        <v>1.86655</v>
      </c>
      <c r="HI502">
        <v>0.08975710000000001</v>
      </c>
      <c r="HJ502">
        <v>0</v>
      </c>
      <c r="HK502">
        <v>28.5335</v>
      </c>
      <c r="HL502">
        <v>999.9</v>
      </c>
      <c r="HM502">
        <v>53.5</v>
      </c>
      <c r="HN502">
        <v>31</v>
      </c>
      <c r="HO502">
        <v>26.7938</v>
      </c>
      <c r="HP502">
        <v>63.1949</v>
      </c>
      <c r="HQ502">
        <v>16.847</v>
      </c>
      <c r="HR502">
        <v>1</v>
      </c>
      <c r="HS502">
        <v>0.176738</v>
      </c>
      <c r="HT502">
        <v>-0.213483</v>
      </c>
      <c r="HU502">
        <v>20.1979</v>
      </c>
      <c r="HV502">
        <v>5.22882</v>
      </c>
      <c r="HW502">
        <v>11.974</v>
      </c>
      <c r="HX502">
        <v>4.97</v>
      </c>
      <c r="HY502">
        <v>3.28965</v>
      </c>
      <c r="HZ502">
        <v>9999</v>
      </c>
      <c r="IA502">
        <v>9999</v>
      </c>
      <c r="IB502">
        <v>9999</v>
      </c>
      <c r="IC502">
        <v>999.9</v>
      </c>
      <c r="ID502">
        <v>4.97291</v>
      </c>
      <c r="IE502">
        <v>1.8774</v>
      </c>
      <c r="IF502">
        <v>1.87547</v>
      </c>
      <c r="IG502">
        <v>1.87827</v>
      </c>
      <c r="IH502">
        <v>1.875</v>
      </c>
      <c r="II502">
        <v>1.87851</v>
      </c>
      <c r="IJ502">
        <v>1.87568</v>
      </c>
      <c r="IK502">
        <v>1.87682</v>
      </c>
      <c r="IL502">
        <v>0</v>
      </c>
      <c r="IM502">
        <v>0</v>
      </c>
      <c r="IN502">
        <v>0</v>
      </c>
      <c r="IO502">
        <v>0</v>
      </c>
      <c r="IP502" t="s">
        <v>442</v>
      </c>
      <c r="IQ502" t="s">
        <v>443</v>
      </c>
      <c r="IR502" t="s">
        <v>444</v>
      </c>
      <c r="IS502" t="s">
        <v>444</v>
      </c>
      <c r="IT502" t="s">
        <v>444</v>
      </c>
      <c r="IU502" t="s">
        <v>444</v>
      </c>
      <c r="IV502">
        <v>0</v>
      </c>
      <c r="IW502">
        <v>100</v>
      </c>
      <c r="IX502">
        <v>100</v>
      </c>
      <c r="IY502">
        <v>0.511</v>
      </c>
      <c r="IZ502">
        <v>0.2245</v>
      </c>
      <c r="JA502">
        <v>0.05401698482025668</v>
      </c>
      <c r="JB502">
        <v>0.001251749769105588</v>
      </c>
      <c r="JC502">
        <v>-2.340677956668878E-07</v>
      </c>
      <c r="JD502">
        <v>1.443975168909104E-10</v>
      </c>
      <c r="JE502">
        <v>-0.0473756660369021</v>
      </c>
      <c r="JF502">
        <v>-0.000763777970416037</v>
      </c>
      <c r="JG502">
        <v>0.0006633184790446218</v>
      </c>
      <c r="JH502">
        <v>-5.365384051273601E-06</v>
      </c>
      <c r="JI502">
        <v>1</v>
      </c>
      <c r="JJ502">
        <v>2129</v>
      </c>
      <c r="JK502">
        <v>1</v>
      </c>
      <c r="JL502">
        <v>27</v>
      </c>
      <c r="JM502">
        <v>188958.1</v>
      </c>
      <c r="JN502">
        <v>188958</v>
      </c>
      <c r="JO502">
        <v>0.986328</v>
      </c>
      <c r="JP502">
        <v>2.54883</v>
      </c>
      <c r="JQ502">
        <v>1.39893</v>
      </c>
      <c r="JR502">
        <v>2.34619</v>
      </c>
      <c r="JS502">
        <v>1.44897</v>
      </c>
      <c r="JT502">
        <v>2.57202</v>
      </c>
      <c r="JU502">
        <v>37.6504</v>
      </c>
      <c r="JV502">
        <v>24.2013</v>
      </c>
      <c r="JW502">
        <v>18</v>
      </c>
      <c r="JX502">
        <v>477.513</v>
      </c>
      <c r="JY502">
        <v>478.958</v>
      </c>
      <c r="JZ502">
        <v>28.1214</v>
      </c>
      <c r="KA502">
        <v>29.4701</v>
      </c>
      <c r="KB502">
        <v>29.9998</v>
      </c>
      <c r="KC502">
        <v>29.2135</v>
      </c>
      <c r="KD502">
        <v>29.2827</v>
      </c>
      <c r="KE502">
        <v>19.7276</v>
      </c>
      <c r="KF502">
        <v>26.7149</v>
      </c>
      <c r="KG502">
        <v>96.2852</v>
      </c>
      <c r="KH502">
        <v>28.1292</v>
      </c>
      <c r="KI502">
        <v>353.18</v>
      </c>
      <c r="KJ502">
        <v>21.9221</v>
      </c>
      <c r="KK502">
        <v>100.887</v>
      </c>
      <c r="KL502">
        <v>100.168</v>
      </c>
    </row>
    <row r="503" spans="1:298">
      <c r="A503">
        <v>487</v>
      </c>
      <c r="B503">
        <v>1758486068</v>
      </c>
      <c r="C503">
        <v>16964.5</v>
      </c>
      <c r="D503" t="s">
        <v>1423</v>
      </c>
      <c r="E503" t="s">
        <v>1424</v>
      </c>
      <c r="F503">
        <v>5</v>
      </c>
      <c r="G503" t="s">
        <v>1414</v>
      </c>
      <c r="H503" t="s">
        <v>436</v>
      </c>
      <c r="I503" t="s">
        <v>437</v>
      </c>
      <c r="J503">
        <v>1758486060.5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375.8732883853886</v>
      </c>
      <c r="AL503">
        <v>383.2209575757576</v>
      </c>
      <c r="AM503">
        <v>-2.985251152493966</v>
      </c>
      <c r="AN503">
        <v>65.51317150136617</v>
      </c>
      <c r="AO503">
        <f>(AQ503 - AP503 + DZ503*1E3/(8.314*(EB503+273.15)) * AS503/DY503 * AR503) * DY503/(100*DM503) * 1000/(1000 - AQ503)</f>
        <v>0</v>
      </c>
      <c r="AP503">
        <v>21.91893443764085</v>
      </c>
      <c r="AQ503">
        <v>23.40394242424243</v>
      </c>
      <c r="AR503">
        <v>-1.917248631848743E-05</v>
      </c>
      <c r="AS503">
        <v>124.6433770356451</v>
      </c>
      <c r="AT503">
        <v>3</v>
      </c>
      <c r="AU503">
        <v>1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438</v>
      </c>
      <c r="AZ503" t="s">
        <v>438</v>
      </c>
      <c r="BA503">
        <v>0</v>
      </c>
      <c r="BB503">
        <v>0</v>
      </c>
      <c r="BC503">
        <f>1-BA503/BB503</f>
        <v>0</v>
      </c>
      <c r="BD503">
        <v>0</v>
      </c>
      <c r="BE503" t="s">
        <v>438</v>
      </c>
      <c r="BF503" t="s">
        <v>438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438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4.38</v>
      </c>
      <c r="DN503">
        <v>0.5</v>
      </c>
      <c r="DO503" t="s">
        <v>439</v>
      </c>
      <c r="DP503">
        <v>2</v>
      </c>
      <c r="DQ503" t="b">
        <v>1</v>
      </c>
      <c r="DR503">
        <v>1758486060.5</v>
      </c>
      <c r="DS503">
        <v>392.9334814814815</v>
      </c>
      <c r="DT503">
        <v>381.9832222222222</v>
      </c>
      <c r="DU503">
        <v>23.40280740740741</v>
      </c>
      <c r="DV503">
        <v>21.91668518518518</v>
      </c>
      <c r="DW503">
        <v>392.4154814814815</v>
      </c>
      <c r="DX503">
        <v>23.17833703703704</v>
      </c>
      <c r="DY503">
        <v>499.9880370370371</v>
      </c>
      <c r="DZ503">
        <v>90.07396296296294</v>
      </c>
      <c r="EA503">
        <v>0.0555357962962963</v>
      </c>
      <c r="EB503">
        <v>29.82629259259259</v>
      </c>
      <c r="EC503">
        <v>29.98912222222222</v>
      </c>
      <c r="ED503">
        <v>999.9000000000001</v>
      </c>
      <c r="EE503">
        <v>0</v>
      </c>
      <c r="EF503">
        <v>0</v>
      </c>
      <c r="EG503">
        <v>9993.704074074074</v>
      </c>
      <c r="EH503">
        <v>0</v>
      </c>
      <c r="EI503">
        <v>11.419</v>
      </c>
      <c r="EJ503">
        <v>10.95017814814815</v>
      </c>
      <c r="EK503">
        <v>402.3494444444445</v>
      </c>
      <c r="EL503">
        <v>390.5426296296296</v>
      </c>
      <c r="EM503">
        <v>1.486125185185185</v>
      </c>
      <c r="EN503">
        <v>381.9832222222222</v>
      </c>
      <c r="EO503">
        <v>21.91668518518518</v>
      </c>
      <c r="EP503">
        <v>2.107984074074074</v>
      </c>
      <c r="EQ503">
        <v>1.974122592592593</v>
      </c>
      <c r="ER503">
        <v>18.27962962962963</v>
      </c>
      <c r="ES503">
        <v>17.23829629629629</v>
      </c>
      <c r="ET503">
        <v>1999.973703703704</v>
      </c>
      <c r="EU503">
        <v>0.9799975555555555</v>
      </c>
      <c r="EV503">
        <v>0.02000228888888889</v>
      </c>
      <c r="EW503">
        <v>0</v>
      </c>
      <c r="EX503">
        <v>408.1877777777779</v>
      </c>
      <c r="EY503">
        <v>5.000560000000001</v>
      </c>
      <c r="EZ503">
        <v>8296.93888888889</v>
      </c>
      <c r="FA503">
        <v>17294.64814814815</v>
      </c>
      <c r="FB503">
        <v>41.875</v>
      </c>
      <c r="FC503">
        <v>42</v>
      </c>
      <c r="FD503">
        <v>41.56899999999999</v>
      </c>
      <c r="FE503">
        <v>41.14103703703704</v>
      </c>
      <c r="FF503">
        <v>42.56199999999999</v>
      </c>
      <c r="FG503">
        <v>1955.070740740741</v>
      </c>
      <c r="FH503">
        <v>39.9</v>
      </c>
      <c r="FI503">
        <v>0</v>
      </c>
      <c r="FJ503">
        <v>1758486069.6</v>
      </c>
      <c r="FK503">
        <v>0</v>
      </c>
      <c r="FL503">
        <v>408.1945384615385</v>
      </c>
      <c r="FM503">
        <v>2.537230753656781</v>
      </c>
      <c r="FN503">
        <v>45.3066666728793</v>
      </c>
      <c r="FO503">
        <v>8297.174615384616</v>
      </c>
      <c r="FP503">
        <v>15</v>
      </c>
      <c r="FQ503">
        <v>0</v>
      </c>
      <c r="FR503" t="s">
        <v>440</v>
      </c>
      <c r="FS503">
        <v>1747148579.5</v>
      </c>
      <c r="FT503">
        <v>1747148584.5</v>
      </c>
      <c r="FU503">
        <v>0</v>
      </c>
      <c r="FV503">
        <v>0.162</v>
      </c>
      <c r="FW503">
        <v>-0.001</v>
      </c>
      <c r="FX503">
        <v>0.139</v>
      </c>
      <c r="FY503">
        <v>0.058</v>
      </c>
      <c r="FZ503">
        <v>420</v>
      </c>
      <c r="GA503">
        <v>16</v>
      </c>
      <c r="GB503">
        <v>0.19</v>
      </c>
      <c r="GC503">
        <v>0.02</v>
      </c>
      <c r="GD503">
        <v>7.323449536585366</v>
      </c>
      <c r="GE503">
        <v>64.56974379094075</v>
      </c>
      <c r="GF503">
        <v>6.551230464761622</v>
      </c>
      <c r="GG503">
        <v>0</v>
      </c>
      <c r="GH503">
        <v>408.0604117647059</v>
      </c>
      <c r="GI503">
        <v>2.365164239155473</v>
      </c>
      <c r="GJ503">
        <v>0.3038919232853385</v>
      </c>
      <c r="GK503">
        <v>0</v>
      </c>
      <c r="GL503">
        <v>1.487968536585366</v>
      </c>
      <c r="GM503">
        <v>-0.02471372822299725</v>
      </c>
      <c r="GN503">
        <v>0.00312279234096009</v>
      </c>
      <c r="GO503">
        <v>1</v>
      </c>
      <c r="GP503">
        <v>1</v>
      </c>
      <c r="GQ503">
        <v>3</v>
      </c>
      <c r="GR503" t="s">
        <v>447</v>
      </c>
      <c r="GS503">
        <v>3.12753</v>
      </c>
      <c r="GT503">
        <v>2.73338</v>
      </c>
      <c r="GU503">
        <v>0.0777752</v>
      </c>
      <c r="GV503">
        <v>0.07571070000000001</v>
      </c>
      <c r="GW503">
        <v>0.104566</v>
      </c>
      <c r="GX503">
        <v>0.100444</v>
      </c>
      <c r="GY503">
        <v>27639.6</v>
      </c>
      <c r="GZ503">
        <v>26853.7</v>
      </c>
      <c r="HA503">
        <v>30513.6</v>
      </c>
      <c r="HB503">
        <v>29309.6</v>
      </c>
      <c r="HC503">
        <v>37713.5</v>
      </c>
      <c r="HD503">
        <v>34683.5</v>
      </c>
      <c r="HE503">
        <v>46687</v>
      </c>
      <c r="HF503">
        <v>43545.9</v>
      </c>
      <c r="HG503">
        <v>1.81775</v>
      </c>
      <c r="HH503">
        <v>1.8664</v>
      </c>
      <c r="HI503">
        <v>0.0900701</v>
      </c>
      <c r="HJ503">
        <v>0</v>
      </c>
      <c r="HK503">
        <v>28.5311</v>
      </c>
      <c r="HL503">
        <v>999.9</v>
      </c>
      <c r="HM503">
        <v>53.5</v>
      </c>
      <c r="HN503">
        <v>31</v>
      </c>
      <c r="HO503">
        <v>26.7971</v>
      </c>
      <c r="HP503">
        <v>63.8649</v>
      </c>
      <c r="HQ503">
        <v>16.7268</v>
      </c>
      <c r="HR503">
        <v>1</v>
      </c>
      <c r="HS503">
        <v>0.17624</v>
      </c>
      <c r="HT503">
        <v>-0.206275</v>
      </c>
      <c r="HU503">
        <v>20.1979</v>
      </c>
      <c r="HV503">
        <v>5.22852</v>
      </c>
      <c r="HW503">
        <v>11.974</v>
      </c>
      <c r="HX503">
        <v>4.97</v>
      </c>
      <c r="HY503">
        <v>3.28965</v>
      </c>
      <c r="HZ503">
        <v>9999</v>
      </c>
      <c r="IA503">
        <v>9999</v>
      </c>
      <c r="IB503">
        <v>9999</v>
      </c>
      <c r="IC503">
        <v>999.9</v>
      </c>
      <c r="ID503">
        <v>4.97294</v>
      </c>
      <c r="IE503">
        <v>1.87739</v>
      </c>
      <c r="IF503">
        <v>1.87546</v>
      </c>
      <c r="IG503">
        <v>1.87823</v>
      </c>
      <c r="IH503">
        <v>1.875</v>
      </c>
      <c r="II503">
        <v>1.87851</v>
      </c>
      <c r="IJ503">
        <v>1.87566</v>
      </c>
      <c r="IK503">
        <v>1.87683</v>
      </c>
      <c r="IL503">
        <v>0</v>
      </c>
      <c r="IM503">
        <v>0</v>
      </c>
      <c r="IN503">
        <v>0</v>
      </c>
      <c r="IO503">
        <v>0</v>
      </c>
      <c r="IP503" t="s">
        <v>442</v>
      </c>
      <c r="IQ503" t="s">
        <v>443</v>
      </c>
      <c r="IR503" t="s">
        <v>444</v>
      </c>
      <c r="IS503" t="s">
        <v>444</v>
      </c>
      <c r="IT503" t="s">
        <v>444</v>
      </c>
      <c r="IU503" t="s">
        <v>444</v>
      </c>
      <c r="IV503">
        <v>0</v>
      </c>
      <c r="IW503">
        <v>100</v>
      </c>
      <c r="IX503">
        <v>100</v>
      </c>
      <c r="IY503">
        <v>0.495</v>
      </c>
      <c r="IZ503">
        <v>0.2245</v>
      </c>
      <c r="JA503">
        <v>0.05401698482025668</v>
      </c>
      <c r="JB503">
        <v>0.001251749769105588</v>
      </c>
      <c r="JC503">
        <v>-2.340677956668878E-07</v>
      </c>
      <c r="JD503">
        <v>1.443975168909104E-10</v>
      </c>
      <c r="JE503">
        <v>-0.0473756660369021</v>
      </c>
      <c r="JF503">
        <v>-0.000763777970416037</v>
      </c>
      <c r="JG503">
        <v>0.0006633184790446218</v>
      </c>
      <c r="JH503">
        <v>-5.365384051273601E-06</v>
      </c>
      <c r="JI503">
        <v>1</v>
      </c>
      <c r="JJ503">
        <v>2129</v>
      </c>
      <c r="JK503">
        <v>1</v>
      </c>
      <c r="JL503">
        <v>27</v>
      </c>
      <c r="JM503">
        <v>188958.1</v>
      </c>
      <c r="JN503">
        <v>188958.1</v>
      </c>
      <c r="JO503">
        <v>0.949707</v>
      </c>
      <c r="JP503">
        <v>2.55371</v>
      </c>
      <c r="JQ503">
        <v>1.39893</v>
      </c>
      <c r="JR503">
        <v>2.34619</v>
      </c>
      <c r="JS503">
        <v>1.44897</v>
      </c>
      <c r="JT503">
        <v>2.54272</v>
      </c>
      <c r="JU503">
        <v>37.6504</v>
      </c>
      <c r="JV503">
        <v>24.1926</v>
      </c>
      <c r="JW503">
        <v>18</v>
      </c>
      <c r="JX503">
        <v>477.753</v>
      </c>
      <c r="JY503">
        <v>478.833</v>
      </c>
      <c r="JZ503">
        <v>28.1319</v>
      </c>
      <c r="KA503">
        <v>29.4669</v>
      </c>
      <c r="KB503">
        <v>29.9996</v>
      </c>
      <c r="KC503">
        <v>29.2104</v>
      </c>
      <c r="KD503">
        <v>29.2796</v>
      </c>
      <c r="KE503">
        <v>18.97</v>
      </c>
      <c r="KF503">
        <v>26.7149</v>
      </c>
      <c r="KG503">
        <v>96.2852</v>
      </c>
      <c r="KH503">
        <v>28.1337</v>
      </c>
      <c r="KI503">
        <v>333.139</v>
      </c>
      <c r="KJ503">
        <v>21.9221</v>
      </c>
      <c r="KK503">
        <v>100.887</v>
      </c>
      <c r="KL503">
        <v>100.169</v>
      </c>
    </row>
    <row r="504" spans="1:298">
      <c r="A504">
        <v>488</v>
      </c>
      <c r="B504">
        <v>1758486073</v>
      </c>
      <c r="C504">
        <v>16969.5</v>
      </c>
      <c r="D504" t="s">
        <v>1425</v>
      </c>
      <c r="E504" t="s">
        <v>1426</v>
      </c>
      <c r="F504">
        <v>5</v>
      </c>
      <c r="G504" t="s">
        <v>1414</v>
      </c>
      <c r="H504" t="s">
        <v>436</v>
      </c>
      <c r="I504" t="s">
        <v>437</v>
      </c>
      <c r="J504">
        <v>1758486065.214286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358.9110478743261</v>
      </c>
      <c r="AL504">
        <v>367.4765757575757</v>
      </c>
      <c r="AM504">
        <v>-3.17903729307549</v>
      </c>
      <c r="AN504">
        <v>65.51317150136617</v>
      </c>
      <c r="AO504">
        <f>(AQ504 - AP504 + DZ504*1E3/(8.314*(EB504+273.15)) * AS504/DY504 * AR504) * DY504/(100*DM504) * 1000/(1000 - AQ504)</f>
        <v>0</v>
      </c>
      <c r="AP504">
        <v>21.9217089243064</v>
      </c>
      <c r="AQ504">
        <v>23.40485818181817</v>
      </c>
      <c r="AR504">
        <v>-1.582635777065809E-05</v>
      </c>
      <c r="AS504">
        <v>124.6433770356451</v>
      </c>
      <c r="AT504">
        <v>3</v>
      </c>
      <c r="AU504">
        <v>1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438</v>
      </c>
      <c r="AZ504" t="s">
        <v>438</v>
      </c>
      <c r="BA504">
        <v>0</v>
      </c>
      <c r="BB504">
        <v>0</v>
      </c>
      <c r="BC504">
        <f>1-BA504/BB504</f>
        <v>0</v>
      </c>
      <c r="BD504">
        <v>0</v>
      </c>
      <c r="BE504" t="s">
        <v>438</v>
      </c>
      <c r="BF504" t="s">
        <v>438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438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4.38</v>
      </c>
      <c r="DN504">
        <v>0.5</v>
      </c>
      <c r="DO504" t="s">
        <v>439</v>
      </c>
      <c r="DP504">
        <v>2</v>
      </c>
      <c r="DQ504" t="b">
        <v>1</v>
      </c>
      <c r="DR504">
        <v>1758486065.214286</v>
      </c>
      <c r="DS504">
        <v>380.4608214285715</v>
      </c>
      <c r="DT504">
        <v>366.5956428571428</v>
      </c>
      <c r="DU504">
        <v>23.40406071428571</v>
      </c>
      <c r="DV504">
        <v>21.91888571428571</v>
      </c>
      <c r="DW504">
        <v>379.9570714285715</v>
      </c>
      <c r="DX504">
        <v>23.17956785714286</v>
      </c>
      <c r="DY504">
        <v>499.9980714285714</v>
      </c>
      <c r="DZ504">
        <v>90.07391071428572</v>
      </c>
      <c r="EA504">
        <v>0.05546481428571428</v>
      </c>
      <c r="EB504">
        <v>29.82713928571428</v>
      </c>
      <c r="EC504">
        <v>29.993</v>
      </c>
      <c r="ED504">
        <v>999.9000000000002</v>
      </c>
      <c r="EE504">
        <v>0</v>
      </c>
      <c r="EF504">
        <v>0</v>
      </c>
      <c r="EG504">
        <v>9995.766071428572</v>
      </c>
      <c r="EH504">
        <v>0</v>
      </c>
      <c r="EI504">
        <v>11.42513214285715</v>
      </c>
      <c r="EJ504">
        <v>13.86519178571429</v>
      </c>
      <c r="EK504">
        <v>389.5785</v>
      </c>
      <c r="EL504">
        <v>374.811</v>
      </c>
      <c r="EM504">
        <v>1.485179285714285</v>
      </c>
      <c r="EN504">
        <v>366.5956428571428</v>
      </c>
      <c r="EO504">
        <v>21.91888571428571</v>
      </c>
      <c r="EP504">
        <v>2.108096071428572</v>
      </c>
      <c r="EQ504">
        <v>1.97432</v>
      </c>
      <c r="ER504">
        <v>18.28048214285714</v>
      </c>
      <c r="ES504">
        <v>17.23988214285714</v>
      </c>
      <c r="ET504">
        <v>1999.975714285714</v>
      </c>
      <c r="EU504">
        <v>0.9799974999999999</v>
      </c>
      <c r="EV504">
        <v>0.02000235357142857</v>
      </c>
      <c r="EW504">
        <v>0</v>
      </c>
      <c r="EX504">
        <v>408.2849285714286</v>
      </c>
      <c r="EY504">
        <v>5.000560000000001</v>
      </c>
      <c r="EZ504">
        <v>8299.944642857143</v>
      </c>
      <c r="FA504">
        <v>17294.66071428571</v>
      </c>
      <c r="FB504">
        <v>41.866</v>
      </c>
      <c r="FC504">
        <v>42</v>
      </c>
      <c r="FD504">
        <v>41.56424999999998</v>
      </c>
      <c r="FE504">
        <v>41.13160714285714</v>
      </c>
      <c r="FF504">
        <v>42.56199999999999</v>
      </c>
      <c r="FG504">
        <v>1955.071071428572</v>
      </c>
      <c r="FH504">
        <v>39.9</v>
      </c>
      <c r="FI504">
        <v>0</v>
      </c>
      <c r="FJ504">
        <v>1758486074.4</v>
      </c>
      <c r="FK504">
        <v>0</v>
      </c>
      <c r="FL504">
        <v>408.3195</v>
      </c>
      <c r="FM504">
        <v>1.984923060599919</v>
      </c>
      <c r="FN504">
        <v>30.38256409627646</v>
      </c>
      <c r="FO504">
        <v>8300.21269230769</v>
      </c>
      <c r="FP504">
        <v>15</v>
      </c>
      <c r="FQ504">
        <v>0</v>
      </c>
      <c r="FR504" t="s">
        <v>440</v>
      </c>
      <c r="FS504">
        <v>1747148579.5</v>
      </c>
      <c r="FT504">
        <v>1747148584.5</v>
      </c>
      <c r="FU504">
        <v>0</v>
      </c>
      <c r="FV504">
        <v>0.162</v>
      </c>
      <c r="FW504">
        <v>-0.001</v>
      </c>
      <c r="FX504">
        <v>0.139</v>
      </c>
      <c r="FY504">
        <v>0.058</v>
      </c>
      <c r="FZ504">
        <v>420</v>
      </c>
      <c r="GA504">
        <v>16</v>
      </c>
      <c r="GB504">
        <v>0.19</v>
      </c>
      <c r="GC504">
        <v>0.02</v>
      </c>
      <c r="GD504">
        <v>11.05258490243902</v>
      </c>
      <c r="GE504">
        <v>43.749328641115</v>
      </c>
      <c r="GF504">
        <v>4.49859679631331</v>
      </c>
      <c r="GG504">
        <v>0</v>
      </c>
      <c r="GH504">
        <v>408.1960882352941</v>
      </c>
      <c r="GI504">
        <v>1.967226881880884</v>
      </c>
      <c r="GJ504">
        <v>0.2971905080867907</v>
      </c>
      <c r="GK504">
        <v>0</v>
      </c>
      <c r="GL504">
        <v>1.48618512195122</v>
      </c>
      <c r="GM504">
        <v>-0.01564954703832845</v>
      </c>
      <c r="GN504">
        <v>0.00224475771081198</v>
      </c>
      <c r="GO504">
        <v>1</v>
      </c>
      <c r="GP504">
        <v>1</v>
      </c>
      <c r="GQ504">
        <v>3</v>
      </c>
      <c r="GR504" t="s">
        <v>447</v>
      </c>
      <c r="GS504">
        <v>3.12759</v>
      </c>
      <c r="GT504">
        <v>2.73322</v>
      </c>
      <c r="GU504">
        <v>0.07524110000000001</v>
      </c>
      <c r="GV504">
        <v>0.07292129999999999</v>
      </c>
      <c r="GW504">
        <v>0.104564</v>
      </c>
      <c r="GX504">
        <v>0.100446</v>
      </c>
      <c r="GY504">
        <v>27715.7</v>
      </c>
      <c r="GZ504">
        <v>26935.1</v>
      </c>
      <c r="HA504">
        <v>30513.8</v>
      </c>
      <c r="HB504">
        <v>29309.9</v>
      </c>
      <c r="HC504">
        <v>37713.9</v>
      </c>
      <c r="HD504">
        <v>34683.4</v>
      </c>
      <c r="HE504">
        <v>46687.6</v>
      </c>
      <c r="HF504">
        <v>43546.2</v>
      </c>
      <c r="HG504">
        <v>1.81793</v>
      </c>
      <c r="HH504">
        <v>1.86635</v>
      </c>
      <c r="HI504">
        <v>0.0896454</v>
      </c>
      <c r="HJ504">
        <v>0</v>
      </c>
      <c r="HK504">
        <v>28.5311</v>
      </c>
      <c r="HL504">
        <v>999.9</v>
      </c>
      <c r="HM504">
        <v>53.5</v>
      </c>
      <c r="HN504">
        <v>31</v>
      </c>
      <c r="HO504">
        <v>26.7958</v>
      </c>
      <c r="HP504">
        <v>63.6949</v>
      </c>
      <c r="HQ504">
        <v>16.6747</v>
      </c>
      <c r="HR504">
        <v>1</v>
      </c>
      <c r="HS504">
        <v>0.176054</v>
      </c>
      <c r="HT504">
        <v>-0.193668</v>
      </c>
      <c r="HU504">
        <v>20.1978</v>
      </c>
      <c r="HV504">
        <v>5.22852</v>
      </c>
      <c r="HW504">
        <v>11.974</v>
      </c>
      <c r="HX504">
        <v>4.9697</v>
      </c>
      <c r="HY504">
        <v>3.2896</v>
      </c>
      <c r="HZ504">
        <v>9999</v>
      </c>
      <c r="IA504">
        <v>9999</v>
      </c>
      <c r="IB504">
        <v>9999</v>
      </c>
      <c r="IC504">
        <v>999.9</v>
      </c>
      <c r="ID504">
        <v>4.97293</v>
      </c>
      <c r="IE504">
        <v>1.87737</v>
      </c>
      <c r="IF504">
        <v>1.87546</v>
      </c>
      <c r="IG504">
        <v>1.87824</v>
      </c>
      <c r="IH504">
        <v>1.875</v>
      </c>
      <c r="II504">
        <v>1.87851</v>
      </c>
      <c r="IJ504">
        <v>1.87564</v>
      </c>
      <c r="IK504">
        <v>1.87682</v>
      </c>
      <c r="IL504">
        <v>0</v>
      </c>
      <c r="IM504">
        <v>0</v>
      </c>
      <c r="IN504">
        <v>0</v>
      </c>
      <c r="IO504">
        <v>0</v>
      </c>
      <c r="IP504" t="s">
        <v>442</v>
      </c>
      <c r="IQ504" t="s">
        <v>443</v>
      </c>
      <c r="IR504" t="s">
        <v>444</v>
      </c>
      <c r="IS504" t="s">
        <v>444</v>
      </c>
      <c r="IT504" t="s">
        <v>444</v>
      </c>
      <c r="IU504" t="s">
        <v>444</v>
      </c>
      <c r="IV504">
        <v>0</v>
      </c>
      <c r="IW504">
        <v>100</v>
      </c>
      <c r="IX504">
        <v>100</v>
      </c>
      <c r="IY504">
        <v>0.477</v>
      </c>
      <c r="IZ504">
        <v>0.2245</v>
      </c>
      <c r="JA504">
        <v>0.05401698482025668</v>
      </c>
      <c r="JB504">
        <v>0.001251749769105588</v>
      </c>
      <c r="JC504">
        <v>-2.340677956668878E-07</v>
      </c>
      <c r="JD504">
        <v>1.443975168909104E-10</v>
      </c>
      <c r="JE504">
        <v>-0.0473756660369021</v>
      </c>
      <c r="JF504">
        <v>-0.000763777970416037</v>
      </c>
      <c r="JG504">
        <v>0.0006633184790446218</v>
      </c>
      <c r="JH504">
        <v>-5.365384051273601E-06</v>
      </c>
      <c r="JI504">
        <v>1</v>
      </c>
      <c r="JJ504">
        <v>2129</v>
      </c>
      <c r="JK504">
        <v>1</v>
      </c>
      <c r="JL504">
        <v>27</v>
      </c>
      <c r="JM504">
        <v>188958.2</v>
      </c>
      <c r="JN504">
        <v>188958.1</v>
      </c>
      <c r="JO504">
        <v>0.914307</v>
      </c>
      <c r="JP504">
        <v>2.55615</v>
      </c>
      <c r="JQ504">
        <v>1.39893</v>
      </c>
      <c r="JR504">
        <v>2.34619</v>
      </c>
      <c r="JS504">
        <v>1.44897</v>
      </c>
      <c r="JT504">
        <v>2.49634</v>
      </c>
      <c r="JU504">
        <v>37.6504</v>
      </c>
      <c r="JV504">
        <v>24.1926</v>
      </c>
      <c r="JW504">
        <v>18</v>
      </c>
      <c r="JX504">
        <v>477.829</v>
      </c>
      <c r="JY504">
        <v>478.775</v>
      </c>
      <c r="JZ504">
        <v>28.1362</v>
      </c>
      <c r="KA504">
        <v>29.4631</v>
      </c>
      <c r="KB504">
        <v>29.9998</v>
      </c>
      <c r="KC504">
        <v>29.2072</v>
      </c>
      <c r="KD504">
        <v>29.2764</v>
      </c>
      <c r="KE504">
        <v>18.2846</v>
      </c>
      <c r="KF504">
        <v>26.7149</v>
      </c>
      <c r="KG504">
        <v>96.2852</v>
      </c>
      <c r="KH504">
        <v>28.1353</v>
      </c>
      <c r="KI504">
        <v>319.782</v>
      </c>
      <c r="KJ504">
        <v>21.9221</v>
      </c>
      <c r="KK504">
        <v>100.888</v>
      </c>
      <c r="KL504">
        <v>100.17</v>
      </c>
    </row>
    <row r="505" spans="1:298">
      <c r="A505">
        <v>489</v>
      </c>
      <c r="B505">
        <v>1758486078</v>
      </c>
      <c r="C505">
        <v>16974.5</v>
      </c>
      <c r="D505" t="s">
        <v>1427</v>
      </c>
      <c r="E505" t="s">
        <v>1428</v>
      </c>
      <c r="F505">
        <v>5</v>
      </c>
      <c r="G505" t="s">
        <v>1414</v>
      </c>
      <c r="H505" t="s">
        <v>436</v>
      </c>
      <c r="I505" t="s">
        <v>437</v>
      </c>
      <c r="J505">
        <v>1758486070.5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342.0292368791427</v>
      </c>
      <c r="AL505">
        <v>351.2612363636363</v>
      </c>
      <c r="AM505">
        <v>-3.250414663504215</v>
      </c>
      <c r="AN505">
        <v>65.51317150136617</v>
      </c>
      <c r="AO505">
        <f>(AQ505 - AP505 + DZ505*1E3/(8.314*(EB505+273.15)) * AS505/DY505 * AR505) * DY505/(100*DM505) * 1000/(1000 - AQ505)</f>
        <v>0</v>
      </c>
      <c r="AP505">
        <v>21.92262189021389</v>
      </c>
      <c r="AQ505">
        <v>23.40821272727272</v>
      </c>
      <c r="AR505">
        <v>2.919123819577591E-05</v>
      </c>
      <c r="AS505">
        <v>124.6433770356451</v>
      </c>
      <c r="AT505">
        <v>3</v>
      </c>
      <c r="AU505">
        <v>1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438</v>
      </c>
      <c r="AZ505" t="s">
        <v>438</v>
      </c>
      <c r="BA505">
        <v>0</v>
      </c>
      <c r="BB505">
        <v>0</v>
      </c>
      <c r="BC505">
        <f>1-BA505/BB505</f>
        <v>0</v>
      </c>
      <c r="BD505">
        <v>0</v>
      </c>
      <c r="BE505" t="s">
        <v>438</v>
      </c>
      <c r="BF505" t="s">
        <v>438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438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4.38</v>
      </c>
      <c r="DN505">
        <v>0.5</v>
      </c>
      <c r="DO505" t="s">
        <v>439</v>
      </c>
      <c r="DP505">
        <v>2</v>
      </c>
      <c r="DQ505" t="b">
        <v>1</v>
      </c>
      <c r="DR505">
        <v>1758486070.5</v>
      </c>
      <c r="DS505">
        <v>364.8747407407406</v>
      </c>
      <c r="DT505">
        <v>349.1903333333334</v>
      </c>
      <c r="DU505">
        <v>23.4054962962963</v>
      </c>
      <c r="DV505">
        <v>21.92064074074074</v>
      </c>
      <c r="DW505">
        <v>364.3886296296296</v>
      </c>
      <c r="DX505">
        <v>23.18096666666667</v>
      </c>
      <c r="DY505">
        <v>500.026962962963</v>
      </c>
      <c r="DZ505">
        <v>90.07349259259257</v>
      </c>
      <c r="EA505">
        <v>0.05547781481481481</v>
      </c>
      <c r="EB505">
        <v>29.82762222222222</v>
      </c>
      <c r="EC505">
        <v>29.99753333333333</v>
      </c>
      <c r="ED505">
        <v>999.9000000000001</v>
      </c>
      <c r="EE505">
        <v>0</v>
      </c>
      <c r="EF505">
        <v>0</v>
      </c>
      <c r="EG505">
        <v>9992.781851851851</v>
      </c>
      <c r="EH505">
        <v>0</v>
      </c>
      <c r="EI505">
        <v>11.43120370370371</v>
      </c>
      <c r="EJ505">
        <v>15.68434444444445</v>
      </c>
      <c r="EK505">
        <v>373.6194444444444</v>
      </c>
      <c r="EL505">
        <v>357.0162962962964</v>
      </c>
      <c r="EM505">
        <v>1.484862592592593</v>
      </c>
      <c r="EN505">
        <v>349.1903333333334</v>
      </c>
      <c r="EO505">
        <v>21.92064074074074</v>
      </c>
      <c r="EP505">
        <v>2.108215185185185</v>
      </c>
      <c r="EQ505">
        <v>1.974467777777778</v>
      </c>
      <c r="ER505">
        <v>18.28138148148148</v>
      </c>
      <c r="ES505">
        <v>17.24106296296296</v>
      </c>
      <c r="ET505">
        <v>1999.977777777778</v>
      </c>
      <c r="EU505">
        <v>0.9799974444444444</v>
      </c>
      <c r="EV505">
        <v>0.02000240740740741</v>
      </c>
      <c r="EW505">
        <v>0</v>
      </c>
      <c r="EX505">
        <v>408.4010000000001</v>
      </c>
      <c r="EY505">
        <v>5.000560000000001</v>
      </c>
      <c r="EZ505">
        <v>8302.325185185186</v>
      </c>
      <c r="FA505">
        <v>17294.68518518519</v>
      </c>
      <c r="FB505">
        <v>41.85399999999999</v>
      </c>
      <c r="FC505">
        <v>42</v>
      </c>
      <c r="FD505">
        <v>41.56199999999999</v>
      </c>
      <c r="FE505">
        <v>41.12725925925926</v>
      </c>
      <c r="FF505">
        <v>42.56199999999999</v>
      </c>
      <c r="FG505">
        <v>1955.071111111111</v>
      </c>
      <c r="FH505">
        <v>39.9</v>
      </c>
      <c r="FI505">
        <v>0</v>
      </c>
      <c r="FJ505">
        <v>1758486079.2</v>
      </c>
      <c r="FK505">
        <v>0</v>
      </c>
      <c r="FL505">
        <v>408.4365384615385</v>
      </c>
      <c r="FM505">
        <v>1.535931614619599</v>
      </c>
      <c r="FN505">
        <v>21.52581195964103</v>
      </c>
      <c r="FO505">
        <v>8302.336538461539</v>
      </c>
      <c r="FP505">
        <v>15</v>
      </c>
      <c r="FQ505">
        <v>0</v>
      </c>
      <c r="FR505" t="s">
        <v>440</v>
      </c>
      <c r="FS505">
        <v>1747148579.5</v>
      </c>
      <c r="FT505">
        <v>1747148584.5</v>
      </c>
      <c r="FU505">
        <v>0</v>
      </c>
      <c r="FV505">
        <v>0.162</v>
      </c>
      <c r="FW505">
        <v>-0.001</v>
      </c>
      <c r="FX505">
        <v>0.139</v>
      </c>
      <c r="FY505">
        <v>0.058</v>
      </c>
      <c r="FZ505">
        <v>420</v>
      </c>
      <c r="GA505">
        <v>16</v>
      </c>
      <c r="GB505">
        <v>0.19</v>
      </c>
      <c r="GC505">
        <v>0.02</v>
      </c>
      <c r="GD505">
        <v>14.41126325</v>
      </c>
      <c r="GE505">
        <v>21.88727560975606</v>
      </c>
      <c r="GF505">
        <v>2.213416467570425</v>
      </c>
      <c r="GG505">
        <v>0</v>
      </c>
      <c r="GH505">
        <v>408.3541176470588</v>
      </c>
      <c r="GI505">
        <v>1.529625662973402</v>
      </c>
      <c r="GJ505">
        <v>0.2854114434312685</v>
      </c>
      <c r="GK505">
        <v>0</v>
      </c>
      <c r="GL505">
        <v>1.4850275</v>
      </c>
      <c r="GM505">
        <v>-0.006286153846156244</v>
      </c>
      <c r="GN505">
        <v>0.001286562765666737</v>
      </c>
      <c r="GO505">
        <v>1</v>
      </c>
      <c r="GP505">
        <v>1</v>
      </c>
      <c r="GQ505">
        <v>3</v>
      </c>
      <c r="GR505" t="s">
        <v>447</v>
      </c>
      <c r="GS505">
        <v>3.12741</v>
      </c>
      <c r="GT505">
        <v>2.73286</v>
      </c>
      <c r="GU505">
        <v>0.07260369999999999</v>
      </c>
      <c r="GV505">
        <v>0.07013419999999999</v>
      </c>
      <c r="GW505">
        <v>0.104574</v>
      </c>
      <c r="GX505">
        <v>0.100451</v>
      </c>
      <c r="GY505">
        <v>27795</v>
      </c>
      <c r="GZ505">
        <v>27016.3</v>
      </c>
      <c r="HA505">
        <v>30514.1</v>
      </c>
      <c r="HB505">
        <v>29310.2</v>
      </c>
      <c r="HC505">
        <v>37713.7</v>
      </c>
      <c r="HD505">
        <v>34683.4</v>
      </c>
      <c r="HE505">
        <v>46688</v>
      </c>
      <c r="HF505">
        <v>43546.7</v>
      </c>
      <c r="HG505">
        <v>1.81778</v>
      </c>
      <c r="HH505">
        <v>1.86668</v>
      </c>
      <c r="HI505">
        <v>0.09103120000000001</v>
      </c>
      <c r="HJ505">
        <v>0</v>
      </c>
      <c r="HK505">
        <v>28.5299</v>
      </c>
      <c r="HL505">
        <v>999.9</v>
      </c>
      <c r="HM505">
        <v>53.5</v>
      </c>
      <c r="HN505">
        <v>31</v>
      </c>
      <c r="HO505">
        <v>26.7975</v>
      </c>
      <c r="HP505">
        <v>63.4349</v>
      </c>
      <c r="HQ505">
        <v>16.8189</v>
      </c>
      <c r="HR505">
        <v>1</v>
      </c>
      <c r="HS505">
        <v>0.175539</v>
      </c>
      <c r="HT505">
        <v>-0.198853</v>
      </c>
      <c r="HU505">
        <v>20.1979</v>
      </c>
      <c r="HV505">
        <v>5.22852</v>
      </c>
      <c r="HW505">
        <v>11.974</v>
      </c>
      <c r="HX505">
        <v>4.9699</v>
      </c>
      <c r="HY505">
        <v>3.28958</v>
      </c>
      <c r="HZ505">
        <v>9999</v>
      </c>
      <c r="IA505">
        <v>9999</v>
      </c>
      <c r="IB505">
        <v>9999</v>
      </c>
      <c r="IC505">
        <v>999.9</v>
      </c>
      <c r="ID505">
        <v>4.97294</v>
      </c>
      <c r="IE505">
        <v>1.87738</v>
      </c>
      <c r="IF505">
        <v>1.87546</v>
      </c>
      <c r="IG505">
        <v>1.87824</v>
      </c>
      <c r="IH505">
        <v>1.875</v>
      </c>
      <c r="II505">
        <v>1.87852</v>
      </c>
      <c r="IJ505">
        <v>1.87567</v>
      </c>
      <c r="IK505">
        <v>1.87682</v>
      </c>
      <c r="IL505">
        <v>0</v>
      </c>
      <c r="IM505">
        <v>0</v>
      </c>
      <c r="IN505">
        <v>0</v>
      </c>
      <c r="IO505">
        <v>0</v>
      </c>
      <c r="IP505" t="s">
        <v>442</v>
      </c>
      <c r="IQ505" t="s">
        <v>443</v>
      </c>
      <c r="IR505" t="s">
        <v>444</v>
      </c>
      <c r="IS505" t="s">
        <v>444</v>
      </c>
      <c r="IT505" t="s">
        <v>444</v>
      </c>
      <c r="IU505" t="s">
        <v>444</v>
      </c>
      <c r="IV505">
        <v>0</v>
      </c>
      <c r="IW505">
        <v>100</v>
      </c>
      <c r="IX505">
        <v>100</v>
      </c>
      <c r="IY505">
        <v>0.459</v>
      </c>
      <c r="IZ505">
        <v>0.2246</v>
      </c>
      <c r="JA505">
        <v>0.05401698482025668</v>
      </c>
      <c r="JB505">
        <v>0.001251749769105588</v>
      </c>
      <c r="JC505">
        <v>-2.340677956668878E-07</v>
      </c>
      <c r="JD505">
        <v>1.443975168909104E-10</v>
      </c>
      <c r="JE505">
        <v>-0.0473756660369021</v>
      </c>
      <c r="JF505">
        <v>-0.000763777970416037</v>
      </c>
      <c r="JG505">
        <v>0.0006633184790446218</v>
      </c>
      <c r="JH505">
        <v>-5.365384051273601E-06</v>
      </c>
      <c r="JI505">
        <v>1</v>
      </c>
      <c r="JJ505">
        <v>2129</v>
      </c>
      <c r="JK505">
        <v>1</v>
      </c>
      <c r="JL505">
        <v>27</v>
      </c>
      <c r="JM505">
        <v>188958.3</v>
      </c>
      <c r="JN505">
        <v>188958.2</v>
      </c>
      <c r="JO505">
        <v>0.875244</v>
      </c>
      <c r="JP505">
        <v>2.54639</v>
      </c>
      <c r="JQ505">
        <v>1.39893</v>
      </c>
      <c r="JR505">
        <v>2.34619</v>
      </c>
      <c r="JS505">
        <v>1.44897</v>
      </c>
      <c r="JT505">
        <v>2.50977</v>
      </c>
      <c r="JU505">
        <v>37.6504</v>
      </c>
      <c r="JV505">
        <v>24.2013</v>
      </c>
      <c r="JW505">
        <v>18</v>
      </c>
      <c r="JX505">
        <v>477.727</v>
      </c>
      <c r="JY505">
        <v>478.965</v>
      </c>
      <c r="JZ505">
        <v>28.1382</v>
      </c>
      <c r="KA505">
        <v>29.4593</v>
      </c>
      <c r="KB505">
        <v>29.9998</v>
      </c>
      <c r="KC505">
        <v>29.2041</v>
      </c>
      <c r="KD505">
        <v>29.2733</v>
      </c>
      <c r="KE505">
        <v>17.485</v>
      </c>
      <c r="KF505">
        <v>26.7149</v>
      </c>
      <c r="KG505">
        <v>96.2852</v>
      </c>
      <c r="KH505">
        <v>28.14</v>
      </c>
      <c r="KI505">
        <v>299.021</v>
      </c>
      <c r="KJ505">
        <v>21.9221</v>
      </c>
      <c r="KK505">
        <v>100.889</v>
      </c>
      <c r="KL505">
        <v>100.171</v>
      </c>
    </row>
    <row r="506" spans="1:298">
      <c r="A506">
        <v>490</v>
      </c>
      <c r="B506">
        <v>1758486083</v>
      </c>
      <c r="C506">
        <v>16979.5</v>
      </c>
      <c r="D506" t="s">
        <v>1429</v>
      </c>
      <c r="E506" t="s">
        <v>1430</v>
      </c>
      <c r="F506">
        <v>5</v>
      </c>
      <c r="G506" t="s">
        <v>1414</v>
      </c>
      <c r="H506" t="s">
        <v>436</v>
      </c>
      <c r="I506" t="s">
        <v>437</v>
      </c>
      <c r="J506">
        <v>1758486075.214286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325.0522581289688</v>
      </c>
      <c r="AL506">
        <v>334.8647999999999</v>
      </c>
      <c r="AM506">
        <v>-3.295253459334321</v>
      </c>
      <c r="AN506">
        <v>65.51317150136617</v>
      </c>
      <c r="AO506">
        <f>(AQ506 - AP506 + DZ506*1E3/(8.314*(EB506+273.15)) * AS506/DY506 * AR506) * DY506/(100*DM506) * 1000/(1000 - AQ506)</f>
        <v>0</v>
      </c>
      <c r="AP506">
        <v>21.92421012572086</v>
      </c>
      <c r="AQ506">
        <v>23.4097593939394</v>
      </c>
      <c r="AR506">
        <v>2.895931426413392E-05</v>
      </c>
      <c r="AS506">
        <v>124.6433770356451</v>
      </c>
      <c r="AT506">
        <v>3</v>
      </c>
      <c r="AU506">
        <v>1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438</v>
      </c>
      <c r="AZ506" t="s">
        <v>438</v>
      </c>
      <c r="BA506">
        <v>0</v>
      </c>
      <c r="BB506">
        <v>0</v>
      </c>
      <c r="BC506">
        <f>1-BA506/BB506</f>
        <v>0</v>
      </c>
      <c r="BD506">
        <v>0</v>
      </c>
      <c r="BE506" t="s">
        <v>438</v>
      </c>
      <c r="BF506" t="s">
        <v>438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438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4.38</v>
      </c>
      <c r="DN506">
        <v>0.5</v>
      </c>
      <c r="DO506" t="s">
        <v>439</v>
      </c>
      <c r="DP506">
        <v>2</v>
      </c>
      <c r="DQ506" t="b">
        <v>1</v>
      </c>
      <c r="DR506">
        <v>1758486075.214286</v>
      </c>
      <c r="DS506">
        <v>350.2216785714285</v>
      </c>
      <c r="DT506">
        <v>333.5438214285715</v>
      </c>
      <c r="DU506">
        <v>23.40683214285714</v>
      </c>
      <c r="DV506">
        <v>21.92250714285714</v>
      </c>
      <c r="DW506">
        <v>349.7522857142856</v>
      </c>
      <c r="DX506">
        <v>23.182275</v>
      </c>
      <c r="DY506">
        <v>500.0069285714285</v>
      </c>
      <c r="DZ506">
        <v>90.07225357142859</v>
      </c>
      <c r="EA506">
        <v>0.05539680714285714</v>
      </c>
      <c r="EB506">
        <v>29.82903928571429</v>
      </c>
      <c r="EC506">
        <v>29.99834999999999</v>
      </c>
      <c r="ED506">
        <v>999.9000000000002</v>
      </c>
      <c r="EE506">
        <v>0</v>
      </c>
      <c r="EF506">
        <v>0</v>
      </c>
      <c r="EG506">
        <v>9993.465</v>
      </c>
      <c r="EH506">
        <v>0</v>
      </c>
      <c r="EI506">
        <v>11.43566428571429</v>
      </c>
      <c r="EJ506">
        <v>16.67779642857143</v>
      </c>
      <c r="EK506">
        <v>358.61575</v>
      </c>
      <c r="EL506">
        <v>341.01975</v>
      </c>
      <c r="EM506">
        <v>1.484325</v>
      </c>
      <c r="EN506">
        <v>333.5438214285715</v>
      </c>
      <c r="EO506">
        <v>21.92250714285714</v>
      </c>
      <c r="EP506">
        <v>2.108306785714285</v>
      </c>
      <c r="EQ506">
        <v>1.974609642857143</v>
      </c>
      <c r="ER506">
        <v>18.282075</v>
      </c>
      <c r="ES506">
        <v>17.24219642857143</v>
      </c>
      <c r="ET506">
        <v>1999.979285714286</v>
      </c>
      <c r="EU506">
        <v>0.9799973928571427</v>
      </c>
      <c r="EV506">
        <v>0.02000245</v>
      </c>
      <c r="EW506">
        <v>0</v>
      </c>
      <c r="EX506">
        <v>408.5592142857143</v>
      </c>
      <c r="EY506">
        <v>5.000560000000001</v>
      </c>
      <c r="EZ506">
        <v>8303.929285714286</v>
      </c>
      <c r="FA506">
        <v>17294.69285714285</v>
      </c>
      <c r="FB506">
        <v>41.8435</v>
      </c>
      <c r="FC506">
        <v>42</v>
      </c>
      <c r="FD506">
        <v>41.56199999999999</v>
      </c>
      <c r="FE506">
        <v>41.12275</v>
      </c>
      <c r="FF506">
        <v>42.56199999999999</v>
      </c>
      <c r="FG506">
        <v>1955.070714285715</v>
      </c>
      <c r="FH506">
        <v>39.9</v>
      </c>
      <c r="FI506">
        <v>0</v>
      </c>
      <c r="FJ506">
        <v>1758486084.6</v>
      </c>
      <c r="FK506">
        <v>0</v>
      </c>
      <c r="FL506">
        <v>408.58548</v>
      </c>
      <c r="FM506">
        <v>2.265000016454201</v>
      </c>
      <c r="FN506">
        <v>20.26692305933038</v>
      </c>
      <c r="FO506">
        <v>8304.2736</v>
      </c>
      <c r="FP506">
        <v>15</v>
      </c>
      <c r="FQ506">
        <v>0</v>
      </c>
      <c r="FR506" t="s">
        <v>440</v>
      </c>
      <c r="FS506">
        <v>1747148579.5</v>
      </c>
      <c r="FT506">
        <v>1747148584.5</v>
      </c>
      <c r="FU506">
        <v>0</v>
      </c>
      <c r="FV506">
        <v>0.162</v>
      </c>
      <c r="FW506">
        <v>-0.001</v>
      </c>
      <c r="FX506">
        <v>0.139</v>
      </c>
      <c r="FY506">
        <v>0.058</v>
      </c>
      <c r="FZ506">
        <v>420</v>
      </c>
      <c r="GA506">
        <v>16</v>
      </c>
      <c r="GB506">
        <v>0.19</v>
      </c>
      <c r="GC506">
        <v>0.02</v>
      </c>
      <c r="GD506">
        <v>16.01643902439024</v>
      </c>
      <c r="GE506">
        <v>12.78042439024393</v>
      </c>
      <c r="GF506">
        <v>1.295864370326608</v>
      </c>
      <c r="GG506">
        <v>0</v>
      </c>
      <c r="GH506">
        <v>408.5203823529412</v>
      </c>
      <c r="GI506">
        <v>1.879006872691266</v>
      </c>
      <c r="GJ506">
        <v>0.2914358989863671</v>
      </c>
      <c r="GK506">
        <v>0</v>
      </c>
      <c r="GL506">
        <v>1.484865365853658</v>
      </c>
      <c r="GM506">
        <v>-0.005870801393727929</v>
      </c>
      <c r="GN506">
        <v>0.001250859407125778</v>
      </c>
      <c r="GO506">
        <v>1</v>
      </c>
      <c r="GP506">
        <v>1</v>
      </c>
      <c r="GQ506">
        <v>3</v>
      </c>
      <c r="GR506" t="s">
        <v>447</v>
      </c>
      <c r="GS506">
        <v>3.1275</v>
      </c>
      <c r="GT506">
        <v>2.73294</v>
      </c>
      <c r="GU506">
        <v>0.0698739</v>
      </c>
      <c r="GV506">
        <v>0.06711640000000001</v>
      </c>
      <c r="GW506">
        <v>0.104584</v>
      </c>
      <c r="GX506">
        <v>0.100457</v>
      </c>
      <c r="GY506">
        <v>27877.4</v>
      </c>
      <c r="GZ506">
        <v>27103.9</v>
      </c>
      <c r="HA506">
        <v>30514.7</v>
      </c>
      <c r="HB506">
        <v>29310.1</v>
      </c>
      <c r="HC506">
        <v>37714</v>
      </c>
      <c r="HD506">
        <v>34682.6</v>
      </c>
      <c r="HE506">
        <v>46689.2</v>
      </c>
      <c r="HF506">
        <v>43546.3</v>
      </c>
      <c r="HG506">
        <v>1.81778</v>
      </c>
      <c r="HH506">
        <v>1.86633</v>
      </c>
      <c r="HI506">
        <v>0.0893176</v>
      </c>
      <c r="HJ506">
        <v>0</v>
      </c>
      <c r="HK506">
        <v>28.5287</v>
      </c>
      <c r="HL506">
        <v>999.9</v>
      </c>
      <c r="HM506">
        <v>53.5</v>
      </c>
      <c r="HN506">
        <v>31</v>
      </c>
      <c r="HO506">
        <v>26.7958</v>
      </c>
      <c r="HP506">
        <v>63.3549</v>
      </c>
      <c r="HQ506">
        <v>16.855</v>
      </c>
      <c r="HR506">
        <v>1</v>
      </c>
      <c r="HS506">
        <v>0.175373</v>
      </c>
      <c r="HT506">
        <v>-0.0350463</v>
      </c>
      <c r="HU506">
        <v>20.1978</v>
      </c>
      <c r="HV506">
        <v>5.22717</v>
      </c>
      <c r="HW506">
        <v>11.974</v>
      </c>
      <c r="HX506">
        <v>4.96955</v>
      </c>
      <c r="HY506">
        <v>3.28953</v>
      </c>
      <c r="HZ506">
        <v>9999</v>
      </c>
      <c r="IA506">
        <v>9999</v>
      </c>
      <c r="IB506">
        <v>9999</v>
      </c>
      <c r="IC506">
        <v>999.9</v>
      </c>
      <c r="ID506">
        <v>4.97294</v>
      </c>
      <c r="IE506">
        <v>1.8774</v>
      </c>
      <c r="IF506">
        <v>1.87546</v>
      </c>
      <c r="IG506">
        <v>1.87829</v>
      </c>
      <c r="IH506">
        <v>1.87501</v>
      </c>
      <c r="II506">
        <v>1.87854</v>
      </c>
      <c r="IJ506">
        <v>1.87569</v>
      </c>
      <c r="IK506">
        <v>1.87683</v>
      </c>
      <c r="IL506">
        <v>0</v>
      </c>
      <c r="IM506">
        <v>0</v>
      </c>
      <c r="IN506">
        <v>0</v>
      </c>
      <c r="IO506">
        <v>0</v>
      </c>
      <c r="IP506" t="s">
        <v>442</v>
      </c>
      <c r="IQ506" t="s">
        <v>443</v>
      </c>
      <c r="IR506" t="s">
        <v>444</v>
      </c>
      <c r="IS506" t="s">
        <v>444</v>
      </c>
      <c r="IT506" t="s">
        <v>444</v>
      </c>
      <c r="IU506" t="s">
        <v>444</v>
      </c>
      <c r="IV506">
        <v>0</v>
      </c>
      <c r="IW506">
        <v>100</v>
      </c>
      <c r="IX506">
        <v>100</v>
      </c>
      <c r="IY506">
        <v>0.441</v>
      </c>
      <c r="IZ506">
        <v>0.2247</v>
      </c>
      <c r="JA506">
        <v>0.05401698482025668</v>
      </c>
      <c r="JB506">
        <v>0.001251749769105588</v>
      </c>
      <c r="JC506">
        <v>-2.340677956668878E-07</v>
      </c>
      <c r="JD506">
        <v>1.443975168909104E-10</v>
      </c>
      <c r="JE506">
        <v>-0.0473756660369021</v>
      </c>
      <c r="JF506">
        <v>-0.000763777970416037</v>
      </c>
      <c r="JG506">
        <v>0.0006633184790446218</v>
      </c>
      <c r="JH506">
        <v>-5.365384051273601E-06</v>
      </c>
      <c r="JI506">
        <v>1</v>
      </c>
      <c r="JJ506">
        <v>2129</v>
      </c>
      <c r="JK506">
        <v>1</v>
      </c>
      <c r="JL506">
        <v>27</v>
      </c>
      <c r="JM506">
        <v>188958.4</v>
      </c>
      <c r="JN506">
        <v>188958.3</v>
      </c>
      <c r="JO506">
        <v>0.838623</v>
      </c>
      <c r="JP506">
        <v>2.54517</v>
      </c>
      <c r="JQ506">
        <v>1.39893</v>
      </c>
      <c r="JR506">
        <v>2.34619</v>
      </c>
      <c r="JS506">
        <v>1.44897</v>
      </c>
      <c r="JT506">
        <v>2.56348</v>
      </c>
      <c r="JU506">
        <v>37.6504</v>
      </c>
      <c r="JV506">
        <v>24.2013</v>
      </c>
      <c r="JW506">
        <v>18</v>
      </c>
      <c r="JX506">
        <v>477.707</v>
      </c>
      <c r="JY506">
        <v>478.707</v>
      </c>
      <c r="JZ506">
        <v>28.1304</v>
      </c>
      <c r="KA506">
        <v>29.4561</v>
      </c>
      <c r="KB506">
        <v>29.9997</v>
      </c>
      <c r="KC506">
        <v>29.201</v>
      </c>
      <c r="KD506">
        <v>29.2701</v>
      </c>
      <c r="KE506">
        <v>16.7814</v>
      </c>
      <c r="KF506">
        <v>26.7149</v>
      </c>
      <c r="KG506">
        <v>96.2852</v>
      </c>
      <c r="KH506">
        <v>28.0925</v>
      </c>
      <c r="KI506">
        <v>285.66</v>
      </c>
      <c r="KJ506">
        <v>21.9221</v>
      </c>
      <c r="KK506">
        <v>100.891</v>
      </c>
      <c r="KL506">
        <v>100.17</v>
      </c>
    </row>
    <row r="507" spans="1:298">
      <c r="A507">
        <v>491</v>
      </c>
      <c r="B507">
        <v>1758486088</v>
      </c>
      <c r="C507">
        <v>16984.5</v>
      </c>
      <c r="D507" t="s">
        <v>1431</v>
      </c>
      <c r="E507" t="s">
        <v>1432</v>
      </c>
      <c r="F507">
        <v>5</v>
      </c>
      <c r="G507" t="s">
        <v>1414</v>
      </c>
      <c r="H507" t="s">
        <v>436</v>
      </c>
      <c r="I507" t="s">
        <v>437</v>
      </c>
      <c r="J507">
        <v>1758486080.5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307.5422062752726</v>
      </c>
      <c r="AL507">
        <v>318.0388303030302</v>
      </c>
      <c r="AM507">
        <v>-3.372284893390429</v>
      </c>
      <c r="AN507">
        <v>65.51317150136617</v>
      </c>
      <c r="AO507">
        <f>(AQ507 - AP507 + DZ507*1E3/(8.314*(EB507+273.15)) * AS507/DY507 * AR507) * DY507/(100*DM507) * 1000/(1000 - AQ507)</f>
        <v>0</v>
      </c>
      <c r="AP507">
        <v>21.92535403134996</v>
      </c>
      <c r="AQ507">
        <v>23.41252424242424</v>
      </c>
      <c r="AR507">
        <v>9.072243629599622E-06</v>
      </c>
      <c r="AS507">
        <v>124.6433770356451</v>
      </c>
      <c r="AT507">
        <v>3</v>
      </c>
      <c r="AU507">
        <v>1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438</v>
      </c>
      <c r="AZ507" t="s">
        <v>438</v>
      </c>
      <c r="BA507">
        <v>0</v>
      </c>
      <c r="BB507">
        <v>0</v>
      </c>
      <c r="BC507">
        <f>1-BA507/BB507</f>
        <v>0</v>
      </c>
      <c r="BD507">
        <v>0</v>
      </c>
      <c r="BE507" t="s">
        <v>438</v>
      </c>
      <c r="BF507" t="s">
        <v>438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438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4.38</v>
      </c>
      <c r="DN507">
        <v>0.5</v>
      </c>
      <c r="DO507" t="s">
        <v>439</v>
      </c>
      <c r="DP507">
        <v>2</v>
      </c>
      <c r="DQ507" t="b">
        <v>1</v>
      </c>
      <c r="DR507">
        <v>1758486080.5</v>
      </c>
      <c r="DS507">
        <v>333.3557407407407</v>
      </c>
      <c r="DT507">
        <v>315.854037037037</v>
      </c>
      <c r="DU507">
        <v>23.40914444444445</v>
      </c>
      <c r="DV507">
        <v>21.92378888888889</v>
      </c>
      <c r="DW507">
        <v>332.9055555555556</v>
      </c>
      <c r="DX507">
        <v>23.18453703703704</v>
      </c>
      <c r="DY507">
        <v>499.9984814814815</v>
      </c>
      <c r="DZ507">
        <v>90.07200740740743</v>
      </c>
      <c r="EA507">
        <v>0.05529103333333333</v>
      </c>
      <c r="EB507">
        <v>29.8296074074074</v>
      </c>
      <c r="EC507">
        <v>29.99693703703704</v>
      </c>
      <c r="ED507">
        <v>999.9000000000001</v>
      </c>
      <c r="EE507">
        <v>0</v>
      </c>
      <c r="EF507">
        <v>0</v>
      </c>
      <c r="EG507">
        <v>9992.129259259258</v>
      </c>
      <c r="EH507">
        <v>0</v>
      </c>
      <c r="EI507">
        <v>11.43908888888889</v>
      </c>
      <c r="EJ507">
        <v>17.50158518518518</v>
      </c>
      <c r="EK507">
        <v>341.3463333333333</v>
      </c>
      <c r="EL507">
        <v>322.933962962963</v>
      </c>
      <c r="EM507">
        <v>1.485356666666666</v>
      </c>
      <c r="EN507">
        <v>315.854037037037</v>
      </c>
      <c r="EO507">
        <v>21.92378888888889</v>
      </c>
      <c r="EP507">
        <v>2.108508888888889</v>
      </c>
      <c r="EQ507">
        <v>1.974718888888889</v>
      </c>
      <c r="ER507">
        <v>18.2836037037037</v>
      </c>
      <c r="ES507">
        <v>17.24307037037037</v>
      </c>
      <c r="ET507">
        <v>1999.983333333333</v>
      </c>
      <c r="EU507">
        <v>0.9799973333333333</v>
      </c>
      <c r="EV507">
        <v>0.02000250740740741</v>
      </c>
      <c r="EW507">
        <v>0</v>
      </c>
      <c r="EX507">
        <v>408.7373333333333</v>
      </c>
      <c r="EY507">
        <v>5.000560000000001</v>
      </c>
      <c r="EZ507">
        <v>8305.70925925926</v>
      </c>
      <c r="FA507">
        <v>17294.71851851852</v>
      </c>
      <c r="FB507">
        <v>41.83066666666665</v>
      </c>
      <c r="FC507">
        <v>42</v>
      </c>
      <c r="FD507">
        <v>41.56199999999999</v>
      </c>
      <c r="FE507">
        <v>41.12033333333333</v>
      </c>
      <c r="FF507">
        <v>42.56199999999999</v>
      </c>
      <c r="FG507">
        <v>1955.073333333333</v>
      </c>
      <c r="FH507">
        <v>39.9</v>
      </c>
      <c r="FI507">
        <v>0</v>
      </c>
      <c r="FJ507">
        <v>1758486089.4</v>
      </c>
      <c r="FK507">
        <v>0</v>
      </c>
      <c r="FL507">
        <v>408.74988</v>
      </c>
      <c r="FM507">
        <v>2.339692315091286</v>
      </c>
      <c r="FN507">
        <v>18.90692303277267</v>
      </c>
      <c r="FO507">
        <v>8305.8184</v>
      </c>
      <c r="FP507">
        <v>15</v>
      </c>
      <c r="FQ507">
        <v>0</v>
      </c>
      <c r="FR507" t="s">
        <v>440</v>
      </c>
      <c r="FS507">
        <v>1747148579.5</v>
      </c>
      <c r="FT507">
        <v>1747148584.5</v>
      </c>
      <c r="FU507">
        <v>0</v>
      </c>
      <c r="FV507">
        <v>0.162</v>
      </c>
      <c r="FW507">
        <v>-0.001</v>
      </c>
      <c r="FX507">
        <v>0.139</v>
      </c>
      <c r="FY507">
        <v>0.058</v>
      </c>
      <c r="FZ507">
        <v>420</v>
      </c>
      <c r="GA507">
        <v>16</v>
      </c>
      <c r="GB507">
        <v>0.19</v>
      </c>
      <c r="GC507">
        <v>0.02</v>
      </c>
      <c r="GD507">
        <v>17.02991951219512</v>
      </c>
      <c r="GE507">
        <v>9.513608362369347</v>
      </c>
      <c r="GF507">
        <v>0.9496994624024839</v>
      </c>
      <c r="GG507">
        <v>0</v>
      </c>
      <c r="GH507">
        <v>408.6675294117647</v>
      </c>
      <c r="GI507">
        <v>1.811764709141755</v>
      </c>
      <c r="GJ507">
        <v>0.2904621302940353</v>
      </c>
      <c r="GK507">
        <v>0</v>
      </c>
      <c r="GL507">
        <v>1.484889268292683</v>
      </c>
      <c r="GM507">
        <v>0.01023428571428393</v>
      </c>
      <c r="GN507">
        <v>0.001221031931113814</v>
      </c>
      <c r="GO507">
        <v>1</v>
      </c>
      <c r="GP507">
        <v>1</v>
      </c>
      <c r="GQ507">
        <v>3</v>
      </c>
      <c r="GR507" t="s">
        <v>447</v>
      </c>
      <c r="GS507">
        <v>3.12734</v>
      </c>
      <c r="GT507">
        <v>2.73316</v>
      </c>
      <c r="GU507">
        <v>0.0670216</v>
      </c>
      <c r="GV507">
        <v>0.064123</v>
      </c>
      <c r="GW507">
        <v>0.104591</v>
      </c>
      <c r="GX507">
        <v>0.10046</v>
      </c>
      <c r="GY507">
        <v>27962.4</v>
      </c>
      <c r="GZ507">
        <v>27190.7</v>
      </c>
      <c r="HA507">
        <v>30514.2</v>
      </c>
      <c r="HB507">
        <v>29310</v>
      </c>
      <c r="HC507">
        <v>37712.6</v>
      </c>
      <c r="HD507">
        <v>34681.9</v>
      </c>
      <c r="HE507">
        <v>46688.2</v>
      </c>
      <c r="HF507">
        <v>43545.9</v>
      </c>
      <c r="HG507">
        <v>1.81725</v>
      </c>
      <c r="HH507">
        <v>1.86653</v>
      </c>
      <c r="HI507">
        <v>0.09042020000000001</v>
      </c>
      <c r="HJ507">
        <v>0</v>
      </c>
      <c r="HK507">
        <v>28.5287</v>
      </c>
      <c r="HL507">
        <v>999.9</v>
      </c>
      <c r="HM507">
        <v>53.5</v>
      </c>
      <c r="HN507">
        <v>31</v>
      </c>
      <c r="HO507">
        <v>26.7968</v>
      </c>
      <c r="HP507">
        <v>63.7249</v>
      </c>
      <c r="HQ507">
        <v>16.9231</v>
      </c>
      <c r="HR507">
        <v>1</v>
      </c>
      <c r="HS507">
        <v>0.17482</v>
      </c>
      <c r="HT507">
        <v>-0.117658</v>
      </c>
      <c r="HU507">
        <v>20.1978</v>
      </c>
      <c r="HV507">
        <v>5.22807</v>
      </c>
      <c r="HW507">
        <v>11.974</v>
      </c>
      <c r="HX507">
        <v>4.9696</v>
      </c>
      <c r="HY507">
        <v>3.2895</v>
      </c>
      <c r="HZ507">
        <v>9999</v>
      </c>
      <c r="IA507">
        <v>9999</v>
      </c>
      <c r="IB507">
        <v>9999</v>
      </c>
      <c r="IC507">
        <v>999.9</v>
      </c>
      <c r="ID507">
        <v>4.97297</v>
      </c>
      <c r="IE507">
        <v>1.87739</v>
      </c>
      <c r="IF507">
        <v>1.87546</v>
      </c>
      <c r="IG507">
        <v>1.87829</v>
      </c>
      <c r="IH507">
        <v>1.875</v>
      </c>
      <c r="II507">
        <v>1.87851</v>
      </c>
      <c r="IJ507">
        <v>1.87568</v>
      </c>
      <c r="IK507">
        <v>1.87682</v>
      </c>
      <c r="IL507">
        <v>0</v>
      </c>
      <c r="IM507">
        <v>0</v>
      </c>
      <c r="IN507">
        <v>0</v>
      </c>
      <c r="IO507">
        <v>0</v>
      </c>
      <c r="IP507" t="s">
        <v>442</v>
      </c>
      <c r="IQ507" t="s">
        <v>443</v>
      </c>
      <c r="IR507" t="s">
        <v>444</v>
      </c>
      <c r="IS507" t="s">
        <v>444</v>
      </c>
      <c r="IT507" t="s">
        <v>444</v>
      </c>
      <c r="IU507" t="s">
        <v>444</v>
      </c>
      <c r="IV507">
        <v>0</v>
      </c>
      <c r="IW507">
        <v>100</v>
      </c>
      <c r="IX507">
        <v>100</v>
      </c>
      <c r="IY507">
        <v>0.422</v>
      </c>
      <c r="IZ507">
        <v>0.2247</v>
      </c>
      <c r="JA507">
        <v>0.05401698482025668</v>
      </c>
      <c r="JB507">
        <v>0.001251749769105588</v>
      </c>
      <c r="JC507">
        <v>-2.340677956668878E-07</v>
      </c>
      <c r="JD507">
        <v>1.443975168909104E-10</v>
      </c>
      <c r="JE507">
        <v>-0.0473756660369021</v>
      </c>
      <c r="JF507">
        <v>-0.000763777970416037</v>
      </c>
      <c r="JG507">
        <v>0.0006633184790446218</v>
      </c>
      <c r="JH507">
        <v>-5.365384051273601E-06</v>
      </c>
      <c r="JI507">
        <v>1</v>
      </c>
      <c r="JJ507">
        <v>2129</v>
      </c>
      <c r="JK507">
        <v>1</v>
      </c>
      <c r="JL507">
        <v>27</v>
      </c>
      <c r="JM507">
        <v>188958.5</v>
      </c>
      <c r="JN507">
        <v>188958.4</v>
      </c>
      <c r="JO507">
        <v>0.800781</v>
      </c>
      <c r="JP507">
        <v>2.54761</v>
      </c>
      <c r="JQ507">
        <v>1.39893</v>
      </c>
      <c r="JR507">
        <v>2.34619</v>
      </c>
      <c r="JS507">
        <v>1.44897</v>
      </c>
      <c r="JT507">
        <v>2.6001</v>
      </c>
      <c r="JU507">
        <v>37.6504</v>
      </c>
      <c r="JV507">
        <v>24.2013</v>
      </c>
      <c r="JW507">
        <v>18</v>
      </c>
      <c r="JX507">
        <v>477.398</v>
      </c>
      <c r="JY507">
        <v>478.82</v>
      </c>
      <c r="JZ507">
        <v>28.0945</v>
      </c>
      <c r="KA507">
        <v>29.4524</v>
      </c>
      <c r="KB507">
        <v>29.9997</v>
      </c>
      <c r="KC507">
        <v>29.1978</v>
      </c>
      <c r="KD507">
        <v>29.2676</v>
      </c>
      <c r="KE507">
        <v>15.9966</v>
      </c>
      <c r="KF507">
        <v>26.7149</v>
      </c>
      <c r="KG507">
        <v>96.2852</v>
      </c>
      <c r="KH507">
        <v>28.1011</v>
      </c>
      <c r="KI507">
        <v>265.623</v>
      </c>
      <c r="KJ507">
        <v>21.9221</v>
      </c>
      <c r="KK507">
        <v>100.889</v>
      </c>
      <c r="KL507">
        <v>100.169</v>
      </c>
    </row>
    <row r="508" spans="1:298">
      <c r="A508">
        <v>492</v>
      </c>
      <c r="B508">
        <v>1758486093</v>
      </c>
      <c r="C508">
        <v>16989.5</v>
      </c>
      <c r="D508" t="s">
        <v>1433</v>
      </c>
      <c r="E508" t="s">
        <v>1434</v>
      </c>
      <c r="F508">
        <v>5</v>
      </c>
      <c r="G508" t="s">
        <v>1414</v>
      </c>
      <c r="H508" t="s">
        <v>436</v>
      </c>
      <c r="I508" t="s">
        <v>437</v>
      </c>
      <c r="J508">
        <v>1758486085.214286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290.4210050099714</v>
      </c>
      <c r="AL508">
        <v>301.2027393939393</v>
      </c>
      <c r="AM508">
        <v>-3.372189040674354</v>
      </c>
      <c r="AN508">
        <v>65.51317150136617</v>
      </c>
      <c r="AO508">
        <f>(AQ508 - AP508 + DZ508*1E3/(8.314*(EB508+273.15)) * AS508/DY508 * AR508) * DY508/(100*DM508) * 1000/(1000 - AQ508)</f>
        <v>0</v>
      </c>
      <c r="AP508">
        <v>21.92632903891681</v>
      </c>
      <c r="AQ508">
        <v>23.41433030303029</v>
      </c>
      <c r="AR508">
        <v>1.587074775532448E-05</v>
      </c>
      <c r="AS508">
        <v>124.6433770356451</v>
      </c>
      <c r="AT508">
        <v>3</v>
      </c>
      <c r="AU508">
        <v>1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438</v>
      </c>
      <c r="AZ508" t="s">
        <v>438</v>
      </c>
      <c r="BA508">
        <v>0</v>
      </c>
      <c r="BB508">
        <v>0</v>
      </c>
      <c r="BC508">
        <f>1-BA508/BB508</f>
        <v>0</v>
      </c>
      <c r="BD508">
        <v>0</v>
      </c>
      <c r="BE508" t="s">
        <v>438</v>
      </c>
      <c r="BF508" t="s">
        <v>438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438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4.38</v>
      </c>
      <c r="DN508">
        <v>0.5</v>
      </c>
      <c r="DO508" t="s">
        <v>439</v>
      </c>
      <c r="DP508">
        <v>2</v>
      </c>
      <c r="DQ508" t="b">
        <v>1</v>
      </c>
      <c r="DR508">
        <v>1758486085.214286</v>
      </c>
      <c r="DS508">
        <v>318.0676428571429</v>
      </c>
      <c r="DT508">
        <v>299.9856428571429</v>
      </c>
      <c r="DU508">
        <v>23.41121428571429</v>
      </c>
      <c r="DV508">
        <v>21.92505000000001</v>
      </c>
      <c r="DW508">
        <v>317.6350714285715</v>
      </c>
      <c r="DX508">
        <v>23.18657142857143</v>
      </c>
      <c r="DY508">
        <v>499.9769642857142</v>
      </c>
      <c r="DZ508">
        <v>90.07155357142858</v>
      </c>
      <c r="EA508">
        <v>0.05526901428571429</v>
      </c>
      <c r="EB508">
        <v>29.82935357142858</v>
      </c>
      <c r="EC508">
        <v>29.99621428571428</v>
      </c>
      <c r="ED508">
        <v>999.9000000000002</v>
      </c>
      <c r="EE508">
        <v>0</v>
      </c>
      <c r="EF508">
        <v>0</v>
      </c>
      <c r="EG508">
        <v>9999.196428571429</v>
      </c>
      <c r="EH508">
        <v>0</v>
      </c>
      <c r="EI508">
        <v>11.44033928571429</v>
      </c>
      <c r="EJ508">
        <v>18.08198928571429</v>
      </c>
      <c r="EK508">
        <v>325.6924642857143</v>
      </c>
      <c r="EL508">
        <v>306.7102857142857</v>
      </c>
      <c r="EM508">
        <v>1.486170357142857</v>
      </c>
      <c r="EN508">
        <v>299.9856428571429</v>
      </c>
      <c r="EO508">
        <v>21.92505000000001</v>
      </c>
      <c r="EP508">
        <v>2.108684642857143</v>
      </c>
      <c r="EQ508">
        <v>1.974822857142857</v>
      </c>
      <c r="ER508">
        <v>18.28493571428572</v>
      </c>
      <c r="ES508">
        <v>17.2439</v>
      </c>
      <c r="ET508">
        <v>1999.994285714286</v>
      </c>
      <c r="EU508">
        <v>0.9799973928571427</v>
      </c>
      <c r="EV508">
        <v>0.02000245</v>
      </c>
      <c r="EW508">
        <v>0</v>
      </c>
      <c r="EX508">
        <v>408.8513928571429</v>
      </c>
      <c r="EY508">
        <v>5.000560000000001</v>
      </c>
      <c r="EZ508">
        <v>8307.415714285715</v>
      </c>
      <c r="FA508">
        <v>17294.80357142857</v>
      </c>
      <c r="FB508">
        <v>41.82099999999998</v>
      </c>
      <c r="FC508">
        <v>41.99549999999999</v>
      </c>
      <c r="FD508">
        <v>41.56199999999999</v>
      </c>
      <c r="FE508">
        <v>41.10924999999999</v>
      </c>
      <c r="FF508">
        <v>42.56199999999999</v>
      </c>
      <c r="FG508">
        <v>1955.084285714285</v>
      </c>
      <c r="FH508">
        <v>39.9</v>
      </c>
      <c r="FI508">
        <v>0</v>
      </c>
      <c r="FJ508">
        <v>1758486094.2</v>
      </c>
      <c r="FK508">
        <v>0</v>
      </c>
      <c r="FL508">
        <v>408.8615599999999</v>
      </c>
      <c r="FM508">
        <v>0.8734615441461515</v>
      </c>
      <c r="FN508">
        <v>21.55230772556343</v>
      </c>
      <c r="FO508">
        <v>8307.5288</v>
      </c>
      <c r="FP508">
        <v>15</v>
      </c>
      <c r="FQ508">
        <v>0</v>
      </c>
      <c r="FR508" t="s">
        <v>440</v>
      </c>
      <c r="FS508">
        <v>1747148579.5</v>
      </c>
      <c r="FT508">
        <v>1747148584.5</v>
      </c>
      <c r="FU508">
        <v>0</v>
      </c>
      <c r="FV508">
        <v>0.162</v>
      </c>
      <c r="FW508">
        <v>-0.001</v>
      </c>
      <c r="FX508">
        <v>0.139</v>
      </c>
      <c r="FY508">
        <v>0.058</v>
      </c>
      <c r="FZ508">
        <v>420</v>
      </c>
      <c r="GA508">
        <v>16</v>
      </c>
      <c r="GB508">
        <v>0.19</v>
      </c>
      <c r="GC508">
        <v>0.02</v>
      </c>
      <c r="GD508">
        <v>17.58999756097561</v>
      </c>
      <c r="GE508">
        <v>8.01857770034845</v>
      </c>
      <c r="GF508">
        <v>0.8091021879106841</v>
      </c>
      <c r="GG508">
        <v>0</v>
      </c>
      <c r="GH508">
        <v>408.7519705882353</v>
      </c>
      <c r="GI508">
        <v>1.582689078799775</v>
      </c>
      <c r="GJ508">
        <v>0.2609115790380437</v>
      </c>
      <c r="GK508">
        <v>0</v>
      </c>
      <c r="GL508">
        <v>1.485496585365853</v>
      </c>
      <c r="GM508">
        <v>0.01269637630662174</v>
      </c>
      <c r="GN508">
        <v>0.001374912165276349</v>
      </c>
      <c r="GO508">
        <v>1</v>
      </c>
      <c r="GP508">
        <v>1</v>
      </c>
      <c r="GQ508">
        <v>3</v>
      </c>
      <c r="GR508" t="s">
        <v>447</v>
      </c>
      <c r="GS508">
        <v>3.12762</v>
      </c>
      <c r="GT508">
        <v>2.73306</v>
      </c>
      <c r="GU508">
        <v>0.0641046</v>
      </c>
      <c r="GV508">
        <v>0.0610679</v>
      </c>
      <c r="GW508">
        <v>0.104598</v>
      </c>
      <c r="GX508">
        <v>0.100461</v>
      </c>
      <c r="GY508">
        <v>28050</v>
      </c>
      <c r="GZ508">
        <v>27279.8</v>
      </c>
      <c r="HA508">
        <v>30514.4</v>
      </c>
      <c r="HB508">
        <v>29310.4</v>
      </c>
      <c r="HC508">
        <v>37712.5</v>
      </c>
      <c r="HD508">
        <v>34682.2</v>
      </c>
      <c r="HE508">
        <v>46688.7</v>
      </c>
      <c r="HF508">
        <v>43546.5</v>
      </c>
      <c r="HG508">
        <v>1.81795</v>
      </c>
      <c r="HH508">
        <v>1.86607</v>
      </c>
      <c r="HI508">
        <v>0.08950379999999999</v>
      </c>
      <c r="HJ508">
        <v>0</v>
      </c>
      <c r="HK508">
        <v>28.5287</v>
      </c>
      <c r="HL508">
        <v>999.9</v>
      </c>
      <c r="HM508">
        <v>53.5</v>
      </c>
      <c r="HN508">
        <v>31</v>
      </c>
      <c r="HO508">
        <v>26.7965</v>
      </c>
      <c r="HP508">
        <v>63.5549</v>
      </c>
      <c r="HQ508">
        <v>16.7508</v>
      </c>
      <c r="HR508">
        <v>1</v>
      </c>
      <c r="HS508">
        <v>0.174591</v>
      </c>
      <c r="HT508">
        <v>-0.150025</v>
      </c>
      <c r="HU508">
        <v>20.198</v>
      </c>
      <c r="HV508">
        <v>5.22792</v>
      </c>
      <c r="HW508">
        <v>11.974</v>
      </c>
      <c r="HX508">
        <v>4.96985</v>
      </c>
      <c r="HY508">
        <v>3.28955</v>
      </c>
      <c r="HZ508">
        <v>9999</v>
      </c>
      <c r="IA508">
        <v>9999</v>
      </c>
      <c r="IB508">
        <v>9999</v>
      </c>
      <c r="IC508">
        <v>999.9</v>
      </c>
      <c r="ID508">
        <v>4.97294</v>
      </c>
      <c r="IE508">
        <v>1.87741</v>
      </c>
      <c r="IF508">
        <v>1.87547</v>
      </c>
      <c r="IG508">
        <v>1.87829</v>
      </c>
      <c r="IH508">
        <v>1.875</v>
      </c>
      <c r="II508">
        <v>1.87852</v>
      </c>
      <c r="IJ508">
        <v>1.87568</v>
      </c>
      <c r="IK508">
        <v>1.87683</v>
      </c>
      <c r="IL508">
        <v>0</v>
      </c>
      <c r="IM508">
        <v>0</v>
      </c>
      <c r="IN508">
        <v>0</v>
      </c>
      <c r="IO508">
        <v>0</v>
      </c>
      <c r="IP508" t="s">
        <v>442</v>
      </c>
      <c r="IQ508" t="s">
        <v>443</v>
      </c>
      <c r="IR508" t="s">
        <v>444</v>
      </c>
      <c r="IS508" t="s">
        <v>444</v>
      </c>
      <c r="IT508" t="s">
        <v>444</v>
      </c>
      <c r="IU508" t="s">
        <v>444</v>
      </c>
      <c r="IV508">
        <v>0</v>
      </c>
      <c r="IW508">
        <v>100</v>
      </c>
      <c r="IX508">
        <v>100</v>
      </c>
      <c r="IY508">
        <v>0.403</v>
      </c>
      <c r="IZ508">
        <v>0.2248</v>
      </c>
      <c r="JA508">
        <v>0.05401698482025668</v>
      </c>
      <c r="JB508">
        <v>0.001251749769105588</v>
      </c>
      <c r="JC508">
        <v>-2.340677956668878E-07</v>
      </c>
      <c r="JD508">
        <v>1.443975168909104E-10</v>
      </c>
      <c r="JE508">
        <v>-0.0473756660369021</v>
      </c>
      <c r="JF508">
        <v>-0.000763777970416037</v>
      </c>
      <c r="JG508">
        <v>0.0006633184790446218</v>
      </c>
      <c r="JH508">
        <v>-5.365384051273601E-06</v>
      </c>
      <c r="JI508">
        <v>1</v>
      </c>
      <c r="JJ508">
        <v>2129</v>
      </c>
      <c r="JK508">
        <v>1</v>
      </c>
      <c r="JL508">
        <v>27</v>
      </c>
      <c r="JM508">
        <v>188958.6</v>
      </c>
      <c r="JN508">
        <v>188958.5</v>
      </c>
      <c r="JO508">
        <v>0.765381</v>
      </c>
      <c r="JP508">
        <v>2.55615</v>
      </c>
      <c r="JQ508">
        <v>1.39893</v>
      </c>
      <c r="JR508">
        <v>2.34619</v>
      </c>
      <c r="JS508">
        <v>1.44897</v>
      </c>
      <c r="JT508">
        <v>2.59155</v>
      </c>
      <c r="JU508">
        <v>37.6504</v>
      </c>
      <c r="JV508">
        <v>24.2013</v>
      </c>
      <c r="JW508">
        <v>18</v>
      </c>
      <c r="JX508">
        <v>477.762</v>
      </c>
      <c r="JY508">
        <v>478.496</v>
      </c>
      <c r="JZ508">
        <v>28.0959</v>
      </c>
      <c r="KA508">
        <v>29.4492</v>
      </c>
      <c r="KB508">
        <v>29.9998</v>
      </c>
      <c r="KC508">
        <v>29.1947</v>
      </c>
      <c r="KD508">
        <v>29.2645</v>
      </c>
      <c r="KE508">
        <v>15.2934</v>
      </c>
      <c r="KF508">
        <v>26.7149</v>
      </c>
      <c r="KG508">
        <v>96.2852</v>
      </c>
      <c r="KH508">
        <v>28.1016</v>
      </c>
      <c r="KI508">
        <v>252.266</v>
      </c>
      <c r="KJ508">
        <v>21.9221</v>
      </c>
      <c r="KK508">
        <v>100.89</v>
      </c>
      <c r="KL508">
        <v>100.171</v>
      </c>
    </row>
    <row r="509" spans="1:298">
      <c r="A509">
        <v>493</v>
      </c>
      <c r="B509">
        <v>1758486098</v>
      </c>
      <c r="C509">
        <v>16994.5</v>
      </c>
      <c r="D509" t="s">
        <v>1435</v>
      </c>
      <c r="E509" t="s">
        <v>1436</v>
      </c>
      <c r="F509">
        <v>5</v>
      </c>
      <c r="G509" t="s">
        <v>1414</v>
      </c>
      <c r="H509" t="s">
        <v>436</v>
      </c>
      <c r="I509" t="s">
        <v>437</v>
      </c>
      <c r="J509">
        <v>1758486090.5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273.5109520375742</v>
      </c>
      <c r="AL509">
        <v>284.524515151515</v>
      </c>
      <c r="AM509">
        <v>-3.329411933787175</v>
      </c>
      <c r="AN509">
        <v>65.51317150136617</v>
      </c>
      <c r="AO509">
        <f>(AQ509 - AP509 + DZ509*1E3/(8.314*(EB509+273.15)) * AS509/DY509 * AR509) * DY509/(100*DM509) * 1000/(1000 - AQ509)</f>
        <v>0</v>
      </c>
      <c r="AP509">
        <v>21.92743925518434</v>
      </c>
      <c r="AQ509">
        <v>23.41603575757575</v>
      </c>
      <c r="AR509">
        <v>3.30885494995418E-06</v>
      </c>
      <c r="AS509">
        <v>124.6433770356451</v>
      </c>
      <c r="AT509">
        <v>3</v>
      </c>
      <c r="AU509">
        <v>1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438</v>
      </c>
      <c r="AZ509" t="s">
        <v>438</v>
      </c>
      <c r="BA509">
        <v>0</v>
      </c>
      <c r="BB509">
        <v>0</v>
      </c>
      <c r="BC509">
        <f>1-BA509/BB509</f>
        <v>0</v>
      </c>
      <c r="BD509">
        <v>0</v>
      </c>
      <c r="BE509" t="s">
        <v>438</v>
      </c>
      <c r="BF509" t="s">
        <v>438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438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4.38</v>
      </c>
      <c r="DN509">
        <v>0.5</v>
      </c>
      <c r="DO509" t="s">
        <v>439</v>
      </c>
      <c r="DP509">
        <v>2</v>
      </c>
      <c r="DQ509" t="b">
        <v>1</v>
      </c>
      <c r="DR509">
        <v>1758486090.5</v>
      </c>
      <c r="DS509">
        <v>300.7633333333333</v>
      </c>
      <c r="DT509">
        <v>282.242</v>
      </c>
      <c r="DU509">
        <v>23.41370740740741</v>
      </c>
      <c r="DV509">
        <v>21.92615555555556</v>
      </c>
      <c r="DW509">
        <v>300.3506296296296</v>
      </c>
      <c r="DX509">
        <v>23.18902222222222</v>
      </c>
      <c r="DY509">
        <v>499.9854814814814</v>
      </c>
      <c r="DZ509">
        <v>90.07154814814815</v>
      </c>
      <c r="EA509">
        <v>0.05527442962962963</v>
      </c>
      <c r="EB509">
        <v>29.8281037037037</v>
      </c>
      <c r="EC509">
        <v>29.99197777777778</v>
      </c>
      <c r="ED509">
        <v>999.9000000000001</v>
      </c>
      <c r="EE509">
        <v>0</v>
      </c>
      <c r="EF509">
        <v>0</v>
      </c>
      <c r="EG509">
        <v>10001.0637037037</v>
      </c>
      <c r="EH509">
        <v>0</v>
      </c>
      <c r="EI509">
        <v>11.4396</v>
      </c>
      <c r="EJ509">
        <v>18.52137037037037</v>
      </c>
      <c r="EK509">
        <v>307.9741481481482</v>
      </c>
      <c r="EL509">
        <v>288.5691481481481</v>
      </c>
      <c r="EM509">
        <v>1.48756037037037</v>
      </c>
      <c r="EN509">
        <v>282.242</v>
      </c>
      <c r="EO509">
        <v>21.92615555555556</v>
      </c>
      <c r="EP509">
        <v>2.10890962962963</v>
      </c>
      <c r="EQ509">
        <v>1.974922592592593</v>
      </c>
      <c r="ER509">
        <v>18.28663333333333</v>
      </c>
      <c r="ES509">
        <v>17.2446962962963</v>
      </c>
      <c r="ET509">
        <v>1999.992962962963</v>
      </c>
      <c r="EU509">
        <v>0.9799973333333333</v>
      </c>
      <c r="EV509">
        <v>0.02000251111111111</v>
      </c>
      <c r="EW509">
        <v>0</v>
      </c>
      <c r="EX509">
        <v>408.9261481481482</v>
      </c>
      <c r="EY509">
        <v>5.000560000000001</v>
      </c>
      <c r="EZ509">
        <v>8309.224444444446</v>
      </c>
      <c r="FA509">
        <v>17294.78888888889</v>
      </c>
      <c r="FB509">
        <v>41.81199999999999</v>
      </c>
      <c r="FC509">
        <v>41.99066666666666</v>
      </c>
      <c r="FD509">
        <v>41.56199999999999</v>
      </c>
      <c r="FE509">
        <v>41.09699999999999</v>
      </c>
      <c r="FF509">
        <v>42.56199999999999</v>
      </c>
      <c r="FG509">
        <v>1955.082962962963</v>
      </c>
      <c r="FH509">
        <v>39.9</v>
      </c>
      <c r="FI509">
        <v>0</v>
      </c>
      <c r="FJ509">
        <v>1758486099.6</v>
      </c>
      <c r="FK509">
        <v>0</v>
      </c>
      <c r="FL509">
        <v>408.9486153846153</v>
      </c>
      <c r="FM509">
        <v>1.021880332855278</v>
      </c>
      <c r="FN509">
        <v>17.01948722270415</v>
      </c>
      <c r="FO509">
        <v>8309.201538461539</v>
      </c>
      <c r="FP509">
        <v>15</v>
      </c>
      <c r="FQ509">
        <v>0</v>
      </c>
      <c r="FR509" t="s">
        <v>440</v>
      </c>
      <c r="FS509">
        <v>1747148579.5</v>
      </c>
      <c r="FT509">
        <v>1747148584.5</v>
      </c>
      <c r="FU509">
        <v>0</v>
      </c>
      <c r="FV509">
        <v>0.162</v>
      </c>
      <c r="FW509">
        <v>-0.001</v>
      </c>
      <c r="FX509">
        <v>0.139</v>
      </c>
      <c r="FY509">
        <v>0.058</v>
      </c>
      <c r="FZ509">
        <v>420</v>
      </c>
      <c r="GA509">
        <v>16</v>
      </c>
      <c r="GB509">
        <v>0.19</v>
      </c>
      <c r="GC509">
        <v>0.02</v>
      </c>
      <c r="GD509">
        <v>18.19831</v>
      </c>
      <c r="GE509">
        <v>5.236975609756111</v>
      </c>
      <c r="GF509">
        <v>0.5512923783256938</v>
      </c>
      <c r="GG509">
        <v>0</v>
      </c>
      <c r="GH509">
        <v>408.8732352941176</v>
      </c>
      <c r="GI509">
        <v>1.158472116015781</v>
      </c>
      <c r="GJ509">
        <v>0.2334479484524946</v>
      </c>
      <c r="GK509">
        <v>0</v>
      </c>
      <c r="GL509">
        <v>1.486723</v>
      </c>
      <c r="GM509">
        <v>0.01460577861162819</v>
      </c>
      <c r="GN509">
        <v>0.001505586596645965</v>
      </c>
      <c r="GO509">
        <v>1</v>
      </c>
      <c r="GP509">
        <v>1</v>
      </c>
      <c r="GQ509">
        <v>3</v>
      </c>
      <c r="GR509" t="s">
        <v>447</v>
      </c>
      <c r="GS509">
        <v>3.12753</v>
      </c>
      <c r="GT509">
        <v>2.73331</v>
      </c>
      <c r="GU509">
        <v>0.0611586</v>
      </c>
      <c r="GV509">
        <v>0.0579799</v>
      </c>
      <c r="GW509">
        <v>0.104604</v>
      </c>
      <c r="GX509">
        <v>0.100468</v>
      </c>
      <c r="GY509">
        <v>28138.9</v>
      </c>
      <c r="GZ509">
        <v>27369.9</v>
      </c>
      <c r="HA509">
        <v>30515</v>
      </c>
      <c r="HB509">
        <v>29310.8</v>
      </c>
      <c r="HC509">
        <v>37712.3</v>
      </c>
      <c r="HD509">
        <v>34682.2</v>
      </c>
      <c r="HE509">
        <v>46688.9</v>
      </c>
      <c r="HF509">
        <v>43547.2</v>
      </c>
      <c r="HG509">
        <v>1.81767</v>
      </c>
      <c r="HH509">
        <v>1.8665</v>
      </c>
      <c r="HI509">
        <v>0.0902936</v>
      </c>
      <c r="HJ509">
        <v>0</v>
      </c>
      <c r="HK509">
        <v>28.5287</v>
      </c>
      <c r="HL509">
        <v>999.9</v>
      </c>
      <c r="HM509">
        <v>53.5</v>
      </c>
      <c r="HN509">
        <v>31</v>
      </c>
      <c r="HO509">
        <v>26.7978</v>
      </c>
      <c r="HP509">
        <v>63.6549</v>
      </c>
      <c r="HQ509">
        <v>16.6827</v>
      </c>
      <c r="HR509">
        <v>1</v>
      </c>
      <c r="HS509">
        <v>0.174393</v>
      </c>
      <c r="HT509">
        <v>-0.192775</v>
      </c>
      <c r="HU509">
        <v>20.198</v>
      </c>
      <c r="HV509">
        <v>5.22762</v>
      </c>
      <c r="HW509">
        <v>11.974</v>
      </c>
      <c r="HX509">
        <v>4.96955</v>
      </c>
      <c r="HY509">
        <v>3.28948</v>
      </c>
      <c r="HZ509">
        <v>9999</v>
      </c>
      <c r="IA509">
        <v>9999</v>
      </c>
      <c r="IB509">
        <v>9999</v>
      </c>
      <c r="IC509">
        <v>999.9</v>
      </c>
      <c r="ID509">
        <v>4.97298</v>
      </c>
      <c r="IE509">
        <v>1.87733</v>
      </c>
      <c r="IF509">
        <v>1.87546</v>
      </c>
      <c r="IG509">
        <v>1.87824</v>
      </c>
      <c r="IH509">
        <v>1.875</v>
      </c>
      <c r="II509">
        <v>1.87852</v>
      </c>
      <c r="IJ509">
        <v>1.87566</v>
      </c>
      <c r="IK509">
        <v>1.87683</v>
      </c>
      <c r="IL509">
        <v>0</v>
      </c>
      <c r="IM509">
        <v>0</v>
      </c>
      <c r="IN509">
        <v>0</v>
      </c>
      <c r="IO509">
        <v>0</v>
      </c>
      <c r="IP509" t="s">
        <v>442</v>
      </c>
      <c r="IQ509" t="s">
        <v>443</v>
      </c>
      <c r="IR509" t="s">
        <v>444</v>
      </c>
      <c r="IS509" t="s">
        <v>444</v>
      </c>
      <c r="IT509" t="s">
        <v>444</v>
      </c>
      <c r="IU509" t="s">
        <v>444</v>
      </c>
      <c r="IV509">
        <v>0</v>
      </c>
      <c r="IW509">
        <v>100</v>
      </c>
      <c r="IX509">
        <v>100</v>
      </c>
      <c r="IY509">
        <v>0.384</v>
      </c>
      <c r="IZ509">
        <v>0.2248</v>
      </c>
      <c r="JA509">
        <v>0.05401698482025668</v>
      </c>
      <c r="JB509">
        <v>0.001251749769105588</v>
      </c>
      <c r="JC509">
        <v>-2.340677956668878E-07</v>
      </c>
      <c r="JD509">
        <v>1.443975168909104E-10</v>
      </c>
      <c r="JE509">
        <v>-0.0473756660369021</v>
      </c>
      <c r="JF509">
        <v>-0.000763777970416037</v>
      </c>
      <c r="JG509">
        <v>0.0006633184790446218</v>
      </c>
      <c r="JH509">
        <v>-5.365384051273601E-06</v>
      </c>
      <c r="JI509">
        <v>1</v>
      </c>
      <c r="JJ509">
        <v>2129</v>
      </c>
      <c r="JK509">
        <v>1</v>
      </c>
      <c r="JL509">
        <v>27</v>
      </c>
      <c r="JM509">
        <v>188958.6</v>
      </c>
      <c r="JN509">
        <v>188958.6</v>
      </c>
      <c r="JO509">
        <v>0.726318</v>
      </c>
      <c r="JP509">
        <v>2.56104</v>
      </c>
      <c r="JQ509">
        <v>1.39893</v>
      </c>
      <c r="JR509">
        <v>2.34619</v>
      </c>
      <c r="JS509">
        <v>1.44897</v>
      </c>
      <c r="JT509">
        <v>2.53906</v>
      </c>
      <c r="JU509">
        <v>37.6504</v>
      </c>
      <c r="JV509">
        <v>24.1926</v>
      </c>
      <c r="JW509">
        <v>18</v>
      </c>
      <c r="JX509">
        <v>477.591</v>
      </c>
      <c r="JY509">
        <v>478.753</v>
      </c>
      <c r="JZ509">
        <v>28.0989</v>
      </c>
      <c r="KA509">
        <v>29.4454</v>
      </c>
      <c r="KB509">
        <v>29.9999</v>
      </c>
      <c r="KC509">
        <v>29.1915</v>
      </c>
      <c r="KD509">
        <v>29.2614</v>
      </c>
      <c r="KE509">
        <v>14.4996</v>
      </c>
      <c r="KF509">
        <v>26.7149</v>
      </c>
      <c r="KG509">
        <v>96.2852</v>
      </c>
      <c r="KH509">
        <v>28.1093</v>
      </c>
      <c r="KI509">
        <v>232.229</v>
      </c>
      <c r="KJ509">
        <v>21.9221</v>
      </c>
      <c r="KK509">
        <v>100.891</v>
      </c>
      <c r="KL509">
        <v>100.172</v>
      </c>
    </row>
    <row r="510" spans="1:298">
      <c r="A510">
        <v>494</v>
      </c>
      <c r="B510">
        <v>1758486103</v>
      </c>
      <c r="C510">
        <v>16999.5</v>
      </c>
      <c r="D510" t="s">
        <v>1437</v>
      </c>
      <c r="E510" t="s">
        <v>1438</v>
      </c>
      <c r="F510">
        <v>5</v>
      </c>
      <c r="G510" t="s">
        <v>1414</v>
      </c>
      <c r="H510" t="s">
        <v>436</v>
      </c>
      <c r="I510" t="s">
        <v>437</v>
      </c>
      <c r="J510">
        <v>1758486095.214286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256.5676191507031</v>
      </c>
      <c r="AL510">
        <v>267.9135696969697</v>
      </c>
      <c r="AM510">
        <v>-3.323974206794375</v>
      </c>
      <c r="AN510">
        <v>65.51317150136617</v>
      </c>
      <c r="AO510">
        <f>(AQ510 - AP510 + DZ510*1E3/(8.314*(EB510+273.15)) * AS510/DY510 * AR510) * DY510/(100*DM510) * 1000/(1000 - AQ510)</f>
        <v>0</v>
      </c>
      <c r="AP510">
        <v>21.92874691424293</v>
      </c>
      <c r="AQ510">
        <v>23.42341090909091</v>
      </c>
      <c r="AR510">
        <v>4.916459985977469E-05</v>
      </c>
      <c r="AS510">
        <v>124.6433770356451</v>
      </c>
      <c r="AT510">
        <v>3</v>
      </c>
      <c r="AU510">
        <v>1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438</v>
      </c>
      <c r="AZ510" t="s">
        <v>438</v>
      </c>
      <c r="BA510">
        <v>0</v>
      </c>
      <c r="BB510">
        <v>0</v>
      </c>
      <c r="BC510">
        <f>1-BA510/BB510</f>
        <v>0</v>
      </c>
      <c r="BD510">
        <v>0</v>
      </c>
      <c r="BE510" t="s">
        <v>438</v>
      </c>
      <c r="BF510" t="s">
        <v>438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438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4.38</v>
      </c>
      <c r="DN510">
        <v>0.5</v>
      </c>
      <c r="DO510" t="s">
        <v>439</v>
      </c>
      <c r="DP510">
        <v>2</v>
      </c>
      <c r="DQ510" t="b">
        <v>1</v>
      </c>
      <c r="DR510">
        <v>1758486095.214286</v>
      </c>
      <c r="DS510">
        <v>285.3466785714286</v>
      </c>
      <c r="DT510">
        <v>266.57225</v>
      </c>
      <c r="DU510">
        <v>23.41633214285715</v>
      </c>
      <c r="DV510">
        <v>21.92721428571429</v>
      </c>
      <c r="DW510">
        <v>284.9516785714285</v>
      </c>
      <c r="DX510">
        <v>23.19159285714286</v>
      </c>
      <c r="DY510">
        <v>499.9872857142858</v>
      </c>
      <c r="DZ510">
        <v>90.07102857142858</v>
      </c>
      <c r="EA510">
        <v>0.05539058928571428</v>
      </c>
      <c r="EB510">
        <v>29.82586785714286</v>
      </c>
      <c r="EC510">
        <v>29.996025</v>
      </c>
      <c r="ED510">
        <v>999.9000000000002</v>
      </c>
      <c r="EE510">
        <v>0</v>
      </c>
      <c r="EF510">
        <v>0</v>
      </c>
      <c r="EG510">
        <v>10001.29142857143</v>
      </c>
      <c r="EH510">
        <v>0</v>
      </c>
      <c r="EI510">
        <v>11.43713928571429</v>
      </c>
      <c r="EJ510">
        <v>18.77443928571429</v>
      </c>
      <c r="EK510">
        <v>292.1886428571429</v>
      </c>
      <c r="EL510">
        <v>272.5484285714285</v>
      </c>
      <c r="EM510">
        <v>1.489126428571429</v>
      </c>
      <c r="EN510">
        <v>266.57225</v>
      </c>
      <c r="EO510">
        <v>21.92721428571429</v>
      </c>
      <c r="EP510">
        <v>2.109133571428571</v>
      </c>
      <c r="EQ510">
        <v>1.975006071428572</v>
      </c>
      <c r="ER510">
        <v>18.28832142857143</v>
      </c>
      <c r="ES510">
        <v>17.24537142857143</v>
      </c>
      <c r="ET510">
        <v>2000.013928571429</v>
      </c>
      <c r="EU510">
        <v>0.9799974999999999</v>
      </c>
      <c r="EV510">
        <v>0.02000234642857143</v>
      </c>
      <c r="EW510">
        <v>0</v>
      </c>
      <c r="EX510">
        <v>409.0542857142858</v>
      </c>
      <c r="EY510">
        <v>5.000560000000001</v>
      </c>
      <c r="EZ510">
        <v>8310.844285714285</v>
      </c>
      <c r="FA510">
        <v>17294.96428571429</v>
      </c>
      <c r="FB510">
        <v>41.81199999999999</v>
      </c>
      <c r="FC510">
        <v>41.97974999999999</v>
      </c>
      <c r="FD510">
        <v>41.56199999999999</v>
      </c>
      <c r="FE510">
        <v>41.089</v>
      </c>
      <c r="FF510">
        <v>42.55757142857142</v>
      </c>
      <c r="FG510">
        <v>1955.103928571429</v>
      </c>
      <c r="FH510">
        <v>39.90142857142857</v>
      </c>
      <c r="FI510">
        <v>0</v>
      </c>
      <c r="FJ510">
        <v>1758486104.4</v>
      </c>
      <c r="FK510">
        <v>0</v>
      </c>
      <c r="FL510">
        <v>409.0503461538462</v>
      </c>
      <c r="FM510">
        <v>1.70929913500427</v>
      </c>
      <c r="FN510">
        <v>16.53641029572075</v>
      </c>
      <c r="FO510">
        <v>8310.753461538461</v>
      </c>
      <c r="FP510">
        <v>15</v>
      </c>
      <c r="FQ510">
        <v>0</v>
      </c>
      <c r="FR510" t="s">
        <v>440</v>
      </c>
      <c r="FS510">
        <v>1747148579.5</v>
      </c>
      <c r="FT510">
        <v>1747148584.5</v>
      </c>
      <c r="FU510">
        <v>0</v>
      </c>
      <c r="FV510">
        <v>0.162</v>
      </c>
      <c r="FW510">
        <v>-0.001</v>
      </c>
      <c r="FX510">
        <v>0.139</v>
      </c>
      <c r="FY510">
        <v>0.058</v>
      </c>
      <c r="FZ510">
        <v>420</v>
      </c>
      <c r="GA510">
        <v>16</v>
      </c>
      <c r="GB510">
        <v>0.19</v>
      </c>
      <c r="GC510">
        <v>0.02</v>
      </c>
      <c r="GD510">
        <v>18.62869512195122</v>
      </c>
      <c r="GE510">
        <v>3.16478885017421</v>
      </c>
      <c r="GF510">
        <v>0.3174178187870393</v>
      </c>
      <c r="GG510">
        <v>0</v>
      </c>
      <c r="GH510">
        <v>409.0086764705882</v>
      </c>
      <c r="GI510">
        <v>1.259113824297333</v>
      </c>
      <c r="GJ510">
        <v>0.2157916643143215</v>
      </c>
      <c r="GK510">
        <v>0</v>
      </c>
      <c r="GL510">
        <v>1.488437317073171</v>
      </c>
      <c r="GM510">
        <v>0.01887783972125305</v>
      </c>
      <c r="GN510">
        <v>0.002093325076301904</v>
      </c>
      <c r="GO510">
        <v>1</v>
      </c>
      <c r="GP510">
        <v>1</v>
      </c>
      <c r="GQ510">
        <v>3</v>
      </c>
      <c r="GR510" t="s">
        <v>447</v>
      </c>
      <c r="GS510">
        <v>3.12742</v>
      </c>
      <c r="GT510">
        <v>2.73335</v>
      </c>
      <c r="GU510">
        <v>0.0581519</v>
      </c>
      <c r="GV510">
        <v>0.0547924</v>
      </c>
      <c r="GW510">
        <v>0.104624</v>
      </c>
      <c r="GX510">
        <v>0.10047</v>
      </c>
      <c r="GY510">
        <v>28229.2</v>
      </c>
      <c r="GZ510">
        <v>27462.2</v>
      </c>
      <c r="HA510">
        <v>30515.3</v>
      </c>
      <c r="HB510">
        <v>29310.4</v>
      </c>
      <c r="HC510">
        <v>37711.9</v>
      </c>
      <c r="HD510">
        <v>34681.7</v>
      </c>
      <c r="HE510">
        <v>46689.8</v>
      </c>
      <c r="HF510">
        <v>43546.9</v>
      </c>
      <c r="HG510">
        <v>1.81763</v>
      </c>
      <c r="HH510">
        <v>1.86685</v>
      </c>
      <c r="HI510">
        <v>0.0901595</v>
      </c>
      <c r="HJ510">
        <v>0</v>
      </c>
      <c r="HK510">
        <v>28.5287</v>
      </c>
      <c r="HL510">
        <v>999.9</v>
      </c>
      <c r="HM510">
        <v>53.5</v>
      </c>
      <c r="HN510">
        <v>31</v>
      </c>
      <c r="HO510">
        <v>26.7978</v>
      </c>
      <c r="HP510">
        <v>63.1549</v>
      </c>
      <c r="HQ510">
        <v>16.7228</v>
      </c>
      <c r="HR510">
        <v>1</v>
      </c>
      <c r="HS510">
        <v>0.174177</v>
      </c>
      <c r="HT510">
        <v>-0.195158</v>
      </c>
      <c r="HU510">
        <v>20.198</v>
      </c>
      <c r="HV510">
        <v>5.22747</v>
      </c>
      <c r="HW510">
        <v>11.974</v>
      </c>
      <c r="HX510">
        <v>4.9697</v>
      </c>
      <c r="HY510">
        <v>3.28948</v>
      </c>
      <c r="HZ510">
        <v>9999</v>
      </c>
      <c r="IA510">
        <v>9999</v>
      </c>
      <c r="IB510">
        <v>9999</v>
      </c>
      <c r="IC510">
        <v>999.9</v>
      </c>
      <c r="ID510">
        <v>4.97297</v>
      </c>
      <c r="IE510">
        <v>1.87735</v>
      </c>
      <c r="IF510">
        <v>1.87546</v>
      </c>
      <c r="IG510">
        <v>1.87824</v>
      </c>
      <c r="IH510">
        <v>1.87498</v>
      </c>
      <c r="II510">
        <v>1.87852</v>
      </c>
      <c r="IJ510">
        <v>1.87565</v>
      </c>
      <c r="IK510">
        <v>1.87682</v>
      </c>
      <c r="IL510">
        <v>0</v>
      </c>
      <c r="IM510">
        <v>0</v>
      </c>
      <c r="IN510">
        <v>0</v>
      </c>
      <c r="IO510">
        <v>0</v>
      </c>
      <c r="IP510" t="s">
        <v>442</v>
      </c>
      <c r="IQ510" t="s">
        <v>443</v>
      </c>
      <c r="IR510" t="s">
        <v>444</v>
      </c>
      <c r="IS510" t="s">
        <v>444</v>
      </c>
      <c r="IT510" t="s">
        <v>444</v>
      </c>
      <c r="IU510" t="s">
        <v>444</v>
      </c>
      <c r="IV510">
        <v>0</v>
      </c>
      <c r="IW510">
        <v>100</v>
      </c>
      <c r="IX510">
        <v>100</v>
      </c>
      <c r="IY510">
        <v>0.365</v>
      </c>
      <c r="IZ510">
        <v>0.2249</v>
      </c>
      <c r="JA510">
        <v>0.05401698482025668</v>
      </c>
      <c r="JB510">
        <v>0.001251749769105588</v>
      </c>
      <c r="JC510">
        <v>-2.340677956668878E-07</v>
      </c>
      <c r="JD510">
        <v>1.443975168909104E-10</v>
      </c>
      <c r="JE510">
        <v>-0.0473756660369021</v>
      </c>
      <c r="JF510">
        <v>-0.000763777970416037</v>
      </c>
      <c r="JG510">
        <v>0.0006633184790446218</v>
      </c>
      <c r="JH510">
        <v>-5.365384051273601E-06</v>
      </c>
      <c r="JI510">
        <v>1</v>
      </c>
      <c r="JJ510">
        <v>2129</v>
      </c>
      <c r="JK510">
        <v>1</v>
      </c>
      <c r="JL510">
        <v>27</v>
      </c>
      <c r="JM510">
        <v>188958.7</v>
      </c>
      <c r="JN510">
        <v>188958.6</v>
      </c>
      <c r="JO510">
        <v>0.689697</v>
      </c>
      <c r="JP510">
        <v>2.5647</v>
      </c>
      <c r="JQ510">
        <v>1.39893</v>
      </c>
      <c r="JR510">
        <v>2.34619</v>
      </c>
      <c r="JS510">
        <v>1.44897</v>
      </c>
      <c r="JT510">
        <v>2.4939</v>
      </c>
      <c r="JU510">
        <v>37.6504</v>
      </c>
      <c r="JV510">
        <v>24.1926</v>
      </c>
      <c r="JW510">
        <v>18</v>
      </c>
      <c r="JX510">
        <v>477.54</v>
      </c>
      <c r="JY510">
        <v>478.96</v>
      </c>
      <c r="JZ510">
        <v>28.1076</v>
      </c>
      <c r="KA510">
        <v>29.4416</v>
      </c>
      <c r="KB510">
        <v>29.9998</v>
      </c>
      <c r="KC510">
        <v>29.1878</v>
      </c>
      <c r="KD510">
        <v>29.2582</v>
      </c>
      <c r="KE510">
        <v>13.7862</v>
      </c>
      <c r="KF510">
        <v>26.7149</v>
      </c>
      <c r="KG510">
        <v>96.2852</v>
      </c>
      <c r="KH510">
        <v>28.1111</v>
      </c>
      <c r="KI510">
        <v>218.872</v>
      </c>
      <c r="KJ510">
        <v>21.9221</v>
      </c>
      <c r="KK510">
        <v>100.893</v>
      </c>
      <c r="KL510">
        <v>100.171</v>
      </c>
    </row>
    <row r="511" spans="1:298">
      <c r="A511">
        <v>495</v>
      </c>
      <c r="B511">
        <v>1758486108</v>
      </c>
      <c r="C511">
        <v>17004.5</v>
      </c>
      <c r="D511" t="s">
        <v>1439</v>
      </c>
      <c r="E511" t="s">
        <v>1440</v>
      </c>
      <c r="F511">
        <v>5</v>
      </c>
      <c r="G511" t="s">
        <v>1414</v>
      </c>
      <c r="H511" t="s">
        <v>436</v>
      </c>
      <c r="I511" t="s">
        <v>437</v>
      </c>
      <c r="J511">
        <v>1758486100.5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239.6558924001773</v>
      </c>
      <c r="AL511">
        <v>251.3155939393939</v>
      </c>
      <c r="AM511">
        <v>-3.322992656602218</v>
      </c>
      <c r="AN511">
        <v>65.51317150136617</v>
      </c>
      <c r="AO511">
        <f>(AQ511 - AP511 + DZ511*1E3/(8.314*(EB511+273.15)) * AS511/DY511 * AR511) * DY511/(100*DM511) * 1000/(1000 - AQ511)</f>
        <v>0</v>
      </c>
      <c r="AP511">
        <v>21.930913354616</v>
      </c>
      <c r="AQ511">
        <v>23.42699515151514</v>
      </c>
      <c r="AR511">
        <v>1.762989601276196E-05</v>
      </c>
      <c r="AS511">
        <v>124.6433770356451</v>
      </c>
      <c r="AT511">
        <v>3</v>
      </c>
      <c r="AU511">
        <v>1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438</v>
      </c>
      <c r="AZ511" t="s">
        <v>438</v>
      </c>
      <c r="BA511">
        <v>0</v>
      </c>
      <c r="BB511">
        <v>0</v>
      </c>
      <c r="BC511">
        <f>1-BA511/BB511</f>
        <v>0</v>
      </c>
      <c r="BD511">
        <v>0</v>
      </c>
      <c r="BE511" t="s">
        <v>438</v>
      </c>
      <c r="BF511" t="s">
        <v>438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438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4.38</v>
      </c>
      <c r="DN511">
        <v>0.5</v>
      </c>
      <c r="DO511" t="s">
        <v>439</v>
      </c>
      <c r="DP511">
        <v>2</v>
      </c>
      <c r="DQ511" t="b">
        <v>1</v>
      </c>
      <c r="DR511">
        <v>1758486100.5</v>
      </c>
      <c r="DS511">
        <v>268.1373703703703</v>
      </c>
      <c r="DT511">
        <v>249.0733703703704</v>
      </c>
      <c r="DU511">
        <v>23.42051481481482</v>
      </c>
      <c r="DV511">
        <v>21.92865925925926</v>
      </c>
      <c r="DW511">
        <v>267.7622222222222</v>
      </c>
      <c r="DX511">
        <v>23.19568888888889</v>
      </c>
      <c r="DY511">
        <v>499.9942962962963</v>
      </c>
      <c r="DZ511">
        <v>90.07050000000001</v>
      </c>
      <c r="EA511">
        <v>0.05539623333333333</v>
      </c>
      <c r="EB511">
        <v>29.82404814814815</v>
      </c>
      <c r="EC511">
        <v>29.99338518518518</v>
      </c>
      <c r="ED511">
        <v>999.9000000000001</v>
      </c>
      <c r="EE511">
        <v>0</v>
      </c>
      <c r="EF511">
        <v>0</v>
      </c>
      <c r="EG511">
        <v>10004.99666666667</v>
      </c>
      <c r="EH511">
        <v>0</v>
      </c>
      <c r="EI511">
        <v>11.4345037037037</v>
      </c>
      <c r="EJ511">
        <v>19.06397777777778</v>
      </c>
      <c r="EK511">
        <v>274.5678888888889</v>
      </c>
      <c r="EL511">
        <v>254.6577407407407</v>
      </c>
      <c r="EM511">
        <v>1.49185962962963</v>
      </c>
      <c r="EN511">
        <v>249.0733703703704</v>
      </c>
      <c r="EO511">
        <v>21.92865925925926</v>
      </c>
      <c r="EP511">
        <v>2.109498148148148</v>
      </c>
      <c r="EQ511">
        <v>1.975125185185185</v>
      </c>
      <c r="ER511">
        <v>18.29107777777778</v>
      </c>
      <c r="ES511">
        <v>17.24632222222222</v>
      </c>
      <c r="ET511">
        <v>2000.02</v>
      </c>
      <c r="EU511">
        <v>0.9799975555555555</v>
      </c>
      <c r="EV511">
        <v>0.0200022962962963</v>
      </c>
      <c r="EW511">
        <v>0</v>
      </c>
      <c r="EX511">
        <v>409.1014074074074</v>
      </c>
      <c r="EY511">
        <v>5.000560000000001</v>
      </c>
      <c r="EZ511">
        <v>8312.434444444445</v>
      </c>
      <c r="FA511">
        <v>17295.02592592593</v>
      </c>
      <c r="FB511">
        <v>41.81199999999999</v>
      </c>
      <c r="FC511">
        <v>41.96266666666666</v>
      </c>
      <c r="FD511">
        <v>41.56199999999999</v>
      </c>
      <c r="FE511">
        <v>41.08299999999999</v>
      </c>
      <c r="FF511">
        <v>42.55051851851852</v>
      </c>
      <c r="FG511">
        <v>1955.11</v>
      </c>
      <c r="FH511">
        <v>39.9025925925926</v>
      </c>
      <c r="FI511">
        <v>0</v>
      </c>
      <c r="FJ511">
        <v>1758486109.2</v>
      </c>
      <c r="FK511">
        <v>0</v>
      </c>
      <c r="FL511">
        <v>409.1038846153846</v>
      </c>
      <c r="FM511">
        <v>0.07784614653569036</v>
      </c>
      <c r="FN511">
        <v>18.84649577236432</v>
      </c>
      <c r="FO511">
        <v>8312.241538461538</v>
      </c>
      <c r="FP511">
        <v>15</v>
      </c>
      <c r="FQ511">
        <v>0</v>
      </c>
      <c r="FR511" t="s">
        <v>440</v>
      </c>
      <c r="FS511">
        <v>1747148579.5</v>
      </c>
      <c r="FT511">
        <v>1747148584.5</v>
      </c>
      <c r="FU511">
        <v>0</v>
      </c>
      <c r="FV511">
        <v>0.162</v>
      </c>
      <c r="FW511">
        <v>-0.001</v>
      </c>
      <c r="FX511">
        <v>0.139</v>
      </c>
      <c r="FY511">
        <v>0.058</v>
      </c>
      <c r="FZ511">
        <v>420</v>
      </c>
      <c r="GA511">
        <v>16</v>
      </c>
      <c r="GB511">
        <v>0.19</v>
      </c>
      <c r="GC511">
        <v>0.02</v>
      </c>
      <c r="GD511">
        <v>18.91120731707317</v>
      </c>
      <c r="GE511">
        <v>3.408677351916342</v>
      </c>
      <c r="GF511">
        <v>0.3417328969726061</v>
      </c>
      <c r="GG511">
        <v>0</v>
      </c>
      <c r="GH511">
        <v>409.0471176470588</v>
      </c>
      <c r="GI511">
        <v>0.7703590486821931</v>
      </c>
      <c r="GJ511">
        <v>0.2043882931932856</v>
      </c>
      <c r="GK511">
        <v>1</v>
      </c>
      <c r="GL511">
        <v>1.490549756097561</v>
      </c>
      <c r="GM511">
        <v>0.03058871080139499</v>
      </c>
      <c r="GN511">
        <v>0.003183520438058475</v>
      </c>
      <c r="GO511">
        <v>1</v>
      </c>
      <c r="GP511">
        <v>2</v>
      </c>
      <c r="GQ511">
        <v>3</v>
      </c>
      <c r="GR511" t="s">
        <v>441</v>
      </c>
      <c r="GS511">
        <v>3.12726</v>
      </c>
      <c r="GT511">
        <v>2.73357</v>
      </c>
      <c r="GU511">
        <v>0.0550841</v>
      </c>
      <c r="GV511">
        <v>0.0515734</v>
      </c>
      <c r="GW511">
        <v>0.104642</v>
      </c>
      <c r="GX511">
        <v>0.10048</v>
      </c>
      <c r="GY511">
        <v>28321.3</v>
      </c>
      <c r="GZ511">
        <v>27556</v>
      </c>
      <c r="HA511">
        <v>30515.5</v>
      </c>
      <c r="HB511">
        <v>29310.8</v>
      </c>
      <c r="HC511">
        <v>37710.9</v>
      </c>
      <c r="HD511">
        <v>34681.4</v>
      </c>
      <c r="HE511">
        <v>46689.8</v>
      </c>
      <c r="HF511">
        <v>43547.3</v>
      </c>
      <c r="HG511">
        <v>1.81745</v>
      </c>
      <c r="HH511">
        <v>1.86668</v>
      </c>
      <c r="HI511">
        <v>0.08948150000000001</v>
      </c>
      <c r="HJ511">
        <v>0</v>
      </c>
      <c r="HK511">
        <v>28.5287</v>
      </c>
      <c r="HL511">
        <v>999.9</v>
      </c>
      <c r="HM511">
        <v>53.5</v>
      </c>
      <c r="HN511">
        <v>31</v>
      </c>
      <c r="HO511">
        <v>26.7992</v>
      </c>
      <c r="HP511">
        <v>63.3749</v>
      </c>
      <c r="HQ511">
        <v>16.859</v>
      </c>
      <c r="HR511">
        <v>1</v>
      </c>
      <c r="HS511">
        <v>0.17374</v>
      </c>
      <c r="HT511">
        <v>-0.19101</v>
      </c>
      <c r="HU511">
        <v>20.198</v>
      </c>
      <c r="HV511">
        <v>5.22747</v>
      </c>
      <c r="HW511">
        <v>11.974</v>
      </c>
      <c r="HX511">
        <v>4.96945</v>
      </c>
      <c r="HY511">
        <v>3.28945</v>
      </c>
      <c r="HZ511">
        <v>9999</v>
      </c>
      <c r="IA511">
        <v>9999</v>
      </c>
      <c r="IB511">
        <v>9999</v>
      </c>
      <c r="IC511">
        <v>999.9</v>
      </c>
      <c r="ID511">
        <v>4.97294</v>
      </c>
      <c r="IE511">
        <v>1.87742</v>
      </c>
      <c r="IF511">
        <v>1.87546</v>
      </c>
      <c r="IG511">
        <v>1.8783</v>
      </c>
      <c r="IH511">
        <v>1.875</v>
      </c>
      <c r="II511">
        <v>1.87856</v>
      </c>
      <c r="IJ511">
        <v>1.8757</v>
      </c>
      <c r="IK511">
        <v>1.87683</v>
      </c>
      <c r="IL511">
        <v>0</v>
      </c>
      <c r="IM511">
        <v>0</v>
      </c>
      <c r="IN511">
        <v>0</v>
      </c>
      <c r="IO511">
        <v>0</v>
      </c>
      <c r="IP511" t="s">
        <v>442</v>
      </c>
      <c r="IQ511" t="s">
        <v>443</v>
      </c>
      <c r="IR511" t="s">
        <v>444</v>
      </c>
      <c r="IS511" t="s">
        <v>444</v>
      </c>
      <c r="IT511" t="s">
        <v>444</v>
      </c>
      <c r="IU511" t="s">
        <v>444</v>
      </c>
      <c r="IV511">
        <v>0</v>
      </c>
      <c r="IW511">
        <v>100</v>
      </c>
      <c r="IX511">
        <v>100</v>
      </c>
      <c r="IY511">
        <v>0.347</v>
      </c>
      <c r="IZ511">
        <v>0.225</v>
      </c>
      <c r="JA511">
        <v>0.05401698482025668</v>
      </c>
      <c r="JB511">
        <v>0.001251749769105588</v>
      </c>
      <c r="JC511">
        <v>-2.340677956668878E-07</v>
      </c>
      <c r="JD511">
        <v>1.443975168909104E-10</v>
      </c>
      <c r="JE511">
        <v>-0.0473756660369021</v>
      </c>
      <c r="JF511">
        <v>-0.000763777970416037</v>
      </c>
      <c r="JG511">
        <v>0.0006633184790446218</v>
      </c>
      <c r="JH511">
        <v>-5.365384051273601E-06</v>
      </c>
      <c r="JI511">
        <v>1</v>
      </c>
      <c r="JJ511">
        <v>2129</v>
      </c>
      <c r="JK511">
        <v>1</v>
      </c>
      <c r="JL511">
        <v>27</v>
      </c>
      <c r="JM511">
        <v>188958.8</v>
      </c>
      <c r="JN511">
        <v>188958.7</v>
      </c>
      <c r="JO511">
        <v>0.649414</v>
      </c>
      <c r="JP511">
        <v>2.5647</v>
      </c>
      <c r="JQ511">
        <v>1.39893</v>
      </c>
      <c r="JR511">
        <v>2.34619</v>
      </c>
      <c r="JS511">
        <v>1.44897</v>
      </c>
      <c r="JT511">
        <v>2.49756</v>
      </c>
      <c r="JU511">
        <v>37.6504</v>
      </c>
      <c r="JV511">
        <v>24.2013</v>
      </c>
      <c r="JW511">
        <v>18</v>
      </c>
      <c r="JX511">
        <v>477.424</v>
      </c>
      <c r="JY511">
        <v>478.818</v>
      </c>
      <c r="JZ511">
        <v>28.1118</v>
      </c>
      <c r="KA511">
        <v>29.4384</v>
      </c>
      <c r="KB511">
        <v>29.9999</v>
      </c>
      <c r="KC511">
        <v>29.1846</v>
      </c>
      <c r="KD511">
        <v>29.2551</v>
      </c>
      <c r="KE511">
        <v>12.9807</v>
      </c>
      <c r="KF511">
        <v>26.7149</v>
      </c>
      <c r="KG511">
        <v>96.2852</v>
      </c>
      <c r="KH511">
        <v>28.113</v>
      </c>
      <c r="KI511">
        <v>198.837</v>
      </c>
      <c r="KJ511">
        <v>21.9221</v>
      </c>
      <c r="KK511">
        <v>100.893</v>
      </c>
      <c r="KL511">
        <v>100.173</v>
      </c>
    </row>
    <row r="512" spans="1:298">
      <c r="A512">
        <v>496</v>
      </c>
      <c r="B512">
        <v>1758486113</v>
      </c>
      <c r="C512">
        <v>17009.5</v>
      </c>
      <c r="D512" t="s">
        <v>1441</v>
      </c>
      <c r="E512" t="s">
        <v>1442</v>
      </c>
      <c r="F512">
        <v>5</v>
      </c>
      <c r="G512" t="s">
        <v>1414</v>
      </c>
      <c r="H512" t="s">
        <v>436</v>
      </c>
      <c r="I512" t="s">
        <v>437</v>
      </c>
      <c r="J512">
        <v>1758486105.214286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222.7412863300052</v>
      </c>
      <c r="AL512">
        <v>234.7755575757576</v>
      </c>
      <c r="AM512">
        <v>-3.307534196252737</v>
      </c>
      <c r="AN512">
        <v>65.51317150136617</v>
      </c>
      <c r="AO512">
        <f>(AQ512 - AP512 + DZ512*1E3/(8.314*(EB512+273.15)) * AS512/DY512 * AR512) * DY512/(100*DM512) * 1000/(1000 - AQ512)</f>
        <v>0</v>
      </c>
      <c r="AP512">
        <v>21.92912697136254</v>
      </c>
      <c r="AQ512">
        <v>23.43501151515151</v>
      </c>
      <c r="AR512">
        <v>4.883049820314909E-05</v>
      </c>
      <c r="AS512">
        <v>124.6433770356451</v>
      </c>
      <c r="AT512">
        <v>3</v>
      </c>
      <c r="AU512">
        <v>1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438</v>
      </c>
      <c r="AZ512" t="s">
        <v>438</v>
      </c>
      <c r="BA512">
        <v>0</v>
      </c>
      <c r="BB512">
        <v>0</v>
      </c>
      <c r="BC512">
        <f>1-BA512/BB512</f>
        <v>0</v>
      </c>
      <c r="BD512">
        <v>0</v>
      </c>
      <c r="BE512" t="s">
        <v>438</v>
      </c>
      <c r="BF512" t="s">
        <v>438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438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4.38</v>
      </c>
      <c r="DN512">
        <v>0.5</v>
      </c>
      <c r="DO512" t="s">
        <v>439</v>
      </c>
      <c r="DP512">
        <v>2</v>
      </c>
      <c r="DQ512" t="b">
        <v>1</v>
      </c>
      <c r="DR512">
        <v>1758486105.214286</v>
      </c>
      <c r="DS512">
        <v>252.8566071428572</v>
      </c>
      <c r="DT512">
        <v>233.4608571428571</v>
      </c>
      <c r="DU512">
        <v>23.4254</v>
      </c>
      <c r="DV512">
        <v>21.92939285714285</v>
      </c>
      <c r="DW512">
        <v>252.4991428571429</v>
      </c>
      <c r="DX512">
        <v>23.20046428571429</v>
      </c>
      <c r="DY512">
        <v>499.9931071428571</v>
      </c>
      <c r="DZ512">
        <v>90.07057857142857</v>
      </c>
      <c r="EA512">
        <v>0.05545526428571428</v>
      </c>
      <c r="EB512">
        <v>29.82284285714286</v>
      </c>
      <c r="EC512">
        <v>29.99563214285715</v>
      </c>
      <c r="ED512">
        <v>999.9000000000002</v>
      </c>
      <c r="EE512">
        <v>0</v>
      </c>
      <c r="EF512">
        <v>0</v>
      </c>
      <c r="EG512">
        <v>10015.59714285714</v>
      </c>
      <c r="EH512">
        <v>0</v>
      </c>
      <c r="EI512">
        <v>11.43468571428572</v>
      </c>
      <c r="EJ512">
        <v>19.39569285714286</v>
      </c>
      <c r="EK512">
        <v>258.9218928571428</v>
      </c>
      <c r="EL512">
        <v>238.6954642857143</v>
      </c>
      <c r="EM512">
        <v>1.496011071428571</v>
      </c>
      <c r="EN512">
        <v>233.4608571428571</v>
      </c>
      <c r="EO512">
        <v>21.92939285714285</v>
      </c>
      <c r="EP512">
        <v>2.109938928571429</v>
      </c>
      <c r="EQ512">
        <v>1.975192857142857</v>
      </c>
      <c r="ER512">
        <v>18.29441428571429</v>
      </c>
      <c r="ES512">
        <v>17.24686071428572</v>
      </c>
      <c r="ET512">
        <v>2000.008214285714</v>
      </c>
      <c r="EU512">
        <v>0.9799973928571427</v>
      </c>
      <c r="EV512">
        <v>0.02000245714285714</v>
      </c>
      <c r="EW512">
        <v>0</v>
      </c>
      <c r="EX512">
        <v>409.17225</v>
      </c>
      <c r="EY512">
        <v>5.000560000000001</v>
      </c>
      <c r="EZ512">
        <v>8313.975</v>
      </c>
      <c r="FA512">
        <v>17294.93214285715</v>
      </c>
      <c r="FB512">
        <v>41.81199999999999</v>
      </c>
      <c r="FC512">
        <v>41.94824999999999</v>
      </c>
      <c r="FD512">
        <v>41.56199999999999</v>
      </c>
      <c r="FE512">
        <v>41.07999999999999</v>
      </c>
      <c r="FF512">
        <v>42.53542857142856</v>
      </c>
      <c r="FG512">
        <v>1955.098214285714</v>
      </c>
      <c r="FH512">
        <v>39.90500000000001</v>
      </c>
      <c r="FI512">
        <v>0</v>
      </c>
      <c r="FJ512">
        <v>1758486114.6</v>
      </c>
      <c r="FK512">
        <v>0</v>
      </c>
      <c r="FL512">
        <v>409.1560000000001</v>
      </c>
      <c r="FM512">
        <v>-0.07423076359035867</v>
      </c>
      <c r="FN512">
        <v>19.68076929649694</v>
      </c>
      <c r="FO512">
        <v>8314.215200000001</v>
      </c>
      <c r="FP512">
        <v>15</v>
      </c>
      <c r="FQ512">
        <v>0</v>
      </c>
      <c r="FR512" t="s">
        <v>440</v>
      </c>
      <c r="FS512">
        <v>1747148579.5</v>
      </c>
      <c r="FT512">
        <v>1747148584.5</v>
      </c>
      <c r="FU512">
        <v>0</v>
      </c>
      <c r="FV512">
        <v>0.162</v>
      </c>
      <c r="FW512">
        <v>-0.001</v>
      </c>
      <c r="FX512">
        <v>0.139</v>
      </c>
      <c r="FY512">
        <v>0.058</v>
      </c>
      <c r="FZ512">
        <v>420</v>
      </c>
      <c r="GA512">
        <v>16</v>
      </c>
      <c r="GB512">
        <v>0.19</v>
      </c>
      <c r="GC512">
        <v>0.02</v>
      </c>
      <c r="GD512">
        <v>19.14623902439024</v>
      </c>
      <c r="GE512">
        <v>3.913187456446008</v>
      </c>
      <c r="GF512">
        <v>0.3897268135615053</v>
      </c>
      <c r="GG512">
        <v>0</v>
      </c>
      <c r="GH512">
        <v>409.1132058823529</v>
      </c>
      <c r="GI512">
        <v>0.88166539236</v>
      </c>
      <c r="GJ512">
        <v>0.2088328601892184</v>
      </c>
      <c r="GK512">
        <v>1</v>
      </c>
      <c r="GL512">
        <v>1.493189024390244</v>
      </c>
      <c r="GM512">
        <v>0.04491303135888552</v>
      </c>
      <c r="GN512">
        <v>0.00463188304165814</v>
      </c>
      <c r="GO512">
        <v>1</v>
      </c>
      <c r="GP512">
        <v>2</v>
      </c>
      <c r="GQ512">
        <v>3</v>
      </c>
      <c r="GR512" t="s">
        <v>441</v>
      </c>
      <c r="GS512">
        <v>3.12761</v>
      </c>
      <c r="GT512">
        <v>2.73334</v>
      </c>
      <c r="GU512">
        <v>0.0519511</v>
      </c>
      <c r="GV512">
        <v>0.0482356</v>
      </c>
      <c r="GW512">
        <v>0.104666</v>
      </c>
      <c r="GX512">
        <v>0.100476</v>
      </c>
      <c r="GY512">
        <v>28415.6</v>
      </c>
      <c r="GZ512">
        <v>27653.3</v>
      </c>
      <c r="HA512">
        <v>30515.8</v>
      </c>
      <c r="HB512">
        <v>29311.1</v>
      </c>
      <c r="HC512">
        <v>37710</v>
      </c>
      <c r="HD512">
        <v>34681.6</v>
      </c>
      <c r="HE512">
        <v>46690.3</v>
      </c>
      <c r="HF512">
        <v>43547.7</v>
      </c>
      <c r="HG512">
        <v>1.8181</v>
      </c>
      <c r="HH512">
        <v>1.86618</v>
      </c>
      <c r="HI512">
        <v>0.0898764</v>
      </c>
      <c r="HJ512">
        <v>0</v>
      </c>
      <c r="HK512">
        <v>28.5287</v>
      </c>
      <c r="HL512">
        <v>999.9</v>
      </c>
      <c r="HM512">
        <v>53.5</v>
      </c>
      <c r="HN512">
        <v>31</v>
      </c>
      <c r="HO512">
        <v>26.7958</v>
      </c>
      <c r="HP512">
        <v>63.4749</v>
      </c>
      <c r="HQ512">
        <v>16.855</v>
      </c>
      <c r="HR512">
        <v>1</v>
      </c>
      <c r="HS512">
        <v>0.173681</v>
      </c>
      <c r="HT512">
        <v>-0.207062</v>
      </c>
      <c r="HU512">
        <v>20.1981</v>
      </c>
      <c r="HV512">
        <v>5.22777</v>
      </c>
      <c r="HW512">
        <v>11.974</v>
      </c>
      <c r="HX512">
        <v>4.96965</v>
      </c>
      <c r="HY512">
        <v>3.28955</v>
      </c>
      <c r="HZ512">
        <v>9999</v>
      </c>
      <c r="IA512">
        <v>9999</v>
      </c>
      <c r="IB512">
        <v>9999</v>
      </c>
      <c r="IC512">
        <v>999.9</v>
      </c>
      <c r="ID512">
        <v>4.97292</v>
      </c>
      <c r="IE512">
        <v>1.87741</v>
      </c>
      <c r="IF512">
        <v>1.87547</v>
      </c>
      <c r="IG512">
        <v>1.87828</v>
      </c>
      <c r="IH512">
        <v>1.875</v>
      </c>
      <c r="II512">
        <v>1.87852</v>
      </c>
      <c r="IJ512">
        <v>1.87566</v>
      </c>
      <c r="IK512">
        <v>1.87683</v>
      </c>
      <c r="IL512">
        <v>0</v>
      </c>
      <c r="IM512">
        <v>0</v>
      </c>
      <c r="IN512">
        <v>0</v>
      </c>
      <c r="IO512">
        <v>0</v>
      </c>
      <c r="IP512" t="s">
        <v>442</v>
      </c>
      <c r="IQ512" t="s">
        <v>443</v>
      </c>
      <c r="IR512" t="s">
        <v>444</v>
      </c>
      <c r="IS512" t="s">
        <v>444</v>
      </c>
      <c r="IT512" t="s">
        <v>444</v>
      </c>
      <c r="IU512" t="s">
        <v>444</v>
      </c>
      <c r="IV512">
        <v>0</v>
      </c>
      <c r="IW512">
        <v>100</v>
      </c>
      <c r="IX512">
        <v>100</v>
      </c>
      <c r="IY512">
        <v>0.328</v>
      </c>
      <c r="IZ512">
        <v>0.2252</v>
      </c>
      <c r="JA512">
        <v>0.05401698482025668</v>
      </c>
      <c r="JB512">
        <v>0.001251749769105588</v>
      </c>
      <c r="JC512">
        <v>-2.340677956668878E-07</v>
      </c>
      <c r="JD512">
        <v>1.443975168909104E-10</v>
      </c>
      <c r="JE512">
        <v>-0.0473756660369021</v>
      </c>
      <c r="JF512">
        <v>-0.000763777970416037</v>
      </c>
      <c r="JG512">
        <v>0.0006633184790446218</v>
      </c>
      <c r="JH512">
        <v>-5.365384051273601E-06</v>
      </c>
      <c r="JI512">
        <v>1</v>
      </c>
      <c r="JJ512">
        <v>2129</v>
      </c>
      <c r="JK512">
        <v>1</v>
      </c>
      <c r="JL512">
        <v>27</v>
      </c>
      <c r="JM512">
        <v>188958.9</v>
      </c>
      <c r="JN512">
        <v>188958.8</v>
      </c>
      <c r="JO512">
        <v>0.612793</v>
      </c>
      <c r="JP512">
        <v>2.55737</v>
      </c>
      <c r="JQ512">
        <v>1.39893</v>
      </c>
      <c r="JR512">
        <v>2.34619</v>
      </c>
      <c r="JS512">
        <v>1.44897</v>
      </c>
      <c r="JT512">
        <v>2.54028</v>
      </c>
      <c r="JU512">
        <v>37.6504</v>
      </c>
      <c r="JV512">
        <v>24.2013</v>
      </c>
      <c r="JW512">
        <v>18</v>
      </c>
      <c r="JX512">
        <v>477.76</v>
      </c>
      <c r="JY512">
        <v>478.456</v>
      </c>
      <c r="JZ512">
        <v>28.1153</v>
      </c>
      <c r="KA512">
        <v>29.4346</v>
      </c>
      <c r="KB512">
        <v>29.9998</v>
      </c>
      <c r="KC512">
        <v>29.1815</v>
      </c>
      <c r="KD512">
        <v>29.2513</v>
      </c>
      <c r="KE512">
        <v>12.2535</v>
      </c>
      <c r="KF512">
        <v>26.7149</v>
      </c>
      <c r="KG512">
        <v>96.2852</v>
      </c>
      <c r="KH512">
        <v>28.12</v>
      </c>
      <c r="KI512">
        <v>185.48</v>
      </c>
      <c r="KJ512">
        <v>21.9221</v>
      </c>
      <c r="KK512">
        <v>100.894</v>
      </c>
      <c r="KL512">
        <v>100.174</v>
      </c>
    </row>
    <row r="513" spans="1:298">
      <c r="A513">
        <v>497</v>
      </c>
      <c r="B513">
        <v>1758486118</v>
      </c>
      <c r="C513">
        <v>17014.5</v>
      </c>
      <c r="D513" t="s">
        <v>1443</v>
      </c>
      <c r="E513" t="s">
        <v>1444</v>
      </c>
      <c r="F513">
        <v>5</v>
      </c>
      <c r="G513" t="s">
        <v>1414</v>
      </c>
      <c r="H513" t="s">
        <v>436</v>
      </c>
      <c r="I513" t="s">
        <v>437</v>
      </c>
      <c r="J513">
        <v>1758486110.5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205.8008009742765</v>
      </c>
      <c r="AL513">
        <v>218.1531818181819</v>
      </c>
      <c r="AM513">
        <v>-3.321638143743962</v>
      </c>
      <c r="AN513">
        <v>65.51317150136617</v>
      </c>
      <c r="AO513">
        <f>(AQ513 - AP513 + DZ513*1E3/(8.314*(EB513+273.15)) * AS513/DY513 * AR513) * DY513/(100*DM513) * 1000/(1000 - AQ513)</f>
        <v>0</v>
      </c>
      <c r="AP513">
        <v>21.93123043779104</v>
      </c>
      <c r="AQ513">
        <v>23.43989757575758</v>
      </c>
      <c r="AR513">
        <v>1.392994608725678E-05</v>
      </c>
      <c r="AS513">
        <v>124.6433770356451</v>
      </c>
      <c r="AT513">
        <v>3</v>
      </c>
      <c r="AU513">
        <v>1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438</v>
      </c>
      <c r="AZ513" t="s">
        <v>438</v>
      </c>
      <c r="BA513">
        <v>0</v>
      </c>
      <c r="BB513">
        <v>0</v>
      </c>
      <c r="BC513">
        <f>1-BA513/BB513</f>
        <v>0</v>
      </c>
      <c r="BD513">
        <v>0</v>
      </c>
      <c r="BE513" t="s">
        <v>438</v>
      </c>
      <c r="BF513" t="s">
        <v>438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438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4.38</v>
      </c>
      <c r="DN513">
        <v>0.5</v>
      </c>
      <c r="DO513" t="s">
        <v>439</v>
      </c>
      <c r="DP513">
        <v>2</v>
      </c>
      <c r="DQ513" t="b">
        <v>1</v>
      </c>
      <c r="DR513">
        <v>1758486110.5</v>
      </c>
      <c r="DS513">
        <v>235.7261851851852</v>
      </c>
      <c r="DT513">
        <v>215.9749629629629</v>
      </c>
      <c r="DU513">
        <v>23.43191851851852</v>
      </c>
      <c r="DV513">
        <v>21.93024814814815</v>
      </c>
      <c r="DW513">
        <v>235.3886296296296</v>
      </c>
      <c r="DX513">
        <v>23.20684814814815</v>
      </c>
      <c r="DY513">
        <v>500.0291851851852</v>
      </c>
      <c r="DZ513">
        <v>90.0703111111111</v>
      </c>
      <c r="EA513">
        <v>0.05544369259259258</v>
      </c>
      <c r="EB513">
        <v>29.82361481481481</v>
      </c>
      <c r="EC513">
        <v>29.99420740740741</v>
      </c>
      <c r="ED513">
        <v>999.9000000000001</v>
      </c>
      <c r="EE513">
        <v>0</v>
      </c>
      <c r="EF513">
        <v>0</v>
      </c>
      <c r="EG513">
        <v>10007.38</v>
      </c>
      <c r="EH513">
        <v>0</v>
      </c>
      <c r="EI513">
        <v>11.43424444444445</v>
      </c>
      <c r="EJ513">
        <v>19.75122962962963</v>
      </c>
      <c r="EK513">
        <v>241.3821851851852</v>
      </c>
      <c r="EL513">
        <v>220.8176666666667</v>
      </c>
      <c r="EM513">
        <v>1.501672222222222</v>
      </c>
      <c r="EN513">
        <v>215.9749629629629</v>
      </c>
      <c r="EO513">
        <v>21.93024814814815</v>
      </c>
      <c r="EP513">
        <v>2.110520370370371</v>
      </c>
      <c r="EQ513">
        <v>1.975264444444444</v>
      </c>
      <c r="ER513">
        <v>18.29881111111111</v>
      </c>
      <c r="ES513">
        <v>17.24743333333333</v>
      </c>
      <c r="ET513">
        <v>1999.988518518519</v>
      </c>
      <c r="EU513">
        <v>0.9799972222222222</v>
      </c>
      <c r="EV513">
        <v>0.02000264074074074</v>
      </c>
      <c r="EW513">
        <v>0</v>
      </c>
      <c r="EX513">
        <v>409.2312222222222</v>
      </c>
      <c r="EY513">
        <v>5.000560000000001</v>
      </c>
      <c r="EZ513">
        <v>8315.860740740742</v>
      </c>
      <c r="FA513">
        <v>17294.78518518519</v>
      </c>
      <c r="FB513">
        <v>41.81199999999999</v>
      </c>
      <c r="FC513">
        <v>41.93699999999999</v>
      </c>
      <c r="FD513">
        <v>41.56199999999999</v>
      </c>
      <c r="FE513">
        <v>41.07833333333333</v>
      </c>
      <c r="FF513">
        <v>42.51837037037038</v>
      </c>
      <c r="FG513">
        <v>1955.078518518519</v>
      </c>
      <c r="FH513">
        <v>39.90407407407407</v>
      </c>
      <c r="FI513">
        <v>0</v>
      </c>
      <c r="FJ513">
        <v>1758486119.4</v>
      </c>
      <c r="FK513">
        <v>0</v>
      </c>
      <c r="FL513">
        <v>409.2256</v>
      </c>
      <c r="FM513">
        <v>2.167384608687482</v>
      </c>
      <c r="FN513">
        <v>24.49384613614848</v>
      </c>
      <c r="FO513">
        <v>8316.0816</v>
      </c>
      <c r="FP513">
        <v>15</v>
      </c>
      <c r="FQ513">
        <v>0</v>
      </c>
      <c r="FR513" t="s">
        <v>440</v>
      </c>
      <c r="FS513">
        <v>1747148579.5</v>
      </c>
      <c r="FT513">
        <v>1747148584.5</v>
      </c>
      <c r="FU513">
        <v>0</v>
      </c>
      <c r="FV513">
        <v>0.162</v>
      </c>
      <c r="FW513">
        <v>-0.001</v>
      </c>
      <c r="FX513">
        <v>0.139</v>
      </c>
      <c r="FY513">
        <v>0.058</v>
      </c>
      <c r="FZ513">
        <v>420</v>
      </c>
      <c r="GA513">
        <v>16</v>
      </c>
      <c r="GB513">
        <v>0.19</v>
      </c>
      <c r="GC513">
        <v>0.02</v>
      </c>
      <c r="GD513">
        <v>19.5346075</v>
      </c>
      <c r="GE513">
        <v>4.150780863039342</v>
      </c>
      <c r="GF513">
        <v>0.402981613964893</v>
      </c>
      <c r="GG513">
        <v>0</v>
      </c>
      <c r="GH513">
        <v>409.1873235294117</v>
      </c>
      <c r="GI513">
        <v>0.8338731842495352</v>
      </c>
      <c r="GJ513">
        <v>0.2247366721283114</v>
      </c>
      <c r="GK513">
        <v>1</v>
      </c>
      <c r="GL513">
        <v>1.49844225</v>
      </c>
      <c r="GM513">
        <v>0.065489943714819</v>
      </c>
      <c r="GN513">
        <v>0.006417685130753927</v>
      </c>
      <c r="GO513">
        <v>1</v>
      </c>
      <c r="GP513">
        <v>2</v>
      </c>
      <c r="GQ513">
        <v>3</v>
      </c>
      <c r="GR513" t="s">
        <v>441</v>
      </c>
      <c r="GS513">
        <v>3.12739</v>
      </c>
      <c r="GT513">
        <v>2.73313</v>
      </c>
      <c r="GU513">
        <v>0.0487363</v>
      </c>
      <c r="GV513">
        <v>0.0448704</v>
      </c>
      <c r="GW513">
        <v>0.104683</v>
      </c>
      <c r="GX513">
        <v>0.100479</v>
      </c>
      <c r="GY513">
        <v>28512.4</v>
      </c>
      <c r="GZ513">
        <v>27751.2</v>
      </c>
      <c r="HA513">
        <v>30516.3</v>
      </c>
      <c r="HB513">
        <v>29311.3</v>
      </c>
      <c r="HC513">
        <v>37709.4</v>
      </c>
      <c r="HD513">
        <v>34681.5</v>
      </c>
      <c r="HE513">
        <v>46690.7</v>
      </c>
      <c r="HF513">
        <v>43547.9</v>
      </c>
      <c r="HG513">
        <v>1.81782</v>
      </c>
      <c r="HH513">
        <v>1.86668</v>
      </c>
      <c r="HI513">
        <v>0.0903979</v>
      </c>
      <c r="HJ513">
        <v>0</v>
      </c>
      <c r="HK513">
        <v>28.5274</v>
      </c>
      <c r="HL513">
        <v>999.9</v>
      </c>
      <c r="HM513">
        <v>53.5</v>
      </c>
      <c r="HN513">
        <v>31</v>
      </c>
      <c r="HO513">
        <v>26.7967</v>
      </c>
      <c r="HP513">
        <v>63.3049</v>
      </c>
      <c r="HQ513">
        <v>16.9231</v>
      </c>
      <c r="HR513">
        <v>1</v>
      </c>
      <c r="HS513">
        <v>0.173117</v>
      </c>
      <c r="HT513">
        <v>-0.207279</v>
      </c>
      <c r="HU513">
        <v>20.1979</v>
      </c>
      <c r="HV513">
        <v>5.22837</v>
      </c>
      <c r="HW513">
        <v>11.974</v>
      </c>
      <c r="HX513">
        <v>4.9699</v>
      </c>
      <c r="HY513">
        <v>3.28958</v>
      </c>
      <c r="HZ513">
        <v>9999</v>
      </c>
      <c r="IA513">
        <v>9999</v>
      </c>
      <c r="IB513">
        <v>9999</v>
      </c>
      <c r="IC513">
        <v>999.9</v>
      </c>
      <c r="ID513">
        <v>4.97295</v>
      </c>
      <c r="IE513">
        <v>1.87743</v>
      </c>
      <c r="IF513">
        <v>1.87547</v>
      </c>
      <c r="IG513">
        <v>1.87832</v>
      </c>
      <c r="IH513">
        <v>1.875</v>
      </c>
      <c r="II513">
        <v>1.87857</v>
      </c>
      <c r="IJ513">
        <v>1.87571</v>
      </c>
      <c r="IK513">
        <v>1.87683</v>
      </c>
      <c r="IL513">
        <v>0</v>
      </c>
      <c r="IM513">
        <v>0</v>
      </c>
      <c r="IN513">
        <v>0</v>
      </c>
      <c r="IO513">
        <v>0</v>
      </c>
      <c r="IP513" t="s">
        <v>442</v>
      </c>
      <c r="IQ513" t="s">
        <v>443</v>
      </c>
      <c r="IR513" t="s">
        <v>444</v>
      </c>
      <c r="IS513" t="s">
        <v>444</v>
      </c>
      <c r="IT513" t="s">
        <v>444</v>
      </c>
      <c r="IU513" t="s">
        <v>444</v>
      </c>
      <c r="IV513">
        <v>0</v>
      </c>
      <c r="IW513">
        <v>100</v>
      </c>
      <c r="IX513">
        <v>100</v>
      </c>
      <c r="IY513">
        <v>0.309</v>
      </c>
      <c r="IZ513">
        <v>0.2253</v>
      </c>
      <c r="JA513">
        <v>0.05401698482025668</v>
      </c>
      <c r="JB513">
        <v>0.001251749769105588</v>
      </c>
      <c r="JC513">
        <v>-2.340677956668878E-07</v>
      </c>
      <c r="JD513">
        <v>1.443975168909104E-10</v>
      </c>
      <c r="JE513">
        <v>-0.0473756660369021</v>
      </c>
      <c r="JF513">
        <v>-0.000763777970416037</v>
      </c>
      <c r="JG513">
        <v>0.0006633184790446218</v>
      </c>
      <c r="JH513">
        <v>-5.365384051273601E-06</v>
      </c>
      <c r="JI513">
        <v>1</v>
      </c>
      <c r="JJ513">
        <v>2129</v>
      </c>
      <c r="JK513">
        <v>1</v>
      </c>
      <c r="JL513">
        <v>27</v>
      </c>
      <c r="JM513">
        <v>188959</v>
      </c>
      <c r="JN513">
        <v>188958.9</v>
      </c>
      <c r="JO513">
        <v>0.57251</v>
      </c>
      <c r="JP513">
        <v>2.56348</v>
      </c>
      <c r="JQ513">
        <v>1.39893</v>
      </c>
      <c r="JR513">
        <v>2.34619</v>
      </c>
      <c r="JS513">
        <v>1.44897</v>
      </c>
      <c r="JT513">
        <v>2.58423</v>
      </c>
      <c r="JU513">
        <v>37.6504</v>
      </c>
      <c r="JV513">
        <v>24.2013</v>
      </c>
      <c r="JW513">
        <v>18</v>
      </c>
      <c r="JX513">
        <v>477.589</v>
      </c>
      <c r="JY513">
        <v>478.768</v>
      </c>
      <c r="JZ513">
        <v>28.1217</v>
      </c>
      <c r="KA513">
        <v>29.4314</v>
      </c>
      <c r="KB513">
        <v>29.9998</v>
      </c>
      <c r="KC513">
        <v>29.1783</v>
      </c>
      <c r="KD513">
        <v>29.2488</v>
      </c>
      <c r="KE513">
        <v>11.4337</v>
      </c>
      <c r="KF513">
        <v>26.7149</v>
      </c>
      <c r="KG513">
        <v>96.2852</v>
      </c>
      <c r="KH513">
        <v>28.1238</v>
      </c>
      <c r="KI513">
        <v>165.445</v>
      </c>
      <c r="KJ513">
        <v>21.9221</v>
      </c>
      <c r="KK513">
        <v>100.895</v>
      </c>
      <c r="KL513">
        <v>100.174</v>
      </c>
    </row>
    <row r="514" spans="1:298">
      <c r="A514">
        <v>498</v>
      </c>
      <c r="B514">
        <v>1758486123</v>
      </c>
      <c r="C514">
        <v>17019.5</v>
      </c>
      <c r="D514" t="s">
        <v>1445</v>
      </c>
      <c r="E514" t="s">
        <v>1446</v>
      </c>
      <c r="F514">
        <v>5</v>
      </c>
      <c r="G514" t="s">
        <v>1414</v>
      </c>
      <c r="H514" t="s">
        <v>436</v>
      </c>
      <c r="I514" t="s">
        <v>437</v>
      </c>
      <c r="J514">
        <v>1758486115.214286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189.0380886539976</v>
      </c>
      <c r="AL514">
        <v>201.6828</v>
      </c>
      <c r="AM514">
        <v>-3.294750391928469</v>
      </c>
      <c r="AN514">
        <v>65.51317150136617</v>
      </c>
      <c r="AO514">
        <f>(AQ514 - AP514 + DZ514*1E3/(8.314*(EB514+273.15)) * AS514/DY514 * AR514) * DY514/(100*DM514) * 1000/(1000 - AQ514)</f>
        <v>0</v>
      </c>
      <c r="AP514">
        <v>21.93153340012024</v>
      </c>
      <c r="AQ514">
        <v>23.44907757575757</v>
      </c>
      <c r="AR514">
        <v>3.131787547072524E-05</v>
      </c>
      <c r="AS514">
        <v>124.6433770356451</v>
      </c>
      <c r="AT514">
        <v>3</v>
      </c>
      <c r="AU514">
        <v>1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438</v>
      </c>
      <c r="AZ514" t="s">
        <v>438</v>
      </c>
      <c r="BA514">
        <v>0</v>
      </c>
      <c r="BB514">
        <v>0</v>
      </c>
      <c r="BC514">
        <f>1-BA514/BB514</f>
        <v>0</v>
      </c>
      <c r="BD514">
        <v>0</v>
      </c>
      <c r="BE514" t="s">
        <v>438</v>
      </c>
      <c r="BF514" t="s">
        <v>438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438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4.38</v>
      </c>
      <c r="DN514">
        <v>0.5</v>
      </c>
      <c r="DO514" t="s">
        <v>439</v>
      </c>
      <c r="DP514">
        <v>2</v>
      </c>
      <c r="DQ514" t="b">
        <v>1</v>
      </c>
      <c r="DR514">
        <v>1758486115.214286</v>
      </c>
      <c r="DS514">
        <v>220.4743214285715</v>
      </c>
      <c r="DT514">
        <v>200.4084642857143</v>
      </c>
      <c r="DU514">
        <v>23.43828214285714</v>
      </c>
      <c r="DV514">
        <v>21.93056428571428</v>
      </c>
      <c r="DW514">
        <v>220.1545357142857</v>
      </c>
      <c r="DX514">
        <v>23.213075</v>
      </c>
      <c r="DY514">
        <v>500.0033928571428</v>
      </c>
      <c r="DZ514">
        <v>90.07015357142856</v>
      </c>
      <c r="EA514">
        <v>0.05550550714285715</v>
      </c>
      <c r="EB514">
        <v>29.82411071428572</v>
      </c>
      <c r="EC514">
        <v>29.99508571428572</v>
      </c>
      <c r="ED514">
        <v>999.9000000000002</v>
      </c>
      <c r="EE514">
        <v>0</v>
      </c>
      <c r="EF514">
        <v>0</v>
      </c>
      <c r="EG514">
        <v>9995.844285714285</v>
      </c>
      <c r="EH514">
        <v>0</v>
      </c>
      <c r="EI514">
        <v>11.43910714285714</v>
      </c>
      <c r="EJ514">
        <v>20.06587142857143</v>
      </c>
      <c r="EK514">
        <v>225.7657857142857</v>
      </c>
      <c r="EL514">
        <v>204.9021071428571</v>
      </c>
      <c r="EM514">
        <v>1.507715</v>
      </c>
      <c r="EN514">
        <v>200.4084642857143</v>
      </c>
      <c r="EO514">
        <v>21.93056428571428</v>
      </c>
      <c r="EP514">
        <v>2.111089642857143</v>
      </c>
      <c r="EQ514">
        <v>1.975289642857143</v>
      </c>
      <c r="ER514">
        <v>18.30310357142857</v>
      </c>
      <c r="ES514">
        <v>17.24764285714286</v>
      </c>
      <c r="ET514">
        <v>1999.996071428571</v>
      </c>
      <c r="EU514">
        <v>0.9799972857142857</v>
      </c>
      <c r="EV514">
        <v>0.02000256785714286</v>
      </c>
      <c r="EW514">
        <v>0</v>
      </c>
      <c r="EX514">
        <v>409.3474285714286</v>
      </c>
      <c r="EY514">
        <v>5.000560000000001</v>
      </c>
      <c r="EZ514">
        <v>8318.167499999998</v>
      </c>
      <c r="FA514">
        <v>17294.84642857143</v>
      </c>
      <c r="FB514">
        <v>41.81199999999999</v>
      </c>
      <c r="FC514">
        <v>41.93699999999999</v>
      </c>
      <c r="FD514">
        <v>41.5597857142857</v>
      </c>
      <c r="FE514">
        <v>41.07324999999999</v>
      </c>
      <c r="FF514">
        <v>42.50885714285715</v>
      </c>
      <c r="FG514">
        <v>1955.086071428572</v>
      </c>
      <c r="FH514">
        <v>39.90321428571429</v>
      </c>
      <c r="FI514">
        <v>0</v>
      </c>
      <c r="FJ514">
        <v>1758486124.2</v>
      </c>
      <c r="FK514">
        <v>0</v>
      </c>
      <c r="FL514">
        <v>409.35932</v>
      </c>
      <c r="FM514">
        <v>1.417153846575899</v>
      </c>
      <c r="FN514">
        <v>31.01153843037336</v>
      </c>
      <c r="FO514">
        <v>8318.308400000002</v>
      </c>
      <c r="FP514">
        <v>15</v>
      </c>
      <c r="FQ514">
        <v>0</v>
      </c>
      <c r="FR514" t="s">
        <v>440</v>
      </c>
      <c r="FS514">
        <v>1747148579.5</v>
      </c>
      <c r="FT514">
        <v>1747148584.5</v>
      </c>
      <c r="FU514">
        <v>0</v>
      </c>
      <c r="FV514">
        <v>0.162</v>
      </c>
      <c r="FW514">
        <v>-0.001</v>
      </c>
      <c r="FX514">
        <v>0.139</v>
      </c>
      <c r="FY514">
        <v>0.058</v>
      </c>
      <c r="FZ514">
        <v>420</v>
      </c>
      <c r="GA514">
        <v>16</v>
      </c>
      <c r="GB514">
        <v>0.19</v>
      </c>
      <c r="GC514">
        <v>0.02</v>
      </c>
      <c r="GD514">
        <v>19.864195</v>
      </c>
      <c r="GE514">
        <v>3.947531707317052</v>
      </c>
      <c r="GF514">
        <v>0.384258696681025</v>
      </c>
      <c r="GG514">
        <v>0</v>
      </c>
      <c r="GH514">
        <v>409.2571470588235</v>
      </c>
      <c r="GI514">
        <v>1.404782276690156</v>
      </c>
      <c r="GJ514">
        <v>0.2379136190687906</v>
      </c>
      <c r="GK514">
        <v>0</v>
      </c>
      <c r="GL514">
        <v>1.50409225</v>
      </c>
      <c r="GM514">
        <v>0.07373909943714606</v>
      </c>
      <c r="GN514">
        <v>0.007198182578783349</v>
      </c>
      <c r="GO514">
        <v>1</v>
      </c>
      <c r="GP514">
        <v>1</v>
      </c>
      <c r="GQ514">
        <v>3</v>
      </c>
      <c r="GR514" t="s">
        <v>447</v>
      </c>
      <c r="GS514">
        <v>3.12759</v>
      </c>
      <c r="GT514">
        <v>2.73291</v>
      </c>
      <c r="GU514">
        <v>0.0454688</v>
      </c>
      <c r="GV514">
        <v>0.04139</v>
      </c>
      <c r="GW514">
        <v>0.104709</v>
      </c>
      <c r="GX514">
        <v>0.100482</v>
      </c>
      <c r="GY514">
        <v>28610.5</v>
      </c>
      <c r="GZ514">
        <v>27852.4</v>
      </c>
      <c r="HA514">
        <v>30516.5</v>
      </c>
      <c r="HB514">
        <v>29311.4</v>
      </c>
      <c r="HC514">
        <v>37708.3</v>
      </c>
      <c r="HD514">
        <v>34681</v>
      </c>
      <c r="HE514">
        <v>46691</v>
      </c>
      <c r="HF514">
        <v>43547.8</v>
      </c>
      <c r="HG514">
        <v>1.81798</v>
      </c>
      <c r="HH514">
        <v>1.86633</v>
      </c>
      <c r="HI514">
        <v>0.0905022</v>
      </c>
      <c r="HJ514">
        <v>0</v>
      </c>
      <c r="HK514">
        <v>28.5262</v>
      </c>
      <c r="HL514">
        <v>999.9</v>
      </c>
      <c r="HM514">
        <v>53.5</v>
      </c>
      <c r="HN514">
        <v>31</v>
      </c>
      <c r="HO514">
        <v>26.7944</v>
      </c>
      <c r="HP514">
        <v>63.4649</v>
      </c>
      <c r="HQ514">
        <v>16.8029</v>
      </c>
      <c r="HR514">
        <v>1</v>
      </c>
      <c r="HS514">
        <v>0.173003</v>
      </c>
      <c r="HT514">
        <v>-0.198499</v>
      </c>
      <c r="HU514">
        <v>20.1981</v>
      </c>
      <c r="HV514">
        <v>5.22822</v>
      </c>
      <c r="HW514">
        <v>11.974</v>
      </c>
      <c r="HX514">
        <v>4.96975</v>
      </c>
      <c r="HY514">
        <v>3.28958</v>
      </c>
      <c r="HZ514">
        <v>9999</v>
      </c>
      <c r="IA514">
        <v>9999</v>
      </c>
      <c r="IB514">
        <v>9999</v>
      </c>
      <c r="IC514">
        <v>999.9</v>
      </c>
      <c r="ID514">
        <v>4.97294</v>
      </c>
      <c r="IE514">
        <v>1.87744</v>
      </c>
      <c r="IF514">
        <v>1.87547</v>
      </c>
      <c r="IG514">
        <v>1.87834</v>
      </c>
      <c r="IH514">
        <v>1.875</v>
      </c>
      <c r="II514">
        <v>1.87858</v>
      </c>
      <c r="IJ514">
        <v>1.87576</v>
      </c>
      <c r="IK514">
        <v>1.87683</v>
      </c>
      <c r="IL514">
        <v>0</v>
      </c>
      <c r="IM514">
        <v>0</v>
      </c>
      <c r="IN514">
        <v>0</v>
      </c>
      <c r="IO514">
        <v>0</v>
      </c>
      <c r="IP514" t="s">
        <v>442</v>
      </c>
      <c r="IQ514" t="s">
        <v>443</v>
      </c>
      <c r="IR514" t="s">
        <v>444</v>
      </c>
      <c r="IS514" t="s">
        <v>444</v>
      </c>
      <c r="IT514" t="s">
        <v>444</v>
      </c>
      <c r="IU514" t="s">
        <v>444</v>
      </c>
      <c r="IV514">
        <v>0</v>
      </c>
      <c r="IW514">
        <v>100</v>
      </c>
      <c r="IX514">
        <v>100</v>
      </c>
      <c r="IY514">
        <v>0.291</v>
      </c>
      <c r="IZ514">
        <v>0.2254</v>
      </c>
      <c r="JA514">
        <v>0.05401698482025668</v>
      </c>
      <c r="JB514">
        <v>0.001251749769105588</v>
      </c>
      <c r="JC514">
        <v>-2.340677956668878E-07</v>
      </c>
      <c r="JD514">
        <v>1.443975168909104E-10</v>
      </c>
      <c r="JE514">
        <v>-0.0473756660369021</v>
      </c>
      <c r="JF514">
        <v>-0.000763777970416037</v>
      </c>
      <c r="JG514">
        <v>0.0006633184790446218</v>
      </c>
      <c r="JH514">
        <v>-5.365384051273601E-06</v>
      </c>
      <c r="JI514">
        <v>1</v>
      </c>
      <c r="JJ514">
        <v>2129</v>
      </c>
      <c r="JK514">
        <v>1</v>
      </c>
      <c r="JL514">
        <v>27</v>
      </c>
      <c r="JM514">
        <v>188959.1</v>
      </c>
      <c r="JN514">
        <v>188959</v>
      </c>
      <c r="JO514">
        <v>0.534668</v>
      </c>
      <c r="JP514">
        <v>2.5708</v>
      </c>
      <c r="JQ514">
        <v>1.39893</v>
      </c>
      <c r="JR514">
        <v>2.34619</v>
      </c>
      <c r="JS514">
        <v>1.44897</v>
      </c>
      <c r="JT514">
        <v>2.58911</v>
      </c>
      <c r="JU514">
        <v>37.6504</v>
      </c>
      <c r="JV514">
        <v>24.2013</v>
      </c>
      <c r="JW514">
        <v>18</v>
      </c>
      <c r="JX514">
        <v>477.651</v>
      </c>
      <c r="JY514">
        <v>478.51</v>
      </c>
      <c r="JZ514">
        <v>28.1253</v>
      </c>
      <c r="KA514">
        <v>29.4282</v>
      </c>
      <c r="KB514">
        <v>29.9998</v>
      </c>
      <c r="KC514">
        <v>29.1752</v>
      </c>
      <c r="KD514">
        <v>29.2457</v>
      </c>
      <c r="KE514">
        <v>10.6905</v>
      </c>
      <c r="KF514">
        <v>26.7149</v>
      </c>
      <c r="KG514">
        <v>96.2852</v>
      </c>
      <c r="KH514">
        <v>28.1248</v>
      </c>
      <c r="KI514">
        <v>152.077</v>
      </c>
      <c r="KJ514">
        <v>21.9216</v>
      </c>
      <c r="KK514">
        <v>100.896</v>
      </c>
      <c r="KL514">
        <v>100.174</v>
      </c>
    </row>
    <row r="515" spans="1:298">
      <c r="A515">
        <v>499</v>
      </c>
      <c r="B515">
        <v>1758486128</v>
      </c>
      <c r="C515">
        <v>17024.5</v>
      </c>
      <c r="D515" t="s">
        <v>1447</v>
      </c>
      <c r="E515" t="s">
        <v>1448</v>
      </c>
      <c r="F515">
        <v>5</v>
      </c>
      <c r="G515" t="s">
        <v>1414</v>
      </c>
      <c r="H515" t="s">
        <v>436</v>
      </c>
      <c r="I515" t="s">
        <v>437</v>
      </c>
      <c r="J515">
        <v>1758486120.5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172.0806380864651</v>
      </c>
      <c r="AL515">
        <v>185.0786424242424</v>
      </c>
      <c r="AM515">
        <v>-3.321746717166852</v>
      </c>
      <c r="AN515">
        <v>65.51317150136617</v>
      </c>
      <c r="AO515">
        <f>(AQ515 - AP515 + DZ515*1E3/(8.314*(EB515+273.15)) * AS515/DY515 * AR515) * DY515/(100*DM515) * 1000/(1000 - AQ515)</f>
        <v>0</v>
      </c>
      <c r="AP515">
        <v>21.93362350315838</v>
      </c>
      <c r="AQ515">
        <v>23.4582509090909</v>
      </c>
      <c r="AR515">
        <v>3.92558804696438E-05</v>
      </c>
      <c r="AS515">
        <v>124.6433770356451</v>
      </c>
      <c r="AT515">
        <v>3</v>
      </c>
      <c r="AU515">
        <v>1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438</v>
      </c>
      <c r="AZ515" t="s">
        <v>438</v>
      </c>
      <c r="BA515">
        <v>0</v>
      </c>
      <c r="BB515">
        <v>0</v>
      </c>
      <c r="BC515">
        <f>1-BA515/BB515</f>
        <v>0</v>
      </c>
      <c r="BD515">
        <v>0</v>
      </c>
      <c r="BE515" t="s">
        <v>438</v>
      </c>
      <c r="BF515" t="s">
        <v>438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438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4.38</v>
      </c>
      <c r="DN515">
        <v>0.5</v>
      </c>
      <c r="DO515" t="s">
        <v>439</v>
      </c>
      <c r="DP515">
        <v>2</v>
      </c>
      <c r="DQ515" t="b">
        <v>1</v>
      </c>
      <c r="DR515">
        <v>1758486120.5</v>
      </c>
      <c r="DS515">
        <v>203.3802962962963</v>
      </c>
      <c r="DT515">
        <v>182.9417777777778</v>
      </c>
      <c r="DU515">
        <v>23.44640370370371</v>
      </c>
      <c r="DV515">
        <v>21.93172592592593</v>
      </c>
      <c r="DW515">
        <v>203.0805185185185</v>
      </c>
      <c r="DX515">
        <v>23.22103333333333</v>
      </c>
      <c r="DY515">
        <v>500.0267777777778</v>
      </c>
      <c r="DZ515">
        <v>90.0693851851852</v>
      </c>
      <c r="EA515">
        <v>0.05538239259259258</v>
      </c>
      <c r="EB515">
        <v>29.82398148148148</v>
      </c>
      <c r="EC515">
        <v>29.99862962962963</v>
      </c>
      <c r="ED515">
        <v>999.9000000000001</v>
      </c>
      <c r="EE515">
        <v>0</v>
      </c>
      <c r="EF515">
        <v>0</v>
      </c>
      <c r="EG515">
        <v>9986.339259259259</v>
      </c>
      <c r="EH515">
        <v>0</v>
      </c>
      <c r="EI515">
        <v>11.44317777777778</v>
      </c>
      <c r="EJ515">
        <v>20.43857037037037</v>
      </c>
      <c r="EK515">
        <v>208.2632222222222</v>
      </c>
      <c r="EL515">
        <v>187.044</v>
      </c>
      <c r="EM515">
        <v>1.514681851851852</v>
      </c>
      <c r="EN515">
        <v>182.9417777777778</v>
      </c>
      <c r="EO515">
        <v>21.93172592592593</v>
      </c>
      <c r="EP515">
        <v>2.111804074074074</v>
      </c>
      <c r="EQ515">
        <v>1.975376666666667</v>
      </c>
      <c r="ER515">
        <v>18.3084962962963</v>
      </c>
      <c r="ES515">
        <v>17.24835185185185</v>
      </c>
      <c r="ET515">
        <v>2000.013703703704</v>
      </c>
      <c r="EU515">
        <v>0.9799974444444444</v>
      </c>
      <c r="EV515">
        <v>0.02000240740740741</v>
      </c>
      <c r="EW515">
        <v>0</v>
      </c>
      <c r="EX515">
        <v>409.5276296296296</v>
      </c>
      <c r="EY515">
        <v>5.000560000000001</v>
      </c>
      <c r="EZ515">
        <v>8321.302222222223</v>
      </c>
      <c r="FA515">
        <v>17295</v>
      </c>
      <c r="FB515">
        <v>41.81199999999999</v>
      </c>
      <c r="FC515">
        <v>41.93699999999999</v>
      </c>
      <c r="FD515">
        <v>41.54822222222222</v>
      </c>
      <c r="FE515">
        <v>41.06666666666666</v>
      </c>
      <c r="FF515">
        <v>42.50459259259259</v>
      </c>
      <c r="FG515">
        <v>1955.103703703704</v>
      </c>
      <c r="FH515">
        <v>39.90370370370371</v>
      </c>
      <c r="FI515">
        <v>0</v>
      </c>
      <c r="FJ515">
        <v>1758486129.6</v>
      </c>
      <c r="FK515">
        <v>0</v>
      </c>
      <c r="FL515">
        <v>409.5593846153846</v>
      </c>
      <c r="FM515">
        <v>2.658803407776479</v>
      </c>
      <c r="FN515">
        <v>38.74051278966694</v>
      </c>
      <c r="FO515">
        <v>8321.362307692307</v>
      </c>
      <c r="FP515">
        <v>15</v>
      </c>
      <c r="FQ515">
        <v>0</v>
      </c>
      <c r="FR515" t="s">
        <v>440</v>
      </c>
      <c r="FS515">
        <v>1747148579.5</v>
      </c>
      <c r="FT515">
        <v>1747148584.5</v>
      </c>
      <c r="FU515">
        <v>0</v>
      </c>
      <c r="FV515">
        <v>0.162</v>
      </c>
      <c r="FW515">
        <v>-0.001</v>
      </c>
      <c r="FX515">
        <v>0.139</v>
      </c>
      <c r="FY515">
        <v>0.058</v>
      </c>
      <c r="FZ515">
        <v>420</v>
      </c>
      <c r="GA515">
        <v>16</v>
      </c>
      <c r="GB515">
        <v>0.19</v>
      </c>
      <c r="GC515">
        <v>0.02</v>
      </c>
      <c r="GD515">
        <v>20.2166425</v>
      </c>
      <c r="GE515">
        <v>4.204515196998076</v>
      </c>
      <c r="GF515">
        <v>0.4087756187002229</v>
      </c>
      <c r="GG515">
        <v>0</v>
      </c>
      <c r="GH515">
        <v>409.4345882352941</v>
      </c>
      <c r="GI515">
        <v>1.784385021244296</v>
      </c>
      <c r="GJ515">
        <v>0.2659914989405704</v>
      </c>
      <c r="GK515">
        <v>0</v>
      </c>
      <c r="GL515">
        <v>1.51046125</v>
      </c>
      <c r="GM515">
        <v>0.07904971857410684</v>
      </c>
      <c r="GN515">
        <v>0.007664632798608174</v>
      </c>
      <c r="GO515">
        <v>1</v>
      </c>
      <c r="GP515">
        <v>1</v>
      </c>
      <c r="GQ515">
        <v>3</v>
      </c>
      <c r="GR515" t="s">
        <v>447</v>
      </c>
      <c r="GS515">
        <v>3.12734</v>
      </c>
      <c r="GT515">
        <v>2.73312</v>
      </c>
      <c r="GU515">
        <v>0.042101</v>
      </c>
      <c r="GV515">
        <v>0.0378087</v>
      </c>
      <c r="GW515">
        <v>0.104737</v>
      </c>
      <c r="GX515">
        <v>0.100486</v>
      </c>
      <c r="GY515">
        <v>28712.3</v>
      </c>
      <c r="GZ515">
        <v>27956.2</v>
      </c>
      <c r="HA515">
        <v>30517.5</v>
      </c>
      <c r="HB515">
        <v>29311.2</v>
      </c>
      <c r="HC515">
        <v>37708.1</v>
      </c>
      <c r="HD515">
        <v>34680.6</v>
      </c>
      <c r="HE515">
        <v>46692.7</v>
      </c>
      <c r="HF515">
        <v>43547.8</v>
      </c>
      <c r="HG515">
        <v>1.81758</v>
      </c>
      <c r="HH515">
        <v>1.86653</v>
      </c>
      <c r="HI515">
        <v>0.0897273</v>
      </c>
      <c r="HJ515">
        <v>0</v>
      </c>
      <c r="HK515">
        <v>28.5262</v>
      </c>
      <c r="HL515">
        <v>999.9</v>
      </c>
      <c r="HM515">
        <v>53.5</v>
      </c>
      <c r="HN515">
        <v>31</v>
      </c>
      <c r="HO515">
        <v>26.7952</v>
      </c>
      <c r="HP515">
        <v>63.1749</v>
      </c>
      <c r="HQ515">
        <v>16.8109</v>
      </c>
      <c r="HR515">
        <v>1</v>
      </c>
      <c r="HS515">
        <v>0.17253</v>
      </c>
      <c r="HT515">
        <v>-0.195504</v>
      </c>
      <c r="HU515">
        <v>20.198</v>
      </c>
      <c r="HV515">
        <v>5.22852</v>
      </c>
      <c r="HW515">
        <v>11.974</v>
      </c>
      <c r="HX515">
        <v>4.97</v>
      </c>
      <c r="HY515">
        <v>3.28968</v>
      </c>
      <c r="HZ515">
        <v>9999</v>
      </c>
      <c r="IA515">
        <v>9999</v>
      </c>
      <c r="IB515">
        <v>9999</v>
      </c>
      <c r="IC515">
        <v>999.9</v>
      </c>
      <c r="ID515">
        <v>4.97294</v>
      </c>
      <c r="IE515">
        <v>1.87744</v>
      </c>
      <c r="IF515">
        <v>1.8755</v>
      </c>
      <c r="IG515">
        <v>1.87835</v>
      </c>
      <c r="IH515">
        <v>1.87503</v>
      </c>
      <c r="II515">
        <v>1.87859</v>
      </c>
      <c r="IJ515">
        <v>1.87574</v>
      </c>
      <c r="IK515">
        <v>1.87683</v>
      </c>
      <c r="IL515">
        <v>0</v>
      </c>
      <c r="IM515">
        <v>0</v>
      </c>
      <c r="IN515">
        <v>0</v>
      </c>
      <c r="IO515">
        <v>0</v>
      </c>
      <c r="IP515" t="s">
        <v>442</v>
      </c>
      <c r="IQ515" t="s">
        <v>443</v>
      </c>
      <c r="IR515" t="s">
        <v>444</v>
      </c>
      <c r="IS515" t="s">
        <v>444</v>
      </c>
      <c r="IT515" t="s">
        <v>444</v>
      </c>
      <c r="IU515" t="s">
        <v>444</v>
      </c>
      <c r="IV515">
        <v>0</v>
      </c>
      <c r="IW515">
        <v>100</v>
      </c>
      <c r="IX515">
        <v>100</v>
      </c>
      <c r="IY515">
        <v>0.271</v>
      </c>
      <c r="IZ515">
        <v>0.2256</v>
      </c>
      <c r="JA515">
        <v>0.05401698482025668</v>
      </c>
      <c r="JB515">
        <v>0.001251749769105588</v>
      </c>
      <c r="JC515">
        <v>-2.340677956668878E-07</v>
      </c>
      <c r="JD515">
        <v>1.443975168909104E-10</v>
      </c>
      <c r="JE515">
        <v>-0.0473756660369021</v>
      </c>
      <c r="JF515">
        <v>-0.000763777970416037</v>
      </c>
      <c r="JG515">
        <v>0.0006633184790446218</v>
      </c>
      <c r="JH515">
        <v>-5.365384051273601E-06</v>
      </c>
      <c r="JI515">
        <v>1</v>
      </c>
      <c r="JJ515">
        <v>2129</v>
      </c>
      <c r="JK515">
        <v>1</v>
      </c>
      <c r="JL515">
        <v>27</v>
      </c>
      <c r="JM515">
        <v>188959.1</v>
      </c>
      <c r="JN515">
        <v>188959.1</v>
      </c>
      <c r="JO515">
        <v>0.494385</v>
      </c>
      <c r="JP515">
        <v>2.5769</v>
      </c>
      <c r="JQ515">
        <v>1.39893</v>
      </c>
      <c r="JR515">
        <v>2.34497</v>
      </c>
      <c r="JS515">
        <v>1.44897</v>
      </c>
      <c r="JT515">
        <v>2.57935</v>
      </c>
      <c r="JU515">
        <v>37.6504</v>
      </c>
      <c r="JV515">
        <v>24.2013</v>
      </c>
      <c r="JW515">
        <v>18</v>
      </c>
      <c r="JX515">
        <v>477.412</v>
      </c>
      <c r="JY515">
        <v>478.618</v>
      </c>
      <c r="JZ515">
        <v>28.1263</v>
      </c>
      <c r="KA515">
        <v>29.4245</v>
      </c>
      <c r="KB515">
        <v>29.9999</v>
      </c>
      <c r="KC515">
        <v>29.1721</v>
      </c>
      <c r="KD515">
        <v>29.2426</v>
      </c>
      <c r="KE515">
        <v>9.860150000000001</v>
      </c>
      <c r="KF515">
        <v>26.7149</v>
      </c>
      <c r="KG515">
        <v>95.9132</v>
      </c>
      <c r="KH515">
        <v>28.1259</v>
      </c>
      <c r="KI515">
        <v>132.036</v>
      </c>
      <c r="KJ515">
        <v>21.9179</v>
      </c>
      <c r="KK515">
        <v>100.9</v>
      </c>
      <c r="KL515">
        <v>100.174</v>
      </c>
    </row>
    <row r="516" spans="1:298">
      <c r="A516">
        <v>500</v>
      </c>
      <c r="B516">
        <v>1758486133</v>
      </c>
      <c r="C516">
        <v>17029.5</v>
      </c>
      <c r="D516" t="s">
        <v>1449</v>
      </c>
      <c r="E516" t="s">
        <v>1450</v>
      </c>
      <c r="F516">
        <v>5</v>
      </c>
      <c r="G516" t="s">
        <v>1414</v>
      </c>
      <c r="H516" t="s">
        <v>436</v>
      </c>
      <c r="I516" t="s">
        <v>437</v>
      </c>
      <c r="J516">
        <v>1758486125.214286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155.0584531775286</v>
      </c>
      <c r="AL516">
        <v>168.4761030303029</v>
      </c>
      <c r="AM516">
        <v>-3.319460045229363</v>
      </c>
      <c r="AN516">
        <v>65.51317150136617</v>
      </c>
      <c r="AO516">
        <f>(AQ516 - AP516 + DZ516*1E3/(8.314*(EB516+273.15)) * AS516/DY516 * AR516) * DY516/(100*DM516) * 1000/(1000 - AQ516)</f>
        <v>0</v>
      </c>
      <c r="AP516">
        <v>21.79604432152395</v>
      </c>
      <c r="AQ516">
        <v>23.44821515151516</v>
      </c>
      <c r="AR516">
        <v>-0.005949137497842004</v>
      </c>
      <c r="AS516">
        <v>124.6433770356451</v>
      </c>
      <c r="AT516">
        <v>3</v>
      </c>
      <c r="AU516">
        <v>1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438</v>
      </c>
      <c r="AZ516" t="s">
        <v>438</v>
      </c>
      <c r="BA516">
        <v>0</v>
      </c>
      <c r="BB516">
        <v>0</v>
      </c>
      <c r="BC516">
        <f>1-BA516/BB516</f>
        <v>0</v>
      </c>
      <c r="BD516">
        <v>0</v>
      </c>
      <c r="BE516" t="s">
        <v>438</v>
      </c>
      <c r="BF516" t="s">
        <v>438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438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4.38</v>
      </c>
      <c r="DN516">
        <v>0.5</v>
      </c>
      <c r="DO516" t="s">
        <v>439</v>
      </c>
      <c r="DP516">
        <v>2</v>
      </c>
      <c r="DQ516" t="b">
        <v>1</v>
      </c>
      <c r="DR516">
        <v>1758486125.214286</v>
      </c>
      <c r="DS516">
        <v>188.1337142857143</v>
      </c>
      <c r="DT516">
        <v>167.336</v>
      </c>
      <c r="DU516">
        <v>23.45225357142857</v>
      </c>
      <c r="DV516">
        <v>21.90484285714286</v>
      </c>
      <c r="DW516">
        <v>187.8519285714286</v>
      </c>
      <c r="DX516">
        <v>23.22675357142858</v>
      </c>
      <c r="DY516">
        <v>499.9502142857143</v>
      </c>
      <c r="DZ516">
        <v>90.06979642857144</v>
      </c>
      <c r="EA516">
        <v>0.05534773571428572</v>
      </c>
      <c r="EB516">
        <v>29.82238571428571</v>
      </c>
      <c r="EC516">
        <v>29.99066071428572</v>
      </c>
      <c r="ED516">
        <v>999.9000000000002</v>
      </c>
      <c r="EE516">
        <v>0</v>
      </c>
      <c r="EF516">
        <v>0</v>
      </c>
      <c r="EG516">
        <v>9993.948214285716</v>
      </c>
      <c r="EH516">
        <v>0</v>
      </c>
      <c r="EI516">
        <v>11.44035714285714</v>
      </c>
      <c r="EJ516">
        <v>20.79771071428571</v>
      </c>
      <c r="EK516">
        <v>192.6517857142857</v>
      </c>
      <c r="EL516">
        <v>171.0842142857142</v>
      </c>
      <c r="EM516">
        <v>1.547420357142857</v>
      </c>
      <c r="EN516">
        <v>167.336</v>
      </c>
      <c r="EO516">
        <v>21.90484285714286</v>
      </c>
      <c r="EP516">
        <v>2.112340357142858</v>
      </c>
      <c r="EQ516">
        <v>1.972963928571428</v>
      </c>
      <c r="ER516">
        <v>18.31253928571428</v>
      </c>
      <c r="ES516">
        <v>17.22899285714286</v>
      </c>
      <c r="ET516">
        <v>2000.005714285714</v>
      </c>
      <c r="EU516">
        <v>0.9799972857142857</v>
      </c>
      <c r="EV516">
        <v>0.02000256428571429</v>
      </c>
      <c r="EW516">
        <v>0</v>
      </c>
      <c r="EX516">
        <v>409.7265714285714</v>
      </c>
      <c r="EY516">
        <v>5.000560000000001</v>
      </c>
      <c r="EZ516">
        <v>8324.431071428571</v>
      </c>
      <c r="FA516">
        <v>17294.92142857143</v>
      </c>
      <c r="FB516">
        <v>41.81199999999999</v>
      </c>
      <c r="FC516">
        <v>41.93699999999999</v>
      </c>
      <c r="FD516">
        <v>41.53321428571428</v>
      </c>
      <c r="FE516">
        <v>41.06199999999999</v>
      </c>
      <c r="FF516">
        <v>42.50442857142857</v>
      </c>
      <c r="FG516">
        <v>1955.095714285715</v>
      </c>
      <c r="FH516">
        <v>39.90642857142858</v>
      </c>
      <c r="FI516">
        <v>0</v>
      </c>
      <c r="FJ516">
        <v>1758486134.4</v>
      </c>
      <c r="FK516">
        <v>0</v>
      </c>
      <c r="FL516">
        <v>409.7662692307692</v>
      </c>
      <c r="FM516">
        <v>3.432717949405694</v>
      </c>
      <c r="FN516">
        <v>45.16376066337212</v>
      </c>
      <c r="FO516">
        <v>8324.560769230769</v>
      </c>
      <c r="FP516">
        <v>15</v>
      </c>
      <c r="FQ516">
        <v>0</v>
      </c>
      <c r="FR516" t="s">
        <v>440</v>
      </c>
      <c r="FS516">
        <v>1747148579.5</v>
      </c>
      <c r="FT516">
        <v>1747148584.5</v>
      </c>
      <c r="FU516">
        <v>0</v>
      </c>
      <c r="FV516">
        <v>0.162</v>
      </c>
      <c r="FW516">
        <v>-0.001</v>
      </c>
      <c r="FX516">
        <v>0.139</v>
      </c>
      <c r="FY516">
        <v>0.058</v>
      </c>
      <c r="FZ516">
        <v>420</v>
      </c>
      <c r="GA516">
        <v>16</v>
      </c>
      <c r="GB516">
        <v>0.19</v>
      </c>
      <c r="GC516">
        <v>0.02</v>
      </c>
      <c r="GD516">
        <v>20.60598048780488</v>
      </c>
      <c r="GE516">
        <v>4.535285017421591</v>
      </c>
      <c r="GF516">
        <v>0.4507044736255715</v>
      </c>
      <c r="GG516">
        <v>0</v>
      </c>
      <c r="GH516">
        <v>409.6354117647059</v>
      </c>
      <c r="GI516">
        <v>2.768861723962605</v>
      </c>
      <c r="GJ516">
        <v>0.34011573442399</v>
      </c>
      <c r="GK516">
        <v>0</v>
      </c>
      <c r="GL516">
        <v>1.535536829268293</v>
      </c>
      <c r="GM516">
        <v>0.352335888501741</v>
      </c>
      <c r="GN516">
        <v>0.04719665895776658</v>
      </c>
      <c r="GO516">
        <v>0</v>
      </c>
      <c r="GP516">
        <v>0</v>
      </c>
      <c r="GQ516">
        <v>3</v>
      </c>
      <c r="GR516" t="s">
        <v>480</v>
      </c>
      <c r="GS516">
        <v>3.12742</v>
      </c>
      <c r="GT516">
        <v>2.73351</v>
      </c>
      <c r="GU516">
        <v>0.0386544</v>
      </c>
      <c r="GV516">
        <v>0.034158</v>
      </c>
      <c r="GW516">
        <v>0.104685</v>
      </c>
      <c r="GX516">
        <v>0.0998887</v>
      </c>
      <c r="GY516">
        <v>28816.1</v>
      </c>
      <c r="GZ516">
        <v>28063.1</v>
      </c>
      <c r="HA516">
        <v>30518</v>
      </c>
      <c r="HB516">
        <v>29312.1</v>
      </c>
      <c r="HC516">
        <v>37710.3</v>
      </c>
      <c r="HD516">
        <v>34704.4</v>
      </c>
      <c r="HE516">
        <v>46692.9</v>
      </c>
      <c r="HF516">
        <v>43548.8</v>
      </c>
      <c r="HG516">
        <v>1.81817</v>
      </c>
      <c r="HH516">
        <v>1.86553</v>
      </c>
      <c r="HI516">
        <v>0.0890717</v>
      </c>
      <c r="HJ516">
        <v>0</v>
      </c>
      <c r="HK516">
        <v>28.5238</v>
      </c>
      <c r="HL516">
        <v>999.9</v>
      </c>
      <c r="HM516">
        <v>53.4</v>
      </c>
      <c r="HN516">
        <v>31</v>
      </c>
      <c r="HO516">
        <v>26.7475</v>
      </c>
      <c r="HP516">
        <v>63.3949</v>
      </c>
      <c r="HQ516">
        <v>16.7949</v>
      </c>
      <c r="HR516">
        <v>1</v>
      </c>
      <c r="HS516">
        <v>0.17249</v>
      </c>
      <c r="HT516">
        <v>-0.213551</v>
      </c>
      <c r="HU516">
        <v>20.1979</v>
      </c>
      <c r="HV516">
        <v>5.22852</v>
      </c>
      <c r="HW516">
        <v>11.974</v>
      </c>
      <c r="HX516">
        <v>4.97</v>
      </c>
      <c r="HY516">
        <v>3.28965</v>
      </c>
      <c r="HZ516">
        <v>9999</v>
      </c>
      <c r="IA516">
        <v>9999</v>
      </c>
      <c r="IB516">
        <v>9999</v>
      </c>
      <c r="IC516">
        <v>999.9</v>
      </c>
      <c r="ID516">
        <v>4.97296</v>
      </c>
      <c r="IE516">
        <v>1.87743</v>
      </c>
      <c r="IF516">
        <v>1.87547</v>
      </c>
      <c r="IG516">
        <v>1.87836</v>
      </c>
      <c r="IH516">
        <v>1.87502</v>
      </c>
      <c r="II516">
        <v>1.8786</v>
      </c>
      <c r="IJ516">
        <v>1.87575</v>
      </c>
      <c r="IK516">
        <v>1.87683</v>
      </c>
      <c r="IL516">
        <v>0</v>
      </c>
      <c r="IM516">
        <v>0</v>
      </c>
      <c r="IN516">
        <v>0</v>
      </c>
      <c r="IO516">
        <v>0</v>
      </c>
      <c r="IP516" t="s">
        <v>442</v>
      </c>
      <c r="IQ516" t="s">
        <v>443</v>
      </c>
      <c r="IR516" t="s">
        <v>444</v>
      </c>
      <c r="IS516" t="s">
        <v>444</v>
      </c>
      <c r="IT516" t="s">
        <v>444</v>
      </c>
      <c r="IU516" t="s">
        <v>444</v>
      </c>
      <c r="IV516">
        <v>0</v>
      </c>
      <c r="IW516">
        <v>100</v>
      </c>
      <c r="IX516">
        <v>100</v>
      </c>
      <c r="IY516">
        <v>0.252</v>
      </c>
      <c r="IZ516">
        <v>0.2252</v>
      </c>
      <c r="JA516">
        <v>0.05401698482025668</v>
      </c>
      <c r="JB516">
        <v>0.001251749769105588</v>
      </c>
      <c r="JC516">
        <v>-2.340677956668878E-07</v>
      </c>
      <c r="JD516">
        <v>1.443975168909104E-10</v>
      </c>
      <c r="JE516">
        <v>-0.0473756660369021</v>
      </c>
      <c r="JF516">
        <v>-0.000763777970416037</v>
      </c>
      <c r="JG516">
        <v>0.0006633184790446218</v>
      </c>
      <c r="JH516">
        <v>-5.365384051273601E-06</v>
      </c>
      <c r="JI516">
        <v>1</v>
      </c>
      <c r="JJ516">
        <v>2129</v>
      </c>
      <c r="JK516">
        <v>1</v>
      </c>
      <c r="JL516">
        <v>27</v>
      </c>
      <c r="JM516">
        <v>188959.2</v>
      </c>
      <c r="JN516">
        <v>188959.1</v>
      </c>
      <c r="JO516">
        <v>0.456543</v>
      </c>
      <c r="JP516">
        <v>2.58423</v>
      </c>
      <c r="JQ516">
        <v>1.39893</v>
      </c>
      <c r="JR516">
        <v>2.34497</v>
      </c>
      <c r="JS516">
        <v>1.44897</v>
      </c>
      <c r="JT516">
        <v>2.55981</v>
      </c>
      <c r="JU516">
        <v>37.6504</v>
      </c>
      <c r="JV516">
        <v>24.1926</v>
      </c>
      <c r="JW516">
        <v>18</v>
      </c>
      <c r="JX516">
        <v>477.721</v>
      </c>
      <c r="JY516">
        <v>477.924</v>
      </c>
      <c r="JZ516">
        <v>28.1282</v>
      </c>
      <c r="KA516">
        <v>29.4213</v>
      </c>
      <c r="KB516">
        <v>29.9999</v>
      </c>
      <c r="KC516">
        <v>29.1689</v>
      </c>
      <c r="KD516">
        <v>29.2388</v>
      </c>
      <c r="KE516">
        <v>9.11056</v>
      </c>
      <c r="KF516">
        <v>26.14</v>
      </c>
      <c r="KG516">
        <v>95.9132</v>
      </c>
      <c r="KH516">
        <v>28.1327</v>
      </c>
      <c r="KI516">
        <v>118.68</v>
      </c>
      <c r="KJ516">
        <v>21.9197</v>
      </c>
      <c r="KK516">
        <v>100.901</v>
      </c>
      <c r="KL516">
        <v>100.176</v>
      </c>
    </row>
    <row r="517" spans="1:298">
      <c r="A517">
        <v>501</v>
      </c>
      <c r="B517">
        <v>1758486138</v>
      </c>
      <c r="C517">
        <v>17034.5</v>
      </c>
      <c r="D517" t="s">
        <v>1451</v>
      </c>
      <c r="E517" t="s">
        <v>1452</v>
      </c>
      <c r="F517">
        <v>5</v>
      </c>
      <c r="G517" t="s">
        <v>1414</v>
      </c>
      <c r="H517" t="s">
        <v>436</v>
      </c>
      <c r="I517" t="s">
        <v>437</v>
      </c>
      <c r="J517">
        <v>1758486130.5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138.0502934491294</v>
      </c>
      <c r="AL517">
        <v>151.8178181818182</v>
      </c>
      <c r="AM517">
        <v>-3.335667224376817</v>
      </c>
      <c r="AN517">
        <v>65.51317150136617</v>
      </c>
      <c r="AO517">
        <f>(AQ517 - AP517 + DZ517*1E3/(8.314*(EB517+273.15)) * AS517/DY517 * AR517) * DY517/(100*DM517) * 1000/(1000 - AQ517)</f>
        <v>0</v>
      </c>
      <c r="AP517">
        <v>21.76570496156289</v>
      </c>
      <c r="AQ517">
        <v>23.39366727272727</v>
      </c>
      <c r="AR517">
        <v>-0.008535365701999607</v>
      </c>
      <c r="AS517">
        <v>124.6433770356451</v>
      </c>
      <c r="AT517">
        <v>3</v>
      </c>
      <c r="AU517">
        <v>1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438</v>
      </c>
      <c r="AZ517" t="s">
        <v>438</v>
      </c>
      <c r="BA517">
        <v>0</v>
      </c>
      <c r="BB517">
        <v>0</v>
      </c>
      <c r="BC517">
        <f>1-BA517/BB517</f>
        <v>0</v>
      </c>
      <c r="BD517">
        <v>0</v>
      </c>
      <c r="BE517" t="s">
        <v>438</v>
      </c>
      <c r="BF517" t="s">
        <v>438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438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4.38</v>
      </c>
      <c r="DN517">
        <v>0.5</v>
      </c>
      <c r="DO517" t="s">
        <v>439</v>
      </c>
      <c r="DP517">
        <v>2</v>
      </c>
      <c r="DQ517" t="b">
        <v>1</v>
      </c>
      <c r="DR517">
        <v>1758486130.5</v>
      </c>
      <c r="DS517">
        <v>171.0063703703703</v>
      </c>
      <c r="DT517">
        <v>149.7754074074074</v>
      </c>
      <c r="DU517">
        <v>23.44151111111111</v>
      </c>
      <c r="DV517">
        <v>21.84421481481482</v>
      </c>
      <c r="DW517">
        <v>170.7448888888889</v>
      </c>
      <c r="DX517">
        <v>23.21623333333334</v>
      </c>
      <c r="DY517">
        <v>499.9823333333333</v>
      </c>
      <c r="DZ517">
        <v>90.06968888888889</v>
      </c>
      <c r="EA517">
        <v>0.0553539925925926</v>
      </c>
      <c r="EB517">
        <v>29.82135925925925</v>
      </c>
      <c r="EC517">
        <v>29.98455185185185</v>
      </c>
      <c r="ED517">
        <v>999.9000000000001</v>
      </c>
      <c r="EE517">
        <v>0</v>
      </c>
      <c r="EF517">
        <v>0</v>
      </c>
      <c r="EG517">
        <v>10000.85444444445</v>
      </c>
      <c r="EH517">
        <v>0</v>
      </c>
      <c r="EI517">
        <v>11.43885185185185</v>
      </c>
      <c r="EJ517">
        <v>21.231</v>
      </c>
      <c r="EK517">
        <v>175.1114444444445</v>
      </c>
      <c r="EL517">
        <v>153.1212962962963</v>
      </c>
      <c r="EM517">
        <v>1.597308148148148</v>
      </c>
      <c r="EN517">
        <v>149.7754074074074</v>
      </c>
      <c r="EO517">
        <v>21.84421481481482</v>
      </c>
      <c r="EP517">
        <v>2.111371111111111</v>
      </c>
      <c r="EQ517">
        <v>1.967501111111111</v>
      </c>
      <c r="ER517">
        <v>18.30521481481482</v>
      </c>
      <c r="ES517">
        <v>17.1851037037037</v>
      </c>
      <c r="ET517">
        <v>2000.002222222222</v>
      </c>
      <c r="EU517">
        <v>0.9799971111111111</v>
      </c>
      <c r="EV517">
        <v>0.02000274814814815</v>
      </c>
      <c r="EW517">
        <v>0</v>
      </c>
      <c r="EX517">
        <v>410.009925925926</v>
      </c>
      <c r="EY517">
        <v>5.000560000000001</v>
      </c>
      <c r="EZ517">
        <v>8328.710370370371</v>
      </c>
      <c r="FA517">
        <v>17294.88148148148</v>
      </c>
      <c r="FB517">
        <v>41.81199999999999</v>
      </c>
      <c r="FC517">
        <v>41.93699999999999</v>
      </c>
      <c r="FD517">
        <v>41.51837037037036</v>
      </c>
      <c r="FE517">
        <v>41.06199999999999</v>
      </c>
      <c r="FF517">
        <v>42.5</v>
      </c>
      <c r="FG517">
        <v>1955.092222222222</v>
      </c>
      <c r="FH517">
        <v>39.91</v>
      </c>
      <c r="FI517">
        <v>0</v>
      </c>
      <c r="FJ517">
        <v>1758486139.2</v>
      </c>
      <c r="FK517">
        <v>0</v>
      </c>
      <c r="FL517">
        <v>410.0114230769231</v>
      </c>
      <c r="FM517">
        <v>2.231829060413015</v>
      </c>
      <c r="FN517">
        <v>52.83213677636428</v>
      </c>
      <c r="FO517">
        <v>8328.511538461538</v>
      </c>
      <c r="FP517">
        <v>15</v>
      </c>
      <c r="FQ517">
        <v>0</v>
      </c>
      <c r="FR517" t="s">
        <v>440</v>
      </c>
      <c r="FS517">
        <v>1747148579.5</v>
      </c>
      <c r="FT517">
        <v>1747148584.5</v>
      </c>
      <c r="FU517">
        <v>0</v>
      </c>
      <c r="FV517">
        <v>0.162</v>
      </c>
      <c r="FW517">
        <v>-0.001</v>
      </c>
      <c r="FX517">
        <v>0.139</v>
      </c>
      <c r="FY517">
        <v>0.058</v>
      </c>
      <c r="FZ517">
        <v>420</v>
      </c>
      <c r="GA517">
        <v>16</v>
      </c>
      <c r="GB517">
        <v>0.19</v>
      </c>
      <c r="GC517">
        <v>0.02</v>
      </c>
      <c r="GD517">
        <v>20.98460975609757</v>
      </c>
      <c r="GE517">
        <v>4.918174912892018</v>
      </c>
      <c r="GF517">
        <v>0.4855104745321447</v>
      </c>
      <c r="GG517">
        <v>0</v>
      </c>
      <c r="GH517">
        <v>409.8689117647059</v>
      </c>
      <c r="GI517">
        <v>2.903483577145178</v>
      </c>
      <c r="GJ517">
        <v>0.3410306496185337</v>
      </c>
      <c r="GK517">
        <v>0</v>
      </c>
      <c r="GL517">
        <v>1.573678780487805</v>
      </c>
      <c r="GM517">
        <v>0.5991273867595824</v>
      </c>
      <c r="GN517">
        <v>0.06939484574221604</v>
      </c>
      <c r="GO517">
        <v>0</v>
      </c>
      <c r="GP517">
        <v>0</v>
      </c>
      <c r="GQ517">
        <v>3</v>
      </c>
      <c r="GR517" t="s">
        <v>480</v>
      </c>
      <c r="GS517">
        <v>3.12744</v>
      </c>
      <c r="GT517">
        <v>2.73362</v>
      </c>
      <c r="GU517">
        <v>0.0351108</v>
      </c>
      <c r="GV517">
        <v>0.0304108</v>
      </c>
      <c r="GW517">
        <v>0.104529</v>
      </c>
      <c r="GX517">
        <v>0.100052</v>
      </c>
      <c r="GY517">
        <v>28922.2</v>
      </c>
      <c r="GZ517">
        <v>28171.8</v>
      </c>
      <c r="HA517">
        <v>30517.9</v>
      </c>
      <c r="HB517">
        <v>29311.9</v>
      </c>
      <c r="HC517">
        <v>37717.2</v>
      </c>
      <c r="HD517">
        <v>34697.7</v>
      </c>
      <c r="HE517">
        <v>46693.5</v>
      </c>
      <c r="HF517">
        <v>43548.7</v>
      </c>
      <c r="HG517">
        <v>1.81785</v>
      </c>
      <c r="HH517">
        <v>1.8658</v>
      </c>
      <c r="HI517">
        <v>0.08962299999999999</v>
      </c>
      <c r="HJ517">
        <v>0</v>
      </c>
      <c r="HK517">
        <v>28.5238</v>
      </c>
      <c r="HL517">
        <v>999.9</v>
      </c>
      <c r="HM517">
        <v>53.4</v>
      </c>
      <c r="HN517">
        <v>31</v>
      </c>
      <c r="HO517">
        <v>26.7458</v>
      </c>
      <c r="HP517">
        <v>63.7349</v>
      </c>
      <c r="HQ517">
        <v>16.8029</v>
      </c>
      <c r="HR517">
        <v>1</v>
      </c>
      <c r="HS517">
        <v>0.171987</v>
      </c>
      <c r="HT517">
        <v>-0.26631</v>
      </c>
      <c r="HU517">
        <v>20.1978</v>
      </c>
      <c r="HV517">
        <v>5.22837</v>
      </c>
      <c r="HW517">
        <v>11.974</v>
      </c>
      <c r="HX517">
        <v>4.96985</v>
      </c>
      <c r="HY517">
        <v>3.28958</v>
      </c>
      <c r="HZ517">
        <v>9999</v>
      </c>
      <c r="IA517">
        <v>9999</v>
      </c>
      <c r="IB517">
        <v>9999</v>
      </c>
      <c r="IC517">
        <v>999.9</v>
      </c>
      <c r="ID517">
        <v>4.97294</v>
      </c>
      <c r="IE517">
        <v>1.8774</v>
      </c>
      <c r="IF517">
        <v>1.87546</v>
      </c>
      <c r="IG517">
        <v>1.87829</v>
      </c>
      <c r="IH517">
        <v>1.875</v>
      </c>
      <c r="II517">
        <v>1.87853</v>
      </c>
      <c r="IJ517">
        <v>1.87568</v>
      </c>
      <c r="IK517">
        <v>1.87683</v>
      </c>
      <c r="IL517">
        <v>0</v>
      </c>
      <c r="IM517">
        <v>0</v>
      </c>
      <c r="IN517">
        <v>0</v>
      </c>
      <c r="IO517">
        <v>0</v>
      </c>
      <c r="IP517" t="s">
        <v>442</v>
      </c>
      <c r="IQ517" t="s">
        <v>443</v>
      </c>
      <c r="IR517" t="s">
        <v>444</v>
      </c>
      <c r="IS517" t="s">
        <v>444</v>
      </c>
      <c r="IT517" t="s">
        <v>444</v>
      </c>
      <c r="IU517" t="s">
        <v>444</v>
      </c>
      <c r="IV517">
        <v>0</v>
      </c>
      <c r="IW517">
        <v>100</v>
      </c>
      <c r="IX517">
        <v>100</v>
      </c>
      <c r="IY517">
        <v>0.232</v>
      </c>
      <c r="IZ517">
        <v>0.2243</v>
      </c>
      <c r="JA517">
        <v>0.05401698482025668</v>
      </c>
      <c r="JB517">
        <v>0.001251749769105588</v>
      </c>
      <c r="JC517">
        <v>-2.340677956668878E-07</v>
      </c>
      <c r="JD517">
        <v>1.443975168909104E-10</v>
      </c>
      <c r="JE517">
        <v>-0.0473756660369021</v>
      </c>
      <c r="JF517">
        <v>-0.000763777970416037</v>
      </c>
      <c r="JG517">
        <v>0.0006633184790446218</v>
      </c>
      <c r="JH517">
        <v>-5.365384051273601E-06</v>
      </c>
      <c r="JI517">
        <v>1</v>
      </c>
      <c r="JJ517">
        <v>2129</v>
      </c>
      <c r="JK517">
        <v>1</v>
      </c>
      <c r="JL517">
        <v>27</v>
      </c>
      <c r="JM517">
        <v>188959.3</v>
      </c>
      <c r="JN517">
        <v>188959.2</v>
      </c>
      <c r="JO517">
        <v>0.415039</v>
      </c>
      <c r="JP517">
        <v>2.59277</v>
      </c>
      <c r="JQ517">
        <v>1.39893</v>
      </c>
      <c r="JR517">
        <v>2.34497</v>
      </c>
      <c r="JS517">
        <v>1.44897</v>
      </c>
      <c r="JT517">
        <v>2.52563</v>
      </c>
      <c r="JU517">
        <v>37.6504</v>
      </c>
      <c r="JV517">
        <v>24.1926</v>
      </c>
      <c r="JW517">
        <v>18</v>
      </c>
      <c r="JX517">
        <v>477.518</v>
      </c>
      <c r="JY517">
        <v>478.081</v>
      </c>
      <c r="JZ517">
        <v>28.1373</v>
      </c>
      <c r="KA517">
        <v>29.418</v>
      </c>
      <c r="KB517">
        <v>29.9997</v>
      </c>
      <c r="KC517">
        <v>29.1652</v>
      </c>
      <c r="KD517">
        <v>29.2357</v>
      </c>
      <c r="KE517">
        <v>8.273260000000001</v>
      </c>
      <c r="KF517">
        <v>26.14</v>
      </c>
      <c r="KG517">
        <v>95.9132</v>
      </c>
      <c r="KH517">
        <v>28.1515</v>
      </c>
      <c r="KI517">
        <v>98.6443</v>
      </c>
      <c r="KJ517">
        <v>21.9244</v>
      </c>
      <c r="KK517">
        <v>100.901</v>
      </c>
      <c r="KL517">
        <v>100.176</v>
      </c>
    </row>
    <row r="518" spans="1:298">
      <c r="A518">
        <v>502</v>
      </c>
      <c r="B518">
        <v>1758486143</v>
      </c>
      <c r="C518">
        <v>17039.5</v>
      </c>
      <c r="D518" t="s">
        <v>1453</v>
      </c>
      <c r="E518" t="s">
        <v>1454</v>
      </c>
      <c r="F518">
        <v>5</v>
      </c>
      <c r="G518" t="s">
        <v>1414</v>
      </c>
      <c r="H518" t="s">
        <v>436</v>
      </c>
      <c r="I518" t="s">
        <v>437</v>
      </c>
      <c r="J518">
        <v>1758486135.214286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121.1142167941255</v>
      </c>
      <c r="AL518">
        <v>135.2121393939394</v>
      </c>
      <c r="AM518">
        <v>-3.315841290212303</v>
      </c>
      <c r="AN518">
        <v>65.51317150136617</v>
      </c>
      <c r="AO518">
        <f>(AQ518 - AP518 + DZ518*1E3/(8.314*(EB518+273.15)) * AS518/DY518 * AR518) * DY518/(100*DM518) * 1000/(1000 - AQ518)</f>
        <v>0</v>
      </c>
      <c r="AP518">
        <v>21.84041735513522</v>
      </c>
      <c r="AQ518">
        <v>23.40205515151516</v>
      </c>
      <c r="AR518">
        <v>0.001473481522723365</v>
      </c>
      <c r="AS518">
        <v>124.6433770356451</v>
      </c>
      <c r="AT518">
        <v>3</v>
      </c>
      <c r="AU518">
        <v>1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438</v>
      </c>
      <c r="AZ518" t="s">
        <v>438</v>
      </c>
      <c r="BA518">
        <v>0</v>
      </c>
      <c r="BB518">
        <v>0</v>
      </c>
      <c r="BC518">
        <f>1-BA518/BB518</f>
        <v>0</v>
      </c>
      <c r="BD518">
        <v>0</v>
      </c>
      <c r="BE518" t="s">
        <v>438</v>
      </c>
      <c r="BF518" t="s">
        <v>438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438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4.38</v>
      </c>
      <c r="DN518">
        <v>0.5</v>
      </c>
      <c r="DO518" t="s">
        <v>439</v>
      </c>
      <c r="DP518">
        <v>2</v>
      </c>
      <c r="DQ518" t="b">
        <v>1</v>
      </c>
      <c r="DR518">
        <v>1758486135.214286</v>
      </c>
      <c r="DS518">
        <v>155.699</v>
      </c>
      <c r="DT518">
        <v>134.1091428571429</v>
      </c>
      <c r="DU518">
        <v>23.42274642857143</v>
      </c>
      <c r="DV518">
        <v>21.81443928571429</v>
      </c>
      <c r="DW518">
        <v>155.4556071428571</v>
      </c>
      <c r="DX518">
        <v>23.19785357142857</v>
      </c>
      <c r="DY518">
        <v>499.9589285714285</v>
      </c>
      <c r="DZ518">
        <v>90.07012142857141</v>
      </c>
      <c r="EA518">
        <v>0.05552143928571428</v>
      </c>
      <c r="EB518">
        <v>29.82078214285714</v>
      </c>
      <c r="EC518">
        <v>29.9771</v>
      </c>
      <c r="ED518">
        <v>999.9000000000002</v>
      </c>
      <c r="EE518">
        <v>0</v>
      </c>
      <c r="EF518">
        <v>0</v>
      </c>
      <c r="EG518">
        <v>10010.58035714286</v>
      </c>
      <c r="EH518">
        <v>0</v>
      </c>
      <c r="EI518">
        <v>11.43493571428572</v>
      </c>
      <c r="EJ518">
        <v>21.58982857142857</v>
      </c>
      <c r="EK518">
        <v>159.43375</v>
      </c>
      <c r="EL518">
        <v>137.1001428571429</v>
      </c>
      <c r="EM518">
        <v>1.608312857142857</v>
      </c>
      <c r="EN518">
        <v>134.1091428571429</v>
      </c>
      <c r="EO518">
        <v>21.81443928571429</v>
      </c>
      <c r="EP518">
        <v>2.109690357142857</v>
      </c>
      <c r="EQ518">
        <v>1.964828571428572</v>
      </c>
      <c r="ER518">
        <v>18.292525</v>
      </c>
      <c r="ES518">
        <v>17.16367142857143</v>
      </c>
      <c r="ET518">
        <v>1999.997142857143</v>
      </c>
      <c r="EU518">
        <v>0.9799969642857143</v>
      </c>
      <c r="EV518">
        <v>0.02000290714285714</v>
      </c>
      <c r="EW518">
        <v>0</v>
      </c>
      <c r="EX518">
        <v>410.2310714285715</v>
      </c>
      <c r="EY518">
        <v>5.000560000000001</v>
      </c>
      <c r="EZ518">
        <v>8333.115000000002</v>
      </c>
      <c r="FA518">
        <v>17294.83571428571</v>
      </c>
      <c r="FB518">
        <v>41.81199999999999</v>
      </c>
      <c r="FC518">
        <v>41.93699999999999</v>
      </c>
      <c r="FD518">
        <v>41.50885714285715</v>
      </c>
      <c r="FE518">
        <v>41.05757142857141</v>
      </c>
      <c r="FF518">
        <v>42.5</v>
      </c>
      <c r="FG518">
        <v>1955.087142857143</v>
      </c>
      <c r="FH518">
        <v>39.91</v>
      </c>
      <c r="FI518">
        <v>0</v>
      </c>
      <c r="FJ518">
        <v>1758486144.6</v>
      </c>
      <c r="FK518">
        <v>0</v>
      </c>
      <c r="FL518">
        <v>410.26408</v>
      </c>
      <c r="FM518">
        <v>2.661230773097827</v>
      </c>
      <c r="FN518">
        <v>60.8515385480731</v>
      </c>
      <c r="FO518">
        <v>8333.8244</v>
      </c>
      <c r="FP518">
        <v>15</v>
      </c>
      <c r="FQ518">
        <v>0</v>
      </c>
      <c r="FR518" t="s">
        <v>440</v>
      </c>
      <c r="FS518">
        <v>1747148579.5</v>
      </c>
      <c r="FT518">
        <v>1747148584.5</v>
      </c>
      <c r="FU518">
        <v>0</v>
      </c>
      <c r="FV518">
        <v>0.162</v>
      </c>
      <c r="FW518">
        <v>-0.001</v>
      </c>
      <c r="FX518">
        <v>0.139</v>
      </c>
      <c r="FY518">
        <v>0.058</v>
      </c>
      <c r="FZ518">
        <v>420</v>
      </c>
      <c r="GA518">
        <v>16</v>
      </c>
      <c r="GB518">
        <v>0.19</v>
      </c>
      <c r="GC518">
        <v>0.02</v>
      </c>
      <c r="GD518">
        <v>21.30011219512195</v>
      </c>
      <c r="GE518">
        <v>4.580140766550495</v>
      </c>
      <c r="GF518">
        <v>0.4522801819912194</v>
      </c>
      <c r="GG518">
        <v>0</v>
      </c>
      <c r="GH518">
        <v>410.0627647058824</v>
      </c>
      <c r="GI518">
        <v>2.843483573771687</v>
      </c>
      <c r="GJ518">
        <v>0.3372817864341484</v>
      </c>
      <c r="GK518">
        <v>0</v>
      </c>
      <c r="GL518">
        <v>1.584585853658536</v>
      </c>
      <c r="GM518">
        <v>0.3299859930313618</v>
      </c>
      <c r="GN518">
        <v>0.0633146229391742</v>
      </c>
      <c r="GO518">
        <v>0</v>
      </c>
      <c r="GP518">
        <v>0</v>
      </c>
      <c r="GQ518">
        <v>3</v>
      </c>
      <c r="GR518" t="s">
        <v>480</v>
      </c>
      <c r="GS518">
        <v>3.1276</v>
      </c>
      <c r="GT518">
        <v>2.73354</v>
      </c>
      <c r="GU518">
        <v>0.0315078</v>
      </c>
      <c r="GV518">
        <v>0.0265737</v>
      </c>
      <c r="GW518">
        <v>0.104574</v>
      </c>
      <c r="GX518">
        <v>0.100201</v>
      </c>
      <c r="GY518">
        <v>29030</v>
      </c>
      <c r="GZ518">
        <v>28283.1</v>
      </c>
      <c r="HA518">
        <v>30517.8</v>
      </c>
      <c r="HB518">
        <v>29311.8</v>
      </c>
      <c r="HC518">
        <v>37714.6</v>
      </c>
      <c r="HD518">
        <v>34691.2</v>
      </c>
      <c r="HE518">
        <v>46693.1</v>
      </c>
      <c r="HF518">
        <v>43548.3</v>
      </c>
      <c r="HG518">
        <v>1.81817</v>
      </c>
      <c r="HH518">
        <v>1.8656</v>
      </c>
      <c r="HI518">
        <v>0.0894889</v>
      </c>
      <c r="HJ518">
        <v>0</v>
      </c>
      <c r="HK518">
        <v>28.5238</v>
      </c>
      <c r="HL518">
        <v>999.9</v>
      </c>
      <c r="HM518">
        <v>53.3</v>
      </c>
      <c r="HN518">
        <v>31</v>
      </c>
      <c r="HO518">
        <v>26.694</v>
      </c>
      <c r="HP518">
        <v>63.1149</v>
      </c>
      <c r="HQ518">
        <v>16.7508</v>
      </c>
      <c r="HR518">
        <v>1</v>
      </c>
      <c r="HS518">
        <v>0.171776</v>
      </c>
      <c r="HT518">
        <v>-0.287018</v>
      </c>
      <c r="HU518">
        <v>20.1979</v>
      </c>
      <c r="HV518">
        <v>5.22822</v>
      </c>
      <c r="HW518">
        <v>11.974</v>
      </c>
      <c r="HX518">
        <v>4.9698</v>
      </c>
      <c r="HY518">
        <v>3.28953</v>
      </c>
      <c r="HZ518">
        <v>9999</v>
      </c>
      <c r="IA518">
        <v>9999</v>
      </c>
      <c r="IB518">
        <v>9999</v>
      </c>
      <c r="IC518">
        <v>999.9</v>
      </c>
      <c r="ID518">
        <v>4.97295</v>
      </c>
      <c r="IE518">
        <v>1.87742</v>
      </c>
      <c r="IF518">
        <v>1.87547</v>
      </c>
      <c r="IG518">
        <v>1.87833</v>
      </c>
      <c r="IH518">
        <v>1.875</v>
      </c>
      <c r="II518">
        <v>1.87854</v>
      </c>
      <c r="IJ518">
        <v>1.87568</v>
      </c>
      <c r="IK518">
        <v>1.87683</v>
      </c>
      <c r="IL518">
        <v>0</v>
      </c>
      <c r="IM518">
        <v>0</v>
      </c>
      <c r="IN518">
        <v>0</v>
      </c>
      <c r="IO518">
        <v>0</v>
      </c>
      <c r="IP518" t="s">
        <v>442</v>
      </c>
      <c r="IQ518" t="s">
        <v>443</v>
      </c>
      <c r="IR518" t="s">
        <v>444</v>
      </c>
      <c r="IS518" t="s">
        <v>444</v>
      </c>
      <c r="IT518" t="s">
        <v>444</v>
      </c>
      <c r="IU518" t="s">
        <v>444</v>
      </c>
      <c r="IV518">
        <v>0</v>
      </c>
      <c r="IW518">
        <v>100</v>
      </c>
      <c r="IX518">
        <v>100</v>
      </c>
      <c r="IY518">
        <v>0.214</v>
      </c>
      <c r="IZ518">
        <v>0.2245</v>
      </c>
      <c r="JA518">
        <v>0.05401698482025668</v>
      </c>
      <c r="JB518">
        <v>0.001251749769105588</v>
      </c>
      <c r="JC518">
        <v>-2.340677956668878E-07</v>
      </c>
      <c r="JD518">
        <v>1.443975168909104E-10</v>
      </c>
      <c r="JE518">
        <v>-0.0473756660369021</v>
      </c>
      <c r="JF518">
        <v>-0.000763777970416037</v>
      </c>
      <c r="JG518">
        <v>0.0006633184790446218</v>
      </c>
      <c r="JH518">
        <v>-5.365384051273601E-06</v>
      </c>
      <c r="JI518">
        <v>1</v>
      </c>
      <c r="JJ518">
        <v>2129</v>
      </c>
      <c r="JK518">
        <v>1</v>
      </c>
      <c r="JL518">
        <v>27</v>
      </c>
      <c r="JM518">
        <v>188959.4</v>
      </c>
      <c r="JN518">
        <v>188959.3</v>
      </c>
      <c r="JO518">
        <v>0.377197</v>
      </c>
      <c r="JP518">
        <v>2.59888</v>
      </c>
      <c r="JQ518">
        <v>1.39893</v>
      </c>
      <c r="JR518">
        <v>2.34497</v>
      </c>
      <c r="JS518">
        <v>1.44897</v>
      </c>
      <c r="JT518">
        <v>2.49023</v>
      </c>
      <c r="JU518">
        <v>37.6504</v>
      </c>
      <c r="JV518">
        <v>24.1926</v>
      </c>
      <c r="JW518">
        <v>18</v>
      </c>
      <c r="JX518">
        <v>477.676</v>
      </c>
      <c r="JY518">
        <v>477.928</v>
      </c>
      <c r="JZ518">
        <v>28.1552</v>
      </c>
      <c r="KA518">
        <v>29.4144</v>
      </c>
      <c r="KB518">
        <v>29.9998</v>
      </c>
      <c r="KC518">
        <v>29.162</v>
      </c>
      <c r="KD518">
        <v>29.2332</v>
      </c>
      <c r="KE518">
        <v>7.51968</v>
      </c>
      <c r="KF518">
        <v>25.8671</v>
      </c>
      <c r="KG518">
        <v>95.9132</v>
      </c>
      <c r="KH518">
        <v>28.1651</v>
      </c>
      <c r="KI518">
        <v>85.28749999999999</v>
      </c>
      <c r="KJ518">
        <v>21.9208</v>
      </c>
      <c r="KK518">
        <v>100.9</v>
      </c>
      <c r="KL518">
        <v>100.175</v>
      </c>
    </row>
    <row r="519" spans="1:298">
      <c r="A519">
        <v>503</v>
      </c>
      <c r="B519">
        <v>1758486148</v>
      </c>
      <c r="C519">
        <v>17044.5</v>
      </c>
      <c r="D519" t="s">
        <v>1455</v>
      </c>
      <c r="E519" t="s">
        <v>1456</v>
      </c>
      <c r="F519">
        <v>5</v>
      </c>
      <c r="G519" t="s">
        <v>1414</v>
      </c>
      <c r="H519" t="s">
        <v>436</v>
      </c>
      <c r="I519" t="s">
        <v>437</v>
      </c>
      <c r="J519">
        <v>1758486140.5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104.0545092178544</v>
      </c>
      <c r="AL519">
        <v>118.5903878787879</v>
      </c>
      <c r="AM519">
        <v>-3.328133779501477</v>
      </c>
      <c r="AN519">
        <v>65.51317150136617</v>
      </c>
      <c r="AO519">
        <f>(AQ519 - AP519 + DZ519*1E3/(8.314*(EB519+273.15)) * AS519/DY519 * AR519) * DY519/(100*DM519) * 1000/(1000 - AQ519)</f>
        <v>0</v>
      </c>
      <c r="AP519">
        <v>21.857908444014</v>
      </c>
      <c r="AQ519">
        <v>23.4275315151515</v>
      </c>
      <c r="AR519">
        <v>0.003069564830253282</v>
      </c>
      <c r="AS519">
        <v>124.6433770356451</v>
      </c>
      <c r="AT519">
        <v>3</v>
      </c>
      <c r="AU519">
        <v>1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438</v>
      </c>
      <c r="AZ519" t="s">
        <v>438</v>
      </c>
      <c r="BA519">
        <v>0</v>
      </c>
      <c r="BB519">
        <v>0</v>
      </c>
      <c r="BC519">
        <f>1-BA519/BB519</f>
        <v>0</v>
      </c>
      <c r="BD519">
        <v>0</v>
      </c>
      <c r="BE519" t="s">
        <v>438</v>
      </c>
      <c r="BF519" t="s">
        <v>438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438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4.38</v>
      </c>
      <c r="DN519">
        <v>0.5</v>
      </c>
      <c r="DO519" t="s">
        <v>439</v>
      </c>
      <c r="DP519">
        <v>2</v>
      </c>
      <c r="DQ519" t="b">
        <v>1</v>
      </c>
      <c r="DR519">
        <v>1758486140.5</v>
      </c>
      <c r="DS519">
        <v>138.5407407407407</v>
      </c>
      <c r="DT519">
        <v>116.5326296296296</v>
      </c>
      <c r="DU519">
        <v>23.4082037037037</v>
      </c>
      <c r="DV519">
        <v>21.81124444444444</v>
      </c>
      <c r="DW519">
        <v>138.3177407407407</v>
      </c>
      <c r="DX519">
        <v>23.18361851851851</v>
      </c>
      <c r="DY519">
        <v>500.0484444444445</v>
      </c>
      <c r="DZ519">
        <v>90.06956666666666</v>
      </c>
      <c r="EA519">
        <v>0.05548130740740741</v>
      </c>
      <c r="EB519">
        <v>29.82035555555555</v>
      </c>
      <c r="EC519">
        <v>29.98156296296296</v>
      </c>
      <c r="ED519">
        <v>999.9000000000001</v>
      </c>
      <c r="EE519">
        <v>0</v>
      </c>
      <c r="EF519">
        <v>0</v>
      </c>
      <c r="EG519">
        <v>10014.44</v>
      </c>
      <c r="EH519">
        <v>0</v>
      </c>
      <c r="EI519">
        <v>11.43755555555556</v>
      </c>
      <c r="EJ519">
        <v>22.00808888888889</v>
      </c>
      <c r="EK519">
        <v>141.8614444444445</v>
      </c>
      <c r="EL519">
        <v>119.1303481481482</v>
      </c>
      <c r="EM519">
        <v>1.596953703703704</v>
      </c>
      <c r="EN519">
        <v>116.5326296296296</v>
      </c>
      <c r="EO519">
        <v>21.81124444444444</v>
      </c>
      <c r="EP519">
        <v>2.108366296296297</v>
      </c>
      <c r="EQ519">
        <v>1.964528888888889</v>
      </c>
      <c r="ER519">
        <v>18.28253703703703</v>
      </c>
      <c r="ES519">
        <v>17.16127777777778</v>
      </c>
      <c r="ET519">
        <v>2000.010740740741</v>
      </c>
      <c r="EU519">
        <v>0.979997</v>
      </c>
      <c r="EV519">
        <v>0.02000287037037037</v>
      </c>
      <c r="EW519">
        <v>0</v>
      </c>
      <c r="EX519">
        <v>410.48</v>
      </c>
      <c r="EY519">
        <v>5.000560000000001</v>
      </c>
      <c r="EZ519">
        <v>8338.914814814816</v>
      </c>
      <c r="FA519">
        <v>17294.94074074074</v>
      </c>
      <c r="FB519">
        <v>41.8028148148148</v>
      </c>
      <c r="FC519">
        <v>41.93699999999999</v>
      </c>
      <c r="FD519">
        <v>41.50459259259259</v>
      </c>
      <c r="FE519">
        <v>41.05051851851851</v>
      </c>
      <c r="FF519">
        <v>42.5</v>
      </c>
      <c r="FG519">
        <v>1955.100740740741</v>
      </c>
      <c r="FH519">
        <v>39.91</v>
      </c>
      <c r="FI519">
        <v>0</v>
      </c>
      <c r="FJ519">
        <v>1758486149.4</v>
      </c>
      <c r="FK519">
        <v>0</v>
      </c>
      <c r="FL519">
        <v>410.5128</v>
      </c>
      <c r="FM519">
        <v>3.430076906192626</v>
      </c>
      <c r="FN519">
        <v>69.78230759090701</v>
      </c>
      <c r="FO519">
        <v>8339.2196</v>
      </c>
      <c r="FP519">
        <v>15</v>
      </c>
      <c r="FQ519">
        <v>0</v>
      </c>
      <c r="FR519" t="s">
        <v>440</v>
      </c>
      <c r="FS519">
        <v>1747148579.5</v>
      </c>
      <c r="FT519">
        <v>1747148584.5</v>
      </c>
      <c r="FU519">
        <v>0</v>
      </c>
      <c r="FV519">
        <v>0.162</v>
      </c>
      <c r="FW519">
        <v>-0.001</v>
      </c>
      <c r="FX519">
        <v>0.139</v>
      </c>
      <c r="FY519">
        <v>0.058</v>
      </c>
      <c r="FZ519">
        <v>420</v>
      </c>
      <c r="GA519">
        <v>16</v>
      </c>
      <c r="GB519">
        <v>0.19</v>
      </c>
      <c r="GC519">
        <v>0.02</v>
      </c>
      <c r="GD519">
        <v>21.75852</v>
      </c>
      <c r="GE519">
        <v>4.658591369605984</v>
      </c>
      <c r="GF519">
        <v>0.4492949366507482</v>
      </c>
      <c r="GG519">
        <v>0</v>
      </c>
      <c r="GH519">
        <v>410.3205294117647</v>
      </c>
      <c r="GI519">
        <v>2.999358284211653</v>
      </c>
      <c r="GJ519">
        <v>0.3520412939760908</v>
      </c>
      <c r="GK519">
        <v>0</v>
      </c>
      <c r="GL519">
        <v>1.59893575</v>
      </c>
      <c r="GM519">
        <v>-0.1666499437148221</v>
      </c>
      <c r="GN519">
        <v>0.05234563032801783</v>
      </c>
      <c r="GO519">
        <v>0</v>
      </c>
      <c r="GP519">
        <v>0</v>
      </c>
      <c r="GQ519">
        <v>3</v>
      </c>
      <c r="GR519" t="s">
        <v>480</v>
      </c>
      <c r="GS519">
        <v>3.1276</v>
      </c>
      <c r="GT519">
        <v>2.7328</v>
      </c>
      <c r="GU519">
        <v>0.0278104</v>
      </c>
      <c r="GV519">
        <v>0.0226647</v>
      </c>
      <c r="GW519">
        <v>0.104649</v>
      </c>
      <c r="GX519">
        <v>0.100301</v>
      </c>
      <c r="GY519">
        <v>29141.6</v>
      </c>
      <c r="GZ519">
        <v>28397</v>
      </c>
      <c r="HA519">
        <v>30518.6</v>
      </c>
      <c r="HB519">
        <v>29312.2</v>
      </c>
      <c r="HC519">
        <v>37712</v>
      </c>
      <c r="HD519">
        <v>34687.6</v>
      </c>
      <c r="HE519">
        <v>46694.1</v>
      </c>
      <c r="HF519">
        <v>43548.9</v>
      </c>
      <c r="HG519">
        <v>1.81815</v>
      </c>
      <c r="HH519">
        <v>1.86563</v>
      </c>
      <c r="HI519">
        <v>0.0896752</v>
      </c>
      <c r="HJ519">
        <v>0</v>
      </c>
      <c r="HK519">
        <v>28.5238</v>
      </c>
      <c r="HL519">
        <v>999.9</v>
      </c>
      <c r="HM519">
        <v>53.3</v>
      </c>
      <c r="HN519">
        <v>31</v>
      </c>
      <c r="HO519">
        <v>26.6946</v>
      </c>
      <c r="HP519">
        <v>63.4549</v>
      </c>
      <c r="HQ519">
        <v>16.7428</v>
      </c>
      <c r="HR519">
        <v>1</v>
      </c>
      <c r="HS519">
        <v>0.171273</v>
      </c>
      <c r="HT519">
        <v>-0.292786</v>
      </c>
      <c r="HU519">
        <v>20.1978</v>
      </c>
      <c r="HV519">
        <v>5.22807</v>
      </c>
      <c r="HW519">
        <v>11.974</v>
      </c>
      <c r="HX519">
        <v>4.96985</v>
      </c>
      <c r="HY519">
        <v>3.28953</v>
      </c>
      <c r="HZ519">
        <v>9999</v>
      </c>
      <c r="IA519">
        <v>9999</v>
      </c>
      <c r="IB519">
        <v>9999</v>
      </c>
      <c r="IC519">
        <v>999.9</v>
      </c>
      <c r="ID519">
        <v>4.97295</v>
      </c>
      <c r="IE519">
        <v>1.87742</v>
      </c>
      <c r="IF519">
        <v>1.87549</v>
      </c>
      <c r="IG519">
        <v>1.87834</v>
      </c>
      <c r="IH519">
        <v>1.87501</v>
      </c>
      <c r="II519">
        <v>1.87859</v>
      </c>
      <c r="IJ519">
        <v>1.87572</v>
      </c>
      <c r="IK519">
        <v>1.87684</v>
      </c>
      <c r="IL519">
        <v>0</v>
      </c>
      <c r="IM519">
        <v>0</v>
      </c>
      <c r="IN519">
        <v>0</v>
      </c>
      <c r="IO519">
        <v>0</v>
      </c>
      <c r="IP519" t="s">
        <v>442</v>
      </c>
      <c r="IQ519" t="s">
        <v>443</v>
      </c>
      <c r="IR519" t="s">
        <v>444</v>
      </c>
      <c r="IS519" t="s">
        <v>444</v>
      </c>
      <c r="IT519" t="s">
        <v>444</v>
      </c>
      <c r="IU519" t="s">
        <v>444</v>
      </c>
      <c r="IV519">
        <v>0</v>
      </c>
      <c r="IW519">
        <v>100</v>
      </c>
      <c r="IX519">
        <v>100</v>
      </c>
      <c r="IY519">
        <v>0.193</v>
      </c>
      <c r="IZ519">
        <v>0.2251</v>
      </c>
      <c r="JA519">
        <v>0.05401698482025668</v>
      </c>
      <c r="JB519">
        <v>0.001251749769105588</v>
      </c>
      <c r="JC519">
        <v>-2.340677956668878E-07</v>
      </c>
      <c r="JD519">
        <v>1.443975168909104E-10</v>
      </c>
      <c r="JE519">
        <v>-0.0473756660369021</v>
      </c>
      <c r="JF519">
        <v>-0.000763777970416037</v>
      </c>
      <c r="JG519">
        <v>0.0006633184790446218</v>
      </c>
      <c r="JH519">
        <v>-5.365384051273601E-06</v>
      </c>
      <c r="JI519">
        <v>1</v>
      </c>
      <c r="JJ519">
        <v>2129</v>
      </c>
      <c r="JK519">
        <v>1</v>
      </c>
      <c r="JL519">
        <v>27</v>
      </c>
      <c r="JM519">
        <v>188959.5</v>
      </c>
      <c r="JN519">
        <v>188959.4</v>
      </c>
      <c r="JO519">
        <v>0.335693</v>
      </c>
      <c r="JP519">
        <v>2.6062</v>
      </c>
      <c r="JQ519">
        <v>1.39893</v>
      </c>
      <c r="JR519">
        <v>2.34497</v>
      </c>
      <c r="JS519">
        <v>1.44897</v>
      </c>
      <c r="JT519">
        <v>2.47437</v>
      </c>
      <c r="JU519">
        <v>37.6504</v>
      </c>
      <c r="JV519">
        <v>24.1926</v>
      </c>
      <c r="JW519">
        <v>18</v>
      </c>
      <c r="JX519">
        <v>477.647</v>
      </c>
      <c r="JY519">
        <v>477.92</v>
      </c>
      <c r="JZ519">
        <v>28.1713</v>
      </c>
      <c r="KA519">
        <v>29.4112</v>
      </c>
      <c r="KB519">
        <v>29.9998</v>
      </c>
      <c r="KC519">
        <v>29.1595</v>
      </c>
      <c r="KD519">
        <v>29.23</v>
      </c>
      <c r="KE519">
        <v>6.67638</v>
      </c>
      <c r="KF519">
        <v>25.8671</v>
      </c>
      <c r="KG519">
        <v>95.9132</v>
      </c>
      <c r="KH519">
        <v>28.1785</v>
      </c>
      <c r="KI519">
        <v>65.2495</v>
      </c>
      <c r="KJ519">
        <v>21.9208</v>
      </c>
      <c r="KK519">
        <v>100.903</v>
      </c>
      <c r="KL519">
        <v>100.177</v>
      </c>
    </row>
    <row r="520" spans="1:298">
      <c r="A520">
        <v>504</v>
      </c>
      <c r="B520">
        <v>1758486153</v>
      </c>
      <c r="C520">
        <v>17049.5</v>
      </c>
      <c r="D520" t="s">
        <v>1457</v>
      </c>
      <c r="E520" t="s">
        <v>1458</v>
      </c>
      <c r="F520">
        <v>5</v>
      </c>
      <c r="G520" t="s">
        <v>1414</v>
      </c>
      <c r="H520" t="s">
        <v>436</v>
      </c>
      <c r="I520" t="s">
        <v>437</v>
      </c>
      <c r="J520">
        <v>1758486145.214286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87.02123072727633</v>
      </c>
      <c r="AL520">
        <v>101.9862848484848</v>
      </c>
      <c r="AM520">
        <v>-3.324591235972661</v>
      </c>
      <c r="AN520">
        <v>65.51317150136617</v>
      </c>
      <c r="AO520">
        <f>(AQ520 - AP520 + DZ520*1E3/(8.314*(EB520+273.15)) * AS520/DY520 * AR520) * DY520/(100*DM520) * 1000/(1000 - AQ520)</f>
        <v>0</v>
      </c>
      <c r="AP520">
        <v>21.90254916109894</v>
      </c>
      <c r="AQ520">
        <v>23.46195999999999</v>
      </c>
      <c r="AR520">
        <v>0.007999467229351378</v>
      </c>
      <c r="AS520">
        <v>124.6433770356451</v>
      </c>
      <c r="AT520">
        <v>3</v>
      </c>
      <c r="AU520">
        <v>1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438</v>
      </c>
      <c r="AZ520" t="s">
        <v>438</v>
      </c>
      <c r="BA520">
        <v>0</v>
      </c>
      <c r="BB520">
        <v>0</v>
      </c>
      <c r="BC520">
        <f>1-BA520/BB520</f>
        <v>0</v>
      </c>
      <c r="BD520">
        <v>0</v>
      </c>
      <c r="BE520" t="s">
        <v>438</v>
      </c>
      <c r="BF520" t="s">
        <v>438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438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4.38</v>
      </c>
      <c r="DN520">
        <v>0.5</v>
      </c>
      <c r="DO520" t="s">
        <v>439</v>
      </c>
      <c r="DP520">
        <v>2</v>
      </c>
      <c r="DQ520" t="b">
        <v>1</v>
      </c>
      <c r="DR520">
        <v>1758486145.214286</v>
      </c>
      <c r="DS520">
        <v>123.236825</v>
      </c>
      <c r="DT520">
        <v>100.8356571428571</v>
      </c>
      <c r="DU520">
        <v>23.41861428571429</v>
      </c>
      <c r="DV520">
        <v>21.8565</v>
      </c>
      <c r="DW520">
        <v>123.0321</v>
      </c>
      <c r="DX520">
        <v>23.19380357142858</v>
      </c>
      <c r="DY520">
        <v>500.0017857142857</v>
      </c>
      <c r="DZ520">
        <v>90.07019642857142</v>
      </c>
      <c r="EA520">
        <v>0.05554534285714285</v>
      </c>
      <c r="EB520">
        <v>29.82010714285714</v>
      </c>
      <c r="EC520">
        <v>29.98001071428571</v>
      </c>
      <c r="ED520">
        <v>999.9000000000002</v>
      </c>
      <c r="EE520">
        <v>0</v>
      </c>
      <c r="EF520">
        <v>0</v>
      </c>
      <c r="EG520">
        <v>9996.024285714286</v>
      </c>
      <c r="EH520">
        <v>0</v>
      </c>
      <c r="EI520">
        <v>11.43271785714286</v>
      </c>
      <c r="EJ520">
        <v>22.40112857142857</v>
      </c>
      <c r="EK520">
        <v>126.1918928571429</v>
      </c>
      <c r="EL520">
        <v>103.0883928571428</v>
      </c>
      <c r="EM520">
        <v>1.562097142857143</v>
      </c>
      <c r="EN520">
        <v>100.8356571428571</v>
      </c>
      <c r="EO520">
        <v>21.8565</v>
      </c>
      <c r="EP520">
        <v>2.109318214285715</v>
      </c>
      <c r="EQ520">
        <v>1.968619285714286</v>
      </c>
      <c r="ER520">
        <v>18.28971785714286</v>
      </c>
      <c r="ES520">
        <v>17.19416071428572</v>
      </c>
      <c r="ET520">
        <v>2000.008571428572</v>
      </c>
      <c r="EU520">
        <v>0.9799969642857143</v>
      </c>
      <c r="EV520">
        <v>0.0200029</v>
      </c>
      <c r="EW520">
        <v>0</v>
      </c>
      <c r="EX520">
        <v>410.8033928571427</v>
      </c>
      <c r="EY520">
        <v>5.000560000000001</v>
      </c>
      <c r="EZ520">
        <v>8344.984642857144</v>
      </c>
      <c r="FA520">
        <v>17294.92857142857</v>
      </c>
      <c r="FB520">
        <v>41.79871428571427</v>
      </c>
      <c r="FC520">
        <v>41.93699999999999</v>
      </c>
      <c r="FD520">
        <v>41.5</v>
      </c>
      <c r="FE520">
        <v>41.04649999999999</v>
      </c>
      <c r="FF520">
        <v>42.5</v>
      </c>
      <c r="FG520">
        <v>1955.098571428571</v>
      </c>
      <c r="FH520">
        <v>39.91</v>
      </c>
      <c r="FI520">
        <v>0</v>
      </c>
      <c r="FJ520">
        <v>1758486154.2</v>
      </c>
      <c r="FK520">
        <v>0</v>
      </c>
      <c r="FL520">
        <v>410.84908</v>
      </c>
      <c r="FM520">
        <v>4.466538448731168</v>
      </c>
      <c r="FN520">
        <v>84.23923080486581</v>
      </c>
      <c r="FO520">
        <v>8345.405200000001</v>
      </c>
      <c r="FP520">
        <v>15</v>
      </c>
      <c r="FQ520">
        <v>0</v>
      </c>
      <c r="FR520" t="s">
        <v>440</v>
      </c>
      <c r="FS520">
        <v>1747148579.5</v>
      </c>
      <c r="FT520">
        <v>1747148584.5</v>
      </c>
      <c r="FU520">
        <v>0</v>
      </c>
      <c r="FV520">
        <v>0.162</v>
      </c>
      <c r="FW520">
        <v>-0.001</v>
      </c>
      <c r="FX520">
        <v>0.139</v>
      </c>
      <c r="FY520">
        <v>0.058</v>
      </c>
      <c r="FZ520">
        <v>420</v>
      </c>
      <c r="GA520">
        <v>16</v>
      </c>
      <c r="GB520">
        <v>0.19</v>
      </c>
      <c r="GC520">
        <v>0.02</v>
      </c>
      <c r="GD520">
        <v>22.1643075</v>
      </c>
      <c r="GE520">
        <v>4.973562101313304</v>
      </c>
      <c r="GF520">
        <v>0.4799487724682185</v>
      </c>
      <c r="GG520">
        <v>0</v>
      </c>
      <c r="GH520">
        <v>410.647</v>
      </c>
      <c r="GI520">
        <v>3.75728036431362</v>
      </c>
      <c r="GJ520">
        <v>0.4278382047126699</v>
      </c>
      <c r="GK520">
        <v>0</v>
      </c>
      <c r="GL520">
        <v>1.59035825</v>
      </c>
      <c r="GM520">
        <v>-0.4386440150093845</v>
      </c>
      <c r="GN520">
        <v>0.05017668661278363</v>
      </c>
      <c r="GO520">
        <v>0</v>
      </c>
      <c r="GP520">
        <v>0</v>
      </c>
      <c r="GQ520">
        <v>3</v>
      </c>
      <c r="GR520" t="s">
        <v>480</v>
      </c>
      <c r="GS520">
        <v>3.12748</v>
      </c>
      <c r="GT520">
        <v>2.73296</v>
      </c>
      <c r="GU520">
        <v>0.0240412</v>
      </c>
      <c r="GV520">
        <v>0.018656</v>
      </c>
      <c r="GW520">
        <v>0.104762</v>
      </c>
      <c r="GX520">
        <v>0.100402</v>
      </c>
      <c r="GY520">
        <v>29254.9</v>
      </c>
      <c r="GZ520">
        <v>28513.7</v>
      </c>
      <c r="HA520">
        <v>30519</v>
      </c>
      <c r="HB520">
        <v>29312.6</v>
      </c>
      <c r="HC520">
        <v>37707.3</v>
      </c>
      <c r="HD520">
        <v>34684</v>
      </c>
      <c r="HE520">
        <v>46694.7</v>
      </c>
      <c r="HF520">
        <v>43549.7</v>
      </c>
      <c r="HG520">
        <v>1.81802</v>
      </c>
      <c r="HH520">
        <v>1.86563</v>
      </c>
      <c r="HI520">
        <v>0.0891164</v>
      </c>
      <c r="HJ520">
        <v>0</v>
      </c>
      <c r="HK520">
        <v>28.5238</v>
      </c>
      <c r="HL520">
        <v>999.9</v>
      </c>
      <c r="HM520">
        <v>53.2</v>
      </c>
      <c r="HN520">
        <v>31</v>
      </c>
      <c r="HO520">
        <v>26.6441</v>
      </c>
      <c r="HP520">
        <v>63.0449</v>
      </c>
      <c r="HQ520">
        <v>16.7989</v>
      </c>
      <c r="HR520">
        <v>1</v>
      </c>
      <c r="HS520">
        <v>0.171141</v>
      </c>
      <c r="HT520">
        <v>-0.292315</v>
      </c>
      <c r="HU520">
        <v>20.1977</v>
      </c>
      <c r="HV520">
        <v>5.22762</v>
      </c>
      <c r="HW520">
        <v>11.974</v>
      </c>
      <c r="HX520">
        <v>4.9698</v>
      </c>
      <c r="HY520">
        <v>3.2895</v>
      </c>
      <c r="HZ520">
        <v>9999</v>
      </c>
      <c r="IA520">
        <v>9999</v>
      </c>
      <c r="IB520">
        <v>9999</v>
      </c>
      <c r="IC520">
        <v>999.9</v>
      </c>
      <c r="ID520">
        <v>4.97296</v>
      </c>
      <c r="IE520">
        <v>1.87743</v>
      </c>
      <c r="IF520">
        <v>1.87548</v>
      </c>
      <c r="IG520">
        <v>1.8783</v>
      </c>
      <c r="IH520">
        <v>1.875</v>
      </c>
      <c r="II520">
        <v>1.87858</v>
      </c>
      <c r="IJ520">
        <v>1.87574</v>
      </c>
      <c r="IK520">
        <v>1.87683</v>
      </c>
      <c r="IL520">
        <v>0</v>
      </c>
      <c r="IM520">
        <v>0</v>
      </c>
      <c r="IN520">
        <v>0</v>
      </c>
      <c r="IO520">
        <v>0</v>
      </c>
      <c r="IP520" t="s">
        <v>442</v>
      </c>
      <c r="IQ520" t="s">
        <v>443</v>
      </c>
      <c r="IR520" t="s">
        <v>444</v>
      </c>
      <c r="IS520" t="s">
        <v>444</v>
      </c>
      <c r="IT520" t="s">
        <v>444</v>
      </c>
      <c r="IU520" t="s">
        <v>444</v>
      </c>
      <c r="IV520">
        <v>0</v>
      </c>
      <c r="IW520">
        <v>100</v>
      </c>
      <c r="IX520">
        <v>100</v>
      </c>
      <c r="IY520">
        <v>0.174</v>
      </c>
      <c r="IZ520">
        <v>0.2257</v>
      </c>
      <c r="JA520">
        <v>0.05401698482025668</v>
      </c>
      <c r="JB520">
        <v>0.001251749769105588</v>
      </c>
      <c r="JC520">
        <v>-2.340677956668878E-07</v>
      </c>
      <c r="JD520">
        <v>1.443975168909104E-10</v>
      </c>
      <c r="JE520">
        <v>-0.0473756660369021</v>
      </c>
      <c r="JF520">
        <v>-0.000763777970416037</v>
      </c>
      <c r="JG520">
        <v>0.0006633184790446218</v>
      </c>
      <c r="JH520">
        <v>-5.365384051273601E-06</v>
      </c>
      <c r="JI520">
        <v>1</v>
      </c>
      <c r="JJ520">
        <v>2129</v>
      </c>
      <c r="JK520">
        <v>1</v>
      </c>
      <c r="JL520">
        <v>27</v>
      </c>
      <c r="JM520">
        <v>188959.6</v>
      </c>
      <c r="JN520">
        <v>188959.5</v>
      </c>
      <c r="JO520">
        <v>0.299072</v>
      </c>
      <c r="JP520">
        <v>2.60742</v>
      </c>
      <c r="JQ520">
        <v>1.39893</v>
      </c>
      <c r="JR520">
        <v>2.34497</v>
      </c>
      <c r="JS520">
        <v>1.44897</v>
      </c>
      <c r="JT520">
        <v>2.46216</v>
      </c>
      <c r="JU520">
        <v>37.6504</v>
      </c>
      <c r="JV520">
        <v>24.1926</v>
      </c>
      <c r="JW520">
        <v>18</v>
      </c>
      <c r="JX520">
        <v>477.558</v>
      </c>
      <c r="JY520">
        <v>477.895</v>
      </c>
      <c r="JZ520">
        <v>28.1852</v>
      </c>
      <c r="KA520">
        <v>29.4074</v>
      </c>
      <c r="KB520">
        <v>29.9998</v>
      </c>
      <c r="KC520">
        <v>29.1564</v>
      </c>
      <c r="KD520">
        <v>29.2269</v>
      </c>
      <c r="KE520">
        <v>5.94866</v>
      </c>
      <c r="KF520">
        <v>25.8671</v>
      </c>
      <c r="KG520">
        <v>95.9132</v>
      </c>
      <c r="KH520">
        <v>28.1902</v>
      </c>
      <c r="KI520">
        <v>51.8937</v>
      </c>
      <c r="KJ520">
        <v>21.903</v>
      </c>
      <c r="KK520">
        <v>100.904</v>
      </c>
      <c r="KL520">
        <v>100.178</v>
      </c>
    </row>
    <row r="521" spans="1:298">
      <c r="A521">
        <v>505</v>
      </c>
      <c r="B521">
        <v>1758486158</v>
      </c>
      <c r="C521">
        <v>17054.5</v>
      </c>
      <c r="D521" t="s">
        <v>1459</v>
      </c>
      <c r="E521" t="s">
        <v>1460</v>
      </c>
      <c r="F521">
        <v>5</v>
      </c>
      <c r="G521" t="s">
        <v>1414</v>
      </c>
      <c r="H521" t="s">
        <v>436</v>
      </c>
      <c r="I521" t="s">
        <v>437</v>
      </c>
      <c r="J521">
        <v>1758486150.5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70.01856296861791</v>
      </c>
      <c r="AL521">
        <v>85.43838606060599</v>
      </c>
      <c r="AM521">
        <v>-3.306091269805767</v>
      </c>
      <c r="AN521">
        <v>65.51317150136617</v>
      </c>
      <c r="AO521">
        <f>(AQ521 - AP521 + DZ521*1E3/(8.314*(EB521+273.15)) * AS521/DY521 * AR521) * DY521/(100*DM521) * 1000/(1000 - AQ521)</f>
        <v>0</v>
      </c>
      <c r="AP521">
        <v>21.90691306793801</v>
      </c>
      <c r="AQ521">
        <v>23.49520969696969</v>
      </c>
      <c r="AR521">
        <v>0.006380387327635857</v>
      </c>
      <c r="AS521">
        <v>124.6433770356451</v>
      </c>
      <c r="AT521">
        <v>3</v>
      </c>
      <c r="AU521">
        <v>1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438</v>
      </c>
      <c r="AZ521" t="s">
        <v>438</v>
      </c>
      <c r="BA521">
        <v>0</v>
      </c>
      <c r="BB521">
        <v>0</v>
      </c>
      <c r="BC521">
        <f>1-BA521/BB521</f>
        <v>0</v>
      </c>
      <c r="BD521">
        <v>0</v>
      </c>
      <c r="BE521" t="s">
        <v>438</v>
      </c>
      <c r="BF521" t="s">
        <v>438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438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4.38</v>
      </c>
      <c r="DN521">
        <v>0.5</v>
      </c>
      <c r="DO521" t="s">
        <v>439</v>
      </c>
      <c r="DP521">
        <v>2</v>
      </c>
      <c r="DQ521" t="b">
        <v>1</v>
      </c>
      <c r="DR521">
        <v>1758486150.5</v>
      </c>
      <c r="DS521">
        <v>106.0935703703704</v>
      </c>
      <c r="DT521">
        <v>83.27474814814815</v>
      </c>
      <c r="DU521">
        <v>23.44889259259259</v>
      </c>
      <c r="DV521">
        <v>21.88438148148148</v>
      </c>
      <c r="DW521">
        <v>105.9094962962963</v>
      </c>
      <c r="DX521">
        <v>23.22344814814815</v>
      </c>
      <c r="DY521">
        <v>500.0114074074074</v>
      </c>
      <c r="DZ521">
        <v>90.07036296296297</v>
      </c>
      <c r="EA521">
        <v>0.05539277777777778</v>
      </c>
      <c r="EB521">
        <v>29.81902962962963</v>
      </c>
      <c r="EC521">
        <v>29.97354444444444</v>
      </c>
      <c r="ED521">
        <v>999.9000000000001</v>
      </c>
      <c r="EE521">
        <v>0</v>
      </c>
      <c r="EF521">
        <v>0</v>
      </c>
      <c r="EG521">
        <v>9985.596666666666</v>
      </c>
      <c r="EH521">
        <v>0</v>
      </c>
      <c r="EI521">
        <v>11.42738518518519</v>
      </c>
      <c r="EJ521">
        <v>22.81883703703704</v>
      </c>
      <c r="EK521">
        <v>108.6408481481482</v>
      </c>
      <c r="EL521">
        <v>85.13761111111113</v>
      </c>
      <c r="EM521">
        <v>1.564496666666667</v>
      </c>
      <c r="EN521">
        <v>83.27474814814815</v>
      </c>
      <c r="EO521">
        <v>21.88438148148148</v>
      </c>
      <c r="EP521">
        <v>2.11205037037037</v>
      </c>
      <c r="EQ521">
        <v>1.971134444444445</v>
      </c>
      <c r="ER521">
        <v>18.31034074074074</v>
      </c>
      <c r="ES521">
        <v>17.21434074074074</v>
      </c>
      <c r="ET521">
        <v>2000.026296296296</v>
      </c>
      <c r="EU521">
        <v>0.9799971111111111</v>
      </c>
      <c r="EV521">
        <v>0.02000275185185185</v>
      </c>
      <c r="EW521">
        <v>0</v>
      </c>
      <c r="EX521">
        <v>411.2405925925925</v>
      </c>
      <c r="EY521">
        <v>5.000560000000001</v>
      </c>
      <c r="EZ521">
        <v>8352.861851851851</v>
      </c>
      <c r="FA521">
        <v>17295.0962962963</v>
      </c>
      <c r="FB521">
        <v>41.78903703703703</v>
      </c>
      <c r="FC521">
        <v>41.93699999999999</v>
      </c>
      <c r="FD521">
        <v>41.5</v>
      </c>
      <c r="FE521">
        <v>41.04592592592592</v>
      </c>
      <c r="FF521">
        <v>42.5</v>
      </c>
      <c r="FG521">
        <v>1955.116296296296</v>
      </c>
      <c r="FH521">
        <v>39.91</v>
      </c>
      <c r="FI521">
        <v>0</v>
      </c>
      <c r="FJ521">
        <v>1758486159.6</v>
      </c>
      <c r="FK521">
        <v>0</v>
      </c>
      <c r="FL521">
        <v>411.2675384615385</v>
      </c>
      <c r="FM521">
        <v>5.440615377768117</v>
      </c>
      <c r="FN521">
        <v>94.98085471444251</v>
      </c>
      <c r="FO521">
        <v>8353.011153846153</v>
      </c>
      <c r="FP521">
        <v>15</v>
      </c>
      <c r="FQ521">
        <v>0</v>
      </c>
      <c r="FR521" t="s">
        <v>440</v>
      </c>
      <c r="FS521">
        <v>1747148579.5</v>
      </c>
      <c r="FT521">
        <v>1747148584.5</v>
      </c>
      <c r="FU521">
        <v>0</v>
      </c>
      <c r="FV521">
        <v>0.162</v>
      </c>
      <c r="FW521">
        <v>-0.001</v>
      </c>
      <c r="FX521">
        <v>0.139</v>
      </c>
      <c r="FY521">
        <v>0.058</v>
      </c>
      <c r="FZ521">
        <v>420</v>
      </c>
      <c r="GA521">
        <v>16</v>
      </c>
      <c r="GB521">
        <v>0.19</v>
      </c>
      <c r="GC521">
        <v>0.02</v>
      </c>
      <c r="GD521">
        <v>22.5593625</v>
      </c>
      <c r="GE521">
        <v>4.92084315196993</v>
      </c>
      <c r="GF521">
        <v>0.4798070277140074</v>
      </c>
      <c r="GG521">
        <v>0</v>
      </c>
      <c r="GH521">
        <v>410.9739411764706</v>
      </c>
      <c r="GI521">
        <v>4.862337653186313</v>
      </c>
      <c r="GJ521">
        <v>0.5195001523623388</v>
      </c>
      <c r="GK521">
        <v>0</v>
      </c>
      <c r="GL521">
        <v>1.56526575</v>
      </c>
      <c r="GM521">
        <v>-0.02165954971857771</v>
      </c>
      <c r="GN521">
        <v>0.01304634774323834</v>
      </c>
      <c r="GO521">
        <v>1</v>
      </c>
      <c r="GP521">
        <v>1</v>
      </c>
      <c r="GQ521">
        <v>3</v>
      </c>
      <c r="GR521" t="s">
        <v>447</v>
      </c>
      <c r="GS521">
        <v>3.12741</v>
      </c>
      <c r="GT521">
        <v>2.73326</v>
      </c>
      <c r="GU521">
        <v>0.0202195</v>
      </c>
      <c r="GV521">
        <v>0.0147558</v>
      </c>
      <c r="GW521">
        <v>0.104862</v>
      </c>
      <c r="GX521">
        <v>0.100413</v>
      </c>
      <c r="GY521">
        <v>29369.4</v>
      </c>
      <c r="GZ521">
        <v>28627.1</v>
      </c>
      <c r="HA521">
        <v>30518.9</v>
      </c>
      <c r="HB521">
        <v>29312.6</v>
      </c>
      <c r="HC521">
        <v>37702.4</v>
      </c>
      <c r="HD521">
        <v>34683.3</v>
      </c>
      <c r="HE521">
        <v>46694.3</v>
      </c>
      <c r="HF521">
        <v>43549.7</v>
      </c>
      <c r="HG521">
        <v>1.8181</v>
      </c>
      <c r="HH521">
        <v>1.8658</v>
      </c>
      <c r="HI521">
        <v>0.0875667</v>
      </c>
      <c r="HJ521">
        <v>0</v>
      </c>
      <c r="HK521">
        <v>28.5238</v>
      </c>
      <c r="HL521">
        <v>999.9</v>
      </c>
      <c r="HM521">
        <v>53.2</v>
      </c>
      <c r="HN521">
        <v>31</v>
      </c>
      <c r="HO521">
        <v>26.6451</v>
      </c>
      <c r="HP521">
        <v>63.3549</v>
      </c>
      <c r="HQ521">
        <v>16.851</v>
      </c>
      <c r="HR521">
        <v>1</v>
      </c>
      <c r="HS521">
        <v>0.170711</v>
      </c>
      <c r="HT521">
        <v>-0.330027</v>
      </c>
      <c r="HU521">
        <v>20.1976</v>
      </c>
      <c r="HV521">
        <v>5.22777</v>
      </c>
      <c r="HW521">
        <v>11.974</v>
      </c>
      <c r="HX521">
        <v>4.96985</v>
      </c>
      <c r="HY521">
        <v>3.28948</v>
      </c>
      <c r="HZ521">
        <v>9999</v>
      </c>
      <c r="IA521">
        <v>9999</v>
      </c>
      <c r="IB521">
        <v>9999</v>
      </c>
      <c r="IC521">
        <v>999.9</v>
      </c>
      <c r="ID521">
        <v>4.97296</v>
      </c>
      <c r="IE521">
        <v>1.87741</v>
      </c>
      <c r="IF521">
        <v>1.87547</v>
      </c>
      <c r="IG521">
        <v>1.87832</v>
      </c>
      <c r="IH521">
        <v>1.87501</v>
      </c>
      <c r="II521">
        <v>1.87857</v>
      </c>
      <c r="IJ521">
        <v>1.87569</v>
      </c>
      <c r="IK521">
        <v>1.87683</v>
      </c>
      <c r="IL521">
        <v>0</v>
      </c>
      <c r="IM521">
        <v>0</v>
      </c>
      <c r="IN521">
        <v>0</v>
      </c>
      <c r="IO521">
        <v>0</v>
      </c>
      <c r="IP521" t="s">
        <v>442</v>
      </c>
      <c r="IQ521" t="s">
        <v>443</v>
      </c>
      <c r="IR521" t="s">
        <v>444</v>
      </c>
      <c r="IS521" t="s">
        <v>444</v>
      </c>
      <c r="IT521" t="s">
        <v>444</v>
      </c>
      <c r="IU521" t="s">
        <v>444</v>
      </c>
      <c r="IV521">
        <v>0</v>
      </c>
      <c r="IW521">
        <v>100</v>
      </c>
      <c r="IX521">
        <v>100</v>
      </c>
      <c r="IY521">
        <v>0.155</v>
      </c>
      <c r="IZ521">
        <v>0.2264</v>
      </c>
      <c r="JA521">
        <v>0.05401698482025668</v>
      </c>
      <c r="JB521">
        <v>0.001251749769105588</v>
      </c>
      <c r="JC521">
        <v>-2.340677956668878E-07</v>
      </c>
      <c r="JD521">
        <v>1.443975168909104E-10</v>
      </c>
      <c r="JE521">
        <v>-0.0473756660369021</v>
      </c>
      <c r="JF521">
        <v>-0.000763777970416037</v>
      </c>
      <c r="JG521">
        <v>0.0006633184790446218</v>
      </c>
      <c r="JH521">
        <v>-5.365384051273601E-06</v>
      </c>
      <c r="JI521">
        <v>1</v>
      </c>
      <c r="JJ521">
        <v>2129</v>
      </c>
      <c r="JK521">
        <v>1</v>
      </c>
      <c r="JL521">
        <v>27</v>
      </c>
      <c r="JM521">
        <v>188959.6</v>
      </c>
      <c r="JN521">
        <v>188959.6</v>
      </c>
      <c r="JO521">
        <v>0.262451</v>
      </c>
      <c r="JP521">
        <v>2.61475</v>
      </c>
      <c r="JQ521">
        <v>1.39893</v>
      </c>
      <c r="JR521">
        <v>2.34497</v>
      </c>
      <c r="JS521">
        <v>1.44897</v>
      </c>
      <c r="JT521">
        <v>2.5061</v>
      </c>
      <c r="JU521">
        <v>37.6504</v>
      </c>
      <c r="JV521">
        <v>24.1926</v>
      </c>
      <c r="JW521">
        <v>18</v>
      </c>
      <c r="JX521">
        <v>477.575</v>
      </c>
      <c r="JY521">
        <v>477.985</v>
      </c>
      <c r="JZ521">
        <v>28.1982</v>
      </c>
      <c r="KA521">
        <v>29.4036</v>
      </c>
      <c r="KB521">
        <v>29.9999</v>
      </c>
      <c r="KC521">
        <v>29.1526</v>
      </c>
      <c r="KD521">
        <v>29.2238</v>
      </c>
      <c r="KE521">
        <v>5.15779</v>
      </c>
      <c r="KF521">
        <v>25.8671</v>
      </c>
      <c r="KG521">
        <v>95.9132</v>
      </c>
      <c r="KH521">
        <v>28.2103</v>
      </c>
      <c r="KI521">
        <v>31.8604</v>
      </c>
      <c r="KJ521">
        <v>21.866</v>
      </c>
      <c r="KK521">
        <v>100.904</v>
      </c>
      <c r="KL521">
        <v>100.178</v>
      </c>
    </row>
    <row r="522" spans="1:298">
      <c r="A522">
        <v>506</v>
      </c>
      <c r="B522">
        <v>1758486255</v>
      </c>
      <c r="C522">
        <v>17151.5</v>
      </c>
      <c r="D522" t="s">
        <v>1461</v>
      </c>
      <c r="E522" t="s">
        <v>1462</v>
      </c>
      <c r="F522">
        <v>5</v>
      </c>
      <c r="G522" t="s">
        <v>1414</v>
      </c>
      <c r="H522" t="s">
        <v>436</v>
      </c>
      <c r="I522" t="s">
        <v>437</v>
      </c>
      <c r="J522">
        <v>1758486247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429.2064112893892</v>
      </c>
      <c r="AL522">
        <v>420.7327939393938</v>
      </c>
      <c r="AM522">
        <v>-0.002345989896026393</v>
      </c>
      <c r="AN522">
        <v>65.51317150136617</v>
      </c>
      <c r="AO522">
        <f>(AQ522 - AP522 + DZ522*1E3/(8.314*(EB522+273.15)) * AS522/DY522 * AR522) * DY522/(100*DM522) * 1000/(1000 - AQ522)</f>
        <v>0</v>
      </c>
      <c r="AP522">
        <v>21.48733313150925</v>
      </c>
      <c r="AQ522">
        <v>23.45922666666666</v>
      </c>
      <c r="AR522">
        <v>0.0003514897273945676</v>
      </c>
      <c r="AS522">
        <v>124.6433770356451</v>
      </c>
      <c r="AT522">
        <v>3</v>
      </c>
      <c r="AU522">
        <v>1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438</v>
      </c>
      <c r="AZ522" t="s">
        <v>438</v>
      </c>
      <c r="BA522">
        <v>0</v>
      </c>
      <c r="BB522">
        <v>0</v>
      </c>
      <c r="BC522">
        <f>1-BA522/BB522</f>
        <v>0</v>
      </c>
      <c r="BD522">
        <v>0</v>
      </c>
      <c r="BE522" t="s">
        <v>438</v>
      </c>
      <c r="BF522" t="s">
        <v>438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438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4.38</v>
      </c>
      <c r="DN522">
        <v>0.5</v>
      </c>
      <c r="DO522" t="s">
        <v>439</v>
      </c>
      <c r="DP522">
        <v>2</v>
      </c>
      <c r="DQ522" t="b">
        <v>1</v>
      </c>
      <c r="DR522">
        <v>1758486247</v>
      </c>
      <c r="DS522">
        <v>410.9208387096774</v>
      </c>
      <c r="DT522">
        <v>419.9907741935484</v>
      </c>
      <c r="DU522">
        <v>23.44098709677419</v>
      </c>
      <c r="DV522">
        <v>21.45234193548387</v>
      </c>
      <c r="DW522">
        <v>410.3825806451612</v>
      </c>
      <c r="DX522">
        <v>23.21571935483871</v>
      </c>
      <c r="DY522">
        <v>500.0247419354839</v>
      </c>
      <c r="DZ522">
        <v>90.0737</v>
      </c>
      <c r="EA522">
        <v>0.05651536451612903</v>
      </c>
      <c r="EB522">
        <v>29.84413225806452</v>
      </c>
      <c r="EC522">
        <v>29.97155806451613</v>
      </c>
      <c r="ED522">
        <v>999.9000000000003</v>
      </c>
      <c r="EE522">
        <v>0</v>
      </c>
      <c r="EF522">
        <v>0</v>
      </c>
      <c r="EG522">
        <v>10002.03677419355</v>
      </c>
      <c r="EH522">
        <v>0</v>
      </c>
      <c r="EI522">
        <v>11.52353870967742</v>
      </c>
      <c r="EJ522">
        <v>-9.070019032258065</v>
      </c>
      <c r="EK522">
        <v>420.7844516129032</v>
      </c>
      <c r="EL522">
        <v>429.1980967741936</v>
      </c>
      <c r="EM522">
        <v>1.988659677419355</v>
      </c>
      <c r="EN522">
        <v>419.9907741935484</v>
      </c>
      <c r="EO522">
        <v>21.45234193548387</v>
      </c>
      <c r="EP522">
        <v>2.111415806451613</v>
      </c>
      <c r="EQ522">
        <v>1.932290967741935</v>
      </c>
      <c r="ER522">
        <v>18.30556451612903</v>
      </c>
      <c r="ES522">
        <v>16.90015483870968</v>
      </c>
      <c r="ET522">
        <v>2000.028387096774</v>
      </c>
      <c r="EU522">
        <v>0.9799967741935484</v>
      </c>
      <c r="EV522">
        <v>0.02000310967741935</v>
      </c>
      <c r="EW522">
        <v>0</v>
      </c>
      <c r="EX522">
        <v>406.6680645161291</v>
      </c>
      <c r="EY522">
        <v>5.000560000000002</v>
      </c>
      <c r="EZ522">
        <v>8263.642580645161</v>
      </c>
      <c r="FA522">
        <v>17295.1</v>
      </c>
      <c r="FB522">
        <v>41.75</v>
      </c>
      <c r="FC522">
        <v>41.875</v>
      </c>
      <c r="FD522">
        <v>41.44106451612901</v>
      </c>
      <c r="FE522">
        <v>41</v>
      </c>
      <c r="FF522">
        <v>42.44512903225804</v>
      </c>
      <c r="FG522">
        <v>1955.118387096774</v>
      </c>
      <c r="FH522">
        <v>39.91000000000001</v>
      </c>
      <c r="FI522">
        <v>0</v>
      </c>
      <c r="FJ522">
        <v>1758486256.8</v>
      </c>
      <c r="FK522">
        <v>0</v>
      </c>
      <c r="FL522">
        <v>406.7013076923077</v>
      </c>
      <c r="FM522">
        <v>2.877880336492443</v>
      </c>
      <c r="FN522">
        <v>61.54393172222265</v>
      </c>
      <c r="FO522">
        <v>8264.445384615385</v>
      </c>
      <c r="FP522">
        <v>15</v>
      </c>
      <c r="FQ522">
        <v>0</v>
      </c>
      <c r="FR522" t="s">
        <v>440</v>
      </c>
      <c r="FS522">
        <v>1747148579.5</v>
      </c>
      <c r="FT522">
        <v>1747148584.5</v>
      </c>
      <c r="FU522">
        <v>0</v>
      </c>
      <c r="FV522">
        <v>0.162</v>
      </c>
      <c r="FW522">
        <v>-0.001</v>
      </c>
      <c r="FX522">
        <v>0.139</v>
      </c>
      <c r="FY522">
        <v>0.058</v>
      </c>
      <c r="FZ522">
        <v>420</v>
      </c>
      <c r="GA522">
        <v>16</v>
      </c>
      <c r="GB522">
        <v>0.19</v>
      </c>
      <c r="GC522">
        <v>0.02</v>
      </c>
      <c r="GD522">
        <v>-9.049141463414635</v>
      </c>
      <c r="GE522">
        <v>-0.4449439024390063</v>
      </c>
      <c r="GF522">
        <v>0.05868476565352931</v>
      </c>
      <c r="GG522">
        <v>1</v>
      </c>
      <c r="GH522">
        <v>406.5434411764706</v>
      </c>
      <c r="GI522">
        <v>3.201787620457087</v>
      </c>
      <c r="GJ522">
        <v>0.345774254066272</v>
      </c>
      <c r="GK522">
        <v>0</v>
      </c>
      <c r="GL522">
        <v>2.000071707317073</v>
      </c>
      <c r="GM522">
        <v>-0.1772163763066188</v>
      </c>
      <c r="GN522">
        <v>0.02329042982590301</v>
      </c>
      <c r="GO522">
        <v>0</v>
      </c>
      <c r="GP522">
        <v>1</v>
      </c>
      <c r="GQ522">
        <v>3</v>
      </c>
      <c r="GR522" t="s">
        <v>447</v>
      </c>
      <c r="GS522">
        <v>3.12768</v>
      </c>
      <c r="GT522">
        <v>2.73333</v>
      </c>
      <c r="GU522">
        <v>0.0838392</v>
      </c>
      <c r="GV522">
        <v>0.08574809999999999</v>
      </c>
      <c r="GW522">
        <v>0.104775</v>
      </c>
      <c r="GX522">
        <v>0.0992131</v>
      </c>
      <c r="GY522">
        <v>27467.8</v>
      </c>
      <c r="GZ522">
        <v>26568.8</v>
      </c>
      <c r="HA522">
        <v>30524</v>
      </c>
      <c r="HB522">
        <v>29316.2</v>
      </c>
      <c r="HC522">
        <v>37716.8</v>
      </c>
      <c r="HD522">
        <v>34739.1</v>
      </c>
      <c r="HE522">
        <v>46701.9</v>
      </c>
      <c r="HF522">
        <v>43555.2</v>
      </c>
      <c r="HG522">
        <v>1.8197</v>
      </c>
      <c r="HH522">
        <v>1.86615</v>
      </c>
      <c r="HI522">
        <v>0.09071079999999999</v>
      </c>
      <c r="HJ522">
        <v>0</v>
      </c>
      <c r="HK522">
        <v>28.514</v>
      </c>
      <c r="HL522">
        <v>999.9</v>
      </c>
      <c r="HM522">
        <v>53</v>
      </c>
      <c r="HN522">
        <v>31</v>
      </c>
      <c r="HO522">
        <v>26.5452</v>
      </c>
      <c r="HP522">
        <v>62.9549</v>
      </c>
      <c r="HQ522">
        <v>16.7668</v>
      </c>
      <c r="HR522">
        <v>1</v>
      </c>
      <c r="HS522">
        <v>0.165173</v>
      </c>
      <c r="HT522">
        <v>-0.493028</v>
      </c>
      <c r="HU522">
        <v>20.1978</v>
      </c>
      <c r="HV522">
        <v>5.23062</v>
      </c>
      <c r="HW522">
        <v>11.974</v>
      </c>
      <c r="HX522">
        <v>4.97085</v>
      </c>
      <c r="HY522">
        <v>3.29025</v>
      </c>
      <c r="HZ522">
        <v>9999</v>
      </c>
      <c r="IA522">
        <v>9999</v>
      </c>
      <c r="IB522">
        <v>9999</v>
      </c>
      <c r="IC522">
        <v>999.9</v>
      </c>
      <c r="ID522">
        <v>4.97292</v>
      </c>
      <c r="IE522">
        <v>1.87733</v>
      </c>
      <c r="IF522">
        <v>1.87546</v>
      </c>
      <c r="IG522">
        <v>1.87822</v>
      </c>
      <c r="IH522">
        <v>1.87497</v>
      </c>
      <c r="II522">
        <v>1.87851</v>
      </c>
      <c r="IJ522">
        <v>1.87561</v>
      </c>
      <c r="IK522">
        <v>1.87681</v>
      </c>
      <c r="IL522">
        <v>0</v>
      </c>
      <c r="IM522">
        <v>0</v>
      </c>
      <c r="IN522">
        <v>0</v>
      </c>
      <c r="IO522">
        <v>0</v>
      </c>
      <c r="IP522" t="s">
        <v>442</v>
      </c>
      <c r="IQ522" t="s">
        <v>443</v>
      </c>
      <c r="IR522" t="s">
        <v>444</v>
      </c>
      <c r="IS522" t="s">
        <v>444</v>
      </c>
      <c r="IT522" t="s">
        <v>444</v>
      </c>
      <c r="IU522" t="s">
        <v>444</v>
      </c>
      <c r="IV522">
        <v>0</v>
      </c>
      <c r="IW522">
        <v>100</v>
      </c>
      <c r="IX522">
        <v>100</v>
      </c>
      <c r="IY522">
        <v>0.538</v>
      </c>
      <c r="IZ522">
        <v>0.2257</v>
      </c>
      <c r="JA522">
        <v>0.05401698482025668</v>
      </c>
      <c r="JB522">
        <v>0.001251749769105588</v>
      </c>
      <c r="JC522">
        <v>-2.340677956668878E-07</v>
      </c>
      <c r="JD522">
        <v>1.443975168909104E-10</v>
      </c>
      <c r="JE522">
        <v>-0.0473756660369021</v>
      </c>
      <c r="JF522">
        <v>-0.000763777970416037</v>
      </c>
      <c r="JG522">
        <v>0.0006633184790446218</v>
      </c>
      <c r="JH522">
        <v>-5.365384051273601E-06</v>
      </c>
      <c r="JI522">
        <v>1</v>
      </c>
      <c r="JJ522">
        <v>2129</v>
      </c>
      <c r="JK522">
        <v>1</v>
      </c>
      <c r="JL522">
        <v>27</v>
      </c>
      <c r="JM522">
        <v>188961.3</v>
      </c>
      <c r="JN522">
        <v>188961.2</v>
      </c>
      <c r="JO522">
        <v>1.11084</v>
      </c>
      <c r="JP522">
        <v>2.56836</v>
      </c>
      <c r="JQ522">
        <v>1.39893</v>
      </c>
      <c r="JR522">
        <v>2.34497</v>
      </c>
      <c r="JS522">
        <v>1.44897</v>
      </c>
      <c r="JT522">
        <v>2.54395</v>
      </c>
      <c r="JU522">
        <v>37.6504</v>
      </c>
      <c r="JV522">
        <v>24.1926</v>
      </c>
      <c r="JW522">
        <v>18</v>
      </c>
      <c r="JX522">
        <v>478.024</v>
      </c>
      <c r="JY522">
        <v>477.676</v>
      </c>
      <c r="JZ522">
        <v>28.4498</v>
      </c>
      <c r="KA522">
        <v>29.3286</v>
      </c>
      <c r="KB522">
        <v>29.9998</v>
      </c>
      <c r="KC522">
        <v>29.0857</v>
      </c>
      <c r="KD522">
        <v>29.1564</v>
      </c>
      <c r="KE522">
        <v>22.3542</v>
      </c>
      <c r="KF522">
        <v>27.0826</v>
      </c>
      <c r="KG522">
        <v>95.5414</v>
      </c>
      <c r="KH522">
        <v>28.4558</v>
      </c>
      <c r="KI522">
        <v>426.661</v>
      </c>
      <c r="KJ522">
        <v>21.5003</v>
      </c>
      <c r="KK522">
        <v>100.92</v>
      </c>
      <c r="KL522">
        <v>100.191</v>
      </c>
    </row>
    <row r="523" spans="1:298">
      <c r="A523">
        <v>507</v>
      </c>
      <c r="B523">
        <v>1758486260</v>
      </c>
      <c r="C523">
        <v>17156.5</v>
      </c>
      <c r="D523" t="s">
        <v>1463</v>
      </c>
      <c r="E523" t="s">
        <v>1464</v>
      </c>
      <c r="F523">
        <v>5</v>
      </c>
      <c r="G523" t="s">
        <v>1414</v>
      </c>
      <c r="H523" t="s">
        <v>436</v>
      </c>
      <c r="I523" t="s">
        <v>437</v>
      </c>
      <c r="J523">
        <v>1758486252.155172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429.1933330302727</v>
      </c>
      <c r="AL523">
        <v>420.8093515151515</v>
      </c>
      <c r="AM523">
        <v>0.02279380143942932</v>
      </c>
      <c r="AN523">
        <v>65.51317150136617</v>
      </c>
      <c r="AO523">
        <f>(AQ523 - AP523 + DZ523*1E3/(8.314*(EB523+273.15)) * AS523/DY523 * AR523) * DY523/(100*DM523) * 1000/(1000 - AQ523)</f>
        <v>0</v>
      </c>
      <c r="AP523">
        <v>21.5761917881638</v>
      </c>
      <c r="AQ523">
        <v>23.50619696969696</v>
      </c>
      <c r="AR523">
        <v>0.01069513958451232</v>
      </c>
      <c r="AS523">
        <v>124.6433770356451</v>
      </c>
      <c r="AT523">
        <v>3</v>
      </c>
      <c r="AU523">
        <v>1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438</v>
      </c>
      <c r="AZ523" t="s">
        <v>438</v>
      </c>
      <c r="BA523">
        <v>0</v>
      </c>
      <c r="BB523">
        <v>0</v>
      </c>
      <c r="BC523">
        <f>1-BA523/BB523</f>
        <v>0</v>
      </c>
      <c r="BD523">
        <v>0</v>
      </c>
      <c r="BE523" t="s">
        <v>438</v>
      </c>
      <c r="BF523" t="s">
        <v>438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438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4.38</v>
      </c>
      <c r="DN523">
        <v>0.5</v>
      </c>
      <c r="DO523" t="s">
        <v>439</v>
      </c>
      <c r="DP523">
        <v>2</v>
      </c>
      <c r="DQ523" t="b">
        <v>1</v>
      </c>
      <c r="DR523">
        <v>1758486252.155172</v>
      </c>
      <c r="DS523">
        <v>410.8828620689655</v>
      </c>
      <c r="DT523">
        <v>420.1441724137931</v>
      </c>
      <c r="DU523">
        <v>23.45914137931035</v>
      </c>
      <c r="DV523">
        <v>21.49173793103449</v>
      </c>
      <c r="DW523">
        <v>410.3446551724137</v>
      </c>
      <c r="DX523">
        <v>23.23349310344827</v>
      </c>
      <c r="DY523">
        <v>500.0298965517242</v>
      </c>
      <c r="DZ523">
        <v>90.07366206896552</v>
      </c>
      <c r="EA523">
        <v>0.05598633793103448</v>
      </c>
      <c r="EB523">
        <v>29.84790689655173</v>
      </c>
      <c r="EC523">
        <v>29.98045172413793</v>
      </c>
      <c r="ED523">
        <v>999.9000000000002</v>
      </c>
      <c r="EE523">
        <v>0</v>
      </c>
      <c r="EF523">
        <v>0</v>
      </c>
      <c r="EG523">
        <v>10003.36689655172</v>
      </c>
      <c r="EH523">
        <v>0</v>
      </c>
      <c r="EI523">
        <v>11.419</v>
      </c>
      <c r="EJ523">
        <v>-9.261371724137932</v>
      </c>
      <c r="EK523">
        <v>420.7533448275861</v>
      </c>
      <c r="EL523">
        <v>429.3721379310344</v>
      </c>
      <c r="EM523">
        <v>1.967406551724138</v>
      </c>
      <c r="EN523">
        <v>420.1441724137931</v>
      </c>
      <c r="EO523">
        <v>21.49173793103449</v>
      </c>
      <c r="EP523">
        <v>2.113050689655172</v>
      </c>
      <c r="EQ523">
        <v>1.935839310344828</v>
      </c>
      <c r="ER523">
        <v>18.31788965517242</v>
      </c>
      <c r="ES523">
        <v>16.92905172413793</v>
      </c>
      <c r="ET523">
        <v>2000.007586206896</v>
      </c>
      <c r="EU523">
        <v>0.9799965172413794</v>
      </c>
      <c r="EV523">
        <v>0.0200033724137931</v>
      </c>
      <c r="EW523">
        <v>0</v>
      </c>
      <c r="EX523">
        <v>406.9327931034483</v>
      </c>
      <c r="EY523">
        <v>5.000560000000001</v>
      </c>
      <c r="EZ523">
        <v>8268.557241379311</v>
      </c>
      <c r="FA523">
        <v>17294.91379310345</v>
      </c>
      <c r="FB523">
        <v>41.75</v>
      </c>
      <c r="FC523">
        <v>41.875</v>
      </c>
      <c r="FD523">
        <v>41.43917241379308</v>
      </c>
      <c r="FE523">
        <v>41</v>
      </c>
      <c r="FF523">
        <v>42.43699999999998</v>
      </c>
      <c r="FG523">
        <v>1955.097586206897</v>
      </c>
      <c r="FH523">
        <v>39.91</v>
      </c>
      <c r="FI523">
        <v>0</v>
      </c>
      <c r="FJ523">
        <v>1758486261.6</v>
      </c>
      <c r="FK523">
        <v>0</v>
      </c>
      <c r="FL523">
        <v>406.9527307692306</v>
      </c>
      <c r="FM523">
        <v>2.541914525172408</v>
      </c>
      <c r="FN523">
        <v>55.52683763135139</v>
      </c>
      <c r="FO523">
        <v>8269.071538461538</v>
      </c>
      <c r="FP523">
        <v>15</v>
      </c>
      <c r="FQ523">
        <v>0</v>
      </c>
      <c r="FR523" t="s">
        <v>440</v>
      </c>
      <c r="FS523">
        <v>1747148579.5</v>
      </c>
      <c r="FT523">
        <v>1747148584.5</v>
      </c>
      <c r="FU523">
        <v>0</v>
      </c>
      <c r="FV523">
        <v>0.162</v>
      </c>
      <c r="FW523">
        <v>-0.001</v>
      </c>
      <c r="FX523">
        <v>0.139</v>
      </c>
      <c r="FY523">
        <v>0.058</v>
      </c>
      <c r="FZ523">
        <v>420</v>
      </c>
      <c r="GA523">
        <v>16</v>
      </c>
      <c r="GB523">
        <v>0.19</v>
      </c>
      <c r="GC523">
        <v>0.02</v>
      </c>
      <c r="GD523">
        <v>-9.190610487804877</v>
      </c>
      <c r="GE523">
        <v>-2.151283275261321</v>
      </c>
      <c r="GF523">
        <v>0.3950798839503234</v>
      </c>
      <c r="GG523">
        <v>0</v>
      </c>
      <c r="GH523">
        <v>406.7853529411764</v>
      </c>
      <c r="GI523">
        <v>2.788938119888791</v>
      </c>
      <c r="GJ523">
        <v>0.309580254951856</v>
      </c>
      <c r="GK523">
        <v>0</v>
      </c>
      <c r="GL523">
        <v>1.972205853658537</v>
      </c>
      <c r="GM523">
        <v>-0.237181672473866</v>
      </c>
      <c r="GN523">
        <v>0.03082713937153823</v>
      </c>
      <c r="GO523">
        <v>0</v>
      </c>
      <c r="GP523">
        <v>0</v>
      </c>
      <c r="GQ523">
        <v>3</v>
      </c>
      <c r="GR523" t="s">
        <v>480</v>
      </c>
      <c r="GS523">
        <v>3.12759</v>
      </c>
      <c r="GT523">
        <v>2.73288</v>
      </c>
      <c r="GU523">
        <v>0.0838624</v>
      </c>
      <c r="GV523">
        <v>0.0861933</v>
      </c>
      <c r="GW523">
        <v>0.104923</v>
      </c>
      <c r="GX523">
        <v>0.09937749999999999</v>
      </c>
      <c r="GY523">
        <v>27467.1</v>
      </c>
      <c r="GZ523">
        <v>26555.8</v>
      </c>
      <c r="HA523">
        <v>30524</v>
      </c>
      <c r="HB523">
        <v>29316.2</v>
      </c>
      <c r="HC523">
        <v>37710.5</v>
      </c>
      <c r="HD523">
        <v>34732.6</v>
      </c>
      <c r="HE523">
        <v>46702</v>
      </c>
      <c r="HF523">
        <v>43555.1</v>
      </c>
      <c r="HG523">
        <v>1.81953</v>
      </c>
      <c r="HH523">
        <v>1.86648</v>
      </c>
      <c r="HI523">
        <v>0.089407</v>
      </c>
      <c r="HJ523">
        <v>0</v>
      </c>
      <c r="HK523">
        <v>28.5116</v>
      </c>
      <c r="HL523">
        <v>999.9</v>
      </c>
      <c r="HM523">
        <v>53</v>
      </c>
      <c r="HN523">
        <v>31</v>
      </c>
      <c r="HO523">
        <v>26.5426</v>
      </c>
      <c r="HP523">
        <v>63.4749</v>
      </c>
      <c r="HQ523">
        <v>16.7829</v>
      </c>
      <c r="HR523">
        <v>1</v>
      </c>
      <c r="HS523">
        <v>0.164693</v>
      </c>
      <c r="HT523">
        <v>-0.455354</v>
      </c>
      <c r="HU523">
        <v>20.1974</v>
      </c>
      <c r="HV523">
        <v>5.22598</v>
      </c>
      <c r="HW523">
        <v>11.974</v>
      </c>
      <c r="HX523">
        <v>4.96975</v>
      </c>
      <c r="HY523">
        <v>3.28953</v>
      </c>
      <c r="HZ523">
        <v>9999</v>
      </c>
      <c r="IA523">
        <v>9999</v>
      </c>
      <c r="IB523">
        <v>9999</v>
      </c>
      <c r="IC523">
        <v>999.9</v>
      </c>
      <c r="ID523">
        <v>4.97293</v>
      </c>
      <c r="IE523">
        <v>1.87732</v>
      </c>
      <c r="IF523">
        <v>1.87546</v>
      </c>
      <c r="IG523">
        <v>1.87821</v>
      </c>
      <c r="IH523">
        <v>1.87499</v>
      </c>
      <c r="II523">
        <v>1.87852</v>
      </c>
      <c r="IJ523">
        <v>1.87563</v>
      </c>
      <c r="IK523">
        <v>1.87683</v>
      </c>
      <c r="IL523">
        <v>0</v>
      </c>
      <c r="IM523">
        <v>0</v>
      </c>
      <c r="IN523">
        <v>0</v>
      </c>
      <c r="IO523">
        <v>0</v>
      </c>
      <c r="IP523" t="s">
        <v>442</v>
      </c>
      <c r="IQ523" t="s">
        <v>443</v>
      </c>
      <c r="IR523" t="s">
        <v>444</v>
      </c>
      <c r="IS523" t="s">
        <v>444</v>
      </c>
      <c r="IT523" t="s">
        <v>444</v>
      </c>
      <c r="IU523" t="s">
        <v>444</v>
      </c>
      <c r="IV523">
        <v>0</v>
      </c>
      <c r="IW523">
        <v>100</v>
      </c>
      <c r="IX523">
        <v>100</v>
      </c>
      <c r="IY523">
        <v>0.538</v>
      </c>
      <c r="IZ523">
        <v>0.2267</v>
      </c>
      <c r="JA523">
        <v>0.05401698482025668</v>
      </c>
      <c r="JB523">
        <v>0.001251749769105588</v>
      </c>
      <c r="JC523">
        <v>-2.340677956668878E-07</v>
      </c>
      <c r="JD523">
        <v>1.443975168909104E-10</v>
      </c>
      <c r="JE523">
        <v>-0.0473756660369021</v>
      </c>
      <c r="JF523">
        <v>-0.000763777970416037</v>
      </c>
      <c r="JG523">
        <v>0.0006633184790446218</v>
      </c>
      <c r="JH523">
        <v>-5.365384051273601E-06</v>
      </c>
      <c r="JI523">
        <v>1</v>
      </c>
      <c r="JJ523">
        <v>2129</v>
      </c>
      <c r="JK523">
        <v>1</v>
      </c>
      <c r="JL523">
        <v>27</v>
      </c>
      <c r="JM523">
        <v>188961.3</v>
      </c>
      <c r="JN523">
        <v>188961.3</v>
      </c>
      <c r="JO523">
        <v>1.1377</v>
      </c>
      <c r="JP523">
        <v>2.56714</v>
      </c>
      <c r="JQ523">
        <v>1.39893</v>
      </c>
      <c r="JR523">
        <v>2.34497</v>
      </c>
      <c r="JS523">
        <v>1.44897</v>
      </c>
      <c r="JT523">
        <v>2.53174</v>
      </c>
      <c r="JU523">
        <v>37.6504</v>
      </c>
      <c r="JV523">
        <v>24.1926</v>
      </c>
      <c r="JW523">
        <v>18</v>
      </c>
      <c r="JX523">
        <v>477.906</v>
      </c>
      <c r="JY523">
        <v>477.87</v>
      </c>
      <c r="JZ523">
        <v>28.4618</v>
      </c>
      <c r="KA523">
        <v>29.3246</v>
      </c>
      <c r="KB523">
        <v>29.9998</v>
      </c>
      <c r="KC523">
        <v>29.0824</v>
      </c>
      <c r="KD523">
        <v>29.1538</v>
      </c>
      <c r="KE523">
        <v>22.8579</v>
      </c>
      <c r="KF523">
        <v>27.3872</v>
      </c>
      <c r="KG523">
        <v>95.5414</v>
      </c>
      <c r="KH523">
        <v>28.4666</v>
      </c>
      <c r="KI523">
        <v>440.031</v>
      </c>
      <c r="KJ523">
        <v>21.4467</v>
      </c>
      <c r="KK523">
        <v>100.92</v>
      </c>
      <c r="KL523">
        <v>100.191</v>
      </c>
    </row>
    <row r="524" spans="1:298">
      <c r="A524">
        <v>508</v>
      </c>
      <c r="B524">
        <v>1758486265</v>
      </c>
      <c r="C524">
        <v>17161.5</v>
      </c>
      <c r="D524" t="s">
        <v>1465</v>
      </c>
      <c r="E524" t="s">
        <v>1466</v>
      </c>
      <c r="F524">
        <v>5</v>
      </c>
      <c r="G524" t="s">
        <v>1414</v>
      </c>
      <c r="H524" t="s">
        <v>436</v>
      </c>
      <c r="I524" t="s">
        <v>437</v>
      </c>
      <c r="J524">
        <v>1758486257.232143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436.4748598238012</v>
      </c>
      <c r="AL524">
        <v>424.2309272727273</v>
      </c>
      <c r="AM524">
        <v>0.8156309621018939</v>
      </c>
      <c r="AN524">
        <v>65.51317150136617</v>
      </c>
      <c r="AO524">
        <f>(AQ524 - AP524 + DZ524*1E3/(8.314*(EB524+273.15)) * AS524/DY524 * AR524) * DY524/(100*DM524) * 1000/(1000 - AQ524)</f>
        <v>0</v>
      </c>
      <c r="AP524">
        <v>21.56743702309572</v>
      </c>
      <c r="AQ524">
        <v>23.54168969696968</v>
      </c>
      <c r="AR524">
        <v>0.005220004544547965</v>
      </c>
      <c r="AS524">
        <v>124.6433770356451</v>
      </c>
      <c r="AT524">
        <v>3</v>
      </c>
      <c r="AU524">
        <v>1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438</v>
      </c>
      <c r="AZ524" t="s">
        <v>438</v>
      </c>
      <c r="BA524">
        <v>0</v>
      </c>
      <c r="BB524">
        <v>0</v>
      </c>
      <c r="BC524">
        <f>1-BA524/BB524</f>
        <v>0</v>
      </c>
      <c r="BD524">
        <v>0</v>
      </c>
      <c r="BE524" t="s">
        <v>438</v>
      </c>
      <c r="BF524" t="s">
        <v>438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438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4.38</v>
      </c>
      <c r="DN524">
        <v>0.5</v>
      </c>
      <c r="DO524" t="s">
        <v>439</v>
      </c>
      <c r="DP524">
        <v>2</v>
      </c>
      <c r="DQ524" t="b">
        <v>1</v>
      </c>
      <c r="DR524">
        <v>1758486257.232143</v>
      </c>
      <c r="DS524">
        <v>411.3633214285715</v>
      </c>
      <c r="DT524">
        <v>422.9557142857143</v>
      </c>
      <c r="DU524">
        <v>23.48812857142858</v>
      </c>
      <c r="DV524">
        <v>21.53341071428571</v>
      </c>
      <c r="DW524">
        <v>410.8247499999999</v>
      </c>
      <c r="DX524">
        <v>23.26188214285714</v>
      </c>
      <c r="DY524">
        <v>500.0073928571429</v>
      </c>
      <c r="DZ524">
        <v>90.07344285714285</v>
      </c>
      <c r="EA524">
        <v>0.05555636071428571</v>
      </c>
      <c r="EB524">
        <v>29.85228928571428</v>
      </c>
      <c r="EC524">
        <v>29.98245714285714</v>
      </c>
      <c r="ED524">
        <v>999.9000000000002</v>
      </c>
      <c r="EE524">
        <v>0</v>
      </c>
      <c r="EF524">
        <v>0</v>
      </c>
      <c r="EG524">
        <v>9995.448928571428</v>
      </c>
      <c r="EH524">
        <v>0</v>
      </c>
      <c r="EI524">
        <v>11.419</v>
      </c>
      <c r="EJ524">
        <v>-11.59233928571429</v>
      </c>
      <c r="EK524">
        <v>421.2580357142857</v>
      </c>
      <c r="EL524">
        <v>432.2639642857143</v>
      </c>
      <c r="EM524">
        <v>1.954729285714286</v>
      </c>
      <c r="EN524">
        <v>422.9557142857143</v>
      </c>
      <c r="EO524">
        <v>21.53341071428571</v>
      </c>
      <c r="EP524">
        <v>2.1156575</v>
      </c>
      <c r="EQ524">
        <v>1.939587857142857</v>
      </c>
      <c r="ER524">
        <v>18.33753571428571</v>
      </c>
      <c r="ES524">
        <v>16.95956785714285</v>
      </c>
      <c r="ET524">
        <v>1999.992142857143</v>
      </c>
      <c r="EU524">
        <v>0.9799963214285715</v>
      </c>
      <c r="EV524">
        <v>0.02000357142857142</v>
      </c>
      <c r="EW524">
        <v>0</v>
      </c>
      <c r="EX524">
        <v>407.117</v>
      </c>
      <c r="EY524">
        <v>5.000560000000001</v>
      </c>
      <c r="EZ524">
        <v>8272.447857142857</v>
      </c>
      <c r="FA524">
        <v>17294.78214285714</v>
      </c>
      <c r="FB524">
        <v>41.75</v>
      </c>
      <c r="FC524">
        <v>41.875</v>
      </c>
      <c r="FD524">
        <v>41.43699999999999</v>
      </c>
      <c r="FE524">
        <v>41</v>
      </c>
      <c r="FF524">
        <v>42.43699999999999</v>
      </c>
      <c r="FG524">
        <v>1955.082142857143</v>
      </c>
      <c r="FH524">
        <v>39.91</v>
      </c>
      <c r="FI524">
        <v>0</v>
      </c>
      <c r="FJ524">
        <v>1758486266.4</v>
      </c>
      <c r="FK524">
        <v>0</v>
      </c>
      <c r="FL524">
        <v>407.1158461538462</v>
      </c>
      <c r="FM524">
        <v>2.046427349526866</v>
      </c>
      <c r="FN524">
        <v>39.65572649480965</v>
      </c>
      <c r="FO524">
        <v>8272.644230769232</v>
      </c>
      <c r="FP524">
        <v>15</v>
      </c>
      <c r="FQ524">
        <v>0</v>
      </c>
      <c r="FR524" t="s">
        <v>440</v>
      </c>
      <c r="FS524">
        <v>1747148579.5</v>
      </c>
      <c r="FT524">
        <v>1747148584.5</v>
      </c>
      <c r="FU524">
        <v>0</v>
      </c>
      <c r="FV524">
        <v>0.162</v>
      </c>
      <c r="FW524">
        <v>-0.001</v>
      </c>
      <c r="FX524">
        <v>0.139</v>
      </c>
      <c r="FY524">
        <v>0.058</v>
      </c>
      <c r="FZ524">
        <v>420</v>
      </c>
      <c r="GA524">
        <v>16</v>
      </c>
      <c r="GB524">
        <v>0.19</v>
      </c>
      <c r="GC524">
        <v>0.02</v>
      </c>
      <c r="GD524">
        <v>-10.34772414634146</v>
      </c>
      <c r="GE524">
        <v>-18.13287679442509</v>
      </c>
      <c r="GF524">
        <v>2.482156844323958</v>
      </c>
      <c r="GG524">
        <v>0</v>
      </c>
      <c r="GH524">
        <v>406.9879117647058</v>
      </c>
      <c r="GI524">
        <v>2.61621084637997</v>
      </c>
      <c r="GJ524">
        <v>0.3048153122260688</v>
      </c>
      <c r="GK524">
        <v>0</v>
      </c>
      <c r="GL524">
        <v>1.96425487804878</v>
      </c>
      <c r="GM524">
        <v>-0.2285027874564403</v>
      </c>
      <c r="GN524">
        <v>0.03104030221454833</v>
      </c>
      <c r="GO524">
        <v>0</v>
      </c>
      <c r="GP524">
        <v>0</v>
      </c>
      <c r="GQ524">
        <v>3</v>
      </c>
      <c r="GR524" t="s">
        <v>480</v>
      </c>
      <c r="GS524">
        <v>3.12756</v>
      </c>
      <c r="GT524">
        <v>2.73294</v>
      </c>
      <c r="GU524">
        <v>0.0844683</v>
      </c>
      <c r="GV524">
        <v>0.08819059999999999</v>
      </c>
      <c r="GW524">
        <v>0.105023</v>
      </c>
      <c r="GX524">
        <v>0.0992996</v>
      </c>
      <c r="GY524">
        <v>27448.9</v>
      </c>
      <c r="GZ524">
        <v>26498.1</v>
      </c>
      <c r="HA524">
        <v>30523.9</v>
      </c>
      <c r="HB524">
        <v>29316.6</v>
      </c>
      <c r="HC524">
        <v>37706.1</v>
      </c>
      <c r="HD524">
        <v>34736.1</v>
      </c>
      <c r="HE524">
        <v>46701.7</v>
      </c>
      <c r="HF524">
        <v>43555.5</v>
      </c>
      <c r="HG524">
        <v>1.81953</v>
      </c>
      <c r="HH524">
        <v>1.86637</v>
      </c>
      <c r="HI524">
        <v>0.089854</v>
      </c>
      <c r="HJ524">
        <v>0</v>
      </c>
      <c r="HK524">
        <v>28.5116</v>
      </c>
      <c r="HL524">
        <v>999.9</v>
      </c>
      <c r="HM524">
        <v>53</v>
      </c>
      <c r="HN524">
        <v>31</v>
      </c>
      <c r="HO524">
        <v>26.5453</v>
      </c>
      <c r="HP524">
        <v>63.6049</v>
      </c>
      <c r="HQ524">
        <v>16.9631</v>
      </c>
      <c r="HR524">
        <v>1</v>
      </c>
      <c r="HS524">
        <v>0.164588</v>
      </c>
      <c r="HT524">
        <v>-0.459755</v>
      </c>
      <c r="HU524">
        <v>20.1973</v>
      </c>
      <c r="HV524">
        <v>5.22657</v>
      </c>
      <c r="HW524">
        <v>11.974</v>
      </c>
      <c r="HX524">
        <v>4.96995</v>
      </c>
      <c r="HY524">
        <v>3.28953</v>
      </c>
      <c r="HZ524">
        <v>9999</v>
      </c>
      <c r="IA524">
        <v>9999</v>
      </c>
      <c r="IB524">
        <v>9999</v>
      </c>
      <c r="IC524">
        <v>999.9</v>
      </c>
      <c r="ID524">
        <v>4.97293</v>
      </c>
      <c r="IE524">
        <v>1.87732</v>
      </c>
      <c r="IF524">
        <v>1.87545</v>
      </c>
      <c r="IG524">
        <v>1.87821</v>
      </c>
      <c r="IH524">
        <v>1.87498</v>
      </c>
      <c r="II524">
        <v>1.87852</v>
      </c>
      <c r="IJ524">
        <v>1.87563</v>
      </c>
      <c r="IK524">
        <v>1.87682</v>
      </c>
      <c r="IL524">
        <v>0</v>
      </c>
      <c r="IM524">
        <v>0</v>
      </c>
      <c r="IN524">
        <v>0</v>
      </c>
      <c r="IO524">
        <v>0</v>
      </c>
      <c r="IP524" t="s">
        <v>442</v>
      </c>
      <c r="IQ524" t="s">
        <v>443</v>
      </c>
      <c r="IR524" t="s">
        <v>444</v>
      </c>
      <c r="IS524" t="s">
        <v>444</v>
      </c>
      <c r="IT524" t="s">
        <v>444</v>
      </c>
      <c r="IU524" t="s">
        <v>444</v>
      </c>
      <c r="IV524">
        <v>0</v>
      </c>
      <c r="IW524">
        <v>100</v>
      </c>
      <c r="IX524">
        <v>100</v>
      </c>
      <c r="IY524">
        <v>0.543</v>
      </c>
      <c r="IZ524">
        <v>0.2274</v>
      </c>
      <c r="JA524">
        <v>0.05401698482025668</v>
      </c>
      <c r="JB524">
        <v>0.001251749769105588</v>
      </c>
      <c r="JC524">
        <v>-2.340677956668878E-07</v>
      </c>
      <c r="JD524">
        <v>1.443975168909104E-10</v>
      </c>
      <c r="JE524">
        <v>-0.0473756660369021</v>
      </c>
      <c r="JF524">
        <v>-0.000763777970416037</v>
      </c>
      <c r="JG524">
        <v>0.0006633184790446218</v>
      </c>
      <c r="JH524">
        <v>-5.365384051273601E-06</v>
      </c>
      <c r="JI524">
        <v>1</v>
      </c>
      <c r="JJ524">
        <v>2129</v>
      </c>
      <c r="JK524">
        <v>1</v>
      </c>
      <c r="JL524">
        <v>27</v>
      </c>
      <c r="JM524">
        <v>188961.4</v>
      </c>
      <c r="JN524">
        <v>188961.3</v>
      </c>
      <c r="JO524">
        <v>1.16943</v>
      </c>
      <c r="JP524">
        <v>2.56714</v>
      </c>
      <c r="JQ524">
        <v>1.39893</v>
      </c>
      <c r="JR524">
        <v>2.34497</v>
      </c>
      <c r="JS524">
        <v>1.44897</v>
      </c>
      <c r="JT524">
        <v>2.52197</v>
      </c>
      <c r="JU524">
        <v>37.6504</v>
      </c>
      <c r="JV524">
        <v>24.1926</v>
      </c>
      <c r="JW524">
        <v>18</v>
      </c>
      <c r="JX524">
        <v>477.887</v>
      </c>
      <c r="JY524">
        <v>477.775</v>
      </c>
      <c r="JZ524">
        <v>28.4689</v>
      </c>
      <c r="KA524">
        <v>29.3211</v>
      </c>
      <c r="KB524">
        <v>29.9999</v>
      </c>
      <c r="KC524">
        <v>29.0794</v>
      </c>
      <c r="KD524">
        <v>29.1501</v>
      </c>
      <c r="KE524">
        <v>23.546</v>
      </c>
      <c r="KF524">
        <v>27.6575</v>
      </c>
      <c r="KG524">
        <v>95.5414</v>
      </c>
      <c r="KH524">
        <v>28.4848</v>
      </c>
      <c r="KI524">
        <v>460.067</v>
      </c>
      <c r="KJ524">
        <v>21.4071</v>
      </c>
      <c r="KK524">
        <v>100.92</v>
      </c>
      <c r="KL524">
        <v>100.192</v>
      </c>
    </row>
    <row r="525" spans="1:298">
      <c r="A525">
        <v>509</v>
      </c>
      <c r="B525">
        <v>1758486270</v>
      </c>
      <c r="C525">
        <v>17166.5</v>
      </c>
      <c r="D525" t="s">
        <v>1467</v>
      </c>
      <c r="E525" t="s">
        <v>1468</v>
      </c>
      <c r="F525">
        <v>5</v>
      </c>
      <c r="G525" t="s">
        <v>1414</v>
      </c>
      <c r="H525" t="s">
        <v>436</v>
      </c>
      <c r="I525" t="s">
        <v>437</v>
      </c>
      <c r="J525">
        <v>1758486262.5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451.5796666694926</v>
      </c>
      <c r="AL525">
        <v>433.6125999999999</v>
      </c>
      <c r="AM525">
        <v>2.002078714416219</v>
      </c>
      <c r="AN525">
        <v>65.51317150136617</v>
      </c>
      <c r="AO525">
        <f>(AQ525 - AP525 + DZ525*1E3/(8.314*(EB525+273.15)) * AS525/DY525 * AR525) * DY525/(100*DM525) * 1000/(1000 - AQ525)</f>
        <v>0</v>
      </c>
      <c r="AP525">
        <v>21.46594582884203</v>
      </c>
      <c r="AQ525">
        <v>23.53350303030303</v>
      </c>
      <c r="AR525">
        <v>-0.005170516509125268</v>
      </c>
      <c r="AS525">
        <v>124.6433770356451</v>
      </c>
      <c r="AT525">
        <v>3</v>
      </c>
      <c r="AU525">
        <v>1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438</v>
      </c>
      <c r="AZ525" t="s">
        <v>438</v>
      </c>
      <c r="BA525">
        <v>0</v>
      </c>
      <c r="BB525">
        <v>0</v>
      </c>
      <c r="BC525">
        <f>1-BA525/BB525</f>
        <v>0</v>
      </c>
      <c r="BD525">
        <v>0</v>
      </c>
      <c r="BE525" t="s">
        <v>438</v>
      </c>
      <c r="BF525" t="s">
        <v>438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438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4.38</v>
      </c>
      <c r="DN525">
        <v>0.5</v>
      </c>
      <c r="DO525" t="s">
        <v>439</v>
      </c>
      <c r="DP525">
        <v>2</v>
      </c>
      <c r="DQ525" t="b">
        <v>1</v>
      </c>
      <c r="DR525">
        <v>1758486262.5</v>
      </c>
      <c r="DS525">
        <v>414.1898148148148</v>
      </c>
      <c r="DT525">
        <v>430.9697037037038</v>
      </c>
      <c r="DU525">
        <v>23.51914444444444</v>
      </c>
      <c r="DV525">
        <v>21.54581851851852</v>
      </c>
      <c r="DW525">
        <v>413.648</v>
      </c>
      <c r="DX525">
        <v>23.29225185185185</v>
      </c>
      <c r="DY525">
        <v>499.9664074074074</v>
      </c>
      <c r="DZ525">
        <v>90.07332592592594</v>
      </c>
      <c r="EA525">
        <v>0.05524690740740742</v>
      </c>
      <c r="EB525">
        <v>29.85681481481482</v>
      </c>
      <c r="EC525">
        <v>29.9832074074074</v>
      </c>
      <c r="ED525">
        <v>999.9000000000001</v>
      </c>
      <c r="EE525">
        <v>0</v>
      </c>
      <c r="EF525">
        <v>0</v>
      </c>
      <c r="EG525">
        <v>9988.888148148148</v>
      </c>
      <c r="EH525">
        <v>0</v>
      </c>
      <c r="EI525">
        <v>11.419</v>
      </c>
      <c r="EJ525">
        <v>-16.77983</v>
      </c>
      <c r="EK525">
        <v>424.166037037037</v>
      </c>
      <c r="EL525">
        <v>440.4594074074074</v>
      </c>
      <c r="EM525">
        <v>1.97332962962963</v>
      </c>
      <c r="EN525">
        <v>430.9697037037038</v>
      </c>
      <c r="EO525">
        <v>21.54581851851852</v>
      </c>
      <c r="EP525">
        <v>2.118448518518519</v>
      </c>
      <c r="EQ525">
        <v>1.940703703703704</v>
      </c>
      <c r="ER525">
        <v>18.35856296296296</v>
      </c>
      <c r="ES525">
        <v>16.96864814814815</v>
      </c>
      <c r="ET525">
        <v>1999.986296296296</v>
      </c>
      <c r="EU525">
        <v>0.9799962222222223</v>
      </c>
      <c r="EV525">
        <v>0.02000367037037037</v>
      </c>
      <c r="EW525">
        <v>0</v>
      </c>
      <c r="EX525">
        <v>407.2514444444444</v>
      </c>
      <c r="EY525">
        <v>5.000560000000001</v>
      </c>
      <c r="EZ525">
        <v>8275.171481481482</v>
      </c>
      <c r="FA525">
        <v>17294.73333333333</v>
      </c>
      <c r="FB525">
        <v>41.75</v>
      </c>
      <c r="FC525">
        <v>41.875</v>
      </c>
      <c r="FD525">
        <v>41.43699999999999</v>
      </c>
      <c r="FE525">
        <v>41</v>
      </c>
      <c r="FF525">
        <v>42.43699999999999</v>
      </c>
      <c r="FG525">
        <v>1955.076296296297</v>
      </c>
      <c r="FH525">
        <v>39.91</v>
      </c>
      <c r="FI525">
        <v>0</v>
      </c>
      <c r="FJ525">
        <v>1758486271.2</v>
      </c>
      <c r="FK525">
        <v>0</v>
      </c>
      <c r="FL525">
        <v>407.2405384615384</v>
      </c>
      <c r="FM525">
        <v>0.8436239358534927</v>
      </c>
      <c r="FN525">
        <v>21.91179488359628</v>
      </c>
      <c r="FO525">
        <v>8275.018461538462</v>
      </c>
      <c r="FP525">
        <v>15</v>
      </c>
      <c r="FQ525">
        <v>0</v>
      </c>
      <c r="FR525" t="s">
        <v>440</v>
      </c>
      <c r="FS525">
        <v>1747148579.5</v>
      </c>
      <c r="FT525">
        <v>1747148584.5</v>
      </c>
      <c r="FU525">
        <v>0</v>
      </c>
      <c r="FV525">
        <v>0.162</v>
      </c>
      <c r="FW525">
        <v>-0.001</v>
      </c>
      <c r="FX525">
        <v>0.139</v>
      </c>
      <c r="FY525">
        <v>0.058</v>
      </c>
      <c r="FZ525">
        <v>420</v>
      </c>
      <c r="GA525">
        <v>16</v>
      </c>
      <c r="GB525">
        <v>0.19</v>
      </c>
      <c r="GC525">
        <v>0.02</v>
      </c>
      <c r="GD525">
        <v>-14.20370775</v>
      </c>
      <c r="GE525">
        <v>-57.69330652908065</v>
      </c>
      <c r="GF525">
        <v>6.020667954318892</v>
      </c>
      <c r="GG525">
        <v>0</v>
      </c>
      <c r="GH525">
        <v>407.1433823529411</v>
      </c>
      <c r="GI525">
        <v>1.287471352502623</v>
      </c>
      <c r="GJ525">
        <v>0.2157783468810032</v>
      </c>
      <c r="GK525">
        <v>0</v>
      </c>
      <c r="GL525">
        <v>1.972202</v>
      </c>
      <c r="GM525">
        <v>0.1761755347091902</v>
      </c>
      <c r="GN525">
        <v>0.04436781131631356</v>
      </c>
      <c r="GO525">
        <v>0</v>
      </c>
      <c r="GP525">
        <v>0</v>
      </c>
      <c r="GQ525">
        <v>3</v>
      </c>
      <c r="GR525" t="s">
        <v>480</v>
      </c>
      <c r="GS525">
        <v>3.12772</v>
      </c>
      <c r="GT525">
        <v>2.7332</v>
      </c>
      <c r="GU525">
        <v>0.0859456</v>
      </c>
      <c r="GV525">
        <v>0.090585</v>
      </c>
      <c r="GW525">
        <v>0.104978</v>
      </c>
      <c r="GX525">
        <v>0.0988922</v>
      </c>
      <c r="GY525">
        <v>27405.1</v>
      </c>
      <c r="GZ525">
        <v>26428.8</v>
      </c>
      <c r="HA525">
        <v>30524.5</v>
      </c>
      <c r="HB525">
        <v>29316.8</v>
      </c>
      <c r="HC525">
        <v>37708.6</v>
      </c>
      <c r="HD525">
        <v>34752.5</v>
      </c>
      <c r="HE525">
        <v>46702.3</v>
      </c>
      <c r="HF525">
        <v>43556</v>
      </c>
      <c r="HG525">
        <v>1.81982</v>
      </c>
      <c r="HH525">
        <v>1.86633</v>
      </c>
      <c r="HI525">
        <v>0.0909939</v>
      </c>
      <c r="HJ525">
        <v>0</v>
      </c>
      <c r="HK525">
        <v>28.5116</v>
      </c>
      <c r="HL525">
        <v>999.9</v>
      </c>
      <c r="HM525">
        <v>53</v>
      </c>
      <c r="HN525">
        <v>31.1</v>
      </c>
      <c r="HO525">
        <v>26.6986</v>
      </c>
      <c r="HP525">
        <v>63.7949</v>
      </c>
      <c r="HQ525">
        <v>16.7949</v>
      </c>
      <c r="HR525">
        <v>1</v>
      </c>
      <c r="HS525">
        <v>0.164197</v>
      </c>
      <c r="HT525">
        <v>-0.483954</v>
      </c>
      <c r="HU525">
        <v>20.1973</v>
      </c>
      <c r="HV525">
        <v>5.22702</v>
      </c>
      <c r="HW525">
        <v>11.974</v>
      </c>
      <c r="HX525">
        <v>4.9697</v>
      </c>
      <c r="HY525">
        <v>3.28953</v>
      </c>
      <c r="HZ525">
        <v>9999</v>
      </c>
      <c r="IA525">
        <v>9999</v>
      </c>
      <c r="IB525">
        <v>9999</v>
      </c>
      <c r="IC525">
        <v>999.9</v>
      </c>
      <c r="ID525">
        <v>4.97293</v>
      </c>
      <c r="IE525">
        <v>1.87734</v>
      </c>
      <c r="IF525">
        <v>1.87546</v>
      </c>
      <c r="IG525">
        <v>1.87823</v>
      </c>
      <c r="IH525">
        <v>1.87499</v>
      </c>
      <c r="II525">
        <v>1.87853</v>
      </c>
      <c r="IJ525">
        <v>1.87564</v>
      </c>
      <c r="IK525">
        <v>1.87683</v>
      </c>
      <c r="IL525">
        <v>0</v>
      </c>
      <c r="IM525">
        <v>0</v>
      </c>
      <c r="IN525">
        <v>0</v>
      </c>
      <c r="IO525">
        <v>0</v>
      </c>
      <c r="IP525" t="s">
        <v>442</v>
      </c>
      <c r="IQ525" t="s">
        <v>443</v>
      </c>
      <c r="IR525" t="s">
        <v>444</v>
      </c>
      <c r="IS525" t="s">
        <v>444</v>
      </c>
      <c r="IT525" t="s">
        <v>444</v>
      </c>
      <c r="IU525" t="s">
        <v>444</v>
      </c>
      <c r="IV525">
        <v>0</v>
      </c>
      <c r="IW525">
        <v>100</v>
      </c>
      <c r="IX525">
        <v>100</v>
      </c>
      <c r="IY525">
        <v>0.553</v>
      </c>
      <c r="IZ525">
        <v>0.2271</v>
      </c>
      <c r="JA525">
        <v>0.05401698482025668</v>
      </c>
      <c r="JB525">
        <v>0.001251749769105588</v>
      </c>
      <c r="JC525">
        <v>-2.340677956668878E-07</v>
      </c>
      <c r="JD525">
        <v>1.443975168909104E-10</v>
      </c>
      <c r="JE525">
        <v>-0.0473756660369021</v>
      </c>
      <c r="JF525">
        <v>-0.000763777970416037</v>
      </c>
      <c r="JG525">
        <v>0.0006633184790446218</v>
      </c>
      <c r="JH525">
        <v>-5.365384051273601E-06</v>
      </c>
      <c r="JI525">
        <v>1</v>
      </c>
      <c r="JJ525">
        <v>2129</v>
      </c>
      <c r="JK525">
        <v>1</v>
      </c>
      <c r="JL525">
        <v>27</v>
      </c>
      <c r="JM525">
        <v>188961.5</v>
      </c>
      <c r="JN525">
        <v>188961.4</v>
      </c>
      <c r="JO525">
        <v>1.20483</v>
      </c>
      <c r="JP525">
        <v>2.56714</v>
      </c>
      <c r="JQ525">
        <v>1.39893</v>
      </c>
      <c r="JR525">
        <v>2.34497</v>
      </c>
      <c r="JS525">
        <v>1.44897</v>
      </c>
      <c r="JT525">
        <v>2.51465</v>
      </c>
      <c r="JU525">
        <v>37.6504</v>
      </c>
      <c r="JV525">
        <v>24.1926</v>
      </c>
      <c r="JW525">
        <v>18</v>
      </c>
      <c r="JX525">
        <v>478.023</v>
      </c>
      <c r="JY525">
        <v>477.715</v>
      </c>
      <c r="JZ525">
        <v>28.4834</v>
      </c>
      <c r="KA525">
        <v>29.3171</v>
      </c>
      <c r="KB525">
        <v>29.9997</v>
      </c>
      <c r="KC525">
        <v>29.075</v>
      </c>
      <c r="KD525">
        <v>29.1469</v>
      </c>
      <c r="KE525">
        <v>24.1988</v>
      </c>
      <c r="KF525">
        <v>27.6575</v>
      </c>
      <c r="KG525">
        <v>95.5414</v>
      </c>
      <c r="KH525">
        <v>28.4918</v>
      </c>
      <c r="KI525">
        <v>473.432</v>
      </c>
      <c r="KJ525">
        <v>21.4052</v>
      </c>
      <c r="KK525">
        <v>100.921</v>
      </c>
      <c r="KL525">
        <v>100.193</v>
      </c>
    </row>
    <row r="526" spans="1:298">
      <c r="A526">
        <v>510</v>
      </c>
      <c r="B526">
        <v>1758486275</v>
      </c>
      <c r="C526">
        <v>17171.5</v>
      </c>
      <c r="D526" t="s">
        <v>1469</v>
      </c>
      <c r="E526" t="s">
        <v>1470</v>
      </c>
      <c r="F526">
        <v>5</v>
      </c>
      <c r="G526" t="s">
        <v>1414</v>
      </c>
      <c r="H526" t="s">
        <v>436</v>
      </c>
      <c r="I526" t="s">
        <v>437</v>
      </c>
      <c r="J526">
        <v>1758486267.214286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468.0230891932369</v>
      </c>
      <c r="AL526">
        <v>446.6508848484848</v>
      </c>
      <c r="AM526">
        <v>2.675906343792449</v>
      </c>
      <c r="AN526">
        <v>65.51317150136617</v>
      </c>
      <c r="AO526">
        <f>(AQ526 - AP526 + DZ526*1E3/(8.314*(EB526+273.15)) * AS526/DY526 * AR526) * DY526/(100*DM526) * 1000/(1000 - AQ526)</f>
        <v>0</v>
      </c>
      <c r="AP526">
        <v>21.40440238021484</v>
      </c>
      <c r="AQ526">
        <v>23.4811793939394</v>
      </c>
      <c r="AR526">
        <v>-0.01012005652936891</v>
      </c>
      <c r="AS526">
        <v>124.6433770356451</v>
      </c>
      <c r="AT526">
        <v>3</v>
      </c>
      <c r="AU526">
        <v>1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438</v>
      </c>
      <c r="AZ526" t="s">
        <v>438</v>
      </c>
      <c r="BA526">
        <v>0</v>
      </c>
      <c r="BB526">
        <v>0</v>
      </c>
      <c r="BC526">
        <f>1-BA526/BB526</f>
        <v>0</v>
      </c>
      <c r="BD526">
        <v>0</v>
      </c>
      <c r="BE526" t="s">
        <v>438</v>
      </c>
      <c r="BF526" t="s">
        <v>438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438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4.38</v>
      </c>
      <c r="DN526">
        <v>0.5</v>
      </c>
      <c r="DO526" t="s">
        <v>439</v>
      </c>
      <c r="DP526">
        <v>2</v>
      </c>
      <c r="DQ526" t="b">
        <v>1</v>
      </c>
      <c r="DR526">
        <v>1758486267.214286</v>
      </c>
      <c r="DS526">
        <v>420.493857142857</v>
      </c>
      <c r="DT526">
        <v>443.3235357142857</v>
      </c>
      <c r="DU526">
        <v>23.52403571428571</v>
      </c>
      <c r="DV526">
        <v>21.49630357142857</v>
      </c>
      <c r="DW526">
        <v>419.9449285714286</v>
      </c>
      <c r="DX526">
        <v>23.29703571428571</v>
      </c>
      <c r="DY526">
        <v>499.9825</v>
      </c>
      <c r="DZ526">
        <v>90.07302857142858</v>
      </c>
      <c r="EA526">
        <v>0.05529514285714286</v>
      </c>
      <c r="EB526">
        <v>29.86059642857143</v>
      </c>
      <c r="EC526">
        <v>29.98827499999999</v>
      </c>
      <c r="ED526">
        <v>999.9000000000002</v>
      </c>
      <c r="EE526">
        <v>0</v>
      </c>
      <c r="EF526">
        <v>0</v>
      </c>
      <c r="EG526">
        <v>9999.195714285714</v>
      </c>
      <c r="EH526">
        <v>0</v>
      </c>
      <c r="EI526">
        <v>11.419</v>
      </c>
      <c r="EJ526">
        <v>-22.82965</v>
      </c>
      <c r="EK526">
        <v>430.6239285714286</v>
      </c>
      <c r="EL526">
        <v>453.06175</v>
      </c>
      <c r="EM526">
        <v>2.027731071428572</v>
      </c>
      <c r="EN526">
        <v>443.3235357142857</v>
      </c>
      <c r="EO526">
        <v>21.49630357142857</v>
      </c>
      <c r="EP526">
        <v>2.118881071428572</v>
      </c>
      <c r="EQ526">
        <v>1.9362375</v>
      </c>
      <c r="ER526">
        <v>18.361825</v>
      </c>
      <c r="ES526">
        <v>16.93225357142857</v>
      </c>
      <c r="ET526">
        <v>2000.020714285715</v>
      </c>
      <c r="EU526">
        <v>0.9799965357142858</v>
      </c>
      <c r="EV526">
        <v>0.02000335</v>
      </c>
      <c r="EW526">
        <v>0</v>
      </c>
      <c r="EX526">
        <v>407.3518571428572</v>
      </c>
      <c r="EY526">
        <v>5.000560000000001</v>
      </c>
      <c r="EZ526">
        <v>8277.49</v>
      </c>
      <c r="FA526">
        <v>17295.03571428571</v>
      </c>
      <c r="FB526">
        <v>41.75</v>
      </c>
      <c r="FC526">
        <v>41.875</v>
      </c>
      <c r="FD526">
        <v>41.43699999999999</v>
      </c>
      <c r="FE526">
        <v>41</v>
      </c>
      <c r="FF526">
        <v>42.43699999999999</v>
      </c>
      <c r="FG526">
        <v>1955.110714285714</v>
      </c>
      <c r="FH526">
        <v>39.91</v>
      </c>
      <c r="FI526">
        <v>0</v>
      </c>
      <c r="FJ526">
        <v>1758486276.6</v>
      </c>
      <c r="FK526">
        <v>0</v>
      </c>
      <c r="FL526">
        <v>407.34624</v>
      </c>
      <c r="FM526">
        <v>1.238307689771743</v>
      </c>
      <c r="FN526">
        <v>29.59769234236586</v>
      </c>
      <c r="FO526">
        <v>8277.7192</v>
      </c>
      <c r="FP526">
        <v>15</v>
      </c>
      <c r="FQ526">
        <v>0</v>
      </c>
      <c r="FR526" t="s">
        <v>440</v>
      </c>
      <c r="FS526">
        <v>1747148579.5</v>
      </c>
      <c r="FT526">
        <v>1747148584.5</v>
      </c>
      <c r="FU526">
        <v>0</v>
      </c>
      <c r="FV526">
        <v>0.162</v>
      </c>
      <c r="FW526">
        <v>-0.001</v>
      </c>
      <c r="FX526">
        <v>0.139</v>
      </c>
      <c r="FY526">
        <v>0.058</v>
      </c>
      <c r="FZ526">
        <v>420</v>
      </c>
      <c r="GA526">
        <v>16</v>
      </c>
      <c r="GB526">
        <v>0.19</v>
      </c>
      <c r="GC526">
        <v>0.02</v>
      </c>
      <c r="GD526">
        <v>-19.33354731707317</v>
      </c>
      <c r="GE526">
        <v>-77.23799832752611</v>
      </c>
      <c r="GF526">
        <v>7.70655367296516</v>
      </c>
      <c r="GG526">
        <v>0</v>
      </c>
      <c r="GH526">
        <v>407.2859117647059</v>
      </c>
      <c r="GI526">
        <v>1.103055767292093</v>
      </c>
      <c r="GJ526">
        <v>0.2401127636619051</v>
      </c>
      <c r="GK526">
        <v>0</v>
      </c>
      <c r="GL526">
        <v>2.000809268292683</v>
      </c>
      <c r="GM526">
        <v>0.678904599303132</v>
      </c>
      <c r="GN526">
        <v>0.07093286631636177</v>
      </c>
      <c r="GO526">
        <v>0</v>
      </c>
      <c r="GP526">
        <v>0</v>
      </c>
      <c r="GQ526">
        <v>3</v>
      </c>
      <c r="GR526" t="s">
        <v>480</v>
      </c>
      <c r="GS526">
        <v>3.12779</v>
      </c>
      <c r="GT526">
        <v>2.73311</v>
      </c>
      <c r="GU526">
        <v>0.0879187</v>
      </c>
      <c r="GV526">
        <v>0.0930387</v>
      </c>
      <c r="GW526">
        <v>0.104815</v>
      </c>
      <c r="GX526">
        <v>0.0988203</v>
      </c>
      <c r="GY526">
        <v>27345.2</v>
      </c>
      <c r="GZ526">
        <v>26357.6</v>
      </c>
      <c r="HA526">
        <v>30523.7</v>
      </c>
      <c r="HB526">
        <v>29316.9</v>
      </c>
      <c r="HC526">
        <v>37714.9</v>
      </c>
      <c r="HD526">
        <v>34755.6</v>
      </c>
      <c r="HE526">
        <v>46701.4</v>
      </c>
      <c r="HF526">
        <v>43556.2</v>
      </c>
      <c r="HG526">
        <v>1.82015</v>
      </c>
      <c r="HH526">
        <v>1.8663</v>
      </c>
      <c r="HI526">
        <v>0.09223820000000001</v>
      </c>
      <c r="HJ526">
        <v>0</v>
      </c>
      <c r="HK526">
        <v>28.5116</v>
      </c>
      <c r="HL526">
        <v>999.9</v>
      </c>
      <c r="HM526">
        <v>53</v>
      </c>
      <c r="HN526">
        <v>31.1</v>
      </c>
      <c r="HO526">
        <v>26.6965</v>
      </c>
      <c r="HP526">
        <v>63.8349</v>
      </c>
      <c r="HQ526">
        <v>16.9992</v>
      </c>
      <c r="HR526">
        <v>1</v>
      </c>
      <c r="HS526">
        <v>0.163996</v>
      </c>
      <c r="HT526">
        <v>-0.462576</v>
      </c>
      <c r="HU526">
        <v>20.1972</v>
      </c>
      <c r="HV526">
        <v>5.22762</v>
      </c>
      <c r="HW526">
        <v>11.974</v>
      </c>
      <c r="HX526">
        <v>4.9697</v>
      </c>
      <c r="HY526">
        <v>3.2895</v>
      </c>
      <c r="HZ526">
        <v>9999</v>
      </c>
      <c r="IA526">
        <v>9999</v>
      </c>
      <c r="IB526">
        <v>9999</v>
      </c>
      <c r="IC526">
        <v>999.9</v>
      </c>
      <c r="ID526">
        <v>4.97293</v>
      </c>
      <c r="IE526">
        <v>1.87734</v>
      </c>
      <c r="IF526">
        <v>1.87546</v>
      </c>
      <c r="IG526">
        <v>1.87822</v>
      </c>
      <c r="IH526">
        <v>1.875</v>
      </c>
      <c r="II526">
        <v>1.87853</v>
      </c>
      <c r="IJ526">
        <v>1.87563</v>
      </c>
      <c r="IK526">
        <v>1.87683</v>
      </c>
      <c r="IL526">
        <v>0</v>
      </c>
      <c r="IM526">
        <v>0</v>
      </c>
      <c r="IN526">
        <v>0</v>
      </c>
      <c r="IO526">
        <v>0</v>
      </c>
      <c r="IP526" t="s">
        <v>442</v>
      </c>
      <c r="IQ526" t="s">
        <v>443</v>
      </c>
      <c r="IR526" t="s">
        <v>444</v>
      </c>
      <c r="IS526" t="s">
        <v>444</v>
      </c>
      <c r="IT526" t="s">
        <v>444</v>
      </c>
      <c r="IU526" t="s">
        <v>444</v>
      </c>
      <c r="IV526">
        <v>0</v>
      </c>
      <c r="IW526">
        <v>100</v>
      </c>
      <c r="IX526">
        <v>100</v>
      </c>
      <c r="IY526">
        <v>0.5679999999999999</v>
      </c>
      <c r="IZ526">
        <v>0.226</v>
      </c>
      <c r="JA526">
        <v>0.05401698482025668</v>
      </c>
      <c r="JB526">
        <v>0.001251749769105588</v>
      </c>
      <c r="JC526">
        <v>-2.340677956668878E-07</v>
      </c>
      <c r="JD526">
        <v>1.443975168909104E-10</v>
      </c>
      <c r="JE526">
        <v>-0.0473756660369021</v>
      </c>
      <c r="JF526">
        <v>-0.000763777970416037</v>
      </c>
      <c r="JG526">
        <v>0.0006633184790446218</v>
      </c>
      <c r="JH526">
        <v>-5.365384051273601E-06</v>
      </c>
      <c r="JI526">
        <v>1</v>
      </c>
      <c r="JJ526">
        <v>2129</v>
      </c>
      <c r="JK526">
        <v>1</v>
      </c>
      <c r="JL526">
        <v>27</v>
      </c>
      <c r="JM526">
        <v>188961.6</v>
      </c>
      <c r="JN526">
        <v>188961.5</v>
      </c>
      <c r="JO526">
        <v>1.23779</v>
      </c>
      <c r="JP526">
        <v>2.56714</v>
      </c>
      <c r="JQ526">
        <v>1.39893</v>
      </c>
      <c r="JR526">
        <v>2.34497</v>
      </c>
      <c r="JS526">
        <v>1.44897</v>
      </c>
      <c r="JT526">
        <v>2.51099</v>
      </c>
      <c r="JU526">
        <v>37.6745</v>
      </c>
      <c r="JV526">
        <v>24.1926</v>
      </c>
      <c r="JW526">
        <v>18</v>
      </c>
      <c r="JX526">
        <v>478.182</v>
      </c>
      <c r="JY526">
        <v>477.67</v>
      </c>
      <c r="JZ526">
        <v>28.4945</v>
      </c>
      <c r="KA526">
        <v>29.3136</v>
      </c>
      <c r="KB526">
        <v>29.9999</v>
      </c>
      <c r="KC526">
        <v>29.0719</v>
      </c>
      <c r="KD526">
        <v>29.1433</v>
      </c>
      <c r="KE526">
        <v>24.9183</v>
      </c>
      <c r="KF526">
        <v>27.6575</v>
      </c>
      <c r="KG526">
        <v>95.5414</v>
      </c>
      <c r="KH526">
        <v>28.4084</v>
      </c>
      <c r="KI526">
        <v>493.469</v>
      </c>
      <c r="KJ526">
        <v>21.4299</v>
      </c>
      <c r="KK526">
        <v>100.919</v>
      </c>
      <c r="KL526">
        <v>100.193</v>
      </c>
    </row>
    <row r="527" spans="1:298">
      <c r="A527">
        <v>511</v>
      </c>
      <c r="B527">
        <v>1758486280</v>
      </c>
      <c r="C527">
        <v>17176.5</v>
      </c>
      <c r="D527" t="s">
        <v>1471</v>
      </c>
      <c r="E527" t="s">
        <v>1472</v>
      </c>
      <c r="F527">
        <v>5</v>
      </c>
      <c r="G527" t="s">
        <v>1414</v>
      </c>
      <c r="H527" t="s">
        <v>436</v>
      </c>
      <c r="I527" t="s">
        <v>437</v>
      </c>
      <c r="J527">
        <v>1758486272.5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485.1207079719202</v>
      </c>
      <c r="AL527">
        <v>461.8176303030303</v>
      </c>
      <c r="AM527">
        <v>3.078614987089706</v>
      </c>
      <c r="AN527">
        <v>65.51317150136617</v>
      </c>
      <c r="AO527">
        <f>(AQ527 - AP527 + DZ527*1E3/(8.314*(EB527+273.15)) * AS527/DY527 * AR527) * DY527/(100*DM527) * 1000/(1000 - AQ527)</f>
        <v>0</v>
      </c>
      <c r="AP527">
        <v>21.40221359141425</v>
      </c>
      <c r="AQ527">
        <v>23.43868909090908</v>
      </c>
      <c r="AR527">
        <v>-0.007844418830760643</v>
      </c>
      <c r="AS527">
        <v>124.6433770356451</v>
      </c>
      <c r="AT527">
        <v>3</v>
      </c>
      <c r="AU527">
        <v>1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438</v>
      </c>
      <c r="AZ527" t="s">
        <v>438</v>
      </c>
      <c r="BA527">
        <v>0</v>
      </c>
      <c r="BB527">
        <v>0</v>
      </c>
      <c r="BC527">
        <f>1-BA527/BB527</f>
        <v>0</v>
      </c>
      <c r="BD527">
        <v>0</v>
      </c>
      <c r="BE527" t="s">
        <v>438</v>
      </c>
      <c r="BF527" t="s">
        <v>438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438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4.38</v>
      </c>
      <c r="DN527">
        <v>0.5</v>
      </c>
      <c r="DO527" t="s">
        <v>439</v>
      </c>
      <c r="DP527">
        <v>2</v>
      </c>
      <c r="DQ527" t="b">
        <v>1</v>
      </c>
      <c r="DR527">
        <v>1758486272.5</v>
      </c>
      <c r="DS527">
        <v>431.6864074074074</v>
      </c>
      <c r="DT527">
        <v>460.08</v>
      </c>
      <c r="DU527">
        <v>23.49948518518518</v>
      </c>
      <c r="DV527">
        <v>21.43642962962963</v>
      </c>
      <c r="DW527">
        <v>431.1247407407408</v>
      </c>
      <c r="DX527">
        <v>23.273</v>
      </c>
      <c r="DY527">
        <v>500.0185925925925</v>
      </c>
      <c r="DZ527">
        <v>90.07221851851853</v>
      </c>
      <c r="EA527">
        <v>0.05518621111111112</v>
      </c>
      <c r="EB527">
        <v>29.86545185185185</v>
      </c>
      <c r="EC527">
        <v>30.00025555555555</v>
      </c>
      <c r="ED527">
        <v>999.9000000000001</v>
      </c>
      <c r="EE527">
        <v>0</v>
      </c>
      <c r="EF527">
        <v>0</v>
      </c>
      <c r="EG527">
        <v>10017.47555555556</v>
      </c>
      <c r="EH527">
        <v>0</v>
      </c>
      <c r="EI527">
        <v>11.42305925925926</v>
      </c>
      <c r="EJ527">
        <v>-28.39351111111111</v>
      </c>
      <c r="EK527">
        <v>442.0746666666666</v>
      </c>
      <c r="EL527">
        <v>470.1578888888889</v>
      </c>
      <c r="EM527">
        <v>2.06305037037037</v>
      </c>
      <c r="EN527">
        <v>460.08</v>
      </c>
      <c r="EO527">
        <v>21.43642962962963</v>
      </c>
      <c r="EP527">
        <v>2.11665037037037</v>
      </c>
      <c r="EQ527">
        <v>1.930826666666667</v>
      </c>
      <c r="ER527">
        <v>18.34502592592592</v>
      </c>
      <c r="ES527">
        <v>16.88817777777778</v>
      </c>
      <c r="ET527">
        <v>2000.012962962963</v>
      </c>
      <c r="EU527">
        <v>0.9799964444444446</v>
      </c>
      <c r="EV527">
        <v>0.02000344444444444</v>
      </c>
      <c r="EW527">
        <v>0</v>
      </c>
      <c r="EX527">
        <v>407.4932222222222</v>
      </c>
      <c r="EY527">
        <v>5.000560000000001</v>
      </c>
      <c r="EZ527">
        <v>8281.133333333333</v>
      </c>
      <c r="FA527">
        <v>17294.96666666666</v>
      </c>
      <c r="FB527">
        <v>41.75</v>
      </c>
      <c r="FC527">
        <v>41.868</v>
      </c>
      <c r="FD527">
        <v>41.43699999999999</v>
      </c>
      <c r="FE527">
        <v>40.99766666666666</v>
      </c>
      <c r="FF527">
        <v>42.43699999999999</v>
      </c>
      <c r="FG527">
        <v>1955.102962962963</v>
      </c>
      <c r="FH527">
        <v>39.91</v>
      </c>
      <c r="FI527">
        <v>0</v>
      </c>
      <c r="FJ527">
        <v>1758486281.4</v>
      </c>
      <c r="FK527">
        <v>0</v>
      </c>
      <c r="FL527">
        <v>407.4943599999999</v>
      </c>
      <c r="FM527">
        <v>2.913846154227268</v>
      </c>
      <c r="FN527">
        <v>59.76461528973086</v>
      </c>
      <c r="FO527">
        <v>8281.267599999999</v>
      </c>
      <c r="FP527">
        <v>15</v>
      </c>
      <c r="FQ527">
        <v>0</v>
      </c>
      <c r="FR527" t="s">
        <v>440</v>
      </c>
      <c r="FS527">
        <v>1747148579.5</v>
      </c>
      <c r="FT527">
        <v>1747148584.5</v>
      </c>
      <c r="FU527">
        <v>0</v>
      </c>
      <c r="FV527">
        <v>0.162</v>
      </c>
      <c r="FW527">
        <v>-0.001</v>
      </c>
      <c r="FX527">
        <v>0.139</v>
      </c>
      <c r="FY527">
        <v>0.058</v>
      </c>
      <c r="FZ527">
        <v>420</v>
      </c>
      <c r="GA527">
        <v>16</v>
      </c>
      <c r="GB527">
        <v>0.19</v>
      </c>
      <c r="GC527">
        <v>0.02</v>
      </c>
      <c r="GD527">
        <v>-23.68531926829268</v>
      </c>
      <c r="GE527">
        <v>-69.07965783972125</v>
      </c>
      <c r="GF527">
        <v>6.994611389391606</v>
      </c>
      <c r="GG527">
        <v>0</v>
      </c>
      <c r="GH527">
        <v>407.4216470588235</v>
      </c>
      <c r="GI527">
        <v>1.722200153364838</v>
      </c>
      <c r="GJ527">
        <v>0.2946259724936406</v>
      </c>
      <c r="GK527">
        <v>0</v>
      </c>
      <c r="GL527">
        <v>2.026998048780488</v>
      </c>
      <c r="GM527">
        <v>0.5171078048780537</v>
      </c>
      <c r="GN527">
        <v>0.06150611253460564</v>
      </c>
      <c r="GO527">
        <v>0</v>
      </c>
      <c r="GP527">
        <v>0</v>
      </c>
      <c r="GQ527">
        <v>3</v>
      </c>
      <c r="GR527" t="s">
        <v>480</v>
      </c>
      <c r="GS527">
        <v>3.12788</v>
      </c>
      <c r="GT527">
        <v>2.73267</v>
      </c>
      <c r="GU527">
        <v>0.090157</v>
      </c>
      <c r="GV527">
        <v>0.0954742</v>
      </c>
      <c r="GW527">
        <v>0.104691</v>
      </c>
      <c r="GX527">
        <v>0.0988155</v>
      </c>
      <c r="GY527">
        <v>27278.4</v>
      </c>
      <c r="GZ527">
        <v>26287.1</v>
      </c>
      <c r="HA527">
        <v>30524</v>
      </c>
      <c r="HB527">
        <v>29317.2</v>
      </c>
      <c r="HC527">
        <v>37721</v>
      </c>
      <c r="HD527">
        <v>34756.4</v>
      </c>
      <c r="HE527">
        <v>46702.1</v>
      </c>
      <c r="HF527">
        <v>43556.7</v>
      </c>
      <c r="HG527">
        <v>1.82035</v>
      </c>
      <c r="HH527">
        <v>1.86605</v>
      </c>
      <c r="HI527">
        <v>0.0914633</v>
      </c>
      <c r="HJ527">
        <v>0</v>
      </c>
      <c r="HK527">
        <v>28.5116</v>
      </c>
      <c r="HL527">
        <v>999.9</v>
      </c>
      <c r="HM527">
        <v>53</v>
      </c>
      <c r="HN527">
        <v>31</v>
      </c>
      <c r="HO527">
        <v>26.5444</v>
      </c>
      <c r="HP527">
        <v>63.3649</v>
      </c>
      <c r="HQ527">
        <v>16.7468</v>
      </c>
      <c r="HR527">
        <v>1</v>
      </c>
      <c r="HS527">
        <v>0.163745</v>
      </c>
      <c r="HT527">
        <v>-0.147908</v>
      </c>
      <c r="HU527">
        <v>20.1979</v>
      </c>
      <c r="HV527">
        <v>5.22837</v>
      </c>
      <c r="HW527">
        <v>11.974</v>
      </c>
      <c r="HX527">
        <v>4.9697</v>
      </c>
      <c r="HY527">
        <v>3.28968</v>
      </c>
      <c r="HZ527">
        <v>9999</v>
      </c>
      <c r="IA527">
        <v>9999</v>
      </c>
      <c r="IB527">
        <v>9999</v>
      </c>
      <c r="IC527">
        <v>999.9</v>
      </c>
      <c r="ID527">
        <v>4.97293</v>
      </c>
      <c r="IE527">
        <v>1.87733</v>
      </c>
      <c r="IF527">
        <v>1.87546</v>
      </c>
      <c r="IG527">
        <v>1.87824</v>
      </c>
      <c r="IH527">
        <v>1.87499</v>
      </c>
      <c r="II527">
        <v>1.87852</v>
      </c>
      <c r="IJ527">
        <v>1.87567</v>
      </c>
      <c r="IK527">
        <v>1.87683</v>
      </c>
      <c r="IL527">
        <v>0</v>
      </c>
      <c r="IM527">
        <v>0</v>
      </c>
      <c r="IN527">
        <v>0</v>
      </c>
      <c r="IO527">
        <v>0</v>
      </c>
      <c r="IP527" t="s">
        <v>442</v>
      </c>
      <c r="IQ527" t="s">
        <v>443</v>
      </c>
      <c r="IR527" t="s">
        <v>444</v>
      </c>
      <c r="IS527" t="s">
        <v>444</v>
      </c>
      <c r="IT527" t="s">
        <v>444</v>
      </c>
      <c r="IU527" t="s">
        <v>444</v>
      </c>
      <c r="IV527">
        <v>0</v>
      </c>
      <c r="IW527">
        <v>100</v>
      </c>
      <c r="IX527">
        <v>100</v>
      </c>
      <c r="IY527">
        <v>0.585</v>
      </c>
      <c r="IZ527">
        <v>0.2252</v>
      </c>
      <c r="JA527">
        <v>0.05401698482025668</v>
      </c>
      <c r="JB527">
        <v>0.001251749769105588</v>
      </c>
      <c r="JC527">
        <v>-2.340677956668878E-07</v>
      </c>
      <c r="JD527">
        <v>1.443975168909104E-10</v>
      </c>
      <c r="JE527">
        <v>-0.0473756660369021</v>
      </c>
      <c r="JF527">
        <v>-0.000763777970416037</v>
      </c>
      <c r="JG527">
        <v>0.0006633184790446218</v>
      </c>
      <c r="JH527">
        <v>-5.365384051273601E-06</v>
      </c>
      <c r="JI527">
        <v>1</v>
      </c>
      <c r="JJ527">
        <v>2129</v>
      </c>
      <c r="JK527">
        <v>1</v>
      </c>
      <c r="JL527">
        <v>27</v>
      </c>
      <c r="JM527">
        <v>188961.7</v>
      </c>
      <c r="JN527">
        <v>188961.6</v>
      </c>
      <c r="JO527">
        <v>1.27441</v>
      </c>
      <c r="JP527">
        <v>2.56714</v>
      </c>
      <c r="JQ527">
        <v>1.39893</v>
      </c>
      <c r="JR527">
        <v>2.34497</v>
      </c>
      <c r="JS527">
        <v>1.44897</v>
      </c>
      <c r="JT527">
        <v>2.50977</v>
      </c>
      <c r="JU527">
        <v>37.6504</v>
      </c>
      <c r="JV527">
        <v>24.1838</v>
      </c>
      <c r="JW527">
        <v>18</v>
      </c>
      <c r="JX527">
        <v>478.267</v>
      </c>
      <c r="JY527">
        <v>477.478</v>
      </c>
      <c r="JZ527">
        <v>28.4441</v>
      </c>
      <c r="KA527">
        <v>29.3097</v>
      </c>
      <c r="KB527">
        <v>29.9998</v>
      </c>
      <c r="KC527">
        <v>29.0681</v>
      </c>
      <c r="KD527">
        <v>29.1401</v>
      </c>
      <c r="KE527">
        <v>25.5749</v>
      </c>
      <c r="KF527">
        <v>27.6575</v>
      </c>
      <c r="KG527">
        <v>95.5414</v>
      </c>
      <c r="KH527">
        <v>28.4011</v>
      </c>
      <c r="KI527">
        <v>506.848</v>
      </c>
      <c r="KJ527">
        <v>21.435</v>
      </c>
      <c r="KK527">
        <v>100.92</v>
      </c>
      <c r="KL527">
        <v>100.194</v>
      </c>
    </row>
    <row r="528" spans="1:298">
      <c r="A528">
        <v>512</v>
      </c>
      <c r="B528">
        <v>1758486285</v>
      </c>
      <c r="C528">
        <v>17181.5</v>
      </c>
      <c r="D528" t="s">
        <v>1473</v>
      </c>
      <c r="E528" t="s">
        <v>1474</v>
      </c>
      <c r="F528">
        <v>5</v>
      </c>
      <c r="G528" t="s">
        <v>1414</v>
      </c>
      <c r="H528" t="s">
        <v>436</v>
      </c>
      <c r="I528" t="s">
        <v>437</v>
      </c>
      <c r="J528">
        <v>1758486277.214286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502.1409455872446</v>
      </c>
      <c r="AL528">
        <v>477.8865090909092</v>
      </c>
      <c r="AM528">
        <v>3.230711667182894</v>
      </c>
      <c r="AN528">
        <v>65.51317150136617</v>
      </c>
      <c r="AO528">
        <f>(AQ528 - AP528 + DZ528*1E3/(8.314*(EB528+273.15)) * AS528/DY528 * AR528) * DY528/(100*DM528) * 1000/(1000 - AQ528)</f>
        <v>0</v>
      </c>
      <c r="AP528">
        <v>21.40299313309249</v>
      </c>
      <c r="AQ528">
        <v>23.40226909090909</v>
      </c>
      <c r="AR528">
        <v>-0.006788998160503541</v>
      </c>
      <c r="AS528">
        <v>124.6433770356451</v>
      </c>
      <c r="AT528">
        <v>3</v>
      </c>
      <c r="AU528">
        <v>1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438</v>
      </c>
      <c r="AZ528" t="s">
        <v>438</v>
      </c>
      <c r="BA528">
        <v>0</v>
      </c>
      <c r="BB528">
        <v>0</v>
      </c>
      <c r="BC528">
        <f>1-BA528/BB528</f>
        <v>0</v>
      </c>
      <c r="BD528">
        <v>0</v>
      </c>
      <c r="BE528" t="s">
        <v>438</v>
      </c>
      <c r="BF528" t="s">
        <v>438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438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4.38</v>
      </c>
      <c r="DN528">
        <v>0.5</v>
      </c>
      <c r="DO528" t="s">
        <v>439</v>
      </c>
      <c r="DP528">
        <v>2</v>
      </c>
      <c r="DQ528" t="b">
        <v>1</v>
      </c>
      <c r="DR528">
        <v>1758486277.214286</v>
      </c>
      <c r="DS528">
        <v>444.5838214285714</v>
      </c>
      <c r="DT528">
        <v>475.67</v>
      </c>
      <c r="DU528">
        <v>23.460275</v>
      </c>
      <c r="DV528">
        <v>21.40581071428572</v>
      </c>
      <c r="DW528">
        <v>444.0075357142857</v>
      </c>
      <c r="DX528">
        <v>23.23461071428571</v>
      </c>
      <c r="DY528">
        <v>500.0007142857143</v>
      </c>
      <c r="DZ528">
        <v>90.07245</v>
      </c>
      <c r="EA528">
        <v>0.05522301785714286</v>
      </c>
      <c r="EB528">
        <v>29.87036785714286</v>
      </c>
      <c r="EC528">
        <v>30.00678214285714</v>
      </c>
      <c r="ED528">
        <v>999.9000000000002</v>
      </c>
      <c r="EE528">
        <v>0</v>
      </c>
      <c r="EF528">
        <v>0</v>
      </c>
      <c r="EG528">
        <v>10011.87678571428</v>
      </c>
      <c r="EH528">
        <v>0</v>
      </c>
      <c r="EI528">
        <v>11.42604642857143</v>
      </c>
      <c r="EJ528">
        <v>-31.08606785714286</v>
      </c>
      <c r="EK528">
        <v>455.2640714285714</v>
      </c>
      <c r="EL528">
        <v>486.0746428571429</v>
      </c>
      <c r="EM528">
        <v>2.054457142857143</v>
      </c>
      <c r="EN528">
        <v>475.67</v>
      </c>
      <c r="EO528">
        <v>21.40581071428572</v>
      </c>
      <c r="EP528">
        <v>2.113123928571429</v>
      </c>
      <c r="EQ528">
        <v>1.928073571428571</v>
      </c>
      <c r="ER528">
        <v>18.31844642857143</v>
      </c>
      <c r="ES528">
        <v>16.865725</v>
      </c>
      <c r="ET528">
        <v>2000.026428571429</v>
      </c>
      <c r="EU528">
        <v>0.9799965357142858</v>
      </c>
      <c r="EV528">
        <v>0.02000334642857143</v>
      </c>
      <c r="EW528">
        <v>0</v>
      </c>
      <c r="EX528">
        <v>407.8194285714285</v>
      </c>
      <c r="EY528">
        <v>5.000560000000001</v>
      </c>
      <c r="EZ528">
        <v>8287.624285714288</v>
      </c>
      <c r="FA528">
        <v>17295.08571428572</v>
      </c>
      <c r="FB528">
        <v>41.74325</v>
      </c>
      <c r="FC528">
        <v>41.86149999999999</v>
      </c>
      <c r="FD528">
        <v>41.43699999999999</v>
      </c>
      <c r="FE528">
        <v>40.991</v>
      </c>
      <c r="FF528">
        <v>42.43699999999999</v>
      </c>
      <c r="FG528">
        <v>1955.116428571428</v>
      </c>
      <c r="FH528">
        <v>39.91</v>
      </c>
      <c r="FI528">
        <v>0</v>
      </c>
      <c r="FJ528">
        <v>1758486286.8</v>
      </c>
      <c r="FK528">
        <v>0</v>
      </c>
      <c r="FL528">
        <v>407.8472692307692</v>
      </c>
      <c r="FM528">
        <v>5.04714529605282</v>
      </c>
      <c r="FN528">
        <v>102.055042785038</v>
      </c>
      <c r="FO528">
        <v>8288.514230769231</v>
      </c>
      <c r="FP528">
        <v>15</v>
      </c>
      <c r="FQ528">
        <v>0</v>
      </c>
      <c r="FR528" t="s">
        <v>440</v>
      </c>
      <c r="FS528">
        <v>1747148579.5</v>
      </c>
      <c r="FT528">
        <v>1747148584.5</v>
      </c>
      <c r="FU528">
        <v>0</v>
      </c>
      <c r="FV528">
        <v>0.162</v>
      </c>
      <c r="FW528">
        <v>-0.001</v>
      </c>
      <c r="FX528">
        <v>0.139</v>
      </c>
      <c r="FY528">
        <v>0.058</v>
      </c>
      <c r="FZ528">
        <v>420</v>
      </c>
      <c r="GA528">
        <v>16</v>
      </c>
      <c r="GB528">
        <v>0.19</v>
      </c>
      <c r="GC528">
        <v>0.02</v>
      </c>
      <c r="GD528">
        <v>-28.41871707317073</v>
      </c>
      <c r="GE528">
        <v>-41.53555400696865</v>
      </c>
      <c r="GF528">
        <v>4.300583636789963</v>
      </c>
      <c r="GG528">
        <v>0</v>
      </c>
      <c r="GH528">
        <v>407.6056764705882</v>
      </c>
      <c r="GI528">
        <v>3.643162718244186</v>
      </c>
      <c r="GJ528">
        <v>0.4322256845532788</v>
      </c>
      <c r="GK528">
        <v>0</v>
      </c>
      <c r="GL528">
        <v>2.047501463414634</v>
      </c>
      <c r="GM528">
        <v>0.02118836236933827</v>
      </c>
      <c r="GN528">
        <v>0.0383541514629614</v>
      </c>
      <c r="GO528">
        <v>1</v>
      </c>
      <c r="GP528">
        <v>1</v>
      </c>
      <c r="GQ528">
        <v>3</v>
      </c>
      <c r="GR528" t="s">
        <v>447</v>
      </c>
      <c r="GS528">
        <v>3.12758</v>
      </c>
      <c r="GT528">
        <v>2.73316</v>
      </c>
      <c r="GU528">
        <v>0.0924804</v>
      </c>
      <c r="GV528">
        <v>0.0978787</v>
      </c>
      <c r="GW528">
        <v>0.104581</v>
      </c>
      <c r="GX528">
        <v>0.09882009999999999</v>
      </c>
      <c r="GY528">
        <v>27209.2</v>
      </c>
      <c r="GZ528">
        <v>26217.4</v>
      </c>
      <c r="HA528">
        <v>30524.5</v>
      </c>
      <c r="HB528">
        <v>29317.4</v>
      </c>
      <c r="HC528">
        <v>37726.1</v>
      </c>
      <c r="HD528">
        <v>34756.8</v>
      </c>
      <c r="HE528">
        <v>46702.5</v>
      </c>
      <c r="HF528">
        <v>43557.2</v>
      </c>
      <c r="HG528">
        <v>1.81975</v>
      </c>
      <c r="HH528">
        <v>1.86665</v>
      </c>
      <c r="HI528">
        <v>0.0920147</v>
      </c>
      <c r="HJ528">
        <v>0</v>
      </c>
      <c r="HK528">
        <v>28.5116</v>
      </c>
      <c r="HL528">
        <v>999.9</v>
      </c>
      <c r="HM528">
        <v>53</v>
      </c>
      <c r="HN528">
        <v>31.1</v>
      </c>
      <c r="HO528">
        <v>26.6956</v>
      </c>
      <c r="HP528">
        <v>63.3449</v>
      </c>
      <c r="HQ528">
        <v>16.9551</v>
      </c>
      <c r="HR528">
        <v>1</v>
      </c>
      <c r="HS528">
        <v>0.16341</v>
      </c>
      <c r="HT528">
        <v>-0.262742</v>
      </c>
      <c r="HU528">
        <v>20.1976</v>
      </c>
      <c r="HV528">
        <v>5.22822</v>
      </c>
      <c r="HW528">
        <v>11.974</v>
      </c>
      <c r="HX528">
        <v>4.96995</v>
      </c>
      <c r="HY528">
        <v>3.28965</v>
      </c>
      <c r="HZ528">
        <v>9999</v>
      </c>
      <c r="IA528">
        <v>9999</v>
      </c>
      <c r="IB528">
        <v>9999</v>
      </c>
      <c r="IC528">
        <v>999.9</v>
      </c>
      <c r="ID528">
        <v>4.97293</v>
      </c>
      <c r="IE528">
        <v>1.87739</v>
      </c>
      <c r="IF528">
        <v>1.87549</v>
      </c>
      <c r="IG528">
        <v>1.8783</v>
      </c>
      <c r="IH528">
        <v>1.875</v>
      </c>
      <c r="II528">
        <v>1.87858</v>
      </c>
      <c r="IJ528">
        <v>1.87569</v>
      </c>
      <c r="IK528">
        <v>1.87683</v>
      </c>
      <c r="IL528">
        <v>0</v>
      </c>
      <c r="IM528">
        <v>0</v>
      </c>
      <c r="IN528">
        <v>0</v>
      </c>
      <c r="IO528">
        <v>0</v>
      </c>
      <c r="IP528" t="s">
        <v>442</v>
      </c>
      <c r="IQ528" t="s">
        <v>443</v>
      </c>
      <c r="IR528" t="s">
        <v>444</v>
      </c>
      <c r="IS528" t="s">
        <v>444</v>
      </c>
      <c r="IT528" t="s">
        <v>444</v>
      </c>
      <c r="IU528" t="s">
        <v>444</v>
      </c>
      <c r="IV528">
        <v>0</v>
      </c>
      <c r="IW528">
        <v>100</v>
      </c>
      <c r="IX528">
        <v>100</v>
      </c>
      <c r="IY528">
        <v>0.603</v>
      </c>
      <c r="IZ528">
        <v>0.2244</v>
      </c>
      <c r="JA528">
        <v>0.05401698482025668</v>
      </c>
      <c r="JB528">
        <v>0.001251749769105588</v>
      </c>
      <c r="JC528">
        <v>-2.340677956668878E-07</v>
      </c>
      <c r="JD528">
        <v>1.443975168909104E-10</v>
      </c>
      <c r="JE528">
        <v>-0.0473756660369021</v>
      </c>
      <c r="JF528">
        <v>-0.000763777970416037</v>
      </c>
      <c r="JG528">
        <v>0.0006633184790446218</v>
      </c>
      <c r="JH528">
        <v>-5.365384051273601E-06</v>
      </c>
      <c r="JI528">
        <v>1</v>
      </c>
      <c r="JJ528">
        <v>2129</v>
      </c>
      <c r="JK528">
        <v>1</v>
      </c>
      <c r="JL528">
        <v>27</v>
      </c>
      <c r="JM528">
        <v>188961.8</v>
      </c>
      <c r="JN528">
        <v>188961.7</v>
      </c>
      <c r="JO528">
        <v>1.30615</v>
      </c>
      <c r="JP528">
        <v>2.56348</v>
      </c>
      <c r="JQ528">
        <v>1.39893</v>
      </c>
      <c r="JR528">
        <v>2.34497</v>
      </c>
      <c r="JS528">
        <v>1.44897</v>
      </c>
      <c r="JT528">
        <v>2.48169</v>
      </c>
      <c r="JU528">
        <v>37.6504</v>
      </c>
      <c r="JV528">
        <v>24.1926</v>
      </c>
      <c r="JW528">
        <v>18</v>
      </c>
      <c r="JX528">
        <v>477.918</v>
      </c>
      <c r="JY528">
        <v>477.852</v>
      </c>
      <c r="JZ528">
        <v>28.3999</v>
      </c>
      <c r="KA528">
        <v>29.306</v>
      </c>
      <c r="KB528">
        <v>29.9999</v>
      </c>
      <c r="KC528">
        <v>29.0651</v>
      </c>
      <c r="KD528">
        <v>29.137</v>
      </c>
      <c r="KE528">
        <v>26.295</v>
      </c>
      <c r="KF528">
        <v>27.6575</v>
      </c>
      <c r="KG528">
        <v>95.5414</v>
      </c>
      <c r="KH528">
        <v>28.3907</v>
      </c>
      <c r="KI528">
        <v>526.8869999999999</v>
      </c>
      <c r="KJ528">
        <v>21.4374</v>
      </c>
      <c r="KK528">
        <v>100.922</v>
      </c>
      <c r="KL528">
        <v>100.195</v>
      </c>
    </row>
    <row r="529" spans="1:298">
      <c r="A529">
        <v>513</v>
      </c>
      <c r="B529">
        <v>1758486290</v>
      </c>
      <c r="C529">
        <v>17186.5</v>
      </c>
      <c r="D529" t="s">
        <v>1475</v>
      </c>
      <c r="E529" t="s">
        <v>1476</v>
      </c>
      <c r="F529">
        <v>5</v>
      </c>
      <c r="G529" t="s">
        <v>1414</v>
      </c>
      <c r="H529" t="s">
        <v>436</v>
      </c>
      <c r="I529" t="s">
        <v>437</v>
      </c>
      <c r="J529">
        <v>1758486282.5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519.3016191742225</v>
      </c>
      <c r="AL529">
        <v>494.4104969696971</v>
      </c>
      <c r="AM529">
        <v>3.31151157893229</v>
      </c>
      <c r="AN529">
        <v>65.51317150136617</v>
      </c>
      <c r="AO529">
        <f>(AQ529 - AP529 + DZ529*1E3/(8.314*(EB529+273.15)) * AS529/DY529 * AR529) * DY529/(100*DM529) * 1000/(1000 - AQ529)</f>
        <v>0</v>
      </c>
      <c r="AP529">
        <v>21.40406409323746</v>
      </c>
      <c r="AQ529">
        <v>23.36590363636363</v>
      </c>
      <c r="AR529">
        <v>-0.00731998267173227</v>
      </c>
      <c r="AS529">
        <v>124.6433770356451</v>
      </c>
      <c r="AT529">
        <v>2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438</v>
      </c>
      <c r="AZ529" t="s">
        <v>438</v>
      </c>
      <c r="BA529">
        <v>0</v>
      </c>
      <c r="BB529">
        <v>0</v>
      </c>
      <c r="BC529">
        <f>1-BA529/BB529</f>
        <v>0</v>
      </c>
      <c r="BD529">
        <v>0</v>
      </c>
      <c r="BE529" t="s">
        <v>438</v>
      </c>
      <c r="BF529" t="s">
        <v>438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438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4.38</v>
      </c>
      <c r="DN529">
        <v>0.5</v>
      </c>
      <c r="DO529" t="s">
        <v>439</v>
      </c>
      <c r="DP529">
        <v>2</v>
      </c>
      <c r="DQ529" t="b">
        <v>1</v>
      </c>
      <c r="DR529">
        <v>1758486282.5</v>
      </c>
      <c r="DS529">
        <v>460.5465555555556</v>
      </c>
      <c r="DT529">
        <v>493.3534444444444</v>
      </c>
      <c r="DU529">
        <v>23.41714814814815</v>
      </c>
      <c r="DV529">
        <v>21.40309259259259</v>
      </c>
      <c r="DW529">
        <v>459.9522222222222</v>
      </c>
      <c r="DX529">
        <v>23.19238518518519</v>
      </c>
      <c r="DY529">
        <v>499.9996296296297</v>
      </c>
      <c r="DZ529">
        <v>90.07221111111112</v>
      </c>
      <c r="EA529">
        <v>0.05519254444444443</v>
      </c>
      <c r="EB529">
        <v>29.87400740740741</v>
      </c>
      <c r="EC529">
        <v>30.00855925925926</v>
      </c>
      <c r="ED529">
        <v>999.9000000000001</v>
      </c>
      <c r="EE529">
        <v>0</v>
      </c>
      <c r="EF529">
        <v>0</v>
      </c>
      <c r="EG529">
        <v>10002.11</v>
      </c>
      <c r="EH529">
        <v>0</v>
      </c>
      <c r="EI529">
        <v>11.42661111111111</v>
      </c>
      <c r="EJ529">
        <v>-32.80678148148148</v>
      </c>
      <c r="EK529">
        <v>471.5895185185185</v>
      </c>
      <c r="EL529">
        <v>504.1435555555556</v>
      </c>
      <c r="EM529">
        <v>2.014051111111111</v>
      </c>
      <c r="EN529">
        <v>493.3534444444444</v>
      </c>
      <c r="EO529">
        <v>21.40309259259259</v>
      </c>
      <c r="EP529">
        <v>2.109233333333334</v>
      </c>
      <c r="EQ529">
        <v>1.927823333333333</v>
      </c>
      <c r="ER529">
        <v>18.28908148148148</v>
      </c>
      <c r="ES529">
        <v>16.86367777777778</v>
      </c>
      <c r="ET529">
        <v>1999.998518518519</v>
      </c>
      <c r="EU529">
        <v>0.9799962222222223</v>
      </c>
      <c r="EV529">
        <v>0.02000366666666667</v>
      </c>
      <c r="EW529">
        <v>0</v>
      </c>
      <c r="EX529">
        <v>408.2974074074074</v>
      </c>
      <c r="EY529">
        <v>5.000560000000001</v>
      </c>
      <c r="EZ529">
        <v>8297.666666666668</v>
      </c>
      <c r="FA529">
        <v>17294.84074074074</v>
      </c>
      <c r="FB529">
        <v>41.73833333333333</v>
      </c>
      <c r="FC529">
        <v>41.84933333333333</v>
      </c>
      <c r="FD529">
        <v>41.43699999999999</v>
      </c>
      <c r="FE529">
        <v>40.97199999999999</v>
      </c>
      <c r="FF529">
        <v>42.43699999999999</v>
      </c>
      <c r="FG529">
        <v>1955.088518518518</v>
      </c>
      <c r="FH529">
        <v>39.91</v>
      </c>
      <c r="FI529">
        <v>0</v>
      </c>
      <c r="FJ529">
        <v>1758486291.6</v>
      </c>
      <c r="FK529">
        <v>0</v>
      </c>
      <c r="FL529">
        <v>408.3306153846154</v>
      </c>
      <c r="FM529">
        <v>6.912136752212699</v>
      </c>
      <c r="FN529">
        <v>139.8088888872868</v>
      </c>
      <c r="FO529">
        <v>8298.002692307693</v>
      </c>
      <c r="FP529">
        <v>15</v>
      </c>
      <c r="FQ529">
        <v>0</v>
      </c>
      <c r="FR529" t="s">
        <v>440</v>
      </c>
      <c r="FS529">
        <v>1747148579.5</v>
      </c>
      <c r="FT529">
        <v>1747148584.5</v>
      </c>
      <c r="FU529">
        <v>0</v>
      </c>
      <c r="FV529">
        <v>0.162</v>
      </c>
      <c r="FW529">
        <v>-0.001</v>
      </c>
      <c r="FX529">
        <v>0.139</v>
      </c>
      <c r="FY529">
        <v>0.058</v>
      </c>
      <c r="FZ529">
        <v>420</v>
      </c>
      <c r="GA529">
        <v>16</v>
      </c>
      <c r="GB529">
        <v>0.19</v>
      </c>
      <c r="GC529">
        <v>0.02</v>
      </c>
      <c r="GD529">
        <v>-31.5953175</v>
      </c>
      <c r="GE529">
        <v>-20.26640487804872</v>
      </c>
      <c r="GF529">
        <v>2.049444176464378</v>
      </c>
      <c r="GG529">
        <v>0</v>
      </c>
      <c r="GH529">
        <v>408.011</v>
      </c>
      <c r="GI529">
        <v>5.477647054048357</v>
      </c>
      <c r="GJ529">
        <v>0.5904113720409675</v>
      </c>
      <c r="GK529">
        <v>0</v>
      </c>
      <c r="GL529">
        <v>2.03897125</v>
      </c>
      <c r="GM529">
        <v>-0.4530165478424064</v>
      </c>
      <c r="GN529">
        <v>0.04373197978524984</v>
      </c>
      <c r="GO529">
        <v>0</v>
      </c>
      <c r="GP529">
        <v>0</v>
      </c>
      <c r="GQ529">
        <v>3</v>
      </c>
      <c r="GR529" t="s">
        <v>480</v>
      </c>
      <c r="GS529">
        <v>3.1276</v>
      </c>
      <c r="GT529">
        <v>2.73292</v>
      </c>
      <c r="GU529">
        <v>0.0948229</v>
      </c>
      <c r="GV529">
        <v>0.10026</v>
      </c>
      <c r="GW529">
        <v>0.104466</v>
      </c>
      <c r="GX529">
        <v>0.098824</v>
      </c>
      <c r="GY529">
        <v>27139.4</v>
      </c>
      <c r="GZ529">
        <v>26148.4</v>
      </c>
      <c r="HA529">
        <v>30524.9</v>
      </c>
      <c r="HB529">
        <v>29317.6</v>
      </c>
      <c r="HC529">
        <v>37731.4</v>
      </c>
      <c r="HD529">
        <v>34756.9</v>
      </c>
      <c r="HE529">
        <v>46702.8</v>
      </c>
      <c r="HF529">
        <v>43557.4</v>
      </c>
      <c r="HG529">
        <v>1.82012</v>
      </c>
      <c r="HH529">
        <v>1.86653</v>
      </c>
      <c r="HI529">
        <v>0.09177630000000001</v>
      </c>
      <c r="HJ529">
        <v>0</v>
      </c>
      <c r="HK529">
        <v>28.5116</v>
      </c>
      <c r="HL529">
        <v>999.9</v>
      </c>
      <c r="HM529">
        <v>53</v>
      </c>
      <c r="HN529">
        <v>31.1</v>
      </c>
      <c r="HO529">
        <v>26.6974</v>
      </c>
      <c r="HP529">
        <v>63.5949</v>
      </c>
      <c r="HQ529">
        <v>16.8029</v>
      </c>
      <c r="HR529">
        <v>1</v>
      </c>
      <c r="HS529">
        <v>0.163374</v>
      </c>
      <c r="HT529">
        <v>-0.302247</v>
      </c>
      <c r="HU529">
        <v>20.1978</v>
      </c>
      <c r="HV529">
        <v>5.22762</v>
      </c>
      <c r="HW529">
        <v>11.974</v>
      </c>
      <c r="HX529">
        <v>4.9697</v>
      </c>
      <c r="HY529">
        <v>3.28953</v>
      </c>
      <c r="HZ529">
        <v>9999</v>
      </c>
      <c r="IA529">
        <v>9999</v>
      </c>
      <c r="IB529">
        <v>9999</v>
      </c>
      <c r="IC529">
        <v>999.9</v>
      </c>
      <c r="ID529">
        <v>4.97295</v>
      </c>
      <c r="IE529">
        <v>1.87741</v>
      </c>
      <c r="IF529">
        <v>1.87547</v>
      </c>
      <c r="IG529">
        <v>1.87831</v>
      </c>
      <c r="IH529">
        <v>1.875</v>
      </c>
      <c r="II529">
        <v>1.8786</v>
      </c>
      <c r="IJ529">
        <v>1.87572</v>
      </c>
      <c r="IK529">
        <v>1.87683</v>
      </c>
      <c r="IL529">
        <v>0</v>
      </c>
      <c r="IM529">
        <v>0</v>
      </c>
      <c r="IN529">
        <v>0</v>
      </c>
      <c r="IO529">
        <v>0</v>
      </c>
      <c r="IP529" t="s">
        <v>442</v>
      </c>
      <c r="IQ529" t="s">
        <v>443</v>
      </c>
      <c r="IR529" t="s">
        <v>444</v>
      </c>
      <c r="IS529" t="s">
        <v>444</v>
      </c>
      <c r="IT529" t="s">
        <v>444</v>
      </c>
      <c r="IU529" t="s">
        <v>444</v>
      </c>
      <c r="IV529">
        <v>0</v>
      </c>
      <c r="IW529">
        <v>100</v>
      </c>
      <c r="IX529">
        <v>100</v>
      </c>
      <c r="IY529">
        <v>0.621</v>
      </c>
      <c r="IZ529">
        <v>0.2236</v>
      </c>
      <c r="JA529">
        <v>0.05401698482025668</v>
      </c>
      <c r="JB529">
        <v>0.001251749769105588</v>
      </c>
      <c r="JC529">
        <v>-2.340677956668878E-07</v>
      </c>
      <c r="JD529">
        <v>1.443975168909104E-10</v>
      </c>
      <c r="JE529">
        <v>-0.0473756660369021</v>
      </c>
      <c r="JF529">
        <v>-0.000763777970416037</v>
      </c>
      <c r="JG529">
        <v>0.0006633184790446218</v>
      </c>
      <c r="JH529">
        <v>-5.365384051273601E-06</v>
      </c>
      <c r="JI529">
        <v>1</v>
      </c>
      <c r="JJ529">
        <v>2129</v>
      </c>
      <c r="JK529">
        <v>1</v>
      </c>
      <c r="JL529">
        <v>27</v>
      </c>
      <c r="JM529">
        <v>188961.8</v>
      </c>
      <c r="JN529">
        <v>188961.8</v>
      </c>
      <c r="JO529">
        <v>1.34277</v>
      </c>
      <c r="JP529">
        <v>2.5647</v>
      </c>
      <c r="JQ529">
        <v>1.39893</v>
      </c>
      <c r="JR529">
        <v>2.34375</v>
      </c>
      <c r="JS529">
        <v>1.44897</v>
      </c>
      <c r="JT529">
        <v>2.47925</v>
      </c>
      <c r="JU529">
        <v>37.6504</v>
      </c>
      <c r="JV529">
        <v>24.1926</v>
      </c>
      <c r="JW529">
        <v>18</v>
      </c>
      <c r="JX529">
        <v>478.103</v>
      </c>
      <c r="JY529">
        <v>477.742</v>
      </c>
      <c r="JZ529">
        <v>28.3846</v>
      </c>
      <c r="KA529">
        <v>29.3027</v>
      </c>
      <c r="KB529">
        <v>29.9999</v>
      </c>
      <c r="KC529">
        <v>29.0618</v>
      </c>
      <c r="KD529">
        <v>29.1338</v>
      </c>
      <c r="KE529">
        <v>26.9417</v>
      </c>
      <c r="KF529">
        <v>27.6575</v>
      </c>
      <c r="KG529">
        <v>95.5414</v>
      </c>
      <c r="KH529">
        <v>28.3834</v>
      </c>
      <c r="KI529">
        <v>540.263</v>
      </c>
      <c r="KJ529">
        <v>21.4727</v>
      </c>
      <c r="KK529">
        <v>100.922</v>
      </c>
      <c r="KL529">
        <v>100.196</v>
      </c>
    </row>
    <row r="530" spans="1:298">
      <c r="A530">
        <v>514</v>
      </c>
      <c r="B530">
        <v>1758486295</v>
      </c>
      <c r="C530">
        <v>17191.5</v>
      </c>
      <c r="D530" t="s">
        <v>1477</v>
      </c>
      <c r="E530" t="s">
        <v>1478</v>
      </c>
      <c r="F530">
        <v>5</v>
      </c>
      <c r="G530" t="s">
        <v>1414</v>
      </c>
      <c r="H530" t="s">
        <v>436</v>
      </c>
      <c r="I530" t="s">
        <v>437</v>
      </c>
      <c r="J530">
        <v>1758486287.214286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536.5409973354892</v>
      </c>
      <c r="AL530">
        <v>511.189824242424</v>
      </c>
      <c r="AM530">
        <v>3.349819365435485</v>
      </c>
      <c r="AN530">
        <v>65.51317150136617</v>
      </c>
      <c r="AO530">
        <f>(AQ530 - AP530 + DZ530*1E3/(8.314*(EB530+273.15)) * AS530/DY530 * AR530) * DY530/(100*DM530) * 1000/(1000 - AQ530)</f>
        <v>0</v>
      </c>
      <c r="AP530">
        <v>21.40614842071714</v>
      </c>
      <c r="AQ530">
        <v>23.33128727272727</v>
      </c>
      <c r="AR530">
        <v>-0.007111722237693124</v>
      </c>
      <c r="AS530">
        <v>124.6433770356451</v>
      </c>
      <c r="AT530">
        <v>3</v>
      </c>
      <c r="AU530">
        <v>1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438</v>
      </c>
      <c r="AZ530" t="s">
        <v>438</v>
      </c>
      <c r="BA530">
        <v>0</v>
      </c>
      <c r="BB530">
        <v>0</v>
      </c>
      <c r="BC530">
        <f>1-BA530/BB530</f>
        <v>0</v>
      </c>
      <c r="BD530">
        <v>0</v>
      </c>
      <c r="BE530" t="s">
        <v>438</v>
      </c>
      <c r="BF530" t="s">
        <v>438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438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4.38</v>
      </c>
      <c r="DN530">
        <v>0.5</v>
      </c>
      <c r="DO530" t="s">
        <v>439</v>
      </c>
      <c r="DP530">
        <v>2</v>
      </c>
      <c r="DQ530" t="b">
        <v>1</v>
      </c>
      <c r="DR530">
        <v>1758486287.214286</v>
      </c>
      <c r="DS530">
        <v>475.5691428571428</v>
      </c>
      <c r="DT530">
        <v>509.1748214285713</v>
      </c>
      <c r="DU530">
        <v>23.38279285714285</v>
      </c>
      <c r="DV530">
        <v>21.40390357142857</v>
      </c>
      <c r="DW530">
        <v>474.9578571428571</v>
      </c>
      <c r="DX530">
        <v>23.15873214285714</v>
      </c>
      <c r="DY530">
        <v>499.973</v>
      </c>
      <c r="DZ530">
        <v>90.07183571428573</v>
      </c>
      <c r="EA530">
        <v>0.05528555</v>
      </c>
      <c r="EB530">
        <v>29.87409642857143</v>
      </c>
      <c r="EC530">
        <v>30.00569285714286</v>
      </c>
      <c r="ED530">
        <v>999.9000000000002</v>
      </c>
      <c r="EE530">
        <v>0</v>
      </c>
      <c r="EF530">
        <v>0</v>
      </c>
      <c r="EG530">
        <v>9993.035357142857</v>
      </c>
      <c r="EH530">
        <v>0</v>
      </c>
      <c r="EI530">
        <v>11.42271785714286</v>
      </c>
      <c r="EJ530">
        <v>-33.60576785714285</v>
      </c>
      <c r="EK530">
        <v>486.9550714285714</v>
      </c>
      <c r="EL530">
        <v>520.3115714285715</v>
      </c>
      <c r="EM530">
        <v>1.978881785714286</v>
      </c>
      <c r="EN530">
        <v>509.1748214285713</v>
      </c>
      <c r="EO530">
        <v>21.40390357142857</v>
      </c>
      <c r="EP530">
        <v>2.106129285714285</v>
      </c>
      <c r="EQ530">
        <v>1.927888214285714</v>
      </c>
      <c r="ER530">
        <v>18.26560714285715</v>
      </c>
      <c r="ES530">
        <v>16.8642</v>
      </c>
      <c r="ET530">
        <v>2000.0175</v>
      </c>
      <c r="EU530">
        <v>0.9799964285714287</v>
      </c>
      <c r="EV530">
        <v>0.02000345714285714</v>
      </c>
      <c r="EW530">
        <v>0</v>
      </c>
      <c r="EX530">
        <v>408.9343571428572</v>
      </c>
      <c r="EY530">
        <v>5.000560000000001</v>
      </c>
      <c r="EZ530">
        <v>8308.875714285716</v>
      </c>
      <c r="FA530">
        <v>17295.01071428571</v>
      </c>
      <c r="FB530">
        <v>41.73875</v>
      </c>
      <c r="FC530">
        <v>41.85475</v>
      </c>
      <c r="FD530">
        <v>41.43699999999999</v>
      </c>
      <c r="FE530">
        <v>40.96174999999999</v>
      </c>
      <c r="FF530">
        <v>42.43699999999999</v>
      </c>
      <c r="FG530">
        <v>1955.1075</v>
      </c>
      <c r="FH530">
        <v>39.91</v>
      </c>
      <c r="FI530">
        <v>0</v>
      </c>
      <c r="FJ530">
        <v>1758486296.4</v>
      </c>
      <c r="FK530">
        <v>0</v>
      </c>
      <c r="FL530">
        <v>408.9717692307692</v>
      </c>
      <c r="FM530">
        <v>8.645470077064557</v>
      </c>
      <c r="FN530">
        <v>151.6700854937489</v>
      </c>
      <c r="FO530">
        <v>8309.478076923078</v>
      </c>
      <c r="FP530">
        <v>15</v>
      </c>
      <c r="FQ530">
        <v>0</v>
      </c>
      <c r="FR530" t="s">
        <v>440</v>
      </c>
      <c r="FS530">
        <v>1747148579.5</v>
      </c>
      <c r="FT530">
        <v>1747148584.5</v>
      </c>
      <c r="FU530">
        <v>0</v>
      </c>
      <c r="FV530">
        <v>0.162</v>
      </c>
      <c r="FW530">
        <v>-0.001</v>
      </c>
      <c r="FX530">
        <v>0.139</v>
      </c>
      <c r="FY530">
        <v>0.058</v>
      </c>
      <c r="FZ530">
        <v>420</v>
      </c>
      <c r="GA530">
        <v>16</v>
      </c>
      <c r="GB530">
        <v>0.19</v>
      </c>
      <c r="GC530">
        <v>0.02</v>
      </c>
      <c r="GD530">
        <v>-33.05007804878049</v>
      </c>
      <c r="GE530">
        <v>-10.89281184668993</v>
      </c>
      <c r="GF530">
        <v>1.109245920414931</v>
      </c>
      <c r="GG530">
        <v>0</v>
      </c>
      <c r="GH530">
        <v>408.6208823529411</v>
      </c>
      <c r="GI530">
        <v>7.762933537981354</v>
      </c>
      <c r="GJ530">
        <v>0.7949333958302573</v>
      </c>
      <c r="GK530">
        <v>0</v>
      </c>
      <c r="GL530">
        <v>1.999279024390244</v>
      </c>
      <c r="GM530">
        <v>-0.4493592334494757</v>
      </c>
      <c r="GN530">
        <v>0.04431371426792068</v>
      </c>
      <c r="GO530">
        <v>0</v>
      </c>
      <c r="GP530">
        <v>0</v>
      </c>
      <c r="GQ530">
        <v>3</v>
      </c>
      <c r="GR530" t="s">
        <v>480</v>
      </c>
      <c r="GS530">
        <v>3.12764</v>
      </c>
      <c r="GT530">
        <v>2.73292</v>
      </c>
      <c r="GU530">
        <v>0.09715840000000001</v>
      </c>
      <c r="GV530">
        <v>0.102596</v>
      </c>
      <c r="GW530">
        <v>0.104357</v>
      </c>
      <c r="GX530">
        <v>0.09883069999999999</v>
      </c>
      <c r="GY530">
        <v>27069.7</v>
      </c>
      <c r="GZ530">
        <v>26080.6</v>
      </c>
      <c r="HA530">
        <v>30525.2</v>
      </c>
      <c r="HB530">
        <v>29317.7</v>
      </c>
      <c r="HC530">
        <v>37736.8</v>
      </c>
      <c r="HD530">
        <v>34757.1</v>
      </c>
      <c r="HE530">
        <v>46703.5</v>
      </c>
      <c r="HF530">
        <v>43557.7</v>
      </c>
      <c r="HG530">
        <v>1.81982</v>
      </c>
      <c r="HH530">
        <v>1.86677</v>
      </c>
      <c r="HI530">
        <v>0.09186569999999999</v>
      </c>
      <c r="HJ530">
        <v>0</v>
      </c>
      <c r="HK530">
        <v>28.5116</v>
      </c>
      <c r="HL530">
        <v>999.9</v>
      </c>
      <c r="HM530">
        <v>53</v>
      </c>
      <c r="HN530">
        <v>31.1</v>
      </c>
      <c r="HO530">
        <v>26.6978</v>
      </c>
      <c r="HP530">
        <v>63.2749</v>
      </c>
      <c r="HQ530">
        <v>17.0152</v>
      </c>
      <c r="HR530">
        <v>1</v>
      </c>
      <c r="HS530">
        <v>0.162782</v>
      </c>
      <c r="HT530">
        <v>-0.332358</v>
      </c>
      <c r="HU530">
        <v>20.1977</v>
      </c>
      <c r="HV530">
        <v>5.22807</v>
      </c>
      <c r="HW530">
        <v>11.974</v>
      </c>
      <c r="HX530">
        <v>4.96965</v>
      </c>
      <c r="HY530">
        <v>3.2895</v>
      </c>
      <c r="HZ530">
        <v>9999</v>
      </c>
      <c r="IA530">
        <v>9999</v>
      </c>
      <c r="IB530">
        <v>9999</v>
      </c>
      <c r="IC530">
        <v>999.9</v>
      </c>
      <c r="ID530">
        <v>4.97293</v>
      </c>
      <c r="IE530">
        <v>1.87737</v>
      </c>
      <c r="IF530">
        <v>1.87547</v>
      </c>
      <c r="IG530">
        <v>1.87826</v>
      </c>
      <c r="IH530">
        <v>1.875</v>
      </c>
      <c r="II530">
        <v>1.87856</v>
      </c>
      <c r="IJ530">
        <v>1.87571</v>
      </c>
      <c r="IK530">
        <v>1.87683</v>
      </c>
      <c r="IL530">
        <v>0</v>
      </c>
      <c r="IM530">
        <v>0</v>
      </c>
      <c r="IN530">
        <v>0</v>
      </c>
      <c r="IO530">
        <v>0</v>
      </c>
      <c r="IP530" t="s">
        <v>442</v>
      </c>
      <c r="IQ530" t="s">
        <v>443</v>
      </c>
      <c r="IR530" t="s">
        <v>444</v>
      </c>
      <c r="IS530" t="s">
        <v>444</v>
      </c>
      <c r="IT530" t="s">
        <v>444</v>
      </c>
      <c r="IU530" t="s">
        <v>444</v>
      </c>
      <c r="IV530">
        <v>0</v>
      </c>
      <c r="IW530">
        <v>100</v>
      </c>
      <c r="IX530">
        <v>100</v>
      </c>
      <c r="IY530">
        <v>0.639</v>
      </c>
      <c r="IZ530">
        <v>0.2229</v>
      </c>
      <c r="JA530">
        <v>0.05401698482025668</v>
      </c>
      <c r="JB530">
        <v>0.001251749769105588</v>
      </c>
      <c r="JC530">
        <v>-2.340677956668878E-07</v>
      </c>
      <c r="JD530">
        <v>1.443975168909104E-10</v>
      </c>
      <c r="JE530">
        <v>-0.0473756660369021</v>
      </c>
      <c r="JF530">
        <v>-0.000763777970416037</v>
      </c>
      <c r="JG530">
        <v>0.0006633184790446218</v>
      </c>
      <c r="JH530">
        <v>-5.365384051273601E-06</v>
      </c>
      <c r="JI530">
        <v>1</v>
      </c>
      <c r="JJ530">
        <v>2129</v>
      </c>
      <c r="JK530">
        <v>1</v>
      </c>
      <c r="JL530">
        <v>27</v>
      </c>
      <c r="JM530">
        <v>188961.9</v>
      </c>
      <c r="JN530">
        <v>188961.8</v>
      </c>
      <c r="JO530">
        <v>1.37451</v>
      </c>
      <c r="JP530">
        <v>2.56348</v>
      </c>
      <c r="JQ530">
        <v>1.39893</v>
      </c>
      <c r="JR530">
        <v>2.34497</v>
      </c>
      <c r="JS530">
        <v>1.44897</v>
      </c>
      <c r="JT530">
        <v>2.47925</v>
      </c>
      <c r="JU530">
        <v>37.6504</v>
      </c>
      <c r="JV530">
        <v>24.1926</v>
      </c>
      <c r="JW530">
        <v>18</v>
      </c>
      <c r="JX530">
        <v>477.919</v>
      </c>
      <c r="JY530">
        <v>477.889</v>
      </c>
      <c r="JZ530">
        <v>28.3768</v>
      </c>
      <c r="KA530">
        <v>29.299</v>
      </c>
      <c r="KB530">
        <v>29.9997</v>
      </c>
      <c r="KC530">
        <v>29.0589</v>
      </c>
      <c r="KD530">
        <v>29.1314</v>
      </c>
      <c r="KE530">
        <v>27.6469</v>
      </c>
      <c r="KF530">
        <v>27.6575</v>
      </c>
      <c r="KG530">
        <v>95.5414</v>
      </c>
      <c r="KH530">
        <v>28.3827</v>
      </c>
      <c r="KI530">
        <v>560.299</v>
      </c>
      <c r="KJ530">
        <v>21.5214</v>
      </c>
      <c r="KK530">
        <v>100.924</v>
      </c>
      <c r="KL530">
        <v>100.196</v>
      </c>
    </row>
    <row r="531" spans="1:298">
      <c r="A531">
        <v>515</v>
      </c>
      <c r="B531">
        <v>1758486300</v>
      </c>
      <c r="C531">
        <v>17196.5</v>
      </c>
      <c r="D531" t="s">
        <v>1479</v>
      </c>
      <c r="E531" t="s">
        <v>1480</v>
      </c>
      <c r="F531">
        <v>5</v>
      </c>
      <c r="G531" t="s">
        <v>1414</v>
      </c>
      <c r="H531" t="s">
        <v>436</v>
      </c>
      <c r="I531" t="s">
        <v>437</v>
      </c>
      <c r="J531">
        <v>1758486292.5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553.790700062191</v>
      </c>
      <c r="AL531">
        <v>528.1052363636363</v>
      </c>
      <c r="AM531">
        <v>3.383976543051647</v>
      </c>
      <c r="AN531">
        <v>65.51317150136617</v>
      </c>
      <c r="AO531">
        <f>(AQ531 - AP531 + DZ531*1E3/(8.314*(EB531+273.15)) * AS531/DY531 * AR531) * DY531/(100*DM531) * 1000/(1000 - AQ531)</f>
        <v>0</v>
      </c>
      <c r="AP531">
        <v>21.41018427698778</v>
      </c>
      <c r="AQ531">
        <v>23.28895939393939</v>
      </c>
      <c r="AR531">
        <v>-0.008340567427192103</v>
      </c>
      <c r="AS531">
        <v>124.6433770356451</v>
      </c>
      <c r="AT531">
        <v>3</v>
      </c>
      <c r="AU531">
        <v>1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438</v>
      </c>
      <c r="AZ531" t="s">
        <v>438</v>
      </c>
      <c r="BA531">
        <v>0</v>
      </c>
      <c r="BB531">
        <v>0</v>
      </c>
      <c r="BC531">
        <f>1-BA531/BB531</f>
        <v>0</v>
      </c>
      <c r="BD531">
        <v>0</v>
      </c>
      <c r="BE531" t="s">
        <v>438</v>
      </c>
      <c r="BF531" t="s">
        <v>438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438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4.38</v>
      </c>
      <c r="DN531">
        <v>0.5</v>
      </c>
      <c r="DO531" t="s">
        <v>439</v>
      </c>
      <c r="DP531">
        <v>2</v>
      </c>
      <c r="DQ531" t="b">
        <v>1</v>
      </c>
      <c r="DR531">
        <v>1758486292.5</v>
      </c>
      <c r="DS531">
        <v>492.7579259259259</v>
      </c>
      <c r="DT531">
        <v>526.9687037037037</v>
      </c>
      <c r="DU531">
        <v>23.34394074074073</v>
      </c>
      <c r="DV531">
        <v>21.40604074074074</v>
      </c>
      <c r="DW531">
        <v>492.1272592592593</v>
      </c>
      <c r="DX531">
        <v>23.12067777777778</v>
      </c>
      <c r="DY531">
        <v>499.9973703703704</v>
      </c>
      <c r="DZ531">
        <v>90.07063703703705</v>
      </c>
      <c r="EA531">
        <v>0.05511872592592593</v>
      </c>
      <c r="EB531">
        <v>29.87201481481482</v>
      </c>
      <c r="EC531">
        <v>30.00921851851852</v>
      </c>
      <c r="ED531">
        <v>999.9000000000001</v>
      </c>
      <c r="EE531">
        <v>0</v>
      </c>
      <c r="EF531">
        <v>0</v>
      </c>
      <c r="EG531">
        <v>10008.38111111111</v>
      </c>
      <c r="EH531">
        <v>0</v>
      </c>
      <c r="EI531">
        <v>11.42174444444445</v>
      </c>
      <c r="EJ531">
        <v>-34.21095925925925</v>
      </c>
      <c r="EK531">
        <v>504.5352222222222</v>
      </c>
      <c r="EL531">
        <v>538.4959259259259</v>
      </c>
      <c r="EM531">
        <v>1.937893333333333</v>
      </c>
      <c r="EN531">
        <v>526.9687037037037</v>
      </c>
      <c r="EO531">
        <v>21.40604074074074</v>
      </c>
      <c r="EP531">
        <v>2.102602222222222</v>
      </c>
      <c r="EQ531">
        <v>1.928054814814815</v>
      </c>
      <c r="ER531">
        <v>18.23889259259259</v>
      </c>
      <c r="ES531">
        <v>16.86555925925926</v>
      </c>
      <c r="ET531">
        <v>2000.015555555555</v>
      </c>
      <c r="EU531">
        <v>0.9799964444444446</v>
      </c>
      <c r="EV531">
        <v>0.02000344814814815</v>
      </c>
      <c r="EW531">
        <v>0</v>
      </c>
      <c r="EX531">
        <v>409.6452962962962</v>
      </c>
      <c r="EY531">
        <v>5.000560000000001</v>
      </c>
      <c r="EZ531">
        <v>8322.644444444444</v>
      </c>
      <c r="FA531">
        <v>17294.99259259259</v>
      </c>
      <c r="FB531">
        <v>41.74299999999999</v>
      </c>
      <c r="FC531">
        <v>41.84466666666665</v>
      </c>
      <c r="FD531">
        <v>41.43699999999999</v>
      </c>
      <c r="FE531">
        <v>40.96266666666666</v>
      </c>
      <c r="FF531">
        <v>42.43699999999999</v>
      </c>
      <c r="FG531">
        <v>1955.105555555556</v>
      </c>
      <c r="FH531">
        <v>39.91</v>
      </c>
      <c r="FI531">
        <v>0</v>
      </c>
      <c r="FJ531">
        <v>1758486301.2</v>
      </c>
      <c r="FK531">
        <v>0</v>
      </c>
      <c r="FL531">
        <v>409.5787692307692</v>
      </c>
      <c r="FM531">
        <v>7.808410251684887</v>
      </c>
      <c r="FN531">
        <v>161.6164103867106</v>
      </c>
      <c r="FO531">
        <v>8321.962307692307</v>
      </c>
      <c r="FP531">
        <v>15</v>
      </c>
      <c r="FQ531">
        <v>0</v>
      </c>
      <c r="FR531" t="s">
        <v>440</v>
      </c>
      <c r="FS531">
        <v>1747148579.5</v>
      </c>
      <c r="FT531">
        <v>1747148584.5</v>
      </c>
      <c r="FU531">
        <v>0</v>
      </c>
      <c r="FV531">
        <v>0.162</v>
      </c>
      <c r="FW531">
        <v>-0.001</v>
      </c>
      <c r="FX531">
        <v>0.139</v>
      </c>
      <c r="FY531">
        <v>0.058</v>
      </c>
      <c r="FZ531">
        <v>420</v>
      </c>
      <c r="GA531">
        <v>16</v>
      </c>
      <c r="GB531">
        <v>0.19</v>
      </c>
      <c r="GC531">
        <v>0.02</v>
      </c>
      <c r="GD531">
        <v>-33.8260756097561</v>
      </c>
      <c r="GE531">
        <v>-6.958835540069726</v>
      </c>
      <c r="GF531">
        <v>0.7045878171584022</v>
      </c>
      <c r="GG531">
        <v>0</v>
      </c>
      <c r="GH531">
        <v>409.2621764705882</v>
      </c>
      <c r="GI531">
        <v>7.833674555892808</v>
      </c>
      <c r="GJ531">
        <v>0.792040903228834</v>
      </c>
      <c r="GK531">
        <v>0</v>
      </c>
      <c r="GL531">
        <v>1.960653658536585</v>
      </c>
      <c r="GM531">
        <v>-0.463965156794427</v>
      </c>
      <c r="GN531">
        <v>0.04581065142710902</v>
      </c>
      <c r="GO531">
        <v>0</v>
      </c>
      <c r="GP531">
        <v>0</v>
      </c>
      <c r="GQ531">
        <v>3</v>
      </c>
      <c r="GR531" t="s">
        <v>480</v>
      </c>
      <c r="GS531">
        <v>3.12771</v>
      </c>
      <c r="GT531">
        <v>2.73306</v>
      </c>
      <c r="GU531">
        <v>0.0994775</v>
      </c>
      <c r="GV531">
        <v>0.104872</v>
      </c>
      <c r="GW531">
        <v>0.104229</v>
      </c>
      <c r="GX531">
        <v>0.0988824</v>
      </c>
      <c r="GY531">
        <v>27000.2</v>
      </c>
      <c r="GZ531">
        <v>26014.5</v>
      </c>
      <c r="HA531">
        <v>30525.3</v>
      </c>
      <c r="HB531">
        <v>29317.8</v>
      </c>
      <c r="HC531">
        <v>37742.6</v>
      </c>
      <c r="HD531">
        <v>34755.1</v>
      </c>
      <c r="HE531">
        <v>46703.8</v>
      </c>
      <c r="HF531">
        <v>43557.6</v>
      </c>
      <c r="HG531">
        <v>1.81985</v>
      </c>
      <c r="HH531">
        <v>1.86688</v>
      </c>
      <c r="HI531">
        <v>0.0921935</v>
      </c>
      <c r="HJ531">
        <v>0</v>
      </c>
      <c r="HK531">
        <v>28.5128</v>
      </c>
      <c r="HL531">
        <v>999.9</v>
      </c>
      <c r="HM531">
        <v>53</v>
      </c>
      <c r="HN531">
        <v>31.1</v>
      </c>
      <c r="HO531">
        <v>26.6968</v>
      </c>
      <c r="HP531">
        <v>63.6449</v>
      </c>
      <c r="HQ531">
        <v>16.8389</v>
      </c>
      <c r="HR531">
        <v>1</v>
      </c>
      <c r="HS531">
        <v>0.162668</v>
      </c>
      <c r="HT531">
        <v>-0.358186</v>
      </c>
      <c r="HU531">
        <v>20.1976</v>
      </c>
      <c r="HV531">
        <v>5.22807</v>
      </c>
      <c r="HW531">
        <v>11.974</v>
      </c>
      <c r="HX531">
        <v>4.9693</v>
      </c>
      <c r="HY531">
        <v>3.28955</v>
      </c>
      <c r="HZ531">
        <v>9999</v>
      </c>
      <c r="IA531">
        <v>9999</v>
      </c>
      <c r="IB531">
        <v>9999</v>
      </c>
      <c r="IC531">
        <v>999.9</v>
      </c>
      <c r="ID531">
        <v>4.97292</v>
      </c>
      <c r="IE531">
        <v>1.87737</v>
      </c>
      <c r="IF531">
        <v>1.87547</v>
      </c>
      <c r="IG531">
        <v>1.87825</v>
      </c>
      <c r="IH531">
        <v>1.875</v>
      </c>
      <c r="II531">
        <v>1.87854</v>
      </c>
      <c r="IJ531">
        <v>1.87569</v>
      </c>
      <c r="IK531">
        <v>1.87683</v>
      </c>
      <c r="IL531">
        <v>0</v>
      </c>
      <c r="IM531">
        <v>0</v>
      </c>
      <c r="IN531">
        <v>0</v>
      </c>
      <c r="IO531">
        <v>0</v>
      </c>
      <c r="IP531" t="s">
        <v>442</v>
      </c>
      <c r="IQ531" t="s">
        <v>443</v>
      </c>
      <c r="IR531" t="s">
        <v>444</v>
      </c>
      <c r="IS531" t="s">
        <v>444</v>
      </c>
      <c r="IT531" t="s">
        <v>444</v>
      </c>
      <c r="IU531" t="s">
        <v>444</v>
      </c>
      <c r="IV531">
        <v>0</v>
      </c>
      <c r="IW531">
        <v>100</v>
      </c>
      <c r="IX531">
        <v>100</v>
      </c>
      <c r="IY531">
        <v>0.658</v>
      </c>
      <c r="IZ531">
        <v>0.222</v>
      </c>
      <c r="JA531">
        <v>0.05401698482025668</v>
      </c>
      <c r="JB531">
        <v>0.001251749769105588</v>
      </c>
      <c r="JC531">
        <v>-2.340677956668878E-07</v>
      </c>
      <c r="JD531">
        <v>1.443975168909104E-10</v>
      </c>
      <c r="JE531">
        <v>-0.0473756660369021</v>
      </c>
      <c r="JF531">
        <v>-0.000763777970416037</v>
      </c>
      <c r="JG531">
        <v>0.0006633184790446218</v>
      </c>
      <c r="JH531">
        <v>-5.365384051273601E-06</v>
      </c>
      <c r="JI531">
        <v>1</v>
      </c>
      <c r="JJ531">
        <v>2129</v>
      </c>
      <c r="JK531">
        <v>1</v>
      </c>
      <c r="JL531">
        <v>27</v>
      </c>
      <c r="JM531">
        <v>188962</v>
      </c>
      <c r="JN531">
        <v>188961.9</v>
      </c>
      <c r="JO531">
        <v>1.40747</v>
      </c>
      <c r="JP531">
        <v>2.55859</v>
      </c>
      <c r="JQ531">
        <v>1.39893</v>
      </c>
      <c r="JR531">
        <v>2.34497</v>
      </c>
      <c r="JS531">
        <v>1.44897</v>
      </c>
      <c r="JT531">
        <v>2.46338</v>
      </c>
      <c r="JU531">
        <v>37.6745</v>
      </c>
      <c r="JV531">
        <v>24.1926</v>
      </c>
      <c r="JW531">
        <v>18</v>
      </c>
      <c r="JX531">
        <v>477.912</v>
      </c>
      <c r="JY531">
        <v>477.93</v>
      </c>
      <c r="JZ531">
        <v>28.3769</v>
      </c>
      <c r="KA531">
        <v>29.2958</v>
      </c>
      <c r="KB531">
        <v>29.9998</v>
      </c>
      <c r="KC531">
        <v>29.0555</v>
      </c>
      <c r="KD531">
        <v>29.1282</v>
      </c>
      <c r="KE531">
        <v>28.2458</v>
      </c>
      <c r="KF531">
        <v>27.0558</v>
      </c>
      <c r="KG531">
        <v>95.1713</v>
      </c>
      <c r="KH531">
        <v>28.3628</v>
      </c>
      <c r="KI531">
        <v>573.677</v>
      </c>
      <c r="KJ531">
        <v>21.5896</v>
      </c>
      <c r="KK531">
        <v>100.924</v>
      </c>
      <c r="KL531">
        <v>100.196</v>
      </c>
    </row>
    <row r="532" spans="1:298">
      <c r="A532">
        <v>516</v>
      </c>
      <c r="B532">
        <v>1758486305</v>
      </c>
      <c r="C532">
        <v>17201.5</v>
      </c>
      <c r="D532" t="s">
        <v>1481</v>
      </c>
      <c r="E532" t="s">
        <v>1482</v>
      </c>
      <c r="F532">
        <v>5</v>
      </c>
      <c r="G532" t="s">
        <v>1414</v>
      </c>
      <c r="H532" t="s">
        <v>436</v>
      </c>
      <c r="I532" t="s">
        <v>437</v>
      </c>
      <c r="J532">
        <v>1758486297.214286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570.3409269428736</v>
      </c>
      <c r="AL532">
        <v>544.7897939393941</v>
      </c>
      <c r="AM532">
        <v>3.325493539750347</v>
      </c>
      <c r="AN532">
        <v>65.51317150136617</v>
      </c>
      <c r="AO532">
        <f>(AQ532 - AP532 + DZ532*1E3/(8.314*(EB532+273.15)) * AS532/DY532 * AR532) * DY532/(100*DM532) * 1000/(1000 - AQ532)</f>
        <v>0</v>
      </c>
      <c r="AP532">
        <v>21.48621995980893</v>
      </c>
      <c r="AQ532">
        <v>23.2578703030303</v>
      </c>
      <c r="AR532">
        <v>-0.003595181512354472</v>
      </c>
      <c r="AS532">
        <v>124.6433770356451</v>
      </c>
      <c r="AT532">
        <v>3</v>
      </c>
      <c r="AU532">
        <v>1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438</v>
      </c>
      <c r="AZ532" t="s">
        <v>438</v>
      </c>
      <c r="BA532">
        <v>0</v>
      </c>
      <c r="BB532">
        <v>0</v>
      </c>
      <c r="BC532">
        <f>1-BA532/BB532</f>
        <v>0</v>
      </c>
      <c r="BD532">
        <v>0</v>
      </c>
      <c r="BE532" t="s">
        <v>438</v>
      </c>
      <c r="BF532" t="s">
        <v>438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438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4.38</v>
      </c>
      <c r="DN532">
        <v>0.5</v>
      </c>
      <c r="DO532" t="s">
        <v>439</v>
      </c>
      <c r="DP532">
        <v>2</v>
      </c>
      <c r="DQ532" t="b">
        <v>1</v>
      </c>
      <c r="DR532">
        <v>1758486297.214286</v>
      </c>
      <c r="DS532">
        <v>508.2397857142856</v>
      </c>
      <c r="DT532">
        <v>542.6139642857144</v>
      </c>
      <c r="DU532">
        <v>23.30845</v>
      </c>
      <c r="DV532">
        <v>21.425375</v>
      </c>
      <c r="DW532">
        <v>507.5917142857143</v>
      </c>
      <c r="DX532">
        <v>23.08593214285714</v>
      </c>
      <c r="DY532">
        <v>500.0103214285714</v>
      </c>
      <c r="DZ532">
        <v>90.0712</v>
      </c>
      <c r="EA532">
        <v>0.05511736071428571</v>
      </c>
      <c r="EB532">
        <v>29.87014642857143</v>
      </c>
      <c r="EC532">
        <v>30.009025</v>
      </c>
      <c r="ED532">
        <v>999.9000000000002</v>
      </c>
      <c r="EE532">
        <v>0</v>
      </c>
      <c r="EF532">
        <v>0</v>
      </c>
      <c r="EG532">
        <v>10011.96428571429</v>
      </c>
      <c r="EH532">
        <v>0</v>
      </c>
      <c r="EI532">
        <v>11.43621071428571</v>
      </c>
      <c r="EJ532">
        <v>-34.37441785714286</v>
      </c>
      <c r="EK532">
        <v>520.3681428571429</v>
      </c>
      <c r="EL532">
        <v>554.4947857142857</v>
      </c>
      <c r="EM532">
        <v>1.883070357142857</v>
      </c>
      <c r="EN532">
        <v>542.6139642857144</v>
      </c>
      <c r="EO532">
        <v>21.425375</v>
      </c>
      <c r="EP532">
        <v>2.099419642857143</v>
      </c>
      <c r="EQ532">
        <v>1.929808214285714</v>
      </c>
      <c r="ER532">
        <v>18.21476071428571</v>
      </c>
      <c r="ES532">
        <v>16.87988214285715</v>
      </c>
      <c r="ET532">
        <v>2000.012857142858</v>
      </c>
      <c r="EU532">
        <v>0.9799964285714287</v>
      </c>
      <c r="EV532">
        <v>0.02000346428571428</v>
      </c>
      <c r="EW532">
        <v>0</v>
      </c>
      <c r="EX532">
        <v>410.2767499999999</v>
      </c>
      <c r="EY532">
        <v>5.000560000000001</v>
      </c>
      <c r="EZ532">
        <v>8335.045714285714</v>
      </c>
      <c r="FA532">
        <v>17294.975</v>
      </c>
      <c r="FB532">
        <v>41.74549999999999</v>
      </c>
      <c r="FC532">
        <v>41.84124999999999</v>
      </c>
      <c r="FD532">
        <v>41.43699999999999</v>
      </c>
      <c r="FE532">
        <v>40.96399999999998</v>
      </c>
      <c r="FF532">
        <v>42.43699999999999</v>
      </c>
      <c r="FG532">
        <v>1955.102857142857</v>
      </c>
      <c r="FH532">
        <v>39.91</v>
      </c>
      <c r="FI532">
        <v>0</v>
      </c>
      <c r="FJ532">
        <v>1758486306.6</v>
      </c>
      <c r="FK532">
        <v>0</v>
      </c>
      <c r="FL532">
        <v>410.35344</v>
      </c>
      <c r="FM532">
        <v>6.836307684917476</v>
      </c>
      <c r="FN532">
        <v>157.6330771571311</v>
      </c>
      <c r="FO532">
        <v>8336.7436</v>
      </c>
      <c r="FP532">
        <v>15</v>
      </c>
      <c r="FQ532">
        <v>0</v>
      </c>
      <c r="FR532" t="s">
        <v>440</v>
      </c>
      <c r="FS532">
        <v>1747148579.5</v>
      </c>
      <c r="FT532">
        <v>1747148584.5</v>
      </c>
      <c r="FU532">
        <v>0</v>
      </c>
      <c r="FV532">
        <v>0.162</v>
      </c>
      <c r="FW532">
        <v>-0.001</v>
      </c>
      <c r="FX532">
        <v>0.139</v>
      </c>
      <c r="FY532">
        <v>0.058</v>
      </c>
      <c r="FZ532">
        <v>420</v>
      </c>
      <c r="GA532">
        <v>16</v>
      </c>
      <c r="GB532">
        <v>0.19</v>
      </c>
      <c r="GC532">
        <v>0.02</v>
      </c>
      <c r="GD532">
        <v>-34.19766</v>
      </c>
      <c r="GE532">
        <v>-2.994202626641619</v>
      </c>
      <c r="GF532">
        <v>0.3789685018573442</v>
      </c>
      <c r="GG532">
        <v>0</v>
      </c>
      <c r="GH532">
        <v>409.8207647058823</v>
      </c>
      <c r="GI532">
        <v>8.03755537392961</v>
      </c>
      <c r="GJ532">
        <v>0.8075092080634554</v>
      </c>
      <c r="GK532">
        <v>0</v>
      </c>
      <c r="GL532">
        <v>1.91348775</v>
      </c>
      <c r="GM532">
        <v>-0.6327328705440951</v>
      </c>
      <c r="GN532">
        <v>0.06286824927924668</v>
      </c>
      <c r="GO532">
        <v>0</v>
      </c>
      <c r="GP532">
        <v>0</v>
      </c>
      <c r="GQ532">
        <v>3</v>
      </c>
      <c r="GR532" t="s">
        <v>480</v>
      </c>
      <c r="GS532">
        <v>3.12768</v>
      </c>
      <c r="GT532">
        <v>2.7327</v>
      </c>
      <c r="GU532">
        <v>0.101728</v>
      </c>
      <c r="GV532">
        <v>0.107009</v>
      </c>
      <c r="GW532">
        <v>0.104149</v>
      </c>
      <c r="GX532">
        <v>0.09920130000000001</v>
      </c>
      <c r="GY532">
        <v>26932.8</v>
      </c>
      <c r="GZ532">
        <v>25952.4</v>
      </c>
      <c r="HA532">
        <v>30525.4</v>
      </c>
      <c r="HB532">
        <v>29317.8</v>
      </c>
      <c r="HC532">
        <v>37746.4</v>
      </c>
      <c r="HD532">
        <v>34743</v>
      </c>
      <c r="HE532">
        <v>46704</v>
      </c>
      <c r="HF532">
        <v>43557.8</v>
      </c>
      <c r="HG532">
        <v>1.81988</v>
      </c>
      <c r="HH532">
        <v>1.8669</v>
      </c>
      <c r="HI532">
        <v>0.09167939999999999</v>
      </c>
      <c r="HJ532">
        <v>0</v>
      </c>
      <c r="HK532">
        <v>28.511</v>
      </c>
      <c r="HL532">
        <v>999.9</v>
      </c>
      <c r="HM532">
        <v>53</v>
      </c>
      <c r="HN532">
        <v>31.1</v>
      </c>
      <c r="HO532">
        <v>26.6963</v>
      </c>
      <c r="HP532">
        <v>63.2649</v>
      </c>
      <c r="HQ532">
        <v>16.7909</v>
      </c>
      <c r="HR532">
        <v>1</v>
      </c>
      <c r="HS532">
        <v>0.16219</v>
      </c>
      <c r="HT532">
        <v>-0.295005</v>
      </c>
      <c r="HU532">
        <v>20.1977</v>
      </c>
      <c r="HV532">
        <v>5.22777</v>
      </c>
      <c r="HW532">
        <v>11.974</v>
      </c>
      <c r="HX532">
        <v>4.96945</v>
      </c>
      <c r="HY532">
        <v>3.2895</v>
      </c>
      <c r="HZ532">
        <v>9999</v>
      </c>
      <c r="IA532">
        <v>9999</v>
      </c>
      <c r="IB532">
        <v>9999</v>
      </c>
      <c r="IC532">
        <v>999.9</v>
      </c>
      <c r="ID532">
        <v>4.97293</v>
      </c>
      <c r="IE532">
        <v>1.87742</v>
      </c>
      <c r="IF532">
        <v>1.87546</v>
      </c>
      <c r="IG532">
        <v>1.87827</v>
      </c>
      <c r="IH532">
        <v>1.875</v>
      </c>
      <c r="II532">
        <v>1.87855</v>
      </c>
      <c r="IJ532">
        <v>1.8757</v>
      </c>
      <c r="IK532">
        <v>1.87683</v>
      </c>
      <c r="IL532">
        <v>0</v>
      </c>
      <c r="IM532">
        <v>0</v>
      </c>
      <c r="IN532">
        <v>0</v>
      </c>
      <c r="IO532">
        <v>0</v>
      </c>
      <c r="IP532" t="s">
        <v>442</v>
      </c>
      <c r="IQ532" t="s">
        <v>443</v>
      </c>
      <c r="IR532" t="s">
        <v>444</v>
      </c>
      <c r="IS532" t="s">
        <v>444</v>
      </c>
      <c r="IT532" t="s">
        <v>444</v>
      </c>
      <c r="IU532" t="s">
        <v>444</v>
      </c>
      <c r="IV532">
        <v>0</v>
      </c>
      <c r="IW532">
        <v>100</v>
      </c>
      <c r="IX532">
        <v>100</v>
      </c>
      <c r="IY532">
        <v>0.676</v>
      </c>
      <c r="IZ532">
        <v>0.2214</v>
      </c>
      <c r="JA532">
        <v>0.05401698482025668</v>
      </c>
      <c r="JB532">
        <v>0.001251749769105588</v>
      </c>
      <c r="JC532">
        <v>-2.340677956668878E-07</v>
      </c>
      <c r="JD532">
        <v>1.443975168909104E-10</v>
      </c>
      <c r="JE532">
        <v>-0.0473756660369021</v>
      </c>
      <c r="JF532">
        <v>-0.000763777970416037</v>
      </c>
      <c r="JG532">
        <v>0.0006633184790446218</v>
      </c>
      <c r="JH532">
        <v>-5.365384051273601E-06</v>
      </c>
      <c r="JI532">
        <v>1</v>
      </c>
      <c r="JJ532">
        <v>2129</v>
      </c>
      <c r="JK532">
        <v>1</v>
      </c>
      <c r="JL532">
        <v>27</v>
      </c>
      <c r="JM532">
        <v>188962.1</v>
      </c>
      <c r="JN532">
        <v>188962</v>
      </c>
      <c r="JO532">
        <v>1.43799</v>
      </c>
      <c r="JP532">
        <v>2.55981</v>
      </c>
      <c r="JQ532">
        <v>1.39893</v>
      </c>
      <c r="JR532">
        <v>2.34497</v>
      </c>
      <c r="JS532">
        <v>1.44897</v>
      </c>
      <c r="JT532">
        <v>2.4707</v>
      </c>
      <c r="JU532">
        <v>37.6745</v>
      </c>
      <c r="JV532">
        <v>24.1926</v>
      </c>
      <c r="JW532">
        <v>18</v>
      </c>
      <c r="JX532">
        <v>477.906</v>
      </c>
      <c r="JY532">
        <v>477.926</v>
      </c>
      <c r="JZ532">
        <v>28.3673</v>
      </c>
      <c r="KA532">
        <v>29.2927</v>
      </c>
      <c r="KB532">
        <v>29.9998</v>
      </c>
      <c r="KC532">
        <v>29.0525</v>
      </c>
      <c r="KD532">
        <v>29.1258</v>
      </c>
      <c r="KE532">
        <v>28.857</v>
      </c>
      <c r="KF532">
        <v>27.0558</v>
      </c>
      <c r="KG532">
        <v>95.1713</v>
      </c>
      <c r="KH532">
        <v>28.3564</v>
      </c>
      <c r="KI532">
        <v>593.713</v>
      </c>
      <c r="KJ532">
        <v>21.6426</v>
      </c>
      <c r="KK532">
        <v>100.925</v>
      </c>
      <c r="KL532">
        <v>100.197</v>
      </c>
    </row>
    <row r="533" spans="1:298">
      <c r="A533">
        <v>517</v>
      </c>
      <c r="B533">
        <v>1758486310</v>
      </c>
      <c r="C533">
        <v>17206.5</v>
      </c>
      <c r="D533" t="s">
        <v>1483</v>
      </c>
      <c r="E533" t="s">
        <v>1484</v>
      </c>
      <c r="F533">
        <v>5</v>
      </c>
      <c r="G533" t="s">
        <v>1414</v>
      </c>
      <c r="H533" t="s">
        <v>436</v>
      </c>
      <c r="I533" t="s">
        <v>437</v>
      </c>
      <c r="J533">
        <v>1758486302.5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586.7930387194681</v>
      </c>
      <c r="AL533">
        <v>561.2575333333332</v>
      </c>
      <c r="AM533">
        <v>3.285755674861345</v>
      </c>
      <c r="AN533">
        <v>65.51317150136617</v>
      </c>
      <c r="AO533">
        <f>(AQ533 - AP533 + DZ533*1E3/(8.314*(EB533+273.15)) * AS533/DY533 * AR533) * DY533/(100*DM533) * 1000/(1000 - AQ533)</f>
        <v>0</v>
      </c>
      <c r="AP533">
        <v>21.58199917399388</v>
      </c>
      <c r="AQ533">
        <v>23.26256545454545</v>
      </c>
      <c r="AR533">
        <v>0.000579684560693477</v>
      </c>
      <c r="AS533">
        <v>124.6433770356451</v>
      </c>
      <c r="AT533">
        <v>3</v>
      </c>
      <c r="AU533">
        <v>1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438</v>
      </c>
      <c r="AZ533" t="s">
        <v>438</v>
      </c>
      <c r="BA533">
        <v>0</v>
      </c>
      <c r="BB533">
        <v>0</v>
      </c>
      <c r="BC533">
        <f>1-BA533/BB533</f>
        <v>0</v>
      </c>
      <c r="BD533">
        <v>0</v>
      </c>
      <c r="BE533" t="s">
        <v>438</v>
      </c>
      <c r="BF533" t="s">
        <v>438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438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4.38</v>
      </c>
      <c r="DN533">
        <v>0.5</v>
      </c>
      <c r="DO533" t="s">
        <v>439</v>
      </c>
      <c r="DP533">
        <v>2</v>
      </c>
      <c r="DQ533" t="b">
        <v>1</v>
      </c>
      <c r="DR533">
        <v>1758486302.5</v>
      </c>
      <c r="DS533">
        <v>525.5382592592592</v>
      </c>
      <c r="DT533">
        <v>559.9059999999999</v>
      </c>
      <c r="DU533">
        <v>23.27740740740741</v>
      </c>
      <c r="DV533">
        <v>21.48018518518518</v>
      </c>
      <c r="DW533">
        <v>524.8708148148148</v>
      </c>
      <c r="DX533">
        <v>23.05555185185185</v>
      </c>
      <c r="DY533">
        <v>500.0052592592593</v>
      </c>
      <c r="DZ533">
        <v>90.07211481481482</v>
      </c>
      <c r="EA533">
        <v>0.05497736666666667</v>
      </c>
      <c r="EB533">
        <v>29.86925925925926</v>
      </c>
      <c r="EC533">
        <v>30.01381851851852</v>
      </c>
      <c r="ED533">
        <v>999.9000000000001</v>
      </c>
      <c r="EE533">
        <v>0</v>
      </c>
      <c r="EF533">
        <v>0</v>
      </c>
      <c r="EG533">
        <v>10020.76592592593</v>
      </c>
      <c r="EH533">
        <v>0</v>
      </c>
      <c r="EI533">
        <v>11.44857777777778</v>
      </c>
      <c r="EJ533">
        <v>-34.36785555555556</v>
      </c>
      <c r="EK533">
        <v>538.0625555555555</v>
      </c>
      <c r="EL533">
        <v>572.1979629629629</v>
      </c>
      <c r="EM533">
        <v>1.797226296296296</v>
      </c>
      <c r="EN533">
        <v>559.9059999999999</v>
      </c>
      <c r="EO533">
        <v>21.48018518518518</v>
      </c>
      <c r="EP533">
        <v>2.096646296296296</v>
      </c>
      <c r="EQ533">
        <v>1.934765185185185</v>
      </c>
      <c r="ER533">
        <v>18.19371481481481</v>
      </c>
      <c r="ES533">
        <v>16.92027777777777</v>
      </c>
      <c r="ET533">
        <v>1999.998518518518</v>
      </c>
      <c r="EU533">
        <v>0.9799962222222223</v>
      </c>
      <c r="EV533">
        <v>0.02000367407407407</v>
      </c>
      <c r="EW533">
        <v>0</v>
      </c>
      <c r="EX533">
        <v>410.8943703703704</v>
      </c>
      <c r="EY533">
        <v>5.000560000000001</v>
      </c>
      <c r="EZ533">
        <v>8348.472222222223</v>
      </c>
      <c r="FA533">
        <v>17294.84444444444</v>
      </c>
      <c r="FB533">
        <v>41.736</v>
      </c>
      <c r="FC533">
        <v>41.83066666666667</v>
      </c>
      <c r="FD533">
        <v>41.43699999999999</v>
      </c>
      <c r="FE533">
        <v>40.96033333333332</v>
      </c>
      <c r="FF533">
        <v>42.43699999999999</v>
      </c>
      <c r="FG533">
        <v>1955.088518518518</v>
      </c>
      <c r="FH533">
        <v>39.91</v>
      </c>
      <c r="FI533">
        <v>0</v>
      </c>
      <c r="FJ533">
        <v>1758486311.4</v>
      </c>
      <c r="FK533">
        <v>0</v>
      </c>
      <c r="FL533">
        <v>410.92488</v>
      </c>
      <c r="FM533">
        <v>7.873923053314048</v>
      </c>
      <c r="FN533">
        <v>148.11384595648</v>
      </c>
      <c r="FO533">
        <v>8349.0092</v>
      </c>
      <c r="FP533">
        <v>15</v>
      </c>
      <c r="FQ533">
        <v>0</v>
      </c>
      <c r="FR533" t="s">
        <v>440</v>
      </c>
      <c r="FS533">
        <v>1747148579.5</v>
      </c>
      <c r="FT533">
        <v>1747148584.5</v>
      </c>
      <c r="FU533">
        <v>0</v>
      </c>
      <c r="FV533">
        <v>0.162</v>
      </c>
      <c r="FW533">
        <v>-0.001</v>
      </c>
      <c r="FX533">
        <v>0.139</v>
      </c>
      <c r="FY533">
        <v>0.058</v>
      </c>
      <c r="FZ533">
        <v>420</v>
      </c>
      <c r="GA533">
        <v>16</v>
      </c>
      <c r="GB533">
        <v>0.19</v>
      </c>
      <c r="GC533">
        <v>0.02</v>
      </c>
      <c r="GD533">
        <v>-34.3291575</v>
      </c>
      <c r="GE533">
        <v>0.305057786116398</v>
      </c>
      <c r="GF533">
        <v>0.1984717434390844</v>
      </c>
      <c r="GG533">
        <v>1</v>
      </c>
      <c r="GH533">
        <v>410.5314117647059</v>
      </c>
      <c r="GI533">
        <v>7.217387312262837</v>
      </c>
      <c r="GJ533">
        <v>0.7324566687704469</v>
      </c>
      <c r="GK533">
        <v>0</v>
      </c>
      <c r="GL533">
        <v>1.84348975</v>
      </c>
      <c r="GM533">
        <v>-0.9636133958724268</v>
      </c>
      <c r="GN533">
        <v>0.09536559205204725</v>
      </c>
      <c r="GO533">
        <v>0</v>
      </c>
      <c r="GP533">
        <v>1</v>
      </c>
      <c r="GQ533">
        <v>3</v>
      </c>
      <c r="GR533" t="s">
        <v>447</v>
      </c>
      <c r="GS533">
        <v>3.12763</v>
      </c>
      <c r="GT533">
        <v>2.73292</v>
      </c>
      <c r="GU533">
        <v>0.103912</v>
      </c>
      <c r="GV533">
        <v>0.109178</v>
      </c>
      <c r="GW533">
        <v>0.104164</v>
      </c>
      <c r="GX533">
        <v>0.09940309999999999</v>
      </c>
      <c r="GY533">
        <v>26867.7</v>
      </c>
      <c r="GZ533">
        <v>25889.6</v>
      </c>
      <c r="HA533">
        <v>30525.8</v>
      </c>
      <c r="HB533">
        <v>29318</v>
      </c>
      <c r="HC533">
        <v>37746.2</v>
      </c>
      <c r="HD533">
        <v>34735.6</v>
      </c>
      <c r="HE533">
        <v>46704.4</v>
      </c>
      <c r="HF533">
        <v>43558.2</v>
      </c>
      <c r="HG533">
        <v>1.81998</v>
      </c>
      <c r="HH533">
        <v>1.8671</v>
      </c>
      <c r="HI533">
        <v>0.0924915</v>
      </c>
      <c r="HJ533">
        <v>0</v>
      </c>
      <c r="HK533">
        <v>28.5092</v>
      </c>
      <c r="HL533">
        <v>999.9</v>
      </c>
      <c r="HM533">
        <v>52.9</v>
      </c>
      <c r="HN533">
        <v>31.1</v>
      </c>
      <c r="HO533">
        <v>26.6475</v>
      </c>
      <c r="HP533">
        <v>63.0049</v>
      </c>
      <c r="HQ533">
        <v>16.8269</v>
      </c>
      <c r="HR533">
        <v>1</v>
      </c>
      <c r="HS533">
        <v>0.162198</v>
      </c>
      <c r="HT533">
        <v>-0.313453</v>
      </c>
      <c r="HU533">
        <v>20.1977</v>
      </c>
      <c r="HV533">
        <v>5.22732</v>
      </c>
      <c r="HW533">
        <v>11.974</v>
      </c>
      <c r="HX533">
        <v>4.9694</v>
      </c>
      <c r="HY533">
        <v>3.28948</v>
      </c>
      <c r="HZ533">
        <v>9999</v>
      </c>
      <c r="IA533">
        <v>9999</v>
      </c>
      <c r="IB533">
        <v>9999</v>
      </c>
      <c r="IC533">
        <v>999.9</v>
      </c>
      <c r="ID533">
        <v>4.97292</v>
      </c>
      <c r="IE533">
        <v>1.87737</v>
      </c>
      <c r="IF533">
        <v>1.87546</v>
      </c>
      <c r="IG533">
        <v>1.87824</v>
      </c>
      <c r="IH533">
        <v>1.875</v>
      </c>
      <c r="II533">
        <v>1.87852</v>
      </c>
      <c r="IJ533">
        <v>1.87567</v>
      </c>
      <c r="IK533">
        <v>1.87683</v>
      </c>
      <c r="IL533">
        <v>0</v>
      </c>
      <c r="IM533">
        <v>0</v>
      </c>
      <c r="IN533">
        <v>0</v>
      </c>
      <c r="IO533">
        <v>0</v>
      </c>
      <c r="IP533" t="s">
        <v>442</v>
      </c>
      <c r="IQ533" t="s">
        <v>443</v>
      </c>
      <c r="IR533" t="s">
        <v>444</v>
      </c>
      <c r="IS533" t="s">
        <v>444</v>
      </c>
      <c r="IT533" t="s">
        <v>444</v>
      </c>
      <c r="IU533" t="s">
        <v>444</v>
      </c>
      <c r="IV533">
        <v>0</v>
      </c>
      <c r="IW533">
        <v>100</v>
      </c>
      <c r="IX533">
        <v>100</v>
      </c>
      <c r="IY533">
        <v>0.695</v>
      </c>
      <c r="IZ533">
        <v>0.2216</v>
      </c>
      <c r="JA533">
        <v>0.05401698482025668</v>
      </c>
      <c r="JB533">
        <v>0.001251749769105588</v>
      </c>
      <c r="JC533">
        <v>-2.340677956668878E-07</v>
      </c>
      <c r="JD533">
        <v>1.443975168909104E-10</v>
      </c>
      <c r="JE533">
        <v>-0.0473756660369021</v>
      </c>
      <c r="JF533">
        <v>-0.000763777970416037</v>
      </c>
      <c r="JG533">
        <v>0.0006633184790446218</v>
      </c>
      <c r="JH533">
        <v>-5.365384051273601E-06</v>
      </c>
      <c r="JI533">
        <v>1</v>
      </c>
      <c r="JJ533">
        <v>2129</v>
      </c>
      <c r="JK533">
        <v>1</v>
      </c>
      <c r="JL533">
        <v>27</v>
      </c>
      <c r="JM533">
        <v>188962.2</v>
      </c>
      <c r="JN533">
        <v>188962.1</v>
      </c>
      <c r="JO533">
        <v>1.47339</v>
      </c>
      <c r="JP533">
        <v>2.55981</v>
      </c>
      <c r="JQ533">
        <v>1.39893</v>
      </c>
      <c r="JR533">
        <v>2.34497</v>
      </c>
      <c r="JS533">
        <v>1.44897</v>
      </c>
      <c r="JT533">
        <v>2.45117</v>
      </c>
      <c r="JU533">
        <v>37.6745</v>
      </c>
      <c r="JV533">
        <v>24.1926</v>
      </c>
      <c r="JW533">
        <v>18</v>
      </c>
      <c r="JX533">
        <v>477.94</v>
      </c>
      <c r="JY533">
        <v>478.038</v>
      </c>
      <c r="JZ533">
        <v>28.3556</v>
      </c>
      <c r="KA533">
        <v>29.2895</v>
      </c>
      <c r="KB533">
        <v>29.9999</v>
      </c>
      <c r="KC533">
        <v>29.0493</v>
      </c>
      <c r="KD533">
        <v>29.1232</v>
      </c>
      <c r="KE533">
        <v>29.5557</v>
      </c>
      <c r="KF533">
        <v>26.7674</v>
      </c>
      <c r="KG533">
        <v>95.1713</v>
      </c>
      <c r="KH533">
        <v>28.3417</v>
      </c>
      <c r="KI533">
        <v>607.087</v>
      </c>
      <c r="KJ533">
        <v>21.6851</v>
      </c>
      <c r="KK533">
        <v>100.926</v>
      </c>
      <c r="KL533">
        <v>100.197</v>
      </c>
    </row>
    <row r="534" spans="1:298">
      <c r="A534">
        <v>518</v>
      </c>
      <c r="B534">
        <v>1758486315</v>
      </c>
      <c r="C534">
        <v>17211.5</v>
      </c>
      <c r="D534" t="s">
        <v>1485</v>
      </c>
      <c r="E534" t="s">
        <v>1486</v>
      </c>
      <c r="F534">
        <v>5</v>
      </c>
      <c r="G534" t="s">
        <v>1414</v>
      </c>
      <c r="H534" t="s">
        <v>436</v>
      </c>
      <c r="I534" t="s">
        <v>437</v>
      </c>
      <c r="J534">
        <v>1758486307.214286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603.6693797773488</v>
      </c>
      <c r="AL534">
        <v>577.9184606060608</v>
      </c>
      <c r="AM534">
        <v>3.342214194044576</v>
      </c>
      <c r="AN534">
        <v>65.51317150136617</v>
      </c>
      <c r="AO534">
        <f>(AQ534 - AP534 + DZ534*1E3/(8.314*(EB534+273.15)) * AS534/DY534 * AR534) * DY534/(100*DM534) * 1000/(1000 - AQ534)</f>
        <v>0</v>
      </c>
      <c r="AP534">
        <v>21.59871924315135</v>
      </c>
      <c r="AQ534">
        <v>23.25100545454545</v>
      </c>
      <c r="AR534">
        <v>-0.0005852123712420742</v>
      </c>
      <c r="AS534">
        <v>124.6433770356451</v>
      </c>
      <c r="AT534">
        <v>3</v>
      </c>
      <c r="AU534">
        <v>1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438</v>
      </c>
      <c r="AZ534" t="s">
        <v>438</v>
      </c>
      <c r="BA534">
        <v>0</v>
      </c>
      <c r="BB534">
        <v>0</v>
      </c>
      <c r="BC534">
        <f>1-BA534/BB534</f>
        <v>0</v>
      </c>
      <c r="BD534">
        <v>0</v>
      </c>
      <c r="BE534" t="s">
        <v>438</v>
      </c>
      <c r="BF534" t="s">
        <v>438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438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4.38</v>
      </c>
      <c r="DN534">
        <v>0.5</v>
      </c>
      <c r="DO534" t="s">
        <v>439</v>
      </c>
      <c r="DP534">
        <v>2</v>
      </c>
      <c r="DQ534" t="b">
        <v>1</v>
      </c>
      <c r="DR534">
        <v>1758486307.214286</v>
      </c>
      <c r="DS534">
        <v>540.8586428571429</v>
      </c>
      <c r="DT534">
        <v>575.2435357142857</v>
      </c>
      <c r="DU534">
        <v>23.2624</v>
      </c>
      <c r="DV534">
        <v>21.53696428571428</v>
      </c>
      <c r="DW534">
        <v>540.1739642857143</v>
      </c>
      <c r="DX534">
        <v>23.04086071428571</v>
      </c>
      <c r="DY534">
        <v>500.032</v>
      </c>
      <c r="DZ534">
        <v>90.07239285714286</v>
      </c>
      <c r="EA534">
        <v>0.05500420357142857</v>
      </c>
      <c r="EB534">
        <v>29.86904642857143</v>
      </c>
      <c r="EC534">
        <v>30.01450714285715</v>
      </c>
      <c r="ED534">
        <v>999.9000000000002</v>
      </c>
      <c r="EE534">
        <v>0</v>
      </c>
      <c r="EF534">
        <v>0</v>
      </c>
      <c r="EG534">
        <v>10014.35285714286</v>
      </c>
      <c r="EH534">
        <v>0</v>
      </c>
      <c r="EI534">
        <v>11.46322142857143</v>
      </c>
      <c r="EJ534">
        <v>-34.38502142857143</v>
      </c>
      <c r="EK534">
        <v>553.7397142857143</v>
      </c>
      <c r="EL534">
        <v>587.9062857142857</v>
      </c>
      <c r="EM534">
        <v>1.725438571428571</v>
      </c>
      <c r="EN534">
        <v>575.2435357142857</v>
      </c>
      <c r="EO534">
        <v>21.53696428571428</v>
      </c>
      <c r="EP534">
        <v>2.095301071428572</v>
      </c>
      <c r="EQ534">
        <v>1.939886428571429</v>
      </c>
      <c r="ER534">
        <v>18.1835</v>
      </c>
      <c r="ES534">
        <v>16.96197857142857</v>
      </c>
      <c r="ET534">
        <v>1999.994999999999</v>
      </c>
      <c r="EU534">
        <v>0.9799961071428572</v>
      </c>
      <c r="EV534">
        <v>0.02000378928571428</v>
      </c>
      <c r="EW534">
        <v>0</v>
      </c>
      <c r="EX534">
        <v>411.4588928571429</v>
      </c>
      <c r="EY534">
        <v>5.000560000000001</v>
      </c>
      <c r="EZ534">
        <v>8359.530357142856</v>
      </c>
      <c r="FA534">
        <v>17294.80714285715</v>
      </c>
      <c r="FB534">
        <v>41.72524999999998</v>
      </c>
      <c r="FC534">
        <v>41.82549999999998</v>
      </c>
      <c r="FD534">
        <v>41.43699999999999</v>
      </c>
      <c r="FE534">
        <v>40.94599999999999</v>
      </c>
      <c r="FF534">
        <v>42.43699999999999</v>
      </c>
      <c r="FG534">
        <v>1955.085</v>
      </c>
      <c r="FH534">
        <v>39.91</v>
      </c>
      <c r="FI534">
        <v>0</v>
      </c>
      <c r="FJ534">
        <v>1758486316.8</v>
      </c>
      <c r="FK534">
        <v>0</v>
      </c>
      <c r="FL534">
        <v>411.5351923076923</v>
      </c>
      <c r="FM534">
        <v>6.350324791898713</v>
      </c>
      <c r="FN534">
        <v>138.9042736400671</v>
      </c>
      <c r="FO534">
        <v>8360.907307692307</v>
      </c>
      <c r="FP534">
        <v>15</v>
      </c>
      <c r="FQ534">
        <v>0</v>
      </c>
      <c r="FR534" t="s">
        <v>440</v>
      </c>
      <c r="FS534">
        <v>1747148579.5</v>
      </c>
      <c r="FT534">
        <v>1747148584.5</v>
      </c>
      <c r="FU534">
        <v>0</v>
      </c>
      <c r="FV534">
        <v>0.162</v>
      </c>
      <c r="FW534">
        <v>-0.001</v>
      </c>
      <c r="FX534">
        <v>0.139</v>
      </c>
      <c r="FY534">
        <v>0.058</v>
      </c>
      <c r="FZ534">
        <v>420</v>
      </c>
      <c r="GA534">
        <v>16</v>
      </c>
      <c r="GB534">
        <v>0.19</v>
      </c>
      <c r="GC534">
        <v>0.02</v>
      </c>
      <c r="GD534">
        <v>-34.43031951219512</v>
      </c>
      <c r="GE534">
        <v>-0.001034843205581094</v>
      </c>
      <c r="GF534">
        <v>0.2246696124117034</v>
      </c>
      <c r="GG534">
        <v>1</v>
      </c>
      <c r="GH534">
        <v>411.0920294117647</v>
      </c>
      <c r="GI534">
        <v>7.432467530930371</v>
      </c>
      <c r="GJ534">
        <v>0.7615894943855749</v>
      </c>
      <c r="GK534">
        <v>0</v>
      </c>
      <c r="GL534">
        <v>1.77155</v>
      </c>
      <c r="GM534">
        <v>-0.960671498257843</v>
      </c>
      <c r="GN534">
        <v>0.09731465465055146</v>
      </c>
      <c r="GO534">
        <v>0</v>
      </c>
      <c r="GP534">
        <v>1</v>
      </c>
      <c r="GQ534">
        <v>3</v>
      </c>
      <c r="GR534" t="s">
        <v>447</v>
      </c>
      <c r="GS534">
        <v>3.12734</v>
      </c>
      <c r="GT534">
        <v>2.7329</v>
      </c>
      <c r="GU534">
        <v>0.106091</v>
      </c>
      <c r="GV534">
        <v>0.111391</v>
      </c>
      <c r="GW534">
        <v>0.104119</v>
      </c>
      <c r="GX534">
        <v>0.0994965</v>
      </c>
      <c r="GY534">
        <v>26802.7</v>
      </c>
      <c r="GZ534">
        <v>25825.5</v>
      </c>
      <c r="HA534">
        <v>30526.2</v>
      </c>
      <c r="HB534">
        <v>29318.2</v>
      </c>
      <c r="HC534">
        <v>37748.8</v>
      </c>
      <c r="HD534">
        <v>34732.2</v>
      </c>
      <c r="HE534">
        <v>46705</v>
      </c>
      <c r="HF534">
        <v>43558.3</v>
      </c>
      <c r="HG534">
        <v>1.8195</v>
      </c>
      <c r="HH534">
        <v>1.8677</v>
      </c>
      <c r="HI534">
        <v>0.093013</v>
      </c>
      <c r="HJ534">
        <v>0</v>
      </c>
      <c r="HK534">
        <v>28.5062</v>
      </c>
      <c r="HL534">
        <v>999.9</v>
      </c>
      <c r="HM534">
        <v>52.9</v>
      </c>
      <c r="HN534">
        <v>31.1</v>
      </c>
      <c r="HO534">
        <v>26.6462</v>
      </c>
      <c r="HP534">
        <v>62.9849</v>
      </c>
      <c r="HQ534">
        <v>17.0593</v>
      </c>
      <c r="HR534">
        <v>1</v>
      </c>
      <c r="HS534">
        <v>0.16217</v>
      </c>
      <c r="HT534">
        <v>-0.289916</v>
      </c>
      <c r="HU534">
        <v>20.1977</v>
      </c>
      <c r="HV534">
        <v>5.22792</v>
      </c>
      <c r="HW534">
        <v>11.974</v>
      </c>
      <c r="HX534">
        <v>4.96945</v>
      </c>
      <c r="HY534">
        <v>3.2895</v>
      </c>
      <c r="HZ534">
        <v>9999</v>
      </c>
      <c r="IA534">
        <v>9999</v>
      </c>
      <c r="IB534">
        <v>9999</v>
      </c>
      <c r="IC534">
        <v>999.9</v>
      </c>
      <c r="ID534">
        <v>4.97291</v>
      </c>
      <c r="IE534">
        <v>1.87741</v>
      </c>
      <c r="IF534">
        <v>1.87546</v>
      </c>
      <c r="IG534">
        <v>1.87828</v>
      </c>
      <c r="IH534">
        <v>1.875</v>
      </c>
      <c r="II534">
        <v>1.87854</v>
      </c>
      <c r="IJ534">
        <v>1.8757</v>
      </c>
      <c r="IK534">
        <v>1.87683</v>
      </c>
      <c r="IL534">
        <v>0</v>
      </c>
      <c r="IM534">
        <v>0</v>
      </c>
      <c r="IN534">
        <v>0</v>
      </c>
      <c r="IO534">
        <v>0</v>
      </c>
      <c r="IP534" t="s">
        <v>442</v>
      </c>
      <c r="IQ534" t="s">
        <v>443</v>
      </c>
      <c r="IR534" t="s">
        <v>444</v>
      </c>
      <c r="IS534" t="s">
        <v>444</v>
      </c>
      <c r="IT534" t="s">
        <v>444</v>
      </c>
      <c r="IU534" t="s">
        <v>444</v>
      </c>
      <c r="IV534">
        <v>0</v>
      </c>
      <c r="IW534">
        <v>100</v>
      </c>
      <c r="IX534">
        <v>100</v>
      </c>
      <c r="IY534">
        <v>0.713</v>
      </c>
      <c r="IZ534">
        <v>0.2213</v>
      </c>
      <c r="JA534">
        <v>0.05401698482025668</v>
      </c>
      <c r="JB534">
        <v>0.001251749769105588</v>
      </c>
      <c r="JC534">
        <v>-2.340677956668878E-07</v>
      </c>
      <c r="JD534">
        <v>1.443975168909104E-10</v>
      </c>
      <c r="JE534">
        <v>-0.0473756660369021</v>
      </c>
      <c r="JF534">
        <v>-0.000763777970416037</v>
      </c>
      <c r="JG534">
        <v>0.0006633184790446218</v>
      </c>
      <c r="JH534">
        <v>-5.365384051273601E-06</v>
      </c>
      <c r="JI534">
        <v>1</v>
      </c>
      <c r="JJ534">
        <v>2129</v>
      </c>
      <c r="JK534">
        <v>1</v>
      </c>
      <c r="JL534">
        <v>27</v>
      </c>
      <c r="JM534">
        <v>188962.3</v>
      </c>
      <c r="JN534">
        <v>188962.2</v>
      </c>
      <c r="JO534">
        <v>1.50391</v>
      </c>
      <c r="JP534">
        <v>2.55859</v>
      </c>
      <c r="JQ534">
        <v>1.39893</v>
      </c>
      <c r="JR534">
        <v>2.34497</v>
      </c>
      <c r="JS534">
        <v>1.44897</v>
      </c>
      <c r="JT534">
        <v>2.46948</v>
      </c>
      <c r="JU534">
        <v>37.6745</v>
      </c>
      <c r="JV534">
        <v>24.2013</v>
      </c>
      <c r="JW534">
        <v>18</v>
      </c>
      <c r="JX534">
        <v>477.66</v>
      </c>
      <c r="JY534">
        <v>478.412</v>
      </c>
      <c r="JZ534">
        <v>28.3434</v>
      </c>
      <c r="KA534">
        <v>29.2864</v>
      </c>
      <c r="KB534">
        <v>29.9999</v>
      </c>
      <c r="KC534">
        <v>29.0462</v>
      </c>
      <c r="KD534">
        <v>29.1202</v>
      </c>
      <c r="KE534">
        <v>30.1756</v>
      </c>
      <c r="KF534">
        <v>26.7674</v>
      </c>
      <c r="KG534">
        <v>95.1713</v>
      </c>
      <c r="KH534">
        <v>28.3199</v>
      </c>
      <c r="KI534">
        <v>627.124</v>
      </c>
      <c r="KJ534">
        <v>21.7422</v>
      </c>
      <c r="KK534">
        <v>100.927</v>
      </c>
      <c r="KL534">
        <v>100.198</v>
      </c>
    </row>
    <row r="535" spans="1:298">
      <c r="A535">
        <v>519</v>
      </c>
      <c r="B535">
        <v>1758486320</v>
      </c>
      <c r="C535">
        <v>17216.5</v>
      </c>
      <c r="D535" t="s">
        <v>1487</v>
      </c>
      <c r="E535" t="s">
        <v>1488</v>
      </c>
      <c r="F535">
        <v>5</v>
      </c>
      <c r="G535" t="s">
        <v>1414</v>
      </c>
      <c r="H535" t="s">
        <v>436</v>
      </c>
      <c r="I535" t="s">
        <v>437</v>
      </c>
      <c r="J535">
        <v>1758486312.5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620.8875774959107</v>
      </c>
      <c r="AL535">
        <v>594.8638484848482</v>
      </c>
      <c r="AM535">
        <v>3.409646638104344</v>
      </c>
      <c r="AN535">
        <v>65.51317150136617</v>
      </c>
      <c r="AO535">
        <f>(AQ535 - AP535 + DZ535*1E3/(8.314*(EB535+273.15)) * AS535/DY535 * AR535) * DY535/(100*DM535) * 1000/(1000 - AQ535)</f>
        <v>0</v>
      </c>
      <c r="AP535">
        <v>21.64869567082546</v>
      </c>
      <c r="AQ535">
        <v>23.23818242424242</v>
      </c>
      <c r="AR535">
        <v>-0.0002540196677002148</v>
      </c>
      <c r="AS535">
        <v>124.6433770356451</v>
      </c>
      <c r="AT535">
        <v>3</v>
      </c>
      <c r="AU535">
        <v>1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438</v>
      </c>
      <c r="AZ535" t="s">
        <v>438</v>
      </c>
      <c r="BA535">
        <v>0</v>
      </c>
      <c r="BB535">
        <v>0</v>
      </c>
      <c r="BC535">
        <f>1-BA535/BB535</f>
        <v>0</v>
      </c>
      <c r="BD535">
        <v>0</v>
      </c>
      <c r="BE535" t="s">
        <v>438</v>
      </c>
      <c r="BF535" t="s">
        <v>438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438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4.38</v>
      </c>
      <c r="DN535">
        <v>0.5</v>
      </c>
      <c r="DO535" t="s">
        <v>439</v>
      </c>
      <c r="DP535">
        <v>2</v>
      </c>
      <c r="DQ535" t="b">
        <v>1</v>
      </c>
      <c r="DR535">
        <v>1758486312.5</v>
      </c>
      <c r="DS535">
        <v>558.0287407407408</v>
      </c>
      <c r="DT535">
        <v>592.6363333333333</v>
      </c>
      <c r="DU535">
        <v>23.25302592592593</v>
      </c>
      <c r="DV535">
        <v>21.59955555555555</v>
      </c>
      <c r="DW535">
        <v>557.3247407407407</v>
      </c>
      <c r="DX535">
        <v>23.03168518518519</v>
      </c>
      <c r="DY535">
        <v>500.0482962962963</v>
      </c>
      <c r="DZ535">
        <v>90.07113703703705</v>
      </c>
      <c r="EA535">
        <v>0.05482977407407406</v>
      </c>
      <c r="EB535">
        <v>29.86957037037037</v>
      </c>
      <c r="EC535">
        <v>30.02493703703703</v>
      </c>
      <c r="ED535">
        <v>999.9000000000001</v>
      </c>
      <c r="EE535">
        <v>0</v>
      </c>
      <c r="EF535">
        <v>0</v>
      </c>
      <c r="EG535">
        <v>10020.57481481482</v>
      </c>
      <c r="EH535">
        <v>0</v>
      </c>
      <c r="EI535">
        <v>11.46710370370371</v>
      </c>
      <c r="EJ535">
        <v>-34.60768518518518</v>
      </c>
      <c r="EK535">
        <v>571.3132592592593</v>
      </c>
      <c r="EL535">
        <v>605.7202592592593</v>
      </c>
      <c r="EM535">
        <v>1.653467407407408</v>
      </c>
      <c r="EN535">
        <v>592.6363333333333</v>
      </c>
      <c r="EO535">
        <v>21.59955555555555</v>
      </c>
      <c r="EP535">
        <v>2.094427407407407</v>
      </c>
      <c r="EQ535">
        <v>1.945497407407407</v>
      </c>
      <c r="ER535">
        <v>18.17685925925926</v>
      </c>
      <c r="ES535">
        <v>17.00758888888889</v>
      </c>
      <c r="ET535">
        <v>1999.992222222222</v>
      </c>
      <c r="EU535">
        <v>0.979996</v>
      </c>
      <c r="EV535">
        <v>0.02000389999999999</v>
      </c>
      <c r="EW535">
        <v>0</v>
      </c>
      <c r="EX535">
        <v>412.0821111111112</v>
      </c>
      <c r="EY535">
        <v>5.000560000000001</v>
      </c>
      <c r="EZ535">
        <v>8371.221111111108</v>
      </c>
      <c r="FA535">
        <v>17294.77777777778</v>
      </c>
      <c r="FB535">
        <v>41.70566666666665</v>
      </c>
      <c r="FC535">
        <v>41.82133333333332</v>
      </c>
      <c r="FD535">
        <v>41.43699999999999</v>
      </c>
      <c r="FE535">
        <v>40.944</v>
      </c>
      <c r="FF535">
        <v>42.43699999999999</v>
      </c>
      <c r="FG535">
        <v>1955.082222222222</v>
      </c>
      <c r="FH535">
        <v>39.91</v>
      </c>
      <c r="FI535">
        <v>0</v>
      </c>
      <c r="FJ535">
        <v>1758486321.6</v>
      </c>
      <c r="FK535">
        <v>0</v>
      </c>
      <c r="FL535">
        <v>412.0996923076924</v>
      </c>
      <c r="FM535">
        <v>6.650735044670392</v>
      </c>
      <c r="FN535">
        <v>127.857777834076</v>
      </c>
      <c r="FO535">
        <v>8371.553076923077</v>
      </c>
      <c r="FP535">
        <v>15</v>
      </c>
      <c r="FQ535">
        <v>0</v>
      </c>
      <c r="FR535" t="s">
        <v>440</v>
      </c>
      <c r="FS535">
        <v>1747148579.5</v>
      </c>
      <c r="FT535">
        <v>1747148584.5</v>
      </c>
      <c r="FU535">
        <v>0</v>
      </c>
      <c r="FV535">
        <v>0.162</v>
      </c>
      <c r="FW535">
        <v>-0.001</v>
      </c>
      <c r="FX535">
        <v>0.139</v>
      </c>
      <c r="FY535">
        <v>0.058</v>
      </c>
      <c r="FZ535">
        <v>420</v>
      </c>
      <c r="GA535">
        <v>16</v>
      </c>
      <c r="GB535">
        <v>0.19</v>
      </c>
      <c r="GC535">
        <v>0.02</v>
      </c>
      <c r="GD535">
        <v>-34.52500975609756</v>
      </c>
      <c r="GE535">
        <v>-2.53787247386763</v>
      </c>
      <c r="GF535">
        <v>0.3261449272384203</v>
      </c>
      <c r="GG535">
        <v>0</v>
      </c>
      <c r="GH535">
        <v>411.7522058823529</v>
      </c>
      <c r="GI535">
        <v>7.071948049669722</v>
      </c>
      <c r="GJ535">
        <v>0.7285767261227546</v>
      </c>
      <c r="GK535">
        <v>0</v>
      </c>
      <c r="GL535">
        <v>1.69906512195122</v>
      </c>
      <c r="GM535">
        <v>-0.7868178397212501</v>
      </c>
      <c r="GN535">
        <v>0.08074394998469836</v>
      </c>
      <c r="GO535">
        <v>0</v>
      </c>
      <c r="GP535">
        <v>0</v>
      </c>
      <c r="GQ535">
        <v>3</v>
      </c>
      <c r="GR535" t="s">
        <v>480</v>
      </c>
      <c r="GS535">
        <v>3.12776</v>
      </c>
      <c r="GT535">
        <v>2.73231</v>
      </c>
      <c r="GU535">
        <v>0.108283</v>
      </c>
      <c r="GV535">
        <v>0.113533</v>
      </c>
      <c r="GW535">
        <v>0.104082</v>
      </c>
      <c r="GX535">
        <v>0.0996807</v>
      </c>
      <c r="GY535">
        <v>26737.6</v>
      </c>
      <c r="GZ535">
        <v>25763.4</v>
      </c>
      <c r="HA535">
        <v>30526.9</v>
      </c>
      <c r="HB535">
        <v>29318.4</v>
      </c>
      <c r="HC535">
        <v>37751.4</v>
      </c>
      <c r="HD535">
        <v>34725.4</v>
      </c>
      <c r="HE535">
        <v>46706.1</v>
      </c>
      <c r="HF535">
        <v>43558.6</v>
      </c>
      <c r="HG535">
        <v>1.82005</v>
      </c>
      <c r="HH535">
        <v>1.86733</v>
      </c>
      <c r="HI535">
        <v>0.0943393</v>
      </c>
      <c r="HJ535">
        <v>0</v>
      </c>
      <c r="HK535">
        <v>28.5031</v>
      </c>
      <c r="HL535">
        <v>999.9</v>
      </c>
      <c r="HM535">
        <v>52.9</v>
      </c>
      <c r="HN535">
        <v>31.1</v>
      </c>
      <c r="HO535">
        <v>26.6468</v>
      </c>
      <c r="HP535">
        <v>63.7449</v>
      </c>
      <c r="HQ535">
        <v>16.8229</v>
      </c>
      <c r="HR535">
        <v>1</v>
      </c>
      <c r="HS535">
        <v>0.161568</v>
      </c>
      <c r="HT535">
        <v>-0.245395</v>
      </c>
      <c r="HU535">
        <v>20.1976</v>
      </c>
      <c r="HV535">
        <v>5.22867</v>
      </c>
      <c r="HW535">
        <v>11.974</v>
      </c>
      <c r="HX535">
        <v>4.96955</v>
      </c>
      <c r="HY535">
        <v>3.28965</v>
      </c>
      <c r="HZ535">
        <v>9999</v>
      </c>
      <c r="IA535">
        <v>9999</v>
      </c>
      <c r="IB535">
        <v>9999</v>
      </c>
      <c r="IC535">
        <v>999.9</v>
      </c>
      <c r="ID535">
        <v>4.97293</v>
      </c>
      <c r="IE535">
        <v>1.87741</v>
      </c>
      <c r="IF535">
        <v>1.87546</v>
      </c>
      <c r="IG535">
        <v>1.8783</v>
      </c>
      <c r="IH535">
        <v>1.875</v>
      </c>
      <c r="II535">
        <v>1.87854</v>
      </c>
      <c r="IJ535">
        <v>1.87571</v>
      </c>
      <c r="IK535">
        <v>1.87684</v>
      </c>
      <c r="IL535">
        <v>0</v>
      </c>
      <c r="IM535">
        <v>0</v>
      </c>
      <c r="IN535">
        <v>0</v>
      </c>
      <c r="IO535">
        <v>0</v>
      </c>
      <c r="IP535" t="s">
        <v>442</v>
      </c>
      <c r="IQ535" t="s">
        <v>443</v>
      </c>
      <c r="IR535" t="s">
        <v>444</v>
      </c>
      <c r="IS535" t="s">
        <v>444</v>
      </c>
      <c r="IT535" t="s">
        <v>444</v>
      </c>
      <c r="IU535" t="s">
        <v>444</v>
      </c>
      <c r="IV535">
        <v>0</v>
      </c>
      <c r="IW535">
        <v>100</v>
      </c>
      <c r="IX535">
        <v>100</v>
      </c>
      <c r="IY535">
        <v>0.732</v>
      </c>
      <c r="IZ535">
        <v>0.2211</v>
      </c>
      <c r="JA535">
        <v>0.05401698482025668</v>
      </c>
      <c r="JB535">
        <v>0.001251749769105588</v>
      </c>
      <c r="JC535">
        <v>-2.340677956668878E-07</v>
      </c>
      <c r="JD535">
        <v>1.443975168909104E-10</v>
      </c>
      <c r="JE535">
        <v>-0.0473756660369021</v>
      </c>
      <c r="JF535">
        <v>-0.000763777970416037</v>
      </c>
      <c r="JG535">
        <v>0.0006633184790446218</v>
      </c>
      <c r="JH535">
        <v>-5.365384051273601E-06</v>
      </c>
      <c r="JI535">
        <v>1</v>
      </c>
      <c r="JJ535">
        <v>2129</v>
      </c>
      <c r="JK535">
        <v>1</v>
      </c>
      <c r="JL535">
        <v>27</v>
      </c>
      <c r="JM535">
        <v>188962.3</v>
      </c>
      <c r="JN535">
        <v>188962.3</v>
      </c>
      <c r="JO535">
        <v>1.53931</v>
      </c>
      <c r="JP535">
        <v>2.54761</v>
      </c>
      <c r="JQ535">
        <v>1.39893</v>
      </c>
      <c r="JR535">
        <v>2.34497</v>
      </c>
      <c r="JS535">
        <v>1.44897</v>
      </c>
      <c r="JT535">
        <v>2.48779</v>
      </c>
      <c r="JU535">
        <v>37.6745</v>
      </c>
      <c r="JV535">
        <v>24.1926</v>
      </c>
      <c r="JW535">
        <v>18</v>
      </c>
      <c r="JX535">
        <v>477.941</v>
      </c>
      <c r="JY535">
        <v>478.138</v>
      </c>
      <c r="JZ535">
        <v>28.3253</v>
      </c>
      <c r="KA535">
        <v>29.2832</v>
      </c>
      <c r="KB535">
        <v>29.9999</v>
      </c>
      <c r="KC535">
        <v>29.0431</v>
      </c>
      <c r="KD535">
        <v>29.117</v>
      </c>
      <c r="KE535">
        <v>30.8749</v>
      </c>
      <c r="KF535">
        <v>26.4861</v>
      </c>
      <c r="KG535">
        <v>95.1713</v>
      </c>
      <c r="KH535">
        <v>28.2813</v>
      </c>
      <c r="KI535">
        <v>640.491</v>
      </c>
      <c r="KJ535">
        <v>21.8042</v>
      </c>
      <c r="KK535">
        <v>100.929</v>
      </c>
      <c r="KL535">
        <v>100.199</v>
      </c>
    </row>
    <row r="536" spans="1:298">
      <c r="A536">
        <v>520</v>
      </c>
      <c r="B536">
        <v>1758486325</v>
      </c>
      <c r="C536">
        <v>17221.5</v>
      </c>
      <c r="D536" t="s">
        <v>1489</v>
      </c>
      <c r="E536" t="s">
        <v>1490</v>
      </c>
      <c r="F536">
        <v>5</v>
      </c>
      <c r="G536" t="s">
        <v>1414</v>
      </c>
      <c r="H536" t="s">
        <v>436</v>
      </c>
      <c r="I536" t="s">
        <v>437</v>
      </c>
      <c r="J536">
        <v>1758486317.214286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637.941711780409</v>
      </c>
      <c r="AL536">
        <v>611.7583636363632</v>
      </c>
      <c r="AM536">
        <v>3.379415004255592</v>
      </c>
      <c r="AN536">
        <v>65.51317150136617</v>
      </c>
      <c r="AO536">
        <f>(AQ536 - AP536 + DZ536*1E3/(8.314*(EB536+273.15)) * AS536/DY536 * AR536) * DY536/(100*DM536) * 1000/(1000 - AQ536)</f>
        <v>0</v>
      </c>
      <c r="AP536">
        <v>21.7470103379882</v>
      </c>
      <c r="AQ536">
        <v>23.2362309090909</v>
      </c>
      <c r="AR536">
        <v>0.0001732820558326882</v>
      </c>
      <c r="AS536">
        <v>124.6433770356451</v>
      </c>
      <c r="AT536">
        <v>3</v>
      </c>
      <c r="AU536">
        <v>1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438</v>
      </c>
      <c r="AZ536" t="s">
        <v>438</v>
      </c>
      <c r="BA536">
        <v>0</v>
      </c>
      <c r="BB536">
        <v>0</v>
      </c>
      <c r="BC536">
        <f>1-BA536/BB536</f>
        <v>0</v>
      </c>
      <c r="BD536">
        <v>0</v>
      </c>
      <c r="BE536" t="s">
        <v>438</v>
      </c>
      <c r="BF536" t="s">
        <v>438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438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4.38</v>
      </c>
      <c r="DN536">
        <v>0.5</v>
      </c>
      <c r="DO536" t="s">
        <v>439</v>
      </c>
      <c r="DP536">
        <v>2</v>
      </c>
      <c r="DQ536" t="b">
        <v>1</v>
      </c>
      <c r="DR536">
        <v>1758486317.214286</v>
      </c>
      <c r="DS536">
        <v>573.4694285714287</v>
      </c>
      <c r="DT536">
        <v>608.3592142857143</v>
      </c>
      <c r="DU536">
        <v>23.24525357142857</v>
      </c>
      <c r="DV536">
        <v>21.64960357142857</v>
      </c>
      <c r="DW536">
        <v>572.7481071428572</v>
      </c>
      <c r="DX536">
        <v>23.024075</v>
      </c>
      <c r="DY536">
        <v>500.05325</v>
      </c>
      <c r="DZ536">
        <v>90.07027857142857</v>
      </c>
      <c r="EA536">
        <v>0.05471078928571427</v>
      </c>
      <c r="EB536">
        <v>29.87020357142856</v>
      </c>
      <c r="EC536">
        <v>30.03341785714286</v>
      </c>
      <c r="ED536">
        <v>999.9000000000002</v>
      </c>
      <c r="EE536">
        <v>0</v>
      </c>
      <c r="EF536">
        <v>0</v>
      </c>
      <c r="EG536">
        <v>10023.85857142857</v>
      </c>
      <c r="EH536">
        <v>0</v>
      </c>
      <c r="EI536">
        <v>11.47326071428572</v>
      </c>
      <c r="EJ536">
        <v>-34.88979999999999</v>
      </c>
      <c r="EK536">
        <v>587.1168571428572</v>
      </c>
      <c r="EL536">
        <v>621.822392857143</v>
      </c>
      <c r="EM536">
        <v>1.595643214285714</v>
      </c>
      <c r="EN536">
        <v>608.3592142857143</v>
      </c>
      <c r="EO536">
        <v>21.64960357142857</v>
      </c>
      <c r="EP536">
        <v>2.0937075</v>
      </c>
      <c r="EQ536">
        <v>1.9499875</v>
      </c>
      <c r="ER536">
        <v>18.17138214285714</v>
      </c>
      <c r="ES536">
        <v>17.04392857142857</v>
      </c>
      <c r="ET536">
        <v>1999.999285714286</v>
      </c>
      <c r="EU536">
        <v>0.979996</v>
      </c>
      <c r="EV536">
        <v>0.02000389999999999</v>
      </c>
      <c r="EW536">
        <v>0</v>
      </c>
      <c r="EX536">
        <v>412.5341428571429</v>
      </c>
      <c r="EY536">
        <v>5.000560000000001</v>
      </c>
      <c r="EZ536">
        <v>8380.515357142856</v>
      </c>
      <c r="FA536">
        <v>17294.84285714286</v>
      </c>
      <c r="FB536">
        <v>41.69374999999999</v>
      </c>
      <c r="FC536">
        <v>41.81199999999999</v>
      </c>
      <c r="FD536">
        <v>41.43699999999999</v>
      </c>
      <c r="FE536">
        <v>40.94824999999999</v>
      </c>
      <c r="FF536">
        <v>42.43699999999999</v>
      </c>
      <c r="FG536">
        <v>1955.089285714286</v>
      </c>
      <c r="FH536">
        <v>39.91</v>
      </c>
      <c r="FI536">
        <v>0</v>
      </c>
      <c r="FJ536">
        <v>1758486326.4</v>
      </c>
      <c r="FK536">
        <v>0</v>
      </c>
      <c r="FL536">
        <v>412.5740769230769</v>
      </c>
      <c r="FM536">
        <v>5.915965815210277</v>
      </c>
      <c r="FN536">
        <v>109.1528205034207</v>
      </c>
      <c r="FO536">
        <v>8380.983846153846</v>
      </c>
      <c r="FP536">
        <v>15</v>
      </c>
      <c r="FQ536">
        <v>0</v>
      </c>
      <c r="FR536" t="s">
        <v>440</v>
      </c>
      <c r="FS536">
        <v>1747148579.5</v>
      </c>
      <c r="FT536">
        <v>1747148584.5</v>
      </c>
      <c r="FU536">
        <v>0</v>
      </c>
      <c r="FV536">
        <v>0.162</v>
      </c>
      <c r="FW536">
        <v>-0.001</v>
      </c>
      <c r="FX536">
        <v>0.139</v>
      </c>
      <c r="FY536">
        <v>0.058</v>
      </c>
      <c r="FZ536">
        <v>420</v>
      </c>
      <c r="GA536">
        <v>16</v>
      </c>
      <c r="GB536">
        <v>0.19</v>
      </c>
      <c r="GC536">
        <v>0.02</v>
      </c>
      <c r="GD536">
        <v>-34.68927</v>
      </c>
      <c r="GE536">
        <v>-3.682102063789768</v>
      </c>
      <c r="GF536">
        <v>0.3718084057683462</v>
      </c>
      <c r="GG536">
        <v>0</v>
      </c>
      <c r="GH536">
        <v>412.1847647058823</v>
      </c>
      <c r="GI536">
        <v>6.272177238365837</v>
      </c>
      <c r="GJ536">
        <v>0.661542229269802</v>
      </c>
      <c r="GK536">
        <v>0</v>
      </c>
      <c r="GL536">
        <v>1.627459</v>
      </c>
      <c r="GM536">
        <v>-0.7203131707317114</v>
      </c>
      <c r="GN536">
        <v>0.07155277306995167</v>
      </c>
      <c r="GO536">
        <v>0</v>
      </c>
      <c r="GP536">
        <v>0</v>
      </c>
      <c r="GQ536">
        <v>3</v>
      </c>
      <c r="GR536" t="s">
        <v>480</v>
      </c>
      <c r="GS536">
        <v>3.12757</v>
      </c>
      <c r="GT536">
        <v>2.73271</v>
      </c>
      <c r="GU536">
        <v>0.110435</v>
      </c>
      <c r="GV536">
        <v>0.115693</v>
      </c>
      <c r="GW536">
        <v>0.104085</v>
      </c>
      <c r="GX536">
        <v>0.0999468</v>
      </c>
      <c r="GY536">
        <v>26672.9</v>
      </c>
      <c r="GZ536">
        <v>25700.5</v>
      </c>
      <c r="HA536">
        <v>30526.7</v>
      </c>
      <c r="HB536">
        <v>29318.3</v>
      </c>
      <c r="HC536">
        <v>37751.1</v>
      </c>
      <c r="HD536">
        <v>34715.1</v>
      </c>
      <c r="HE536">
        <v>46705.7</v>
      </c>
      <c r="HF536">
        <v>43558.5</v>
      </c>
      <c r="HG536">
        <v>1.8196</v>
      </c>
      <c r="HH536">
        <v>1.86785</v>
      </c>
      <c r="HI536">
        <v>0.0947602</v>
      </c>
      <c r="HJ536">
        <v>0</v>
      </c>
      <c r="HK536">
        <v>28.5001</v>
      </c>
      <c r="HL536">
        <v>999.9</v>
      </c>
      <c r="HM536">
        <v>52.9</v>
      </c>
      <c r="HN536">
        <v>31.1</v>
      </c>
      <c r="HO536">
        <v>26.6497</v>
      </c>
      <c r="HP536">
        <v>63.1249</v>
      </c>
      <c r="HQ536">
        <v>16.891</v>
      </c>
      <c r="HR536">
        <v>1</v>
      </c>
      <c r="HS536">
        <v>0.16158</v>
      </c>
      <c r="HT536">
        <v>-0.179526</v>
      </c>
      <c r="HU536">
        <v>20.1981</v>
      </c>
      <c r="HV536">
        <v>5.22837</v>
      </c>
      <c r="HW536">
        <v>11.974</v>
      </c>
      <c r="HX536">
        <v>4.9696</v>
      </c>
      <c r="HY536">
        <v>3.28965</v>
      </c>
      <c r="HZ536">
        <v>9999</v>
      </c>
      <c r="IA536">
        <v>9999</v>
      </c>
      <c r="IB536">
        <v>9999</v>
      </c>
      <c r="IC536">
        <v>999.9</v>
      </c>
      <c r="ID536">
        <v>4.97294</v>
      </c>
      <c r="IE536">
        <v>1.8774</v>
      </c>
      <c r="IF536">
        <v>1.87546</v>
      </c>
      <c r="IG536">
        <v>1.87827</v>
      </c>
      <c r="IH536">
        <v>1.875</v>
      </c>
      <c r="II536">
        <v>1.87854</v>
      </c>
      <c r="IJ536">
        <v>1.87567</v>
      </c>
      <c r="IK536">
        <v>1.87683</v>
      </c>
      <c r="IL536">
        <v>0</v>
      </c>
      <c r="IM536">
        <v>0</v>
      </c>
      <c r="IN536">
        <v>0</v>
      </c>
      <c r="IO536">
        <v>0</v>
      </c>
      <c r="IP536" t="s">
        <v>442</v>
      </c>
      <c r="IQ536" t="s">
        <v>443</v>
      </c>
      <c r="IR536" t="s">
        <v>444</v>
      </c>
      <c r="IS536" t="s">
        <v>444</v>
      </c>
      <c r="IT536" t="s">
        <v>444</v>
      </c>
      <c r="IU536" t="s">
        <v>444</v>
      </c>
      <c r="IV536">
        <v>0</v>
      </c>
      <c r="IW536">
        <v>100</v>
      </c>
      <c r="IX536">
        <v>100</v>
      </c>
      <c r="IY536">
        <v>0.75</v>
      </c>
      <c r="IZ536">
        <v>0.2211</v>
      </c>
      <c r="JA536">
        <v>0.05401698482025668</v>
      </c>
      <c r="JB536">
        <v>0.001251749769105588</v>
      </c>
      <c r="JC536">
        <v>-2.340677956668878E-07</v>
      </c>
      <c r="JD536">
        <v>1.443975168909104E-10</v>
      </c>
      <c r="JE536">
        <v>-0.0473756660369021</v>
      </c>
      <c r="JF536">
        <v>-0.000763777970416037</v>
      </c>
      <c r="JG536">
        <v>0.0006633184790446218</v>
      </c>
      <c r="JH536">
        <v>-5.365384051273601E-06</v>
      </c>
      <c r="JI536">
        <v>1</v>
      </c>
      <c r="JJ536">
        <v>2129</v>
      </c>
      <c r="JK536">
        <v>1</v>
      </c>
      <c r="JL536">
        <v>27</v>
      </c>
      <c r="JM536">
        <v>188962.4</v>
      </c>
      <c r="JN536">
        <v>188962.3</v>
      </c>
      <c r="JO536">
        <v>1.56982</v>
      </c>
      <c r="JP536">
        <v>2.55493</v>
      </c>
      <c r="JQ536">
        <v>1.39893</v>
      </c>
      <c r="JR536">
        <v>2.34497</v>
      </c>
      <c r="JS536">
        <v>1.44897</v>
      </c>
      <c r="JT536">
        <v>2.48535</v>
      </c>
      <c r="JU536">
        <v>37.6745</v>
      </c>
      <c r="JV536">
        <v>24.2013</v>
      </c>
      <c r="JW536">
        <v>18</v>
      </c>
      <c r="JX536">
        <v>477.675</v>
      </c>
      <c r="JY536">
        <v>478.461</v>
      </c>
      <c r="JZ536">
        <v>28.2876</v>
      </c>
      <c r="KA536">
        <v>29.2801</v>
      </c>
      <c r="KB536">
        <v>29.9999</v>
      </c>
      <c r="KC536">
        <v>29.04</v>
      </c>
      <c r="KD536">
        <v>29.1139</v>
      </c>
      <c r="KE536">
        <v>31.488</v>
      </c>
      <c r="KF536">
        <v>26.4861</v>
      </c>
      <c r="KG536">
        <v>95.1713</v>
      </c>
      <c r="KH536">
        <v>28.2392</v>
      </c>
      <c r="KI536">
        <v>660.526</v>
      </c>
      <c r="KJ536">
        <v>21.8533</v>
      </c>
      <c r="KK536">
        <v>100.929</v>
      </c>
      <c r="KL536">
        <v>100.198</v>
      </c>
    </row>
    <row r="537" spans="1:298">
      <c r="A537">
        <v>521</v>
      </c>
      <c r="B537">
        <v>1758486330</v>
      </c>
      <c r="C537">
        <v>17226.5</v>
      </c>
      <c r="D537" t="s">
        <v>1491</v>
      </c>
      <c r="E537" t="s">
        <v>1492</v>
      </c>
      <c r="F537">
        <v>5</v>
      </c>
      <c r="G537" t="s">
        <v>1414</v>
      </c>
      <c r="H537" t="s">
        <v>436</v>
      </c>
      <c r="I537" t="s">
        <v>437</v>
      </c>
      <c r="J537">
        <v>1758486322.5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655.2409978810218</v>
      </c>
      <c r="AL537">
        <v>628.8475272727273</v>
      </c>
      <c r="AM537">
        <v>3.419857292220676</v>
      </c>
      <c r="AN537">
        <v>65.51317150136617</v>
      </c>
      <c r="AO537">
        <f>(AQ537 - AP537 + DZ537*1E3/(8.314*(EB537+273.15)) * AS537/DY537 * AR537) * DY537/(100*DM537) * 1000/(1000 - AQ537)</f>
        <v>0</v>
      </c>
      <c r="AP537">
        <v>21.76683907874003</v>
      </c>
      <c r="AQ537">
        <v>23.23084606060605</v>
      </c>
      <c r="AR537">
        <v>-0.0002133977808178707</v>
      </c>
      <c r="AS537">
        <v>124.6433770356451</v>
      </c>
      <c r="AT537">
        <v>3</v>
      </c>
      <c r="AU537">
        <v>1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438</v>
      </c>
      <c r="AZ537" t="s">
        <v>438</v>
      </c>
      <c r="BA537">
        <v>0</v>
      </c>
      <c r="BB537">
        <v>0</v>
      </c>
      <c r="BC537">
        <f>1-BA537/BB537</f>
        <v>0</v>
      </c>
      <c r="BD537">
        <v>0</v>
      </c>
      <c r="BE537" t="s">
        <v>438</v>
      </c>
      <c r="BF537" t="s">
        <v>438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438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4.38</v>
      </c>
      <c r="DN537">
        <v>0.5</v>
      </c>
      <c r="DO537" t="s">
        <v>439</v>
      </c>
      <c r="DP537">
        <v>2</v>
      </c>
      <c r="DQ537" t="b">
        <v>1</v>
      </c>
      <c r="DR537">
        <v>1758486322.5</v>
      </c>
      <c r="DS537">
        <v>590.9427037037037</v>
      </c>
      <c r="DT537">
        <v>626.0824444444444</v>
      </c>
      <c r="DU537">
        <v>23.2372962962963</v>
      </c>
      <c r="DV537">
        <v>21.70866666666667</v>
      </c>
      <c r="DW537">
        <v>590.2018148148147</v>
      </c>
      <c r="DX537">
        <v>23.01628518518519</v>
      </c>
      <c r="DY537">
        <v>500.0327407407407</v>
      </c>
      <c r="DZ537">
        <v>90.07032962962965</v>
      </c>
      <c r="EA537">
        <v>0.05472619259259259</v>
      </c>
      <c r="EB537">
        <v>29.87121481481481</v>
      </c>
      <c r="EC537">
        <v>30.04092592592593</v>
      </c>
      <c r="ED537">
        <v>999.9000000000001</v>
      </c>
      <c r="EE537">
        <v>0</v>
      </c>
      <c r="EF537">
        <v>0</v>
      </c>
      <c r="EG537">
        <v>10017.1737037037</v>
      </c>
      <c r="EH537">
        <v>0</v>
      </c>
      <c r="EI537">
        <v>11.4741</v>
      </c>
      <c r="EJ537">
        <v>-35.13967407407407</v>
      </c>
      <c r="EK537">
        <v>605.0012222222222</v>
      </c>
      <c r="EL537">
        <v>639.9762592592592</v>
      </c>
      <c r="EM537">
        <v>1.528628888888889</v>
      </c>
      <c r="EN537">
        <v>626.0824444444444</v>
      </c>
      <c r="EO537">
        <v>21.70866666666667</v>
      </c>
      <c r="EP537">
        <v>2.092991851851852</v>
      </c>
      <c r="EQ537">
        <v>1.955307407407407</v>
      </c>
      <c r="ER537">
        <v>18.16594074074074</v>
      </c>
      <c r="ES537">
        <v>17.08695185185185</v>
      </c>
      <c r="ET537">
        <v>2000.005555555556</v>
      </c>
      <c r="EU537">
        <v>0.979996</v>
      </c>
      <c r="EV537">
        <v>0.02000389999999999</v>
      </c>
      <c r="EW537">
        <v>0</v>
      </c>
      <c r="EX537">
        <v>413.0246666666667</v>
      </c>
      <c r="EY537">
        <v>5.000560000000001</v>
      </c>
      <c r="EZ537">
        <v>8389.957777777778</v>
      </c>
      <c r="FA537">
        <v>17294.90740740741</v>
      </c>
      <c r="FB537">
        <v>41.68699999999999</v>
      </c>
      <c r="FC537">
        <v>41.81199999999999</v>
      </c>
      <c r="FD537">
        <v>41.43699999999999</v>
      </c>
      <c r="FE537">
        <v>40.94633333333333</v>
      </c>
      <c r="FF537">
        <v>42.43699999999999</v>
      </c>
      <c r="FG537">
        <v>1955.095555555555</v>
      </c>
      <c r="FH537">
        <v>39.91</v>
      </c>
      <c r="FI537">
        <v>0</v>
      </c>
      <c r="FJ537">
        <v>1758486331.2</v>
      </c>
      <c r="FK537">
        <v>0</v>
      </c>
      <c r="FL537">
        <v>412.9964615384615</v>
      </c>
      <c r="FM537">
        <v>4.967111114807812</v>
      </c>
      <c r="FN537">
        <v>96.69606840603569</v>
      </c>
      <c r="FO537">
        <v>8389.42</v>
      </c>
      <c r="FP537">
        <v>15</v>
      </c>
      <c r="FQ537">
        <v>0</v>
      </c>
      <c r="FR537" t="s">
        <v>440</v>
      </c>
      <c r="FS537">
        <v>1747148579.5</v>
      </c>
      <c r="FT537">
        <v>1747148584.5</v>
      </c>
      <c r="FU537">
        <v>0</v>
      </c>
      <c r="FV537">
        <v>0.162</v>
      </c>
      <c r="FW537">
        <v>-0.001</v>
      </c>
      <c r="FX537">
        <v>0.139</v>
      </c>
      <c r="FY537">
        <v>0.058</v>
      </c>
      <c r="FZ537">
        <v>420</v>
      </c>
      <c r="GA537">
        <v>16</v>
      </c>
      <c r="GB537">
        <v>0.19</v>
      </c>
      <c r="GC537">
        <v>0.02</v>
      </c>
      <c r="GD537">
        <v>-34.9783625</v>
      </c>
      <c r="GE537">
        <v>-2.899712195121881</v>
      </c>
      <c r="GF537">
        <v>0.2984520159820497</v>
      </c>
      <c r="GG537">
        <v>0</v>
      </c>
      <c r="GH537">
        <v>412.7039705882353</v>
      </c>
      <c r="GI537">
        <v>5.549625674018078</v>
      </c>
      <c r="GJ537">
        <v>0.5953304314952803</v>
      </c>
      <c r="GK537">
        <v>0</v>
      </c>
      <c r="GL537">
        <v>1.57112475</v>
      </c>
      <c r="GM537">
        <v>-0.7935875797373366</v>
      </c>
      <c r="GN537">
        <v>0.07769666228312193</v>
      </c>
      <c r="GO537">
        <v>0</v>
      </c>
      <c r="GP537">
        <v>0</v>
      </c>
      <c r="GQ537">
        <v>3</v>
      </c>
      <c r="GR537" t="s">
        <v>480</v>
      </c>
      <c r="GS537">
        <v>3.12751</v>
      </c>
      <c r="GT537">
        <v>2.7327</v>
      </c>
      <c r="GU537">
        <v>0.112584</v>
      </c>
      <c r="GV537">
        <v>0.117799</v>
      </c>
      <c r="GW537">
        <v>0.104062</v>
      </c>
      <c r="GX537">
        <v>0.100034</v>
      </c>
      <c r="GY537">
        <v>26608.9</v>
      </c>
      <c r="GZ537">
        <v>25639.5</v>
      </c>
      <c r="HA537">
        <v>30527.2</v>
      </c>
      <c r="HB537">
        <v>29318.5</v>
      </c>
      <c r="HC537">
        <v>37752.7</v>
      </c>
      <c r="HD537">
        <v>34712.2</v>
      </c>
      <c r="HE537">
        <v>46706.3</v>
      </c>
      <c r="HF537">
        <v>43558.9</v>
      </c>
      <c r="HG537">
        <v>1.81955</v>
      </c>
      <c r="HH537">
        <v>1.86805</v>
      </c>
      <c r="HI537">
        <v>0.0947267</v>
      </c>
      <c r="HJ537">
        <v>0</v>
      </c>
      <c r="HK537">
        <v>28.4976</v>
      </c>
      <c r="HL537">
        <v>999.9</v>
      </c>
      <c r="HM537">
        <v>52.9</v>
      </c>
      <c r="HN537">
        <v>31.1</v>
      </c>
      <c r="HO537">
        <v>26.6429</v>
      </c>
      <c r="HP537">
        <v>63.6149</v>
      </c>
      <c r="HQ537">
        <v>16.899</v>
      </c>
      <c r="HR537">
        <v>1</v>
      </c>
      <c r="HS537">
        <v>0.161359</v>
      </c>
      <c r="HT537">
        <v>-0.114197</v>
      </c>
      <c r="HU537">
        <v>20.1981</v>
      </c>
      <c r="HV537">
        <v>5.22852</v>
      </c>
      <c r="HW537">
        <v>11.974</v>
      </c>
      <c r="HX537">
        <v>4.9698</v>
      </c>
      <c r="HY537">
        <v>3.28965</v>
      </c>
      <c r="HZ537">
        <v>9999</v>
      </c>
      <c r="IA537">
        <v>9999</v>
      </c>
      <c r="IB537">
        <v>9999</v>
      </c>
      <c r="IC537">
        <v>999.9</v>
      </c>
      <c r="ID537">
        <v>4.97293</v>
      </c>
      <c r="IE537">
        <v>1.87741</v>
      </c>
      <c r="IF537">
        <v>1.87546</v>
      </c>
      <c r="IG537">
        <v>1.87828</v>
      </c>
      <c r="IH537">
        <v>1.875</v>
      </c>
      <c r="II537">
        <v>1.87855</v>
      </c>
      <c r="IJ537">
        <v>1.8757</v>
      </c>
      <c r="IK537">
        <v>1.87683</v>
      </c>
      <c r="IL537">
        <v>0</v>
      </c>
      <c r="IM537">
        <v>0</v>
      </c>
      <c r="IN537">
        <v>0</v>
      </c>
      <c r="IO537">
        <v>0</v>
      </c>
      <c r="IP537" t="s">
        <v>442</v>
      </c>
      <c r="IQ537" t="s">
        <v>443</v>
      </c>
      <c r="IR537" t="s">
        <v>444</v>
      </c>
      <c r="IS537" t="s">
        <v>444</v>
      </c>
      <c r="IT537" t="s">
        <v>444</v>
      </c>
      <c r="IU537" t="s">
        <v>444</v>
      </c>
      <c r="IV537">
        <v>0</v>
      </c>
      <c r="IW537">
        <v>100</v>
      </c>
      <c r="IX537">
        <v>100</v>
      </c>
      <c r="IY537">
        <v>0.769</v>
      </c>
      <c r="IZ537">
        <v>0.2209</v>
      </c>
      <c r="JA537">
        <v>0.05401698482025668</v>
      </c>
      <c r="JB537">
        <v>0.001251749769105588</v>
      </c>
      <c r="JC537">
        <v>-2.340677956668878E-07</v>
      </c>
      <c r="JD537">
        <v>1.443975168909104E-10</v>
      </c>
      <c r="JE537">
        <v>-0.0473756660369021</v>
      </c>
      <c r="JF537">
        <v>-0.000763777970416037</v>
      </c>
      <c r="JG537">
        <v>0.0006633184790446218</v>
      </c>
      <c r="JH537">
        <v>-5.365384051273601E-06</v>
      </c>
      <c r="JI537">
        <v>1</v>
      </c>
      <c r="JJ537">
        <v>2129</v>
      </c>
      <c r="JK537">
        <v>1</v>
      </c>
      <c r="JL537">
        <v>27</v>
      </c>
      <c r="JM537">
        <v>188962.5</v>
      </c>
      <c r="JN537">
        <v>188962.4</v>
      </c>
      <c r="JO537">
        <v>1.604</v>
      </c>
      <c r="JP537">
        <v>2.55737</v>
      </c>
      <c r="JQ537">
        <v>1.39893</v>
      </c>
      <c r="JR537">
        <v>2.34497</v>
      </c>
      <c r="JS537">
        <v>1.44897</v>
      </c>
      <c r="JT537">
        <v>2.48657</v>
      </c>
      <c r="JU537">
        <v>37.6745</v>
      </c>
      <c r="JV537">
        <v>24.2013</v>
      </c>
      <c r="JW537">
        <v>18</v>
      </c>
      <c r="JX537">
        <v>477.631</v>
      </c>
      <c r="JY537">
        <v>478.573</v>
      </c>
      <c r="JZ537">
        <v>28.2476</v>
      </c>
      <c r="KA537">
        <v>29.2769</v>
      </c>
      <c r="KB537">
        <v>29.9998</v>
      </c>
      <c r="KC537">
        <v>29.0375</v>
      </c>
      <c r="KD537">
        <v>29.1113</v>
      </c>
      <c r="KE537">
        <v>32.1788</v>
      </c>
      <c r="KF537">
        <v>26.2037</v>
      </c>
      <c r="KG537">
        <v>95.1713</v>
      </c>
      <c r="KH537">
        <v>28.1969</v>
      </c>
      <c r="KI537">
        <v>673.908</v>
      </c>
      <c r="KJ537">
        <v>21.9178</v>
      </c>
      <c r="KK537">
        <v>100.93</v>
      </c>
      <c r="KL537">
        <v>100.199</v>
      </c>
    </row>
    <row r="538" spans="1:298">
      <c r="A538">
        <v>522</v>
      </c>
      <c r="B538">
        <v>1758486335</v>
      </c>
      <c r="C538">
        <v>17231.5</v>
      </c>
      <c r="D538" t="s">
        <v>1493</v>
      </c>
      <c r="E538" t="s">
        <v>1494</v>
      </c>
      <c r="F538">
        <v>5</v>
      </c>
      <c r="G538" t="s">
        <v>1414</v>
      </c>
      <c r="H538" t="s">
        <v>436</v>
      </c>
      <c r="I538" t="s">
        <v>437</v>
      </c>
      <c r="J538">
        <v>1758486327.214286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672.2777797158268</v>
      </c>
      <c r="AL538">
        <v>645.9584121212118</v>
      </c>
      <c r="AM538">
        <v>3.424347497960985</v>
      </c>
      <c r="AN538">
        <v>65.51317150136617</v>
      </c>
      <c r="AO538">
        <f>(AQ538 - AP538 + DZ538*1E3/(8.314*(EB538+273.15)) * AS538/DY538 * AR538) * DY538/(100*DM538) * 1000/(1000 - AQ538)</f>
        <v>0</v>
      </c>
      <c r="AP538">
        <v>21.82269014387079</v>
      </c>
      <c r="AQ538">
        <v>23.21972606060606</v>
      </c>
      <c r="AR538">
        <v>-6.882300605280168E-05</v>
      </c>
      <c r="AS538">
        <v>124.6433770356451</v>
      </c>
      <c r="AT538">
        <v>3</v>
      </c>
      <c r="AU538">
        <v>1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438</v>
      </c>
      <c r="AZ538" t="s">
        <v>438</v>
      </c>
      <c r="BA538">
        <v>0</v>
      </c>
      <c r="BB538">
        <v>0</v>
      </c>
      <c r="BC538">
        <f>1-BA538/BB538</f>
        <v>0</v>
      </c>
      <c r="BD538">
        <v>0</v>
      </c>
      <c r="BE538" t="s">
        <v>438</v>
      </c>
      <c r="BF538" t="s">
        <v>438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438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4.38</v>
      </c>
      <c r="DN538">
        <v>0.5</v>
      </c>
      <c r="DO538" t="s">
        <v>439</v>
      </c>
      <c r="DP538">
        <v>2</v>
      </c>
      <c r="DQ538" t="b">
        <v>1</v>
      </c>
      <c r="DR538">
        <v>1758486327.214286</v>
      </c>
      <c r="DS538">
        <v>606.6282142857143</v>
      </c>
      <c r="DT538">
        <v>641.8576428571429</v>
      </c>
      <c r="DU538">
        <v>23.23083571428572</v>
      </c>
      <c r="DV538">
        <v>21.76176071428571</v>
      </c>
      <c r="DW538">
        <v>605.8697142857143</v>
      </c>
      <c r="DX538">
        <v>23.00996428571429</v>
      </c>
      <c r="DY538">
        <v>499.9917142857143</v>
      </c>
      <c r="DZ538">
        <v>90.07142499999998</v>
      </c>
      <c r="EA538">
        <v>0.05498654285714285</v>
      </c>
      <c r="EB538">
        <v>29.8706</v>
      </c>
      <c r="EC538">
        <v>30.04543928571428</v>
      </c>
      <c r="ED538">
        <v>999.9000000000002</v>
      </c>
      <c r="EE538">
        <v>0</v>
      </c>
      <c r="EF538">
        <v>0</v>
      </c>
      <c r="EG538">
        <v>10001.36178571429</v>
      </c>
      <c r="EH538">
        <v>0</v>
      </c>
      <c r="EI538">
        <v>11.4741</v>
      </c>
      <c r="EJ538">
        <v>-35.229225</v>
      </c>
      <c r="EK538">
        <v>621.0557857142858</v>
      </c>
      <c r="EL538">
        <v>656.1368571428573</v>
      </c>
      <c r="EM538">
        <v>1.469085357142857</v>
      </c>
      <c r="EN538">
        <v>641.8576428571429</v>
      </c>
      <c r="EO538">
        <v>21.76176071428571</v>
      </c>
      <c r="EP538">
        <v>2.092435714285714</v>
      </c>
      <c r="EQ538">
        <v>1.960113571428572</v>
      </c>
      <c r="ER538">
        <v>18.16170357142857</v>
      </c>
      <c r="ES538">
        <v>17.12573214285714</v>
      </c>
      <c r="ET538">
        <v>2000.011785714285</v>
      </c>
      <c r="EU538">
        <v>0.979996</v>
      </c>
      <c r="EV538">
        <v>0.02000389999999999</v>
      </c>
      <c r="EW538">
        <v>0</v>
      </c>
      <c r="EX538">
        <v>413.3893214285714</v>
      </c>
      <c r="EY538">
        <v>5.000560000000001</v>
      </c>
      <c r="EZ538">
        <v>8397.252499999999</v>
      </c>
      <c r="FA538">
        <v>17294.96785714286</v>
      </c>
      <c r="FB538">
        <v>41.68699999999999</v>
      </c>
      <c r="FC538">
        <v>41.81199999999999</v>
      </c>
      <c r="FD538">
        <v>41.43699999999999</v>
      </c>
      <c r="FE538">
        <v>40.94374999999999</v>
      </c>
      <c r="FF538">
        <v>42.43699999999999</v>
      </c>
      <c r="FG538">
        <v>1955.101785714286</v>
      </c>
      <c r="FH538">
        <v>39.91</v>
      </c>
      <c r="FI538">
        <v>0</v>
      </c>
      <c r="FJ538">
        <v>1758486336.6</v>
      </c>
      <c r="FK538">
        <v>0</v>
      </c>
      <c r="FL538">
        <v>413.42312</v>
      </c>
      <c r="FM538">
        <v>4.552230786771173</v>
      </c>
      <c r="FN538">
        <v>89.09846163265891</v>
      </c>
      <c r="FO538">
        <v>8398.2004</v>
      </c>
      <c r="FP538">
        <v>15</v>
      </c>
      <c r="FQ538">
        <v>0</v>
      </c>
      <c r="FR538" t="s">
        <v>440</v>
      </c>
      <c r="FS538">
        <v>1747148579.5</v>
      </c>
      <c r="FT538">
        <v>1747148584.5</v>
      </c>
      <c r="FU538">
        <v>0</v>
      </c>
      <c r="FV538">
        <v>0.162</v>
      </c>
      <c r="FW538">
        <v>-0.001</v>
      </c>
      <c r="FX538">
        <v>0.139</v>
      </c>
      <c r="FY538">
        <v>0.058</v>
      </c>
      <c r="FZ538">
        <v>420</v>
      </c>
      <c r="GA538">
        <v>16</v>
      </c>
      <c r="GB538">
        <v>0.19</v>
      </c>
      <c r="GC538">
        <v>0.02</v>
      </c>
      <c r="GD538">
        <v>-35.16412439024391</v>
      </c>
      <c r="GE538">
        <v>-1.375743554007006</v>
      </c>
      <c r="GF538">
        <v>0.1634533524572266</v>
      </c>
      <c r="GG538">
        <v>0</v>
      </c>
      <c r="GH538">
        <v>413.1775588235294</v>
      </c>
      <c r="GI538">
        <v>4.765026739267901</v>
      </c>
      <c r="GJ538">
        <v>0.5150940057650498</v>
      </c>
      <c r="GK538">
        <v>0</v>
      </c>
      <c r="GL538">
        <v>1.506548292682927</v>
      </c>
      <c r="GM538">
        <v>-0.7383859233449441</v>
      </c>
      <c r="GN538">
        <v>0.07423542474674048</v>
      </c>
      <c r="GO538">
        <v>0</v>
      </c>
      <c r="GP538">
        <v>0</v>
      </c>
      <c r="GQ538">
        <v>3</v>
      </c>
      <c r="GR538" t="s">
        <v>480</v>
      </c>
      <c r="GS538">
        <v>3.12758</v>
      </c>
      <c r="GT538">
        <v>2.73333</v>
      </c>
      <c r="GU538">
        <v>0.114701</v>
      </c>
      <c r="GV538">
        <v>0.119873</v>
      </c>
      <c r="GW538">
        <v>0.104031</v>
      </c>
      <c r="GX538">
        <v>0.100247</v>
      </c>
      <c r="GY538">
        <v>26545.2</v>
      </c>
      <c r="GZ538">
        <v>25579</v>
      </c>
      <c r="HA538">
        <v>30527</v>
      </c>
      <c r="HB538">
        <v>29318.3</v>
      </c>
      <c r="HC538">
        <v>37754.2</v>
      </c>
      <c r="HD538">
        <v>34703.4</v>
      </c>
      <c r="HE538">
        <v>46706.3</v>
      </c>
      <c r="HF538">
        <v>43558.2</v>
      </c>
      <c r="HG538">
        <v>1.81975</v>
      </c>
      <c r="HH538">
        <v>1.86832</v>
      </c>
      <c r="HI538">
        <v>0.0951327</v>
      </c>
      <c r="HJ538">
        <v>0</v>
      </c>
      <c r="HK538">
        <v>28.4946</v>
      </c>
      <c r="HL538">
        <v>999.9</v>
      </c>
      <c r="HM538">
        <v>52.9</v>
      </c>
      <c r="HN538">
        <v>31.1</v>
      </c>
      <c r="HO538">
        <v>26.6476</v>
      </c>
      <c r="HP538">
        <v>63.5049</v>
      </c>
      <c r="HQ538">
        <v>16.7829</v>
      </c>
      <c r="HR538">
        <v>1</v>
      </c>
      <c r="HS538">
        <v>0.160894</v>
      </c>
      <c r="HT538">
        <v>-0.086634</v>
      </c>
      <c r="HU538">
        <v>20.1981</v>
      </c>
      <c r="HV538">
        <v>5.22792</v>
      </c>
      <c r="HW538">
        <v>11.974</v>
      </c>
      <c r="HX538">
        <v>4.96975</v>
      </c>
      <c r="HY538">
        <v>3.2896</v>
      </c>
      <c r="HZ538">
        <v>9999</v>
      </c>
      <c r="IA538">
        <v>9999</v>
      </c>
      <c r="IB538">
        <v>9999</v>
      </c>
      <c r="IC538">
        <v>999.9</v>
      </c>
      <c r="ID538">
        <v>4.97293</v>
      </c>
      <c r="IE538">
        <v>1.87741</v>
      </c>
      <c r="IF538">
        <v>1.87546</v>
      </c>
      <c r="IG538">
        <v>1.87828</v>
      </c>
      <c r="IH538">
        <v>1.875</v>
      </c>
      <c r="II538">
        <v>1.87853</v>
      </c>
      <c r="IJ538">
        <v>1.87569</v>
      </c>
      <c r="IK538">
        <v>1.87683</v>
      </c>
      <c r="IL538">
        <v>0</v>
      </c>
      <c r="IM538">
        <v>0</v>
      </c>
      <c r="IN538">
        <v>0</v>
      </c>
      <c r="IO538">
        <v>0</v>
      </c>
      <c r="IP538" t="s">
        <v>442</v>
      </c>
      <c r="IQ538" t="s">
        <v>443</v>
      </c>
      <c r="IR538" t="s">
        <v>444</v>
      </c>
      <c r="IS538" t="s">
        <v>444</v>
      </c>
      <c r="IT538" t="s">
        <v>444</v>
      </c>
      <c r="IU538" t="s">
        <v>444</v>
      </c>
      <c r="IV538">
        <v>0</v>
      </c>
      <c r="IW538">
        <v>100</v>
      </c>
      <c r="IX538">
        <v>100</v>
      </c>
      <c r="IY538">
        <v>0.787</v>
      </c>
      <c r="IZ538">
        <v>0.2207</v>
      </c>
      <c r="JA538">
        <v>0.05401698482025668</v>
      </c>
      <c r="JB538">
        <v>0.001251749769105588</v>
      </c>
      <c r="JC538">
        <v>-2.340677956668878E-07</v>
      </c>
      <c r="JD538">
        <v>1.443975168909104E-10</v>
      </c>
      <c r="JE538">
        <v>-0.0473756660369021</v>
      </c>
      <c r="JF538">
        <v>-0.000763777970416037</v>
      </c>
      <c r="JG538">
        <v>0.0006633184790446218</v>
      </c>
      <c r="JH538">
        <v>-5.365384051273601E-06</v>
      </c>
      <c r="JI538">
        <v>1</v>
      </c>
      <c r="JJ538">
        <v>2129</v>
      </c>
      <c r="JK538">
        <v>1</v>
      </c>
      <c r="JL538">
        <v>27</v>
      </c>
      <c r="JM538">
        <v>188962.6</v>
      </c>
      <c r="JN538">
        <v>188962.5</v>
      </c>
      <c r="JO538">
        <v>1.63452</v>
      </c>
      <c r="JP538">
        <v>2.54761</v>
      </c>
      <c r="JQ538">
        <v>1.39893</v>
      </c>
      <c r="JR538">
        <v>2.34497</v>
      </c>
      <c r="JS538">
        <v>1.44897</v>
      </c>
      <c r="JT538">
        <v>2.5061</v>
      </c>
      <c r="JU538">
        <v>37.6745</v>
      </c>
      <c r="JV538">
        <v>24.2013</v>
      </c>
      <c r="JW538">
        <v>18</v>
      </c>
      <c r="JX538">
        <v>477.721</v>
      </c>
      <c r="JY538">
        <v>478.731</v>
      </c>
      <c r="JZ538">
        <v>28.2005</v>
      </c>
      <c r="KA538">
        <v>29.2745</v>
      </c>
      <c r="KB538">
        <v>29.9998</v>
      </c>
      <c r="KC538">
        <v>29.0344</v>
      </c>
      <c r="KD538">
        <v>29.1083</v>
      </c>
      <c r="KE538">
        <v>32.7932</v>
      </c>
      <c r="KF538">
        <v>25.9273</v>
      </c>
      <c r="KG538">
        <v>95.1713</v>
      </c>
      <c r="KH538">
        <v>28.1453</v>
      </c>
      <c r="KI538">
        <v>693.942</v>
      </c>
      <c r="KJ538">
        <v>21.9791</v>
      </c>
      <c r="KK538">
        <v>100.93</v>
      </c>
      <c r="KL538">
        <v>100.198</v>
      </c>
    </row>
    <row r="539" spans="1:298">
      <c r="A539">
        <v>523</v>
      </c>
      <c r="B539">
        <v>1758486340</v>
      </c>
      <c r="C539">
        <v>17236.5</v>
      </c>
      <c r="D539" t="s">
        <v>1495</v>
      </c>
      <c r="E539" t="s">
        <v>1496</v>
      </c>
      <c r="F539">
        <v>5</v>
      </c>
      <c r="G539" t="s">
        <v>1414</v>
      </c>
      <c r="H539" t="s">
        <v>436</v>
      </c>
      <c r="I539" t="s">
        <v>437</v>
      </c>
      <c r="J539">
        <v>1758486332.5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689.5843014737864</v>
      </c>
      <c r="AL539">
        <v>663.1049999999999</v>
      </c>
      <c r="AM539">
        <v>3.43327281864434</v>
      </c>
      <c r="AN539">
        <v>65.51317150136617</v>
      </c>
      <c r="AO539">
        <f>(AQ539 - AP539 + DZ539*1E3/(8.314*(EB539+273.15)) * AS539/DY539 * AR539) * DY539/(100*DM539) * 1000/(1000 - AQ539)</f>
        <v>0</v>
      </c>
      <c r="AP539">
        <v>21.90472911882021</v>
      </c>
      <c r="AQ539">
        <v>23.22334363636363</v>
      </c>
      <c r="AR539">
        <v>0.0001006072309828433</v>
      </c>
      <c r="AS539">
        <v>124.6433770356451</v>
      </c>
      <c r="AT539">
        <v>3</v>
      </c>
      <c r="AU539">
        <v>1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438</v>
      </c>
      <c r="AZ539" t="s">
        <v>438</v>
      </c>
      <c r="BA539">
        <v>0</v>
      </c>
      <c r="BB539">
        <v>0</v>
      </c>
      <c r="BC539">
        <f>1-BA539/BB539</f>
        <v>0</v>
      </c>
      <c r="BD539">
        <v>0</v>
      </c>
      <c r="BE539" t="s">
        <v>438</v>
      </c>
      <c r="BF539" t="s">
        <v>438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438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4.38</v>
      </c>
      <c r="DN539">
        <v>0.5</v>
      </c>
      <c r="DO539" t="s">
        <v>439</v>
      </c>
      <c r="DP539">
        <v>2</v>
      </c>
      <c r="DQ539" t="b">
        <v>1</v>
      </c>
      <c r="DR539">
        <v>1758486332.5</v>
      </c>
      <c r="DS539">
        <v>624.2664074074074</v>
      </c>
      <c r="DT539">
        <v>659.6102962962963</v>
      </c>
      <c r="DU539">
        <v>23.22607777777778</v>
      </c>
      <c r="DV539">
        <v>21.82029999999999</v>
      </c>
      <c r="DW539">
        <v>623.488037037037</v>
      </c>
      <c r="DX539">
        <v>23.0052962962963</v>
      </c>
      <c r="DY539">
        <v>500.0211111111111</v>
      </c>
      <c r="DZ539">
        <v>90.07086666666666</v>
      </c>
      <c r="EA539">
        <v>0.0552101962962963</v>
      </c>
      <c r="EB539">
        <v>29.86755555555555</v>
      </c>
      <c r="EC539">
        <v>30.04597777777778</v>
      </c>
      <c r="ED539">
        <v>999.9000000000001</v>
      </c>
      <c r="EE539">
        <v>0</v>
      </c>
      <c r="EF539">
        <v>0</v>
      </c>
      <c r="EG539">
        <v>9990.225185185183</v>
      </c>
      <c r="EH539">
        <v>0</v>
      </c>
      <c r="EI539">
        <v>11.4741</v>
      </c>
      <c r="EJ539">
        <v>-35.34373333333333</v>
      </c>
      <c r="EK539">
        <v>639.1104074074074</v>
      </c>
      <c r="EL539">
        <v>674.325</v>
      </c>
      <c r="EM539">
        <v>1.405783703703704</v>
      </c>
      <c r="EN539">
        <v>659.6102962962963</v>
      </c>
      <c r="EO539">
        <v>21.82029999999999</v>
      </c>
      <c r="EP539">
        <v>2.091994074074074</v>
      </c>
      <c r="EQ539">
        <v>1.965373333333333</v>
      </c>
      <c r="ER539">
        <v>18.15834074074074</v>
      </c>
      <c r="ES539">
        <v>17.16805555555556</v>
      </c>
      <c r="ET539">
        <v>2000.012962962963</v>
      </c>
      <c r="EU539">
        <v>0.979996</v>
      </c>
      <c r="EV539">
        <v>0.02000389999999999</v>
      </c>
      <c r="EW539">
        <v>0</v>
      </c>
      <c r="EX539">
        <v>413.7579259259259</v>
      </c>
      <c r="EY539">
        <v>5.000560000000001</v>
      </c>
      <c r="EZ539">
        <v>8404.734814814816</v>
      </c>
      <c r="FA539">
        <v>17294.96296296296</v>
      </c>
      <c r="FB539">
        <v>41.68699999999999</v>
      </c>
      <c r="FC539">
        <v>41.81199999999999</v>
      </c>
      <c r="FD539">
        <v>41.43699999999999</v>
      </c>
      <c r="FE539">
        <v>40.93699999999999</v>
      </c>
      <c r="FF539">
        <v>42.4301111111111</v>
      </c>
      <c r="FG539">
        <v>1955.102962962963</v>
      </c>
      <c r="FH539">
        <v>39.91</v>
      </c>
      <c r="FI539">
        <v>0</v>
      </c>
      <c r="FJ539">
        <v>1758486341.4</v>
      </c>
      <c r="FK539">
        <v>0</v>
      </c>
      <c r="FL539">
        <v>413.7556</v>
      </c>
      <c r="FM539">
        <v>4.168384616319205</v>
      </c>
      <c r="FN539">
        <v>77.65692290981094</v>
      </c>
      <c r="FO539">
        <v>8404.900799999999</v>
      </c>
      <c r="FP539">
        <v>15</v>
      </c>
      <c r="FQ539">
        <v>0</v>
      </c>
      <c r="FR539" t="s">
        <v>440</v>
      </c>
      <c r="FS539">
        <v>1747148579.5</v>
      </c>
      <c r="FT539">
        <v>1747148584.5</v>
      </c>
      <c r="FU539">
        <v>0</v>
      </c>
      <c r="FV539">
        <v>0.162</v>
      </c>
      <c r="FW539">
        <v>-0.001</v>
      </c>
      <c r="FX539">
        <v>0.139</v>
      </c>
      <c r="FY539">
        <v>0.058</v>
      </c>
      <c r="FZ539">
        <v>420</v>
      </c>
      <c r="GA539">
        <v>16</v>
      </c>
      <c r="GB539">
        <v>0.19</v>
      </c>
      <c r="GC539">
        <v>0.02</v>
      </c>
      <c r="GD539">
        <v>-35.2451756097561</v>
      </c>
      <c r="GE539">
        <v>-1.275280139372863</v>
      </c>
      <c r="GF539">
        <v>0.156138791887043</v>
      </c>
      <c r="GG539">
        <v>0</v>
      </c>
      <c r="GH539">
        <v>413.4879117647059</v>
      </c>
      <c r="GI539">
        <v>4.34928954145041</v>
      </c>
      <c r="GJ539">
        <v>0.4670264111216015</v>
      </c>
      <c r="GK539">
        <v>0</v>
      </c>
      <c r="GL539">
        <v>1.451831707317073</v>
      </c>
      <c r="GM539">
        <v>-0.7417189547038336</v>
      </c>
      <c r="GN539">
        <v>0.07460966480591454</v>
      </c>
      <c r="GO539">
        <v>0</v>
      </c>
      <c r="GP539">
        <v>0</v>
      </c>
      <c r="GQ539">
        <v>3</v>
      </c>
      <c r="GR539" t="s">
        <v>480</v>
      </c>
      <c r="GS539">
        <v>3.1275</v>
      </c>
      <c r="GT539">
        <v>2.73264</v>
      </c>
      <c r="GU539">
        <v>0.116789</v>
      </c>
      <c r="GV539">
        <v>0.121944</v>
      </c>
      <c r="GW539">
        <v>0.104044</v>
      </c>
      <c r="GX539">
        <v>0.100437</v>
      </c>
      <c r="GY539">
        <v>26483</v>
      </c>
      <c r="GZ539">
        <v>25519.1</v>
      </c>
      <c r="HA539">
        <v>30527.4</v>
      </c>
      <c r="HB539">
        <v>29318.7</v>
      </c>
      <c r="HC539">
        <v>37754.3</v>
      </c>
      <c r="HD539">
        <v>34696.6</v>
      </c>
      <c r="HE539">
        <v>46707</v>
      </c>
      <c r="HF539">
        <v>43558.7</v>
      </c>
      <c r="HG539">
        <v>1.8193</v>
      </c>
      <c r="HH539">
        <v>1.8686</v>
      </c>
      <c r="HI539">
        <v>0.0953972</v>
      </c>
      <c r="HJ539">
        <v>0</v>
      </c>
      <c r="HK539">
        <v>28.4915</v>
      </c>
      <c r="HL539">
        <v>999.9</v>
      </c>
      <c r="HM539">
        <v>52.9</v>
      </c>
      <c r="HN539">
        <v>31.1</v>
      </c>
      <c r="HO539">
        <v>26.6465</v>
      </c>
      <c r="HP539">
        <v>63.3649</v>
      </c>
      <c r="HQ539">
        <v>16.903</v>
      </c>
      <c r="HR539">
        <v>1</v>
      </c>
      <c r="HS539">
        <v>0.160884</v>
      </c>
      <c r="HT539">
        <v>-0.0173693</v>
      </c>
      <c r="HU539">
        <v>20.1981</v>
      </c>
      <c r="HV539">
        <v>5.22792</v>
      </c>
      <c r="HW539">
        <v>11.974</v>
      </c>
      <c r="HX539">
        <v>4.96955</v>
      </c>
      <c r="HY539">
        <v>3.2895</v>
      </c>
      <c r="HZ539">
        <v>9999</v>
      </c>
      <c r="IA539">
        <v>9999</v>
      </c>
      <c r="IB539">
        <v>9999</v>
      </c>
      <c r="IC539">
        <v>999.9</v>
      </c>
      <c r="ID539">
        <v>4.97293</v>
      </c>
      <c r="IE539">
        <v>1.87741</v>
      </c>
      <c r="IF539">
        <v>1.87546</v>
      </c>
      <c r="IG539">
        <v>1.8783</v>
      </c>
      <c r="IH539">
        <v>1.875</v>
      </c>
      <c r="II539">
        <v>1.87856</v>
      </c>
      <c r="IJ539">
        <v>1.87569</v>
      </c>
      <c r="IK539">
        <v>1.87684</v>
      </c>
      <c r="IL539">
        <v>0</v>
      </c>
      <c r="IM539">
        <v>0</v>
      </c>
      <c r="IN539">
        <v>0</v>
      </c>
      <c r="IO539">
        <v>0</v>
      </c>
      <c r="IP539" t="s">
        <v>442</v>
      </c>
      <c r="IQ539" t="s">
        <v>443</v>
      </c>
      <c r="IR539" t="s">
        <v>444</v>
      </c>
      <c r="IS539" t="s">
        <v>444</v>
      </c>
      <c r="IT539" t="s">
        <v>444</v>
      </c>
      <c r="IU539" t="s">
        <v>444</v>
      </c>
      <c r="IV539">
        <v>0</v>
      </c>
      <c r="IW539">
        <v>100</v>
      </c>
      <c r="IX539">
        <v>100</v>
      </c>
      <c r="IY539">
        <v>0.8070000000000001</v>
      </c>
      <c r="IZ539">
        <v>0.2207</v>
      </c>
      <c r="JA539">
        <v>0.05401698482025668</v>
      </c>
      <c r="JB539">
        <v>0.001251749769105588</v>
      </c>
      <c r="JC539">
        <v>-2.340677956668878E-07</v>
      </c>
      <c r="JD539">
        <v>1.443975168909104E-10</v>
      </c>
      <c r="JE539">
        <v>-0.0473756660369021</v>
      </c>
      <c r="JF539">
        <v>-0.000763777970416037</v>
      </c>
      <c r="JG539">
        <v>0.0006633184790446218</v>
      </c>
      <c r="JH539">
        <v>-5.365384051273601E-06</v>
      </c>
      <c r="JI539">
        <v>1</v>
      </c>
      <c r="JJ539">
        <v>2129</v>
      </c>
      <c r="JK539">
        <v>1</v>
      </c>
      <c r="JL539">
        <v>27</v>
      </c>
      <c r="JM539">
        <v>188962.7</v>
      </c>
      <c r="JN539">
        <v>188962.6</v>
      </c>
      <c r="JO539">
        <v>1.6687</v>
      </c>
      <c r="JP539">
        <v>2.54395</v>
      </c>
      <c r="JQ539">
        <v>1.39893</v>
      </c>
      <c r="JR539">
        <v>2.34497</v>
      </c>
      <c r="JS539">
        <v>1.44897</v>
      </c>
      <c r="JT539">
        <v>2.51465</v>
      </c>
      <c r="JU539">
        <v>37.6745</v>
      </c>
      <c r="JV539">
        <v>24.2013</v>
      </c>
      <c r="JW539">
        <v>18</v>
      </c>
      <c r="JX539">
        <v>477.454</v>
      </c>
      <c r="JY539">
        <v>478.888</v>
      </c>
      <c r="JZ539">
        <v>28.1534</v>
      </c>
      <c r="KA539">
        <v>29.2714</v>
      </c>
      <c r="KB539">
        <v>29.9999</v>
      </c>
      <c r="KC539">
        <v>29.0312</v>
      </c>
      <c r="KD539">
        <v>29.1051</v>
      </c>
      <c r="KE539">
        <v>33.4777</v>
      </c>
      <c r="KF539">
        <v>25.6482</v>
      </c>
      <c r="KG539">
        <v>95.1713</v>
      </c>
      <c r="KH539">
        <v>28.1019</v>
      </c>
      <c r="KI539">
        <v>707.317</v>
      </c>
      <c r="KJ539">
        <v>22.0315</v>
      </c>
      <c r="KK539">
        <v>100.931</v>
      </c>
      <c r="KL539">
        <v>100.199</v>
      </c>
    </row>
    <row r="540" spans="1:298">
      <c r="A540">
        <v>524</v>
      </c>
      <c r="B540">
        <v>1758486345</v>
      </c>
      <c r="C540">
        <v>17241.5</v>
      </c>
      <c r="D540" t="s">
        <v>1497</v>
      </c>
      <c r="E540" t="s">
        <v>1498</v>
      </c>
      <c r="F540">
        <v>5</v>
      </c>
      <c r="G540" t="s">
        <v>1414</v>
      </c>
      <c r="H540" t="s">
        <v>436</v>
      </c>
      <c r="I540" t="s">
        <v>437</v>
      </c>
      <c r="J540">
        <v>1758486337.214286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706.7652726662644</v>
      </c>
      <c r="AL540">
        <v>680.3075636363636</v>
      </c>
      <c r="AM540">
        <v>3.444781415358731</v>
      </c>
      <c r="AN540">
        <v>65.51317150136617</v>
      </c>
      <c r="AO540">
        <f>(AQ540 - AP540 + DZ540*1E3/(8.314*(EB540+273.15)) * AS540/DY540 * AR540) * DY540/(100*DM540) * 1000/(1000 - AQ540)</f>
        <v>0</v>
      </c>
      <c r="AP540">
        <v>21.94344587616018</v>
      </c>
      <c r="AQ540">
        <v>23.21886848484847</v>
      </c>
      <c r="AR540">
        <v>-4.651566408771574E-05</v>
      </c>
      <c r="AS540">
        <v>124.6433770356451</v>
      </c>
      <c r="AT540">
        <v>3</v>
      </c>
      <c r="AU540">
        <v>1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438</v>
      </c>
      <c r="AZ540" t="s">
        <v>438</v>
      </c>
      <c r="BA540">
        <v>0</v>
      </c>
      <c r="BB540">
        <v>0</v>
      </c>
      <c r="BC540">
        <f>1-BA540/BB540</f>
        <v>0</v>
      </c>
      <c r="BD540">
        <v>0</v>
      </c>
      <c r="BE540" t="s">
        <v>438</v>
      </c>
      <c r="BF540" t="s">
        <v>438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438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4.38</v>
      </c>
      <c r="DN540">
        <v>0.5</v>
      </c>
      <c r="DO540" t="s">
        <v>439</v>
      </c>
      <c r="DP540">
        <v>2</v>
      </c>
      <c r="DQ540" t="b">
        <v>1</v>
      </c>
      <c r="DR540">
        <v>1758486337.214286</v>
      </c>
      <c r="DS540">
        <v>640.0525357142857</v>
      </c>
      <c r="DT540">
        <v>675.4146785714285</v>
      </c>
      <c r="DU540">
        <v>23.22149642857142</v>
      </c>
      <c r="DV540">
        <v>21.87276071428572</v>
      </c>
      <c r="DW540">
        <v>639.2562857142857</v>
      </c>
      <c r="DX540">
        <v>23.00081071428571</v>
      </c>
      <c r="DY540">
        <v>500.0253214285714</v>
      </c>
      <c r="DZ540">
        <v>90.06999285714286</v>
      </c>
      <c r="EA540">
        <v>0.0551777142857143</v>
      </c>
      <c r="EB540">
        <v>29.86343571428572</v>
      </c>
      <c r="EC540">
        <v>30.04848928571428</v>
      </c>
      <c r="ED540">
        <v>999.9000000000002</v>
      </c>
      <c r="EE540">
        <v>0</v>
      </c>
      <c r="EF540">
        <v>0</v>
      </c>
      <c r="EG540">
        <v>9991.999642857143</v>
      </c>
      <c r="EH540">
        <v>0</v>
      </c>
      <c r="EI540">
        <v>11.4741</v>
      </c>
      <c r="EJ540">
        <v>-35.36198928571428</v>
      </c>
      <c r="EK540">
        <v>655.2689642857143</v>
      </c>
      <c r="EL540">
        <v>690.5190357142857</v>
      </c>
      <c r="EM540">
        <v>1.348738928571428</v>
      </c>
      <c r="EN540">
        <v>675.4146785714285</v>
      </c>
      <c r="EO540">
        <v>21.87276071428572</v>
      </c>
      <c r="EP540">
        <v>2.091560714285714</v>
      </c>
      <c r="EQ540">
        <v>1.970079285714286</v>
      </c>
      <c r="ER540">
        <v>18.15504285714286</v>
      </c>
      <c r="ES540">
        <v>17.20584642857143</v>
      </c>
      <c r="ET540">
        <v>2000.003928571428</v>
      </c>
      <c r="EU540">
        <v>0.9799958928571428</v>
      </c>
      <c r="EV540">
        <v>0.02000400714285714</v>
      </c>
      <c r="EW540">
        <v>0</v>
      </c>
      <c r="EX540">
        <v>414.0811071428571</v>
      </c>
      <c r="EY540">
        <v>5.000560000000001</v>
      </c>
      <c r="EZ540">
        <v>8410.607857142857</v>
      </c>
      <c r="FA540">
        <v>17294.87857142857</v>
      </c>
      <c r="FB540">
        <v>41.68699999999999</v>
      </c>
      <c r="FC540">
        <v>41.81199999999999</v>
      </c>
      <c r="FD540">
        <v>41.43699999999999</v>
      </c>
      <c r="FE540">
        <v>40.93699999999999</v>
      </c>
      <c r="FF540">
        <v>42.42814285714284</v>
      </c>
      <c r="FG540">
        <v>1955.093928571429</v>
      </c>
      <c r="FH540">
        <v>39.91</v>
      </c>
      <c r="FI540">
        <v>0</v>
      </c>
      <c r="FJ540">
        <v>1758486346.2</v>
      </c>
      <c r="FK540">
        <v>0</v>
      </c>
      <c r="FL540">
        <v>414.08132</v>
      </c>
      <c r="FM540">
        <v>4.047923082937847</v>
      </c>
      <c r="FN540">
        <v>67.91923074693621</v>
      </c>
      <c r="FO540">
        <v>8410.827200000002</v>
      </c>
      <c r="FP540">
        <v>15</v>
      </c>
      <c r="FQ540">
        <v>0</v>
      </c>
      <c r="FR540" t="s">
        <v>440</v>
      </c>
      <c r="FS540">
        <v>1747148579.5</v>
      </c>
      <c r="FT540">
        <v>1747148584.5</v>
      </c>
      <c r="FU540">
        <v>0</v>
      </c>
      <c r="FV540">
        <v>0.162</v>
      </c>
      <c r="FW540">
        <v>-0.001</v>
      </c>
      <c r="FX540">
        <v>0.139</v>
      </c>
      <c r="FY540">
        <v>0.058</v>
      </c>
      <c r="FZ540">
        <v>420</v>
      </c>
      <c r="GA540">
        <v>16</v>
      </c>
      <c r="GB540">
        <v>0.19</v>
      </c>
      <c r="GC540">
        <v>0.02</v>
      </c>
      <c r="GD540">
        <v>-35.35442682926829</v>
      </c>
      <c r="GE540">
        <v>-0.3445212543554158</v>
      </c>
      <c r="GF540">
        <v>0.06839021832921136</v>
      </c>
      <c r="GG540">
        <v>1</v>
      </c>
      <c r="GH540">
        <v>413.9025294117646</v>
      </c>
      <c r="GI540">
        <v>4.004522541816049</v>
      </c>
      <c r="GJ540">
        <v>0.4310797138850125</v>
      </c>
      <c r="GK540">
        <v>0</v>
      </c>
      <c r="GL540">
        <v>1.382259756097561</v>
      </c>
      <c r="GM540">
        <v>-0.7360651567944277</v>
      </c>
      <c r="GN540">
        <v>0.07341567140098619</v>
      </c>
      <c r="GO540">
        <v>0</v>
      </c>
      <c r="GP540">
        <v>1</v>
      </c>
      <c r="GQ540">
        <v>3</v>
      </c>
      <c r="GR540" t="s">
        <v>447</v>
      </c>
      <c r="GS540">
        <v>3.12755</v>
      </c>
      <c r="GT540">
        <v>2.73245</v>
      </c>
      <c r="GU540">
        <v>0.118867</v>
      </c>
      <c r="GV540">
        <v>0.123966</v>
      </c>
      <c r="GW540">
        <v>0.10403</v>
      </c>
      <c r="GX540">
        <v>0.100596</v>
      </c>
      <c r="GY540">
        <v>26421.2</v>
      </c>
      <c r="GZ540">
        <v>25460.2</v>
      </c>
      <c r="HA540">
        <v>30528</v>
      </c>
      <c r="HB540">
        <v>29318.4</v>
      </c>
      <c r="HC540">
        <v>37755.4</v>
      </c>
      <c r="HD540">
        <v>34690.5</v>
      </c>
      <c r="HE540">
        <v>46707.5</v>
      </c>
      <c r="HF540">
        <v>43558.7</v>
      </c>
      <c r="HG540">
        <v>1.81965</v>
      </c>
      <c r="HH540">
        <v>1.8688</v>
      </c>
      <c r="HI540">
        <v>0.0952706</v>
      </c>
      <c r="HJ540">
        <v>0</v>
      </c>
      <c r="HK540">
        <v>28.4884</v>
      </c>
      <c r="HL540">
        <v>999.9</v>
      </c>
      <c r="HM540">
        <v>52.9</v>
      </c>
      <c r="HN540">
        <v>31.1</v>
      </c>
      <c r="HO540">
        <v>26.6457</v>
      </c>
      <c r="HP540">
        <v>63.4349</v>
      </c>
      <c r="HQ540">
        <v>16.875</v>
      </c>
      <c r="HR540">
        <v>1</v>
      </c>
      <c r="HS540">
        <v>0.16034</v>
      </c>
      <c r="HT540">
        <v>-0.0126988</v>
      </c>
      <c r="HU540">
        <v>20.1982</v>
      </c>
      <c r="HV540">
        <v>5.22852</v>
      </c>
      <c r="HW540">
        <v>11.974</v>
      </c>
      <c r="HX540">
        <v>4.96945</v>
      </c>
      <c r="HY540">
        <v>3.28955</v>
      </c>
      <c r="HZ540">
        <v>9999</v>
      </c>
      <c r="IA540">
        <v>9999</v>
      </c>
      <c r="IB540">
        <v>9999</v>
      </c>
      <c r="IC540">
        <v>999.9</v>
      </c>
      <c r="ID540">
        <v>4.97294</v>
      </c>
      <c r="IE540">
        <v>1.87742</v>
      </c>
      <c r="IF540">
        <v>1.87547</v>
      </c>
      <c r="IG540">
        <v>1.87831</v>
      </c>
      <c r="IH540">
        <v>1.875</v>
      </c>
      <c r="II540">
        <v>1.87855</v>
      </c>
      <c r="IJ540">
        <v>1.87571</v>
      </c>
      <c r="IK540">
        <v>1.87684</v>
      </c>
      <c r="IL540">
        <v>0</v>
      </c>
      <c r="IM540">
        <v>0</v>
      </c>
      <c r="IN540">
        <v>0</v>
      </c>
      <c r="IO540">
        <v>0</v>
      </c>
      <c r="IP540" t="s">
        <v>442</v>
      </c>
      <c r="IQ540" t="s">
        <v>443</v>
      </c>
      <c r="IR540" t="s">
        <v>444</v>
      </c>
      <c r="IS540" t="s">
        <v>444</v>
      </c>
      <c r="IT540" t="s">
        <v>444</v>
      </c>
      <c r="IU540" t="s">
        <v>444</v>
      </c>
      <c r="IV540">
        <v>0</v>
      </c>
      <c r="IW540">
        <v>100</v>
      </c>
      <c r="IX540">
        <v>100</v>
      </c>
      <c r="IY540">
        <v>0.826</v>
      </c>
      <c r="IZ540">
        <v>0.2206</v>
      </c>
      <c r="JA540">
        <v>0.05401698482025668</v>
      </c>
      <c r="JB540">
        <v>0.001251749769105588</v>
      </c>
      <c r="JC540">
        <v>-2.340677956668878E-07</v>
      </c>
      <c r="JD540">
        <v>1.443975168909104E-10</v>
      </c>
      <c r="JE540">
        <v>-0.0473756660369021</v>
      </c>
      <c r="JF540">
        <v>-0.000763777970416037</v>
      </c>
      <c r="JG540">
        <v>0.0006633184790446218</v>
      </c>
      <c r="JH540">
        <v>-5.365384051273601E-06</v>
      </c>
      <c r="JI540">
        <v>1</v>
      </c>
      <c r="JJ540">
        <v>2129</v>
      </c>
      <c r="JK540">
        <v>1</v>
      </c>
      <c r="JL540">
        <v>27</v>
      </c>
      <c r="JM540">
        <v>188962.8</v>
      </c>
      <c r="JN540">
        <v>188962.7</v>
      </c>
      <c r="JO540">
        <v>1.69922</v>
      </c>
      <c r="JP540">
        <v>2.54639</v>
      </c>
      <c r="JQ540">
        <v>1.39893</v>
      </c>
      <c r="JR540">
        <v>2.34497</v>
      </c>
      <c r="JS540">
        <v>1.44897</v>
      </c>
      <c r="JT540">
        <v>2.51831</v>
      </c>
      <c r="JU540">
        <v>37.6745</v>
      </c>
      <c r="JV540">
        <v>24.2013</v>
      </c>
      <c r="JW540">
        <v>18</v>
      </c>
      <c r="JX540">
        <v>477.625</v>
      </c>
      <c r="JY540">
        <v>478.996</v>
      </c>
      <c r="JZ540">
        <v>28.1025</v>
      </c>
      <c r="KA540">
        <v>29.2688</v>
      </c>
      <c r="KB540">
        <v>29.9999</v>
      </c>
      <c r="KC540">
        <v>29.0281</v>
      </c>
      <c r="KD540">
        <v>29.102</v>
      </c>
      <c r="KE540">
        <v>34.0869</v>
      </c>
      <c r="KF540">
        <v>25.3698</v>
      </c>
      <c r="KG540">
        <v>95.1713</v>
      </c>
      <c r="KH540">
        <v>28.052</v>
      </c>
      <c r="KI540">
        <v>720.674</v>
      </c>
      <c r="KJ540">
        <v>22.0937</v>
      </c>
      <c r="KK540">
        <v>100.933</v>
      </c>
      <c r="KL540">
        <v>100.199</v>
      </c>
    </row>
    <row r="541" spans="1:298">
      <c r="A541">
        <v>525</v>
      </c>
      <c r="B541">
        <v>1758486350</v>
      </c>
      <c r="C541">
        <v>17246.5</v>
      </c>
      <c r="D541" t="s">
        <v>1499</v>
      </c>
      <c r="E541" t="s">
        <v>1500</v>
      </c>
      <c r="F541">
        <v>5</v>
      </c>
      <c r="G541" t="s">
        <v>1414</v>
      </c>
      <c r="H541" t="s">
        <v>436</v>
      </c>
      <c r="I541" t="s">
        <v>437</v>
      </c>
      <c r="J541">
        <v>1758486342.5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723.9243467072805</v>
      </c>
      <c r="AL541">
        <v>697.4677939393938</v>
      </c>
      <c r="AM541">
        <v>3.432029855301607</v>
      </c>
      <c r="AN541">
        <v>65.51317150136617</v>
      </c>
      <c r="AO541">
        <f>(AQ541 - AP541 + DZ541*1E3/(8.314*(EB541+273.15)) * AS541/DY541 * AR541) * DY541/(100*DM541) * 1000/(1000 - AQ541)</f>
        <v>0</v>
      </c>
      <c r="AP541">
        <v>22.00776936162986</v>
      </c>
      <c r="AQ541">
        <v>23.2154509090909</v>
      </c>
      <c r="AR541">
        <v>-2.474798283041066E-05</v>
      </c>
      <c r="AS541">
        <v>124.6433770356451</v>
      </c>
      <c r="AT541">
        <v>3</v>
      </c>
      <c r="AU541">
        <v>1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438</v>
      </c>
      <c r="AZ541" t="s">
        <v>438</v>
      </c>
      <c r="BA541">
        <v>0</v>
      </c>
      <c r="BB541">
        <v>0</v>
      </c>
      <c r="BC541">
        <f>1-BA541/BB541</f>
        <v>0</v>
      </c>
      <c r="BD541">
        <v>0</v>
      </c>
      <c r="BE541" t="s">
        <v>438</v>
      </c>
      <c r="BF541" t="s">
        <v>438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438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4.38</v>
      </c>
      <c r="DN541">
        <v>0.5</v>
      </c>
      <c r="DO541" t="s">
        <v>439</v>
      </c>
      <c r="DP541">
        <v>2</v>
      </c>
      <c r="DQ541" t="b">
        <v>1</v>
      </c>
      <c r="DR541">
        <v>1758486342.5</v>
      </c>
      <c r="DS541">
        <v>657.7784074074074</v>
      </c>
      <c r="DT541">
        <v>693.1755185185185</v>
      </c>
      <c r="DU541">
        <v>23.21923703703704</v>
      </c>
      <c r="DV541">
        <v>21.93615555555556</v>
      </c>
      <c r="DW541">
        <v>656.9621111111111</v>
      </c>
      <c r="DX541">
        <v>22.99859259259259</v>
      </c>
      <c r="DY541">
        <v>500.0284444444445</v>
      </c>
      <c r="DZ541">
        <v>90.06907037037037</v>
      </c>
      <c r="EA541">
        <v>0.05506071851851852</v>
      </c>
      <c r="EB541">
        <v>29.85843333333334</v>
      </c>
      <c r="EC541">
        <v>30.04161481481481</v>
      </c>
      <c r="ED541">
        <v>999.9000000000001</v>
      </c>
      <c r="EE541">
        <v>0</v>
      </c>
      <c r="EF541">
        <v>0</v>
      </c>
      <c r="EG541">
        <v>9994.019259259259</v>
      </c>
      <c r="EH541">
        <v>0</v>
      </c>
      <c r="EI541">
        <v>11.4741</v>
      </c>
      <c r="EJ541">
        <v>-35.39695925925926</v>
      </c>
      <c r="EK541">
        <v>673.4147037037037</v>
      </c>
      <c r="EL541">
        <v>708.7227407407408</v>
      </c>
      <c r="EM541">
        <v>1.28307962962963</v>
      </c>
      <c r="EN541">
        <v>693.1755185185185</v>
      </c>
      <c r="EO541">
        <v>21.93615555555556</v>
      </c>
      <c r="EP541">
        <v>2.091335925925926</v>
      </c>
      <c r="EQ541">
        <v>1.975768888888889</v>
      </c>
      <c r="ER541">
        <v>18.15333703703704</v>
      </c>
      <c r="ES541">
        <v>17.25144814814815</v>
      </c>
      <c r="ET541">
        <v>1999.992592592592</v>
      </c>
      <c r="EU541">
        <v>0.9799957777777777</v>
      </c>
      <c r="EV541">
        <v>0.02000412592592592</v>
      </c>
      <c r="EW541">
        <v>0</v>
      </c>
      <c r="EX541">
        <v>414.3504074074074</v>
      </c>
      <c r="EY541">
        <v>5.000560000000001</v>
      </c>
      <c r="EZ541">
        <v>8416.515925925925</v>
      </c>
      <c r="FA541">
        <v>17294.78148148148</v>
      </c>
      <c r="FB541">
        <v>41.68699999999999</v>
      </c>
      <c r="FC541">
        <v>41.81199999999999</v>
      </c>
      <c r="FD541">
        <v>41.4324074074074</v>
      </c>
      <c r="FE541">
        <v>40.94633333333333</v>
      </c>
      <c r="FF541">
        <v>42.42322222222221</v>
      </c>
      <c r="FG541">
        <v>1955.082592592592</v>
      </c>
      <c r="FH541">
        <v>39.91</v>
      </c>
      <c r="FI541">
        <v>0</v>
      </c>
      <c r="FJ541">
        <v>1758486351.6</v>
      </c>
      <c r="FK541">
        <v>0</v>
      </c>
      <c r="FL541">
        <v>414.3582692307692</v>
      </c>
      <c r="FM541">
        <v>3.403042732855728</v>
      </c>
      <c r="FN541">
        <v>63.52000000418117</v>
      </c>
      <c r="FO541">
        <v>8416.502307692308</v>
      </c>
      <c r="FP541">
        <v>15</v>
      </c>
      <c r="FQ541">
        <v>0</v>
      </c>
      <c r="FR541" t="s">
        <v>440</v>
      </c>
      <c r="FS541">
        <v>1747148579.5</v>
      </c>
      <c r="FT541">
        <v>1747148584.5</v>
      </c>
      <c r="FU541">
        <v>0</v>
      </c>
      <c r="FV541">
        <v>0.162</v>
      </c>
      <c r="FW541">
        <v>-0.001</v>
      </c>
      <c r="FX541">
        <v>0.139</v>
      </c>
      <c r="FY541">
        <v>0.058</v>
      </c>
      <c r="FZ541">
        <v>420</v>
      </c>
      <c r="GA541">
        <v>16</v>
      </c>
      <c r="GB541">
        <v>0.19</v>
      </c>
      <c r="GC541">
        <v>0.02</v>
      </c>
      <c r="GD541">
        <v>-35.3604</v>
      </c>
      <c r="GE541">
        <v>-0.2651226480836426</v>
      </c>
      <c r="GF541">
        <v>0.06780224113138909</v>
      </c>
      <c r="GG541">
        <v>1</v>
      </c>
      <c r="GH541">
        <v>414.1160882352941</v>
      </c>
      <c r="GI541">
        <v>3.703575249112142</v>
      </c>
      <c r="GJ541">
        <v>0.4164527632027911</v>
      </c>
      <c r="GK541">
        <v>0</v>
      </c>
      <c r="GL541">
        <v>1.335625609756097</v>
      </c>
      <c r="GM541">
        <v>-0.7313983275261333</v>
      </c>
      <c r="GN541">
        <v>0.07286753025931106</v>
      </c>
      <c r="GO541">
        <v>0</v>
      </c>
      <c r="GP541">
        <v>1</v>
      </c>
      <c r="GQ541">
        <v>3</v>
      </c>
      <c r="GR541" t="s">
        <v>447</v>
      </c>
      <c r="GS541">
        <v>3.12756</v>
      </c>
      <c r="GT541">
        <v>2.73308</v>
      </c>
      <c r="GU541">
        <v>0.120911</v>
      </c>
      <c r="GV541">
        <v>0.125992</v>
      </c>
      <c r="GW541">
        <v>0.104024</v>
      </c>
      <c r="GX541">
        <v>0.100844</v>
      </c>
      <c r="GY541">
        <v>26360.1</v>
      </c>
      <c r="GZ541">
        <v>25401.8</v>
      </c>
      <c r="HA541">
        <v>30528.2</v>
      </c>
      <c r="HB541">
        <v>29319</v>
      </c>
      <c r="HC541">
        <v>37756.2</v>
      </c>
      <c r="HD541">
        <v>34681.6</v>
      </c>
      <c r="HE541">
        <v>46708</v>
      </c>
      <c r="HF541">
        <v>43559.4</v>
      </c>
      <c r="HG541">
        <v>1.81965</v>
      </c>
      <c r="HH541">
        <v>1.86892</v>
      </c>
      <c r="HI541">
        <v>0.09547170000000001</v>
      </c>
      <c r="HJ541">
        <v>0</v>
      </c>
      <c r="HK541">
        <v>28.4842</v>
      </c>
      <c r="HL541">
        <v>999.9</v>
      </c>
      <c r="HM541">
        <v>52.9</v>
      </c>
      <c r="HN541">
        <v>31.1</v>
      </c>
      <c r="HO541">
        <v>26.6494</v>
      </c>
      <c r="HP541">
        <v>63.4449</v>
      </c>
      <c r="HQ541">
        <v>16.899</v>
      </c>
      <c r="HR541">
        <v>1</v>
      </c>
      <c r="HS541">
        <v>0.160325</v>
      </c>
      <c r="HT541">
        <v>0.0282653</v>
      </c>
      <c r="HU541">
        <v>20.1981</v>
      </c>
      <c r="HV541">
        <v>5.22897</v>
      </c>
      <c r="HW541">
        <v>11.974</v>
      </c>
      <c r="HX541">
        <v>4.96985</v>
      </c>
      <c r="HY541">
        <v>3.28968</v>
      </c>
      <c r="HZ541">
        <v>9999</v>
      </c>
      <c r="IA541">
        <v>9999</v>
      </c>
      <c r="IB541">
        <v>9999</v>
      </c>
      <c r="IC541">
        <v>999.9</v>
      </c>
      <c r="ID541">
        <v>4.97295</v>
      </c>
      <c r="IE541">
        <v>1.87741</v>
      </c>
      <c r="IF541">
        <v>1.87547</v>
      </c>
      <c r="IG541">
        <v>1.87832</v>
      </c>
      <c r="IH541">
        <v>1.875</v>
      </c>
      <c r="II541">
        <v>1.87854</v>
      </c>
      <c r="IJ541">
        <v>1.87573</v>
      </c>
      <c r="IK541">
        <v>1.87683</v>
      </c>
      <c r="IL541">
        <v>0</v>
      </c>
      <c r="IM541">
        <v>0</v>
      </c>
      <c r="IN541">
        <v>0</v>
      </c>
      <c r="IO541">
        <v>0</v>
      </c>
      <c r="IP541" t="s">
        <v>442</v>
      </c>
      <c r="IQ541" t="s">
        <v>443</v>
      </c>
      <c r="IR541" t="s">
        <v>444</v>
      </c>
      <c r="IS541" t="s">
        <v>444</v>
      </c>
      <c r="IT541" t="s">
        <v>444</v>
      </c>
      <c r="IU541" t="s">
        <v>444</v>
      </c>
      <c r="IV541">
        <v>0</v>
      </c>
      <c r="IW541">
        <v>100</v>
      </c>
      <c r="IX541">
        <v>100</v>
      </c>
      <c r="IY541">
        <v>0.844</v>
      </c>
      <c r="IZ541">
        <v>0.2205</v>
      </c>
      <c r="JA541">
        <v>0.05401698482025668</v>
      </c>
      <c r="JB541">
        <v>0.001251749769105588</v>
      </c>
      <c r="JC541">
        <v>-2.340677956668878E-07</v>
      </c>
      <c r="JD541">
        <v>1.443975168909104E-10</v>
      </c>
      <c r="JE541">
        <v>-0.0473756660369021</v>
      </c>
      <c r="JF541">
        <v>-0.000763777970416037</v>
      </c>
      <c r="JG541">
        <v>0.0006633184790446218</v>
      </c>
      <c r="JH541">
        <v>-5.365384051273601E-06</v>
      </c>
      <c r="JI541">
        <v>1</v>
      </c>
      <c r="JJ541">
        <v>2129</v>
      </c>
      <c r="JK541">
        <v>1</v>
      </c>
      <c r="JL541">
        <v>27</v>
      </c>
      <c r="JM541">
        <v>188962.8</v>
      </c>
      <c r="JN541">
        <v>188962.8</v>
      </c>
      <c r="JO541">
        <v>1.7334</v>
      </c>
      <c r="JP541">
        <v>2.54517</v>
      </c>
      <c r="JQ541">
        <v>1.39893</v>
      </c>
      <c r="JR541">
        <v>2.34497</v>
      </c>
      <c r="JS541">
        <v>1.44897</v>
      </c>
      <c r="JT541">
        <v>2.52319</v>
      </c>
      <c r="JU541">
        <v>37.6504</v>
      </c>
      <c r="JV541">
        <v>24.2013</v>
      </c>
      <c r="JW541">
        <v>18</v>
      </c>
      <c r="JX541">
        <v>477.606</v>
      </c>
      <c r="JY541">
        <v>479.059</v>
      </c>
      <c r="JZ541">
        <v>28.0537</v>
      </c>
      <c r="KA541">
        <v>29.2656</v>
      </c>
      <c r="KB541">
        <v>29.9999</v>
      </c>
      <c r="KC541">
        <v>29.025</v>
      </c>
      <c r="KD541">
        <v>29.0995</v>
      </c>
      <c r="KE541">
        <v>34.7613</v>
      </c>
      <c r="KF541">
        <v>25.0916</v>
      </c>
      <c r="KG541">
        <v>95.1713</v>
      </c>
      <c r="KH541">
        <v>28.0204</v>
      </c>
      <c r="KI541">
        <v>740.7089999999999</v>
      </c>
      <c r="KJ541">
        <v>22.1496</v>
      </c>
      <c r="KK541">
        <v>100.934</v>
      </c>
      <c r="KL541">
        <v>100.2</v>
      </c>
    </row>
    <row r="542" spans="1:298">
      <c r="A542">
        <v>526</v>
      </c>
      <c r="B542">
        <v>1758486355</v>
      </c>
      <c r="C542">
        <v>17251.5</v>
      </c>
      <c r="D542" t="s">
        <v>1501</v>
      </c>
      <c r="E542" t="s">
        <v>1502</v>
      </c>
      <c r="F542">
        <v>5</v>
      </c>
      <c r="G542" t="s">
        <v>1414</v>
      </c>
      <c r="H542" t="s">
        <v>436</v>
      </c>
      <c r="I542" t="s">
        <v>437</v>
      </c>
      <c r="J542">
        <v>1758486347.214286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741.2621856753792</v>
      </c>
      <c r="AL542">
        <v>714.7355575757573</v>
      </c>
      <c r="AM542">
        <v>3.461701335441689</v>
      </c>
      <c r="AN542">
        <v>65.51317150136617</v>
      </c>
      <c r="AO542">
        <f>(AQ542 - AP542 + DZ542*1E3/(8.314*(EB542+273.15)) * AS542/DY542 * AR542) * DY542/(100*DM542) * 1000/(1000 - AQ542)</f>
        <v>0</v>
      </c>
      <c r="AP542">
        <v>22.06337285907512</v>
      </c>
      <c r="AQ542">
        <v>23.22404424242424</v>
      </c>
      <c r="AR542">
        <v>6.067444270670945E-05</v>
      </c>
      <c r="AS542">
        <v>124.6433770356451</v>
      </c>
      <c r="AT542">
        <v>3</v>
      </c>
      <c r="AU542">
        <v>1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438</v>
      </c>
      <c r="AZ542" t="s">
        <v>438</v>
      </c>
      <c r="BA542">
        <v>0</v>
      </c>
      <c r="BB542">
        <v>0</v>
      </c>
      <c r="BC542">
        <f>1-BA542/BB542</f>
        <v>0</v>
      </c>
      <c r="BD542">
        <v>0</v>
      </c>
      <c r="BE542" t="s">
        <v>438</v>
      </c>
      <c r="BF542" t="s">
        <v>438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438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4.38</v>
      </c>
      <c r="DN542">
        <v>0.5</v>
      </c>
      <c r="DO542" t="s">
        <v>439</v>
      </c>
      <c r="DP542">
        <v>2</v>
      </c>
      <c r="DQ542" t="b">
        <v>1</v>
      </c>
      <c r="DR542">
        <v>1758486347.214286</v>
      </c>
      <c r="DS542">
        <v>673.6138571428571</v>
      </c>
      <c r="DT542">
        <v>709.0215714285713</v>
      </c>
      <c r="DU542">
        <v>23.21961428571429</v>
      </c>
      <c r="DV542">
        <v>21.98816071428572</v>
      </c>
      <c r="DW542">
        <v>672.7796428571429</v>
      </c>
      <c r="DX542">
        <v>22.99896785714286</v>
      </c>
      <c r="DY542">
        <v>499.9823928571428</v>
      </c>
      <c r="DZ542">
        <v>90.06938928571431</v>
      </c>
      <c r="EA542">
        <v>0.05518211071428571</v>
      </c>
      <c r="EB542">
        <v>29.85243571428572</v>
      </c>
      <c r="EC542">
        <v>30.03767857142857</v>
      </c>
      <c r="ED542">
        <v>999.9000000000002</v>
      </c>
      <c r="EE542">
        <v>0</v>
      </c>
      <c r="EF542">
        <v>0</v>
      </c>
      <c r="EG542">
        <v>9988.456428571428</v>
      </c>
      <c r="EH542">
        <v>0</v>
      </c>
      <c r="EI542">
        <v>11.4741</v>
      </c>
      <c r="EJ542">
        <v>-35.40757857142857</v>
      </c>
      <c r="EK542">
        <v>689.6269285714287</v>
      </c>
      <c r="EL542">
        <v>724.9629642857143</v>
      </c>
      <c r="EM542">
        <v>1.231455357142857</v>
      </c>
      <c r="EN542">
        <v>709.0215714285713</v>
      </c>
      <c r="EO542">
        <v>21.98816071428572</v>
      </c>
      <c r="EP542">
        <v>2.091377142857143</v>
      </c>
      <c r="EQ542">
        <v>1.980460357142857</v>
      </c>
      <c r="ER542">
        <v>18.15365357142857</v>
      </c>
      <c r="ES542">
        <v>17.28892857142857</v>
      </c>
      <c r="ET542">
        <v>1999.987857142857</v>
      </c>
      <c r="EU542">
        <v>0.9799956785714284</v>
      </c>
      <c r="EV542">
        <v>0.020004225</v>
      </c>
      <c r="EW542">
        <v>0</v>
      </c>
      <c r="EX542">
        <v>414.6243214285714</v>
      </c>
      <c r="EY542">
        <v>5.000560000000001</v>
      </c>
      <c r="EZ542">
        <v>8421.0825</v>
      </c>
      <c r="FA542">
        <v>17294.74642857143</v>
      </c>
      <c r="FB542">
        <v>41.68699999999999</v>
      </c>
      <c r="FC542">
        <v>41.81199999999999</v>
      </c>
      <c r="FD542">
        <v>41.42371428571428</v>
      </c>
      <c r="FE542">
        <v>40.95724999999999</v>
      </c>
      <c r="FF542">
        <v>42.42814285714285</v>
      </c>
      <c r="FG542">
        <v>1955.077857142858</v>
      </c>
      <c r="FH542">
        <v>39.91</v>
      </c>
      <c r="FI542">
        <v>0</v>
      </c>
      <c r="FJ542">
        <v>1758486356.4</v>
      </c>
      <c r="FK542">
        <v>0</v>
      </c>
      <c r="FL542">
        <v>414.6336153846154</v>
      </c>
      <c r="FM542">
        <v>3.200683749982862</v>
      </c>
      <c r="FN542">
        <v>54.65367521693865</v>
      </c>
      <c r="FO542">
        <v>8421.185384615384</v>
      </c>
      <c r="FP542">
        <v>15</v>
      </c>
      <c r="FQ542">
        <v>0</v>
      </c>
      <c r="FR542" t="s">
        <v>440</v>
      </c>
      <c r="FS542">
        <v>1747148579.5</v>
      </c>
      <c r="FT542">
        <v>1747148584.5</v>
      </c>
      <c r="FU542">
        <v>0</v>
      </c>
      <c r="FV542">
        <v>0.162</v>
      </c>
      <c r="FW542">
        <v>-0.001</v>
      </c>
      <c r="FX542">
        <v>0.139</v>
      </c>
      <c r="FY542">
        <v>0.058</v>
      </c>
      <c r="FZ542">
        <v>420</v>
      </c>
      <c r="GA542">
        <v>16</v>
      </c>
      <c r="GB542">
        <v>0.19</v>
      </c>
      <c r="GC542">
        <v>0.02</v>
      </c>
      <c r="GD542">
        <v>-35.40452682926829</v>
      </c>
      <c r="GE542">
        <v>-0.1366327526133179</v>
      </c>
      <c r="GF542">
        <v>0.05825714244660499</v>
      </c>
      <c r="GG542">
        <v>1</v>
      </c>
      <c r="GH542">
        <v>414.4666470588235</v>
      </c>
      <c r="GI542">
        <v>3.303743312144356</v>
      </c>
      <c r="GJ542">
        <v>0.3721230728064003</v>
      </c>
      <c r="GK542">
        <v>0</v>
      </c>
      <c r="GL542">
        <v>1.259726829268293</v>
      </c>
      <c r="GM542">
        <v>-0.6794966550522594</v>
      </c>
      <c r="GN542">
        <v>0.06760431229711589</v>
      </c>
      <c r="GO542">
        <v>0</v>
      </c>
      <c r="GP542">
        <v>1</v>
      </c>
      <c r="GQ542">
        <v>3</v>
      </c>
      <c r="GR542" t="s">
        <v>447</v>
      </c>
      <c r="GS542">
        <v>3.12746</v>
      </c>
      <c r="GT542">
        <v>2.73311</v>
      </c>
      <c r="GU542">
        <v>0.122932</v>
      </c>
      <c r="GV542">
        <v>0.127971</v>
      </c>
      <c r="GW542">
        <v>0.104048</v>
      </c>
      <c r="GX542">
        <v>0.100981</v>
      </c>
      <c r="GY542">
        <v>26299.9</v>
      </c>
      <c r="GZ542">
        <v>25344.5</v>
      </c>
      <c r="HA542">
        <v>30528.7</v>
      </c>
      <c r="HB542">
        <v>29319.3</v>
      </c>
      <c r="HC542">
        <v>37756.2</v>
      </c>
      <c r="HD542">
        <v>34676.7</v>
      </c>
      <c r="HE542">
        <v>46709</v>
      </c>
      <c r="HF542">
        <v>43559.8</v>
      </c>
      <c r="HG542">
        <v>1.8193</v>
      </c>
      <c r="HH542">
        <v>1.86898</v>
      </c>
      <c r="HI542">
        <v>0.0946</v>
      </c>
      <c r="HJ542">
        <v>0</v>
      </c>
      <c r="HK542">
        <v>28.4799</v>
      </c>
      <c r="HL542">
        <v>999.9</v>
      </c>
      <c r="HM542">
        <v>52.9</v>
      </c>
      <c r="HN542">
        <v>31.1</v>
      </c>
      <c r="HO542">
        <v>26.6494</v>
      </c>
      <c r="HP542">
        <v>63.7849</v>
      </c>
      <c r="HQ542">
        <v>16.891</v>
      </c>
      <c r="HR542">
        <v>1</v>
      </c>
      <c r="HS542">
        <v>0.159792</v>
      </c>
      <c r="HT542">
        <v>-0.00430283</v>
      </c>
      <c r="HU542">
        <v>20.1981</v>
      </c>
      <c r="HV542">
        <v>5.22882</v>
      </c>
      <c r="HW542">
        <v>11.974</v>
      </c>
      <c r="HX542">
        <v>4.9698</v>
      </c>
      <c r="HY542">
        <v>3.28958</v>
      </c>
      <c r="HZ542">
        <v>9999</v>
      </c>
      <c r="IA542">
        <v>9999</v>
      </c>
      <c r="IB542">
        <v>9999</v>
      </c>
      <c r="IC542">
        <v>999.9</v>
      </c>
      <c r="ID542">
        <v>4.97295</v>
      </c>
      <c r="IE542">
        <v>1.87744</v>
      </c>
      <c r="IF542">
        <v>1.87547</v>
      </c>
      <c r="IG542">
        <v>1.87835</v>
      </c>
      <c r="IH542">
        <v>1.875</v>
      </c>
      <c r="II542">
        <v>1.87855</v>
      </c>
      <c r="IJ542">
        <v>1.87575</v>
      </c>
      <c r="IK542">
        <v>1.87686</v>
      </c>
      <c r="IL542">
        <v>0</v>
      </c>
      <c r="IM542">
        <v>0</v>
      </c>
      <c r="IN542">
        <v>0</v>
      </c>
      <c r="IO542">
        <v>0</v>
      </c>
      <c r="IP542" t="s">
        <v>442</v>
      </c>
      <c r="IQ542" t="s">
        <v>443</v>
      </c>
      <c r="IR542" t="s">
        <v>444</v>
      </c>
      <c r="IS542" t="s">
        <v>444</v>
      </c>
      <c r="IT542" t="s">
        <v>444</v>
      </c>
      <c r="IU542" t="s">
        <v>444</v>
      </c>
      <c r="IV542">
        <v>0</v>
      </c>
      <c r="IW542">
        <v>100</v>
      </c>
      <c r="IX542">
        <v>100</v>
      </c>
      <c r="IY542">
        <v>0.864</v>
      </c>
      <c r="IZ542">
        <v>0.2208</v>
      </c>
      <c r="JA542">
        <v>0.05401698482025668</v>
      </c>
      <c r="JB542">
        <v>0.001251749769105588</v>
      </c>
      <c r="JC542">
        <v>-2.340677956668878E-07</v>
      </c>
      <c r="JD542">
        <v>1.443975168909104E-10</v>
      </c>
      <c r="JE542">
        <v>-0.0473756660369021</v>
      </c>
      <c r="JF542">
        <v>-0.000763777970416037</v>
      </c>
      <c r="JG542">
        <v>0.0006633184790446218</v>
      </c>
      <c r="JH542">
        <v>-5.365384051273601E-06</v>
      </c>
      <c r="JI542">
        <v>1</v>
      </c>
      <c r="JJ542">
        <v>2129</v>
      </c>
      <c r="JK542">
        <v>1</v>
      </c>
      <c r="JL542">
        <v>27</v>
      </c>
      <c r="JM542">
        <v>188962.9</v>
      </c>
      <c r="JN542">
        <v>188962.8</v>
      </c>
      <c r="JO542">
        <v>1.76392</v>
      </c>
      <c r="JP542">
        <v>2.53906</v>
      </c>
      <c r="JQ542">
        <v>1.39893</v>
      </c>
      <c r="JR542">
        <v>2.34497</v>
      </c>
      <c r="JS542">
        <v>1.44897</v>
      </c>
      <c r="JT542">
        <v>2.53174</v>
      </c>
      <c r="JU542">
        <v>37.6504</v>
      </c>
      <c r="JV542">
        <v>24.2013</v>
      </c>
      <c r="JW542">
        <v>18</v>
      </c>
      <c r="JX542">
        <v>477.393</v>
      </c>
      <c r="JY542">
        <v>479.067</v>
      </c>
      <c r="JZ542">
        <v>28.0148</v>
      </c>
      <c r="KA542">
        <v>29.2631</v>
      </c>
      <c r="KB542">
        <v>29.9997</v>
      </c>
      <c r="KC542">
        <v>29.0218</v>
      </c>
      <c r="KD542">
        <v>29.0964</v>
      </c>
      <c r="KE542">
        <v>35.3584</v>
      </c>
      <c r="KF542">
        <v>25.0916</v>
      </c>
      <c r="KG542">
        <v>95.1713</v>
      </c>
      <c r="KH542">
        <v>27.9909</v>
      </c>
      <c r="KI542">
        <v>754.066</v>
      </c>
      <c r="KJ542">
        <v>22.204</v>
      </c>
      <c r="KK542">
        <v>100.936</v>
      </c>
      <c r="KL542">
        <v>100.201</v>
      </c>
    </row>
    <row r="543" spans="1:298">
      <c r="A543">
        <v>527</v>
      </c>
      <c r="B543">
        <v>1758486360</v>
      </c>
      <c r="C543">
        <v>17256.5</v>
      </c>
      <c r="D543" t="s">
        <v>1503</v>
      </c>
      <c r="E543" t="s">
        <v>1504</v>
      </c>
      <c r="F543">
        <v>5</v>
      </c>
      <c r="G543" t="s">
        <v>1414</v>
      </c>
      <c r="H543" t="s">
        <v>436</v>
      </c>
      <c r="I543" t="s">
        <v>437</v>
      </c>
      <c r="J543">
        <v>1758486352.5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758.372010362296</v>
      </c>
      <c r="AL543">
        <v>731.9391696969697</v>
      </c>
      <c r="AM543">
        <v>3.444144521868495</v>
      </c>
      <c r="AN543">
        <v>65.51317150136617</v>
      </c>
      <c r="AO543">
        <f>(AQ543 - AP543 + DZ543*1E3/(8.314*(EB543+273.15)) * AS543/DY543 * AR543) * DY543/(100*DM543) * 1000/(1000 - AQ543)</f>
        <v>0</v>
      </c>
      <c r="AP543">
        <v>22.11036348938335</v>
      </c>
      <c r="AQ543">
        <v>23.22800181818183</v>
      </c>
      <c r="AR543">
        <v>7.320218613583631E-06</v>
      </c>
      <c r="AS543">
        <v>124.6433770356451</v>
      </c>
      <c r="AT543">
        <v>3</v>
      </c>
      <c r="AU543">
        <v>1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438</v>
      </c>
      <c r="AZ543" t="s">
        <v>438</v>
      </c>
      <c r="BA543">
        <v>0</v>
      </c>
      <c r="BB543">
        <v>0</v>
      </c>
      <c r="BC543">
        <f>1-BA543/BB543</f>
        <v>0</v>
      </c>
      <c r="BD543">
        <v>0</v>
      </c>
      <c r="BE543" t="s">
        <v>438</v>
      </c>
      <c r="BF543" t="s">
        <v>438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438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4.38</v>
      </c>
      <c r="DN543">
        <v>0.5</v>
      </c>
      <c r="DO543" t="s">
        <v>439</v>
      </c>
      <c r="DP543">
        <v>2</v>
      </c>
      <c r="DQ543" t="b">
        <v>1</v>
      </c>
      <c r="DR543">
        <v>1758486352.5</v>
      </c>
      <c r="DS543">
        <v>691.3819629629629</v>
      </c>
      <c r="DT543">
        <v>726.7574814814814</v>
      </c>
      <c r="DU543">
        <v>23.22154074074074</v>
      </c>
      <c r="DV543">
        <v>22.04817777777778</v>
      </c>
      <c r="DW543">
        <v>690.5277037037037</v>
      </c>
      <c r="DX543">
        <v>23.00084814814815</v>
      </c>
      <c r="DY543">
        <v>500.0000740740741</v>
      </c>
      <c r="DZ543">
        <v>90.0698074074074</v>
      </c>
      <c r="EA543">
        <v>0.0552295888888889</v>
      </c>
      <c r="EB543">
        <v>29.84435185185186</v>
      </c>
      <c r="EC543">
        <v>30.02688148148148</v>
      </c>
      <c r="ED543">
        <v>999.9000000000001</v>
      </c>
      <c r="EE543">
        <v>0</v>
      </c>
      <c r="EF543">
        <v>0</v>
      </c>
      <c r="EG543">
        <v>9990.553703703705</v>
      </c>
      <c r="EH543">
        <v>0</v>
      </c>
      <c r="EI543">
        <v>11.4741</v>
      </c>
      <c r="EJ543">
        <v>-35.37542592592592</v>
      </c>
      <c r="EK543">
        <v>707.8187407407407</v>
      </c>
      <c r="EL543">
        <v>743.143111111111</v>
      </c>
      <c r="EM543">
        <v>1.173364444444444</v>
      </c>
      <c r="EN543">
        <v>726.7574814814814</v>
      </c>
      <c r="EO543">
        <v>22.04817777777778</v>
      </c>
      <c r="EP543">
        <v>2.09156</v>
      </c>
      <c r="EQ543">
        <v>1.985874444444444</v>
      </c>
      <c r="ER543">
        <v>18.15505185185185</v>
      </c>
      <c r="ES543">
        <v>17.33212222222222</v>
      </c>
      <c r="ET543">
        <v>2000.004074074074</v>
      </c>
      <c r="EU543">
        <v>0.9799957777777777</v>
      </c>
      <c r="EV543">
        <v>0.02000412592592592</v>
      </c>
      <c r="EW543">
        <v>0</v>
      </c>
      <c r="EX543">
        <v>414.8762222222222</v>
      </c>
      <c r="EY543">
        <v>5.000560000000001</v>
      </c>
      <c r="EZ543">
        <v>8425.635925925926</v>
      </c>
      <c r="FA543">
        <v>17294.89259259259</v>
      </c>
      <c r="FB543">
        <v>41.68699999999999</v>
      </c>
      <c r="FC543">
        <v>41.81199999999999</v>
      </c>
      <c r="FD543">
        <v>41.40944444444444</v>
      </c>
      <c r="FE543">
        <v>40.965</v>
      </c>
      <c r="FF543">
        <v>42.41633333333333</v>
      </c>
      <c r="FG543">
        <v>1955.094074074074</v>
      </c>
      <c r="FH543">
        <v>39.91</v>
      </c>
      <c r="FI543">
        <v>0</v>
      </c>
      <c r="FJ543">
        <v>1758486361.2</v>
      </c>
      <c r="FK543">
        <v>0</v>
      </c>
      <c r="FL543">
        <v>414.8653076923077</v>
      </c>
      <c r="FM543">
        <v>3.367384605840544</v>
      </c>
      <c r="FN543">
        <v>47.26598292228793</v>
      </c>
      <c r="FO543">
        <v>8425.376538461538</v>
      </c>
      <c r="FP543">
        <v>15</v>
      </c>
      <c r="FQ543">
        <v>0</v>
      </c>
      <c r="FR543" t="s">
        <v>440</v>
      </c>
      <c r="FS543">
        <v>1747148579.5</v>
      </c>
      <c r="FT543">
        <v>1747148584.5</v>
      </c>
      <c r="FU543">
        <v>0</v>
      </c>
      <c r="FV543">
        <v>0.162</v>
      </c>
      <c r="FW543">
        <v>-0.001</v>
      </c>
      <c r="FX543">
        <v>0.139</v>
      </c>
      <c r="FY543">
        <v>0.058</v>
      </c>
      <c r="FZ543">
        <v>420</v>
      </c>
      <c r="GA543">
        <v>16</v>
      </c>
      <c r="GB543">
        <v>0.19</v>
      </c>
      <c r="GC543">
        <v>0.02</v>
      </c>
      <c r="GD543">
        <v>-35.3903</v>
      </c>
      <c r="GE543">
        <v>0.2597358348968323</v>
      </c>
      <c r="GF543">
        <v>0.0703469722162936</v>
      </c>
      <c r="GG543">
        <v>1</v>
      </c>
      <c r="GH543">
        <v>414.7214117647059</v>
      </c>
      <c r="GI543">
        <v>3.148235290133003</v>
      </c>
      <c r="GJ543">
        <v>0.3619522326013814</v>
      </c>
      <c r="GK543">
        <v>0</v>
      </c>
      <c r="GL543">
        <v>1.21017375</v>
      </c>
      <c r="GM543">
        <v>-0.6736571482176388</v>
      </c>
      <c r="GN543">
        <v>0.06539642431691123</v>
      </c>
      <c r="GO543">
        <v>0</v>
      </c>
      <c r="GP543">
        <v>1</v>
      </c>
      <c r="GQ543">
        <v>3</v>
      </c>
      <c r="GR543" t="s">
        <v>447</v>
      </c>
      <c r="GS543">
        <v>3.12757</v>
      </c>
      <c r="GT543">
        <v>2.7326</v>
      </c>
      <c r="GU543">
        <v>0.124937</v>
      </c>
      <c r="GV543">
        <v>0.129917</v>
      </c>
      <c r="GW543">
        <v>0.104064</v>
      </c>
      <c r="GX543">
        <v>0.101142</v>
      </c>
      <c r="GY543">
        <v>26240.1</v>
      </c>
      <c r="GZ543">
        <v>25288</v>
      </c>
      <c r="HA543">
        <v>30529.2</v>
      </c>
      <c r="HB543">
        <v>29319.3</v>
      </c>
      <c r="HC543">
        <v>37756.1</v>
      </c>
      <c r="HD543">
        <v>34670.8</v>
      </c>
      <c r="HE543">
        <v>46709.6</v>
      </c>
      <c r="HF543">
        <v>43560.1</v>
      </c>
      <c r="HG543">
        <v>1.81938</v>
      </c>
      <c r="HH543">
        <v>1.869</v>
      </c>
      <c r="HI543">
        <v>0.0946224</v>
      </c>
      <c r="HJ543">
        <v>0</v>
      </c>
      <c r="HK543">
        <v>28.4738</v>
      </c>
      <c r="HL543">
        <v>999.9</v>
      </c>
      <c r="HM543">
        <v>52.9</v>
      </c>
      <c r="HN543">
        <v>31.1</v>
      </c>
      <c r="HO543">
        <v>26.6478</v>
      </c>
      <c r="HP543">
        <v>63.7049</v>
      </c>
      <c r="HQ543">
        <v>16.883</v>
      </c>
      <c r="HR543">
        <v>1</v>
      </c>
      <c r="HS543">
        <v>0.159657</v>
      </c>
      <c r="HT543">
        <v>-0.0128486</v>
      </c>
      <c r="HU543">
        <v>20.1981</v>
      </c>
      <c r="HV543">
        <v>5.22867</v>
      </c>
      <c r="HW543">
        <v>11.974</v>
      </c>
      <c r="HX543">
        <v>4.9696</v>
      </c>
      <c r="HY543">
        <v>3.28965</v>
      </c>
      <c r="HZ543">
        <v>9999</v>
      </c>
      <c r="IA543">
        <v>9999</v>
      </c>
      <c r="IB543">
        <v>9999</v>
      </c>
      <c r="IC543">
        <v>999.9</v>
      </c>
      <c r="ID543">
        <v>4.97292</v>
      </c>
      <c r="IE543">
        <v>1.87742</v>
      </c>
      <c r="IF543">
        <v>1.87546</v>
      </c>
      <c r="IG543">
        <v>1.87833</v>
      </c>
      <c r="IH543">
        <v>1.875</v>
      </c>
      <c r="II543">
        <v>1.87854</v>
      </c>
      <c r="IJ543">
        <v>1.87573</v>
      </c>
      <c r="IK543">
        <v>1.87684</v>
      </c>
      <c r="IL543">
        <v>0</v>
      </c>
      <c r="IM543">
        <v>0</v>
      </c>
      <c r="IN543">
        <v>0</v>
      </c>
      <c r="IO543">
        <v>0</v>
      </c>
      <c r="IP543" t="s">
        <v>442</v>
      </c>
      <c r="IQ543" t="s">
        <v>443</v>
      </c>
      <c r="IR543" t="s">
        <v>444</v>
      </c>
      <c r="IS543" t="s">
        <v>444</v>
      </c>
      <c r="IT543" t="s">
        <v>444</v>
      </c>
      <c r="IU543" t="s">
        <v>444</v>
      </c>
      <c r="IV543">
        <v>0</v>
      </c>
      <c r="IW543">
        <v>100</v>
      </c>
      <c r="IX543">
        <v>100</v>
      </c>
      <c r="IY543">
        <v>0.883</v>
      </c>
      <c r="IZ543">
        <v>0.2208</v>
      </c>
      <c r="JA543">
        <v>0.05401698482025668</v>
      </c>
      <c r="JB543">
        <v>0.001251749769105588</v>
      </c>
      <c r="JC543">
        <v>-2.340677956668878E-07</v>
      </c>
      <c r="JD543">
        <v>1.443975168909104E-10</v>
      </c>
      <c r="JE543">
        <v>-0.0473756660369021</v>
      </c>
      <c r="JF543">
        <v>-0.000763777970416037</v>
      </c>
      <c r="JG543">
        <v>0.0006633184790446218</v>
      </c>
      <c r="JH543">
        <v>-5.365384051273601E-06</v>
      </c>
      <c r="JI543">
        <v>1</v>
      </c>
      <c r="JJ543">
        <v>2129</v>
      </c>
      <c r="JK543">
        <v>1</v>
      </c>
      <c r="JL543">
        <v>27</v>
      </c>
      <c r="JM543">
        <v>188963</v>
      </c>
      <c r="JN543">
        <v>188962.9</v>
      </c>
      <c r="JO543">
        <v>1.79688</v>
      </c>
      <c r="JP543">
        <v>2.54272</v>
      </c>
      <c r="JQ543">
        <v>1.39893</v>
      </c>
      <c r="JR543">
        <v>2.34497</v>
      </c>
      <c r="JS543">
        <v>1.44897</v>
      </c>
      <c r="JT543">
        <v>2.52197</v>
      </c>
      <c r="JU543">
        <v>37.6745</v>
      </c>
      <c r="JV543">
        <v>24.2013</v>
      </c>
      <c r="JW543">
        <v>18</v>
      </c>
      <c r="JX543">
        <v>477.418</v>
      </c>
      <c r="JY543">
        <v>479.058</v>
      </c>
      <c r="JZ543">
        <v>27.9852</v>
      </c>
      <c r="KA543">
        <v>29.26</v>
      </c>
      <c r="KB543">
        <v>29.9998</v>
      </c>
      <c r="KC543">
        <v>29.0192</v>
      </c>
      <c r="KD543">
        <v>29.0933</v>
      </c>
      <c r="KE543">
        <v>36.0336</v>
      </c>
      <c r="KF543">
        <v>24.8114</v>
      </c>
      <c r="KG543">
        <v>95.1713</v>
      </c>
      <c r="KH543">
        <v>27.9718</v>
      </c>
      <c r="KI543">
        <v>774.103</v>
      </c>
      <c r="KJ543">
        <v>22.2557</v>
      </c>
      <c r="KK543">
        <v>100.937</v>
      </c>
      <c r="KL543">
        <v>100.202</v>
      </c>
    </row>
    <row r="544" spans="1:298">
      <c r="A544">
        <v>528</v>
      </c>
      <c r="B544">
        <v>1758486365</v>
      </c>
      <c r="C544">
        <v>17261.5</v>
      </c>
      <c r="D544" t="s">
        <v>1505</v>
      </c>
      <c r="E544" t="s">
        <v>1506</v>
      </c>
      <c r="F544">
        <v>5</v>
      </c>
      <c r="G544" t="s">
        <v>1414</v>
      </c>
      <c r="H544" t="s">
        <v>436</v>
      </c>
      <c r="I544" t="s">
        <v>437</v>
      </c>
      <c r="J544">
        <v>1758486357.214286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775.5095832323082</v>
      </c>
      <c r="AL544">
        <v>749.1047818181816</v>
      </c>
      <c r="AM544">
        <v>3.429568366151127</v>
      </c>
      <c r="AN544">
        <v>65.51317150136617</v>
      </c>
      <c r="AO544">
        <f>(AQ544 - AP544 + DZ544*1E3/(8.314*(EB544+273.15)) * AS544/DY544 * AR544) * DY544/(100*DM544) * 1000/(1000 - AQ544)</f>
        <v>0</v>
      </c>
      <c r="AP544">
        <v>22.19054743779706</v>
      </c>
      <c r="AQ544">
        <v>23.24031575757575</v>
      </c>
      <c r="AR544">
        <v>0.0001208219971568743</v>
      </c>
      <c r="AS544">
        <v>124.6433770356451</v>
      </c>
      <c r="AT544">
        <v>3</v>
      </c>
      <c r="AU544">
        <v>1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438</v>
      </c>
      <c r="AZ544" t="s">
        <v>438</v>
      </c>
      <c r="BA544">
        <v>0</v>
      </c>
      <c r="BB544">
        <v>0</v>
      </c>
      <c r="BC544">
        <f>1-BA544/BB544</f>
        <v>0</v>
      </c>
      <c r="BD544">
        <v>0</v>
      </c>
      <c r="BE544" t="s">
        <v>438</v>
      </c>
      <c r="BF544" t="s">
        <v>438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438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4.38</v>
      </c>
      <c r="DN544">
        <v>0.5</v>
      </c>
      <c r="DO544" t="s">
        <v>439</v>
      </c>
      <c r="DP544">
        <v>2</v>
      </c>
      <c r="DQ544" t="b">
        <v>1</v>
      </c>
      <c r="DR544">
        <v>1758486357.214286</v>
      </c>
      <c r="DS544">
        <v>707.2288928571428</v>
      </c>
      <c r="DT544">
        <v>742.5577499999999</v>
      </c>
      <c r="DU544">
        <v>23.22671071428572</v>
      </c>
      <c r="DV544">
        <v>22.10663571428571</v>
      </c>
      <c r="DW544">
        <v>706.3566785714286</v>
      </c>
      <c r="DX544">
        <v>23.00591071428572</v>
      </c>
      <c r="DY544">
        <v>500.0122857142857</v>
      </c>
      <c r="DZ544">
        <v>90.06965000000001</v>
      </c>
      <c r="EA544">
        <v>0.05524881785714286</v>
      </c>
      <c r="EB544">
        <v>29.83588214285714</v>
      </c>
      <c r="EC544">
        <v>30.01934285714286</v>
      </c>
      <c r="ED544">
        <v>999.9000000000002</v>
      </c>
      <c r="EE544">
        <v>0</v>
      </c>
      <c r="EF544">
        <v>0</v>
      </c>
      <c r="EG544">
        <v>9992.319999999998</v>
      </c>
      <c r="EH544">
        <v>0</v>
      </c>
      <c r="EI544">
        <v>11.4741</v>
      </c>
      <c r="EJ544">
        <v>-35.32881428571428</v>
      </c>
      <c r="EK544">
        <v>724.0463571428572</v>
      </c>
      <c r="EL544">
        <v>759.3451428571428</v>
      </c>
      <c r="EM544">
        <v>1.120077142857143</v>
      </c>
      <c r="EN544">
        <v>742.5577499999999</v>
      </c>
      <c r="EO544">
        <v>22.10663571428571</v>
      </c>
      <c r="EP544">
        <v>2.092021785714286</v>
      </c>
      <c r="EQ544">
        <v>1.991136428571429</v>
      </c>
      <c r="ER544">
        <v>18.15856428571428</v>
      </c>
      <c r="ES544">
        <v>17.37398571428571</v>
      </c>
      <c r="ET544">
        <v>2000.0125</v>
      </c>
      <c r="EU544">
        <v>0.9799957857142856</v>
      </c>
      <c r="EV544">
        <v>0.02000412142857142</v>
      </c>
      <c r="EW544">
        <v>0</v>
      </c>
      <c r="EX544">
        <v>415.0735714285714</v>
      </c>
      <c r="EY544">
        <v>5.000560000000001</v>
      </c>
      <c r="EZ544">
        <v>8429.012142857142</v>
      </c>
      <c r="FA544">
        <v>17294.95714285714</v>
      </c>
      <c r="FB544">
        <v>41.68699999999999</v>
      </c>
      <c r="FC544">
        <v>41.81199999999999</v>
      </c>
      <c r="FD544">
        <v>41.40157142857142</v>
      </c>
      <c r="FE544">
        <v>40.95499999999999</v>
      </c>
      <c r="FF544">
        <v>42.41264285714284</v>
      </c>
      <c r="FG544">
        <v>1955.1025</v>
      </c>
      <c r="FH544">
        <v>39.91</v>
      </c>
      <c r="FI544">
        <v>0</v>
      </c>
      <c r="FJ544">
        <v>1758486366.6</v>
      </c>
      <c r="FK544">
        <v>0</v>
      </c>
      <c r="FL544">
        <v>415.08548</v>
      </c>
      <c r="FM544">
        <v>1.48269230634861</v>
      </c>
      <c r="FN544">
        <v>41.2038461733438</v>
      </c>
      <c r="FO544">
        <v>8429.5628</v>
      </c>
      <c r="FP544">
        <v>15</v>
      </c>
      <c r="FQ544">
        <v>0</v>
      </c>
      <c r="FR544" t="s">
        <v>440</v>
      </c>
      <c r="FS544">
        <v>1747148579.5</v>
      </c>
      <c r="FT544">
        <v>1747148584.5</v>
      </c>
      <c r="FU544">
        <v>0</v>
      </c>
      <c r="FV544">
        <v>0.162</v>
      </c>
      <c r="FW544">
        <v>-0.001</v>
      </c>
      <c r="FX544">
        <v>0.139</v>
      </c>
      <c r="FY544">
        <v>0.058</v>
      </c>
      <c r="FZ544">
        <v>420</v>
      </c>
      <c r="GA544">
        <v>16</v>
      </c>
      <c r="GB544">
        <v>0.19</v>
      </c>
      <c r="GC544">
        <v>0.02</v>
      </c>
      <c r="GD544">
        <v>-35.3413925</v>
      </c>
      <c r="GE544">
        <v>0.6404521575985967</v>
      </c>
      <c r="GF544">
        <v>0.09390983278523088</v>
      </c>
      <c r="GG544">
        <v>0</v>
      </c>
      <c r="GH544">
        <v>414.9147352941177</v>
      </c>
      <c r="GI544">
        <v>2.692788380886296</v>
      </c>
      <c r="GJ544">
        <v>0.3303866103275662</v>
      </c>
      <c r="GK544">
        <v>0</v>
      </c>
      <c r="GL544">
        <v>1.15345</v>
      </c>
      <c r="GM544">
        <v>-0.6526176360225157</v>
      </c>
      <c r="GN544">
        <v>0.06341395394548426</v>
      </c>
      <c r="GO544">
        <v>0</v>
      </c>
      <c r="GP544">
        <v>0</v>
      </c>
      <c r="GQ544">
        <v>3</v>
      </c>
      <c r="GR544" t="s">
        <v>480</v>
      </c>
      <c r="GS544">
        <v>3.12766</v>
      </c>
      <c r="GT544">
        <v>2.73285</v>
      </c>
      <c r="GU544">
        <v>0.1269</v>
      </c>
      <c r="GV544">
        <v>0.131856</v>
      </c>
      <c r="GW544">
        <v>0.104103</v>
      </c>
      <c r="GX544">
        <v>0.101356</v>
      </c>
      <c r="GY544">
        <v>26180.7</v>
      </c>
      <c r="GZ544">
        <v>25231.6</v>
      </c>
      <c r="HA544">
        <v>30528.5</v>
      </c>
      <c r="HB544">
        <v>29319.3</v>
      </c>
      <c r="HC544">
        <v>37753.9</v>
      </c>
      <c r="HD544">
        <v>34662.6</v>
      </c>
      <c r="HE544">
        <v>46708.7</v>
      </c>
      <c r="HF544">
        <v>43560.1</v>
      </c>
      <c r="HG544">
        <v>1.81945</v>
      </c>
      <c r="HH544">
        <v>1.86925</v>
      </c>
      <c r="HI544">
        <v>0.09398910000000001</v>
      </c>
      <c r="HJ544">
        <v>0</v>
      </c>
      <c r="HK544">
        <v>28.4677</v>
      </c>
      <c r="HL544">
        <v>999.9</v>
      </c>
      <c r="HM544">
        <v>52.9</v>
      </c>
      <c r="HN544">
        <v>31.1</v>
      </c>
      <c r="HO544">
        <v>26.6463</v>
      </c>
      <c r="HP544">
        <v>63.2949</v>
      </c>
      <c r="HQ544">
        <v>16.859</v>
      </c>
      <c r="HR544">
        <v>1</v>
      </c>
      <c r="HS544">
        <v>0.159162</v>
      </c>
      <c r="HT544">
        <v>-0.0395071</v>
      </c>
      <c r="HU544">
        <v>20.1983</v>
      </c>
      <c r="HV544">
        <v>5.22837</v>
      </c>
      <c r="HW544">
        <v>11.974</v>
      </c>
      <c r="HX544">
        <v>4.96965</v>
      </c>
      <c r="HY544">
        <v>3.28958</v>
      </c>
      <c r="HZ544">
        <v>9999</v>
      </c>
      <c r="IA544">
        <v>9999</v>
      </c>
      <c r="IB544">
        <v>9999</v>
      </c>
      <c r="IC544">
        <v>999.9</v>
      </c>
      <c r="ID544">
        <v>4.97293</v>
      </c>
      <c r="IE544">
        <v>1.87743</v>
      </c>
      <c r="IF544">
        <v>1.87547</v>
      </c>
      <c r="IG544">
        <v>1.87834</v>
      </c>
      <c r="IH544">
        <v>1.875</v>
      </c>
      <c r="II544">
        <v>1.87856</v>
      </c>
      <c r="IJ544">
        <v>1.87574</v>
      </c>
      <c r="IK544">
        <v>1.87683</v>
      </c>
      <c r="IL544">
        <v>0</v>
      </c>
      <c r="IM544">
        <v>0</v>
      </c>
      <c r="IN544">
        <v>0</v>
      </c>
      <c r="IO544">
        <v>0</v>
      </c>
      <c r="IP544" t="s">
        <v>442</v>
      </c>
      <c r="IQ544" t="s">
        <v>443</v>
      </c>
      <c r="IR544" t="s">
        <v>444</v>
      </c>
      <c r="IS544" t="s">
        <v>444</v>
      </c>
      <c r="IT544" t="s">
        <v>444</v>
      </c>
      <c r="IU544" t="s">
        <v>444</v>
      </c>
      <c r="IV544">
        <v>0</v>
      </c>
      <c r="IW544">
        <v>100</v>
      </c>
      <c r="IX544">
        <v>100</v>
      </c>
      <c r="IY544">
        <v>0.902</v>
      </c>
      <c r="IZ544">
        <v>0.2212</v>
      </c>
      <c r="JA544">
        <v>0.05401698482025668</v>
      </c>
      <c r="JB544">
        <v>0.001251749769105588</v>
      </c>
      <c r="JC544">
        <v>-2.340677956668878E-07</v>
      </c>
      <c r="JD544">
        <v>1.443975168909104E-10</v>
      </c>
      <c r="JE544">
        <v>-0.0473756660369021</v>
      </c>
      <c r="JF544">
        <v>-0.000763777970416037</v>
      </c>
      <c r="JG544">
        <v>0.0006633184790446218</v>
      </c>
      <c r="JH544">
        <v>-5.365384051273601E-06</v>
      </c>
      <c r="JI544">
        <v>1</v>
      </c>
      <c r="JJ544">
        <v>2129</v>
      </c>
      <c r="JK544">
        <v>1</v>
      </c>
      <c r="JL544">
        <v>27</v>
      </c>
      <c r="JM544">
        <v>188963.1</v>
      </c>
      <c r="JN544">
        <v>188963</v>
      </c>
      <c r="JO544">
        <v>1.82739</v>
      </c>
      <c r="JP544">
        <v>2.53784</v>
      </c>
      <c r="JQ544">
        <v>1.39893</v>
      </c>
      <c r="JR544">
        <v>2.34497</v>
      </c>
      <c r="JS544">
        <v>1.44897</v>
      </c>
      <c r="JT544">
        <v>2.5415</v>
      </c>
      <c r="JU544">
        <v>37.6504</v>
      </c>
      <c r="JV544">
        <v>24.2013</v>
      </c>
      <c r="JW544">
        <v>18</v>
      </c>
      <c r="JX544">
        <v>477.436</v>
      </c>
      <c r="JY544">
        <v>479.199</v>
      </c>
      <c r="JZ544">
        <v>27.9652</v>
      </c>
      <c r="KA544">
        <v>29.2568</v>
      </c>
      <c r="KB544">
        <v>29.9998</v>
      </c>
      <c r="KC544">
        <v>29.0156</v>
      </c>
      <c r="KD544">
        <v>29.0902</v>
      </c>
      <c r="KE544">
        <v>36.628</v>
      </c>
      <c r="KF544">
        <v>24.5401</v>
      </c>
      <c r="KG544">
        <v>95.1713</v>
      </c>
      <c r="KH544">
        <v>27.9664</v>
      </c>
      <c r="KI544">
        <v>787.46</v>
      </c>
      <c r="KJ544">
        <v>22.2972</v>
      </c>
      <c r="KK544">
        <v>100.935</v>
      </c>
      <c r="KL544">
        <v>100.202</v>
      </c>
    </row>
    <row r="545" spans="1:298">
      <c r="A545">
        <v>529</v>
      </c>
      <c r="B545">
        <v>1758486370</v>
      </c>
      <c r="C545">
        <v>17266.5</v>
      </c>
      <c r="D545" t="s">
        <v>1507</v>
      </c>
      <c r="E545" t="s">
        <v>1508</v>
      </c>
      <c r="F545">
        <v>5</v>
      </c>
      <c r="G545" t="s">
        <v>1414</v>
      </c>
      <c r="H545" t="s">
        <v>436</v>
      </c>
      <c r="I545" t="s">
        <v>437</v>
      </c>
      <c r="J545">
        <v>1758486362.5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792.5804178996848</v>
      </c>
      <c r="AL545">
        <v>766.3228060606058</v>
      </c>
      <c r="AM545">
        <v>3.44385264299781</v>
      </c>
      <c r="AN545">
        <v>65.51317150136617</v>
      </c>
      <c r="AO545">
        <f>(AQ545 - AP545 + DZ545*1E3/(8.314*(EB545+273.15)) * AS545/DY545 * AR545) * DY545/(100*DM545) * 1000/(1000 - AQ545)</f>
        <v>0</v>
      </c>
      <c r="AP545">
        <v>22.21392561749164</v>
      </c>
      <c r="AQ545">
        <v>23.24820121212121</v>
      </c>
      <c r="AR545">
        <v>2.06765496213042E-05</v>
      </c>
      <c r="AS545">
        <v>124.6433770356451</v>
      </c>
      <c r="AT545">
        <v>3</v>
      </c>
      <c r="AU545">
        <v>1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438</v>
      </c>
      <c r="AZ545" t="s">
        <v>438</v>
      </c>
      <c r="BA545">
        <v>0</v>
      </c>
      <c r="BB545">
        <v>0</v>
      </c>
      <c r="BC545">
        <f>1-BA545/BB545</f>
        <v>0</v>
      </c>
      <c r="BD545">
        <v>0</v>
      </c>
      <c r="BE545" t="s">
        <v>438</v>
      </c>
      <c r="BF545" t="s">
        <v>438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438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4.38</v>
      </c>
      <c r="DN545">
        <v>0.5</v>
      </c>
      <c r="DO545" t="s">
        <v>439</v>
      </c>
      <c r="DP545">
        <v>2</v>
      </c>
      <c r="DQ545" t="b">
        <v>1</v>
      </c>
      <c r="DR545">
        <v>1758486362.5</v>
      </c>
      <c r="DS545">
        <v>724.9915185185184</v>
      </c>
      <c r="DT545">
        <v>760.1833333333333</v>
      </c>
      <c r="DU545">
        <v>23.23567407407407</v>
      </c>
      <c r="DV545">
        <v>22.16025925925926</v>
      </c>
      <c r="DW545">
        <v>724.099</v>
      </c>
      <c r="DX545">
        <v>23.01468888888888</v>
      </c>
      <c r="DY545">
        <v>500.0578148148148</v>
      </c>
      <c r="DZ545">
        <v>90.06924074074075</v>
      </c>
      <c r="EA545">
        <v>0.05505325925925925</v>
      </c>
      <c r="EB545">
        <v>29.82638148148148</v>
      </c>
      <c r="EC545">
        <v>30.00585925925925</v>
      </c>
      <c r="ED545">
        <v>999.9000000000001</v>
      </c>
      <c r="EE545">
        <v>0</v>
      </c>
      <c r="EF545">
        <v>0</v>
      </c>
      <c r="EG545">
        <v>9996.573333333332</v>
      </c>
      <c r="EH545">
        <v>0</v>
      </c>
      <c r="EI545">
        <v>11.4741</v>
      </c>
      <c r="EJ545">
        <v>-35.19176666666667</v>
      </c>
      <c r="EK545">
        <v>742.2380370370369</v>
      </c>
      <c r="EL545">
        <v>777.4115555555555</v>
      </c>
      <c r="EM545">
        <v>1.075412962962963</v>
      </c>
      <c r="EN545">
        <v>760.1833333333333</v>
      </c>
      <c r="EO545">
        <v>22.16025925925926</v>
      </c>
      <c r="EP545">
        <v>2.092819259259259</v>
      </c>
      <c r="EQ545">
        <v>1.995957037037037</v>
      </c>
      <c r="ER545">
        <v>18.16463703703704</v>
      </c>
      <c r="ES545">
        <v>17.41227037037037</v>
      </c>
      <c r="ET545">
        <v>2000.01</v>
      </c>
      <c r="EU545">
        <v>0.9799956666666666</v>
      </c>
      <c r="EV545">
        <v>0.02000424444444444</v>
      </c>
      <c r="EW545">
        <v>0</v>
      </c>
      <c r="EX545">
        <v>415.2385925925926</v>
      </c>
      <c r="EY545">
        <v>5.000560000000001</v>
      </c>
      <c r="EZ545">
        <v>8432.451481481481</v>
      </c>
      <c r="FA545">
        <v>17294.94074074075</v>
      </c>
      <c r="FB545">
        <v>41.68699999999999</v>
      </c>
      <c r="FC545">
        <v>41.81199999999999</v>
      </c>
      <c r="FD545">
        <v>41.38877777777778</v>
      </c>
      <c r="FE545">
        <v>40.944</v>
      </c>
      <c r="FF545">
        <v>42.40944444444443</v>
      </c>
      <c r="FG545">
        <v>1955.1</v>
      </c>
      <c r="FH545">
        <v>39.91</v>
      </c>
      <c r="FI545">
        <v>0</v>
      </c>
      <c r="FJ545">
        <v>1758486371.4</v>
      </c>
      <c r="FK545">
        <v>0</v>
      </c>
      <c r="FL545">
        <v>415.21448</v>
      </c>
      <c r="FM545">
        <v>1.341692307523499</v>
      </c>
      <c r="FN545">
        <v>37.67230760189102</v>
      </c>
      <c r="FO545">
        <v>8432.718800000001</v>
      </c>
      <c r="FP545">
        <v>15</v>
      </c>
      <c r="FQ545">
        <v>0</v>
      </c>
      <c r="FR545" t="s">
        <v>440</v>
      </c>
      <c r="FS545">
        <v>1747148579.5</v>
      </c>
      <c r="FT545">
        <v>1747148584.5</v>
      </c>
      <c r="FU545">
        <v>0</v>
      </c>
      <c r="FV545">
        <v>0.162</v>
      </c>
      <c r="FW545">
        <v>-0.001</v>
      </c>
      <c r="FX545">
        <v>0.139</v>
      </c>
      <c r="FY545">
        <v>0.058</v>
      </c>
      <c r="FZ545">
        <v>420</v>
      </c>
      <c r="GA545">
        <v>16</v>
      </c>
      <c r="GB545">
        <v>0.19</v>
      </c>
      <c r="GC545">
        <v>0.02</v>
      </c>
      <c r="GD545">
        <v>-35.26598048780488</v>
      </c>
      <c r="GE545">
        <v>1.513906620209044</v>
      </c>
      <c r="GF545">
        <v>0.1644509374822361</v>
      </c>
      <c r="GG545">
        <v>0</v>
      </c>
      <c r="GH545">
        <v>415.118705882353</v>
      </c>
      <c r="GI545">
        <v>1.86954927449104</v>
      </c>
      <c r="GJ545">
        <v>0.256823872975437</v>
      </c>
      <c r="GK545">
        <v>0</v>
      </c>
      <c r="GL545">
        <v>1.102286585365853</v>
      </c>
      <c r="GM545">
        <v>-0.5283301045296167</v>
      </c>
      <c r="GN545">
        <v>0.05299798425111785</v>
      </c>
      <c r="GO545">
        <v>0</v>
      </c>
      <c r="GP545">
        <v>0</v>
      </c>
      <c r="GQ545">
        <v>3</v>
      </c>
      <c r="GR545" t="s">
        <v>480</v>
      </c>
      <c r="GS545">
        <v>3.12741</v>
      </c>
      <c r="GT545">
        <v>2.73264</v>
      </c>
      <c r="GU545">
        <v>0.128855</v>
      </c>
      <c r="GV545">
        <v>0.133742</v>
      </c>
      <c r="GW545">
        <v>0.104126</v>
      </c>
      <c r="GX545">
        <v>0.101462</v>
      </c>
      <c r="GY545">
        <v>26122.8</v>
      </c>
      <c r="GZ545">
        <v>25176.9</v>
      </c>
      <c r="HA545">
        <v>30529.3</v>
      </c>
      <c r="HB545">
        <v>29319.5</v>
      </c>
      <c r="HC545">
        <v>37754</v>
      </c>
      <c r="HD545">
        <v>34658.8</v>
      </c>
      <c r="HE545">
        <v>46709.9</v>
      </c>
      <c r="HF545">
        <v>43560.3</v>
      </c>
      <c r="HG545">
        <v>1.8193</v>
      </c>
      <c r="HH545">
        <v>1.86978</v>
      </c>
      <c r="HI545">
        <v>0.0944808</v>
      </c>
      <c r="HJ545">
        <v>0</v>
      </c>
      <c r="HK545">
        <v>28.4598</v>
      </c>
      <c r="HL545">
        <v>999.9</v>
      </c>
      <c r="HM545">
        <v>52.9</v>
      </c>
      <c r="HN545">
        <v>31.1</v>
      </c>
      <c r="HO545">
        <v>26.6451</v>
      </c>
      <c r="HP545">
        <v>63.5449</v>
      </c>
      <c r="HQ545">
        <v>16.8389</v>
      </c>
      <c r="HR545">
        <v>1</v>
      </c>
      <c r="HS545">
        <v>0.159146</v>
      </c>
      <c r="HT545">
        <v>-0.0869009</v>
      </c>
      <c r="HU545">
        <v>20.1981</v>
      </c>
      <c r="HV545">
        <v>5.22747</v>
      </c>
      <c r="HW545">
        <v>11.974</v>
      </c>
      <c r="HX545">
        <v>4.9693</v>
      </c>
      <c r="HY545">
        <v>3.28935</v>
      </c>
      <c r="HZ545">
        <v>9999</v>
      </c>
      <c r="IA545">
        <v>9999</v>
      </c>
      <c r="IB545">
        <v>9999</v>
      </c>
      <c r="IC545">
        <v>999.9</v>
      </c>
      <c r="ID545">
        <v>4.97291</v>
      </c>
      <c r="IE545">
        <v>1.87744</v>
      </c>
      <c r="IF545">
        <v>1.87546</v>
      </c>
      <c r="IG545">
        <v>1.87832</v>
      </c>
      <c r="IH545">
        <v>1.875</v>
      </c>
      <c r="II545">
        <v>1.87854</v>
      </c>
      <c r="IJ545">
        <v>1.87573</v>
      </c>
      <c r="IK545">
        <v>1.87683</v>
      </c>
      <c r="IL545">
        <v>0</v>
      </c>
      <c r="IM545">
        <v>0</v>
      </c>
      <c r="IN545">
        <v>0</v>
      </c>
      <c r="IO545">
        <v>0</v>
      </c>
      <c r="IP545" t="s">
        <v>442</v>
      </c>
      <c r="IQ545" t="s">
        <v>443</v>
      </c>
      <c r="IR545" t="s">
        <v>444</v>
      </c>
      <c r="IS545" t="s">
        <v>444</v>
      </c>
      <c r="IT545" t="s">
        <v>444</v>
      </c>
      <c r="IU545" t="s">
        <v>444</v>
      </c>
      <c r="IV545">
        <v>0</v>
      </c>
      <c r="IW545">
        <v>100</v>
      </c>
      <c r="IX545">
        <v>100</v>
      </c>
      <c r="IY545">
        <v>0.921</v>
      </c>
      <c r="IZ545">
        <v>0.2212</v>
      </c>
      <c r="JA545">
        <v>0.05401698482025668</v>
      </c>
      <c r="JB545">
        <v>0.001251749769105588</v>
      </c>
      <c r="JC545">
        <v>-2.340677956668878E-07</v>
      </c>
      <c r="JD545">
        <v>1.443975168909104E-10</v>
      </c>
      <c r="JE545">
        <v>-0.0473756660369021</v>
      </c>
      <c r="JF545">
        <v>-0.000763777970416037</v>
      </c>
      <c r="JG545">
        <v>0.0006633184790446218</v>
      </c>
      <c r="JH545">
        <v>-5.365384051273601E-06</v>
      </c>
      <c r="JI545">
        <v>1</v>
      </c>
      <c r="JJ545">
        <v>2129</v>
      </c>
      <c r="JK545">
        <v>1</v>
      </c>
      <c r="JL545">
        <v>27</v>
      </c>
      <c r="JM545">
        <v>188963.2</v>
      </c>
      <c r="JN545">
        <v>188963.1</v>
      </c>
      <c r="JO545">
        <v>1.86035</v>
      </c>
      <c r="JP545">
        <v>2.53784</v>
      </c>
      <c r="JQ545">
        <v>1.39893</v>
      </c>
      <c r="JR545">
        <v>2.34497</v>
      </c>
      <c r="JS545">
        <v>1.44897</v>
      </c>
      <c r="JT545">
        <v>2.55127</v>
      </c>
      <c r="JU545">
        <v>37.6745</v>
      </c>
      <c r="JV545">
        <v>24.2013</v>
      </c>
      <c r="JW545">
        <v>18</v>
      </c>
      <c r="JX545">
        <v>477.337</v>
      </c>
      <c r="JY545">
        <v>479.523</v>
      </c>
      <c r="JZ545">
        <v>27.9575</v>
      </c>
      <c r="KA545">
        <v>29.2537</v>
      </c>
      <c r="KB545">
        <v>29.9999</v>
      </c>
      <c r="KC545">
        <v>29.0131</v>
      </c>
      <c r="KD545">
        <v>29.0871</v>
      </c>
      <c r="KE545">
        <v>37.3084</v>
      </c>
      <c r="KF545">
        <v>24.5401</v>
      </c>
      <c r="KG545">
        <v>95.1713</v>
      </c>
      <c r="KH545">
        <v>28.183</v>
      </c>
      <c r="KI545">
        <v>807.53</v>
      </c>
      <c r="KJ545">
        <v>22.3441</v>
      </c>
      <c r="KK545">
        <v>100.937</v>
      </c>
      <c r="KL545">
        <v>100.202</v>
      </c>
    </row>
    <row r="546" spans="1:298">
      <c r="A546">
        <v>530</v>
      </c>
      <c r="B546">
        <v>1758486375</v>
      </c>
      <c r="C546">
        <v>17271.5</v>
      </c>
      <c r="D546" t="s">
        <v>1509</v>
      </c>
      <c r="E546" t="s">
        <v>1510</v>
      </c>
      <c r="F546">
        <v>5</v>
      </c>
      <c r="G546" t="s">
        <v>1414</v>
      </c>
      <c r="H546" t="s">
        <v>436</v>
      </c>
      <c r="I546" t="s">
        <v>437</v>
      </c>
      <c r="J546">
        <v>1758486367.214286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809.8397708676422</v>
      </c>
      <c r="AL546">
        <v>783.6276181818179</v>
      </c>
      <c r="AM546">
        <v>3.466958440120715</v>
      </c>
      <c r="AN546">
        <v>65.51317150136617</v>
      </c>
      <c r="AO546">
        <f>(AQ546 - AP546 + DZ546*1E3/(8.314*(EB546+273.15)) * AS546/DY546 * AR546) * DY546/(100*DM546) * 1000/(1000 - AQ546)</f>
        <v>0</v>
      </c>
      <c r="AP546">
        <v>22.25034695557641</v>
      </c>
      <c r="AQ546">
        <v>23.2565006060606</v>
      </c>
      <c r="AR546">
        <v>4.618773562554056E-05</v>
      </c>
      <c r="AS546">
        <v>124.6433770356451</v>
      </c>
      <c r="AT546">
        <v>3</v>
      </c>
      <c r="AU546">
        <v>1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438</v>
      </c>
      <c r="AZ546" t="s">
        <v>438</v>
      </c>
      <c r="BA546">
        <v>0</v>
      </c>
      <c r="BB546">
        <v>0</v>
      </c>
      <c r="BC546">
        <f>1-BA546/BB546</f>
        <v>0</v>
      </c>
      <c r="BD546">
        <v>0</v>
      </c>
      <c r="BE546" t="s">
        <v>438</v>
      </c>
      <c r="BF546" t="s">
        <v>438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438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4.38</v>
      </c>
      <c r="DN546">
        <v>0.5</v>
      </c>
      <c r="DO546" t="s">
        <v>439</v>
      </c>
      <c r="DP546">
        <v>2</v>
      </c>
      <c r="DQ546" t="b">
        <v>1</v>
      </c>
      <c r="DR546">
        <v>1758486367.214286</v>
      </c>
      <c r="DS546">
        <v>740.833</v>
      </c>
      <c r="DT546">
        <v>775.9768214285714</v>
      </c>
      <c r="DU546">
        <v>23.243725</v>
      </c>
      <c r="DV546">
        <v>22.20493571428571</v>
      </c>
      <c r="DW546">
        <v>739.9223928571429</v>
      </c>
      <c r="DX546">
        <v>23.02257142857143</v>
      </c>
      <c r="DY546">
        <v>500.0213571428571</v>
      </c>
      <c r="DZ546">
        <v>90.06923928571427</v>
      </c>
      <c r="EA546">
        <v>0.05505241071428572</v>
      </c>
      <c r="EB546">
        <v>29.81790714285714</v>
      </c>
      <c r="EC546">
        <v>29.99652142857142</v>
      </c>
      <c r="ED546">
        <v>999.9000000000002</v>
      </c>
      <c r="EE546">
        <v>0</v>
      </c>
      <c r="EF546">
        <v>0</v>
      </c>
      <c r="EG546">
        <v>9991.339642857141</v>
      </c>
      <c r="EH546">
        <v>0</v>
      </c>
      <c r="EI546">
        <v>11.4741</v>
      </c>
      <c r="EJ546">
        <v>-35.14377857142857</v>
      </c>
      <c r="EK546">
        <v>758.4627142857144</v>
      </c>
      <c r="EL546">
        <v>793.5990714285714</v>
      </c>
      <c r="EM546">
        <v>1.038776428571429</v>
      </c>
      <c r="EN546">
        <v>775.9768214285714</v>
      </c>
      <c r="EO546">
        <v>22.20493571428571</v>
      </c>
      <c r="EP546">
        <v>2.093544285714286</v>
      </c>
      <c r="EQ546">
        <v>1.9999825</v>
      </c>
      <c r="ER546">
        <v>18.17015</v>
      </c>
      <c r="ES546">
        <v>17.444175</v>
      </c>
      <c r="ET546">
        <v>2000.000714285714</v>
      </c>
      <c r="EU546">
        <v>0.9799954642857143</v>
      </c>
      <c r="EV546">
        <v>0.02000445714285714</v>
      </c>
      <c r="EW546">
        <v>0</v>
      </c>
      <c r="EX546">
        <v>415.30625</v>
      </c>
      <c r="EY546">
        <v>5.000560000000001</v>
      </c>
      <c r="EZ546">
        <v>8435.306428571428</v>
      </c>
      <c r="FA546">
        <v>17294.85714285714</v>
      </c>
      <c r="FB546">
        <v>41.68699999999999</v>
      </c>
      <c r="FC546">
        <v>41.81199999999999</v>
      </c>
      <c r="FD546">
        <v>41.38385714285715</v>
      </c>
      <c r="FE546">
        <v>40.93924999999999</v>
      </c>
      <c r="FF546">
        <v>42.41264285714285</v>
      </c>
      <c r="FG546">
        <v>1955.090714285714</v>
      </c>
      <c r="FH546">
        <v>39.91</v>
      </c>
      <c r="FI546">
        <v>0</v>
      </c>
      <c r="FJ546">
        <v>1758486376.2</v>
      </c>
      <c r="FK546">
        <v>0</v>
      </c>
      <c r="FL546">
        <v>415.28676</v>
      </c>
      <c r="FM546">
        <v>1.464076925240933</v>
      </c>
      <c r="FN546">
        <v>36.08999996856911</v>
      </c>
      <c r="FO546">
        <v>8435.572</v>
      </c>
      <c r="FP546">
        <v>15</v>
      </c>
      <c r="FQ546">
        <v>0</v>
      </c>
      <c r="FR546" t="s">
        <v>440</v>
      </c>
      <c r="FS546">
        <v>1747148579.5</v>
      </c>
      <c r="FT546">
        <v>1747148584.5</v>
      </c>
      <c r="FU546">
        <v>0</v>
      </c>
      <c r="FV546">
        <v>0.162</v>
      </c>
      <c r="FW546">
        <v>-0.001</v>
      </c>
      <c r="FX546">
        <v>0.139</v>
      </c>
      <c r="FY546">
        <v>0.058</v>
      </c>
      <c r="FZ546">
        <v>420</v>
      </c>
      <c r="GA546">
        <v>16</v>
      </c>
      <c r="GB546">
        <v>0.19</v>
      </c>
      <c r="GC546">
        <v>0.02</v>
      </c>
      <c r="GD546">
        <v>-35.19607073170731</v>
      </c>
      <c r="GE546">
        <v>1.085303832752599</v>
      </c>
      <c r="GF546">
        <v>0.152449373034096</v>
      </c>
      <c r="GG546">
        <v>0</v>
      </c>
      <c r="GH546">
        <v>415.2122647058824</v>
      </c>
      <c r="GI546">
        <v>1.121084796285136</v>
      </c>
      <c r="GJ546">
        <v>0.2067428509075577</v>
      </c>
      <c r="GK546">
        <v>0</v>
      </c>
      <c r="GL546">
        <v>1.070279512195122</v>
      </c>
      <c r="GM546">
        <v>-0.4844899651567915</v>
      </c>
      <c r="GN546">
        <v>0.04902453666159424</v>
      </c>
      <c r="GO546">
        <v>0</v>
      </c>
      <c r="GP546">
        <v>0</v>
      </c>
      <c r="GQ546">
        <v>3</v>
      </c>
      <c r="GR546" t="s">
        <v>480</v>
      </c>
      <c r="GS546">
        <v>3.1275</v>
      </c>
      <c r="GT546">
        <v>2.73216</v>
      </c>
      <c r="GU546">
        <v>0.13079</v>
      </c>
      <c r="GV546">
        <v>0.135682</v>
      </c>
      <c r="GW546">
        <v>0.104152</v>
      </c>
      <c r="GX546">
        <v>0.101564</v>
      </c>
      <c r="GY546">
        <v>26064.9</v>
      </c>
      <c r="GZ546">
        <v>25120.7</v>
      </c>
      <c r="HA546">
        <v>30529.5</v>
      </c>
      <c r="HB546">
        <v>29319.7</v>
      </c>
      <c r="HC546">
        <v>37753.4</v>
      </c>
      <c r="HD546">
        <v>34655</v>
      </c>
      <c r="HE546">
        <v>46710.4</v>
      </c>
      <c r="HF546">
        <v>43560.5</v>
      </c>
      <c r="HG546">
        <v>1.81938</v>
      </c>
      <c r="HH546">
        <v>1.87018</v>
      </c>
      <c r="HI546">
        <v>0.0940785</v>
      </c>
      <c r="HJ546">
        <v>0</v>
      </c>
      <c r="HK546">
        <v>28.4509</v>
      </c>
      <c r="HL546">
        <v>999.9</v>
      </c>
      <c r="HM546">
        <v>52.9</v>
      </c>
      <c r="HN546">
        <v>31.1</v>
      </c>
      <c r="HO546">
        <v>26.6481</v>
      </c>
      <c r="HP546">
        <v>63.4949</v>
      </c>
      <c r="HQ546">
        <v>16.8429</v>
      </c>
      <c r="HR546">
        <v>1</v>
      </c>
      <c r="HS546">
        <v>0.159157</v>
      </c>
      <c r="HT546">
        <v>-0.858066</v>
      </c>
      <c r="HU546">
        <v>20.1952</v>
      </c>
      <c r="HV546">
        <v>5.22747</v>
      </c>
      <c r="HW546">
        <v>11.974</v>
      </c>
      <c r="HX546">
        <v>4.96845</v>
      </c>
      <c r="HY546">
        <v>3.2895</v>
      </c>
      <c r="HZ546">
        <v>9999</v>
      </c>
      <c r="IA546">
        <v>9999</v>
      </c>
      <c r="IB546">
        <v>9999</v>
      </c>
      <c r="IC546">
        <v>999.9</v>
      </c>
      <c r="ID546">
        <v>4.97291</v>
      </c>
      <c r="IE546">
        <v>1.87741</v>
      </c>
      <c r="IF546">
        <v>1.87546</v>
      </c>
      <c r="IG546">
        <v>1.87832</v>
      </c>
      <c r="IH546">
        <v>1.875</v>
      </c>
      <c r="II546">
        <v>1.87853</v>
      </c>
      <c r="IJ546">
        <v>1.87573</v>
      </c>
      <c r="IK546">
        <v>1.87683</v>
      </c>
      <c r="IL546">
        <v>0</v>
      </c>
      <c r="IM546">
        <v>0</v>
      </c>
      <c r="IN546">
        <v>0</v>
      </c>
      <c r="IO546">
        <v>0</v>
      </c>
      <c r="IP546" t="s">
        <v>442</v>
      </c>
      <c r="IQ546" t="s">
        <v>443</v>
      </c>
      <c r="IR546" t="s">
        <v>444</v>
      </c>
      <c r="IS546" t="s">
        <v>444</v>
      </c>
      <c r="IT546" t="s">
        <v>444</v>
      </c>
      <c r="IU546" t="s">
        <v>444</v>
      </c>
      <c r="IV546">
        <v>0</v>
      </c>
      <c r="IW546">
        <v>100</v>
      </c>
      <c r="IX546">
        <v>100</v>
      </c>
      <c r="IY546">
        <v>0.9409999999999999</v>
      </c>
      <c r="IZ546">
        <v>0.2215</v>
      </c>
      <c r="JA546">
        <v>0.05401698482025668</v>
      </c>
      <c r="JB546">
        <v>0.001251749769105588</v>
      </c>
      <c r="JC546">
        <v>-2.340677956668878E-07</v>
      </c>
      <c r="JD546">
        <v>1.443975168909104E-10</v>
      </c>
      <c r="JE546">
        <v>-0.0473756660369021</v>
      </c>
      <c r="JF546">
        <v>-0.000763777970416037</v>
      </c>
      <c r="JG546">
        <v>0.0006633184790446218</v>
      </c>
      <c r="JH546">
        <v>-5.365384051273601E-06</v>
      </c>
      <c r="JI546">
        <v>1</v>
      </c>
      <c r="JJ546">
        <v>2129</v>
      </c>
      <c r="JK546">
        <v>1</v>
      </c>
      <c r="JL546">
        <v>27</v>
      </c>
      <c r="JM546">
        <v>188963.3</v>
      </c>
      <c r="JN546">
        <v>188963.2</v>
      </c>
      <c r="JO546">
        <v>1.88965</v>
      </c>
      <c r="JP546">
        <v>2.5354</v>
      </c>
      <c r="JQ546">
        <v>1.39893</v>
      </c>
      <c r="JR546">
        <v>2.34497</v>
      </c>
      <c r="JS546">
        <v>1.44897</v>
      </c>
      <c r="JT546">
        <v>2.55249</v>
      </c>
      <c r="JU546">
        <v>37.6745</v>
      </c>
      <c r="JV546">
        <v>24.2013</v>
      </c>
      <c r="JW546">
        <v>18</v>
      </c>
      <c r="JX546">
        <v>477.359</v>
      </c>
      <c r="JY546">
        <v>479.76</v>
      </c>
      <c r="JZ546">
        <v>28.0999</v>
      </c>
      <c r="KA546">
        <v>29.2512</v>
      </c>
      <c r="KB546">
        <v>29.9999</v>
      </c>
      <c r="KC546">
        <v>29.01</v>
      </c>
      <c r="KD546">
        <v>29.0835</v>
      </c>
      <c r="KE546">
        <v>37.8973</v>
      </c>
      <c r="KF546">
        <v>24.2478</v>
      </c>
      <c r="KG546">
        <v>95.1713</v>
      </c>
      <c r="KH546">
        <v>28.1909</v>
      </c>
      <c r="KI546">
        <v>820.9349999999999</v>
      </c>
      <c r="KJ546">
        <v>22.3824</v>
      </c>
      <c r="KK546">
        <v>100.938</v>
      </c>
      <c r="KL546">
        <v>100.203</v>
      </c>
    </row>
    <row r="547" spans="1:298">
      <c r="A547">
        <v>531</v>
      </c>
      <c r="B547">
        <v>1758486380</v>
      </c>
      <c r="C547">
        <v>17276.5</v>
      </c>
      <c r="D547" t="s">
        <v>1511</v>
      </c>
      <c r="E547" t="s">
        <v>1512</v>
      </c>
      <c r="F547">
        <v>5</v>
      </c>
      <c r="G547" t="s">
        <v>1414</v>
      </c>
      <c r="H547" t="s">
        <v>436</v>
      </c>
      <c r="I547" t="s">
        <v>437</v>
      </c>
      <c r="J547">
        <v>1758486372.5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827.1185859715059</v>
      </c>
      <c r="AL547">
        <v>800.9123878787873</v>
      </c>
      <c r="AM547">
        <v>3.454510903554531</v>
      </c>
      <c r="AN547">
        <v>65.51317150136617</v>
      </c>
      <c r="AO547">
        <f>(AQ547 - AP547 + DZ547*1E3/(8.314*(EB547+273.15)) * AS547/DY547 * AR547) * DY547/(100*DM547) * 1000/(1000 - AQ547)</f>
        <v>0</v>
      </c>
      <c r="AP547">
        <v>22.31781165598449</v>
      </c>
      <c r="AQ547">
        <v>23.27111454545454</v>
      </c>
      <c r="AR547">
        <v>0.0001103561108427127</v>
      </c>
      <c r="AS547">
        <v>124.6433770356451</v>
      </c>
      <c r="AT547">
        <v>3</v>
      </c>
      <c r="AU547">
        <v>1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438</v>
      </c>
      <c r="AZ547" t="s">
        <v>438</v>
      </c>
      <c r="BA547">
        <v>0</v>
      </c>
      <c r="BB547">
        <v>0</v>
      </c>
      <c r="BC547">
        <f>1-BA547/BB547</f>
        <v>0</v>
      </c>
      <c r="BD547">
        <v>0</v>
      </c>
      <c r="BE547" t="s">
        <v>438</v>
      </c>
      <c r="BF547" t="s">
        <v>438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438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4.38</v>
      </c>
      <c r="DN547">
        <v>0.5</v>
      </c>
      <c r="DO547" t="s">
        <v>439</v>
      </c>
      <c r="DP547">
        <v>2</v>
      </c>
      <c r="DQ547" t="b">
        <v>1</v>
      </c>
      <c r="DR547">
        <v>1758486372.5</v>
      </c>
      <c r="DS547">
        <v>758.6425925925927</v>
      </c>
      <c r="DT547">
        <v>793.7109999999999</v>
      </c>
      <c r="DU547">
        <v>23.25422592592592</v>
      </c>
      <c r="DV547">
        <v>22.25072592592593</v>
      </c>
      <c r="DW547">
        <v>757.7115555555557</v>
      </c>
      <c r="DX547">
        <v>23.03285925925926</v>
      </c>
      <c r="DY547">
        <v>500.0277037037036</v>
      </c>
      <c r="DZ547">
        <v>90.06954814814814</v>
      </c>
      <c r="EA547">
        <v>0.05484702222222222</v>
      </c>
      <c r="EB547">
        <v>29.80963333333333</v>
      </c>
      <c r="EC547">
        <v>29.98858148148148</v>
      </c>
      <c r="ED547">
        <v>999.9000000000001</v>
      </c>
      <c r="EE547">
        <v>0</v>
      </c>
      <c r="EF547">
        <v>0</v>
      </c>
      <c r="EG547">
        <v>9984.954444444445</v>
      </c>
      <c r="EH547">
        <v>0</v>
      </c>
      <c r="EI547">
        <v>11.4741</v>
      </c>
      <c r="EJ547">
        <v>-35.06837037037037</v>
      </c>
      <c r="EK547">
        <v>776.7043703703704</v>
      </c>
      <c r="EL547">
        <v>811.7739629629629</v>
      </c>
      <c r="EM547">
        <v>1.003490703703704</v>
      </c>
      <c r="EN547">
        <v>793.7109999999999</v>
      </c>
      <c r="EO547">
        <v>22.25072592592593</v>
      </c>
      <c r="EP547">
        <v>2.094497037037037</v>
      </c>
      <c r="EQ547">
        <v>2.004113703703704</v>
      </c>
      <c r="ER547">
        <v>18.1774037037037</v>
      </c>
      <c r="ES547">
        <v>17.47684074074074</v>
      </c>
      <c r="ET547">
        <v>1999.995555555555</v>
      </c>
      <c r="EU547">
        <v>0.9799953333333333</v>
      </c>
      <c r="EV547">
        <v>0.02000459259259259</v>
      </c>
      <c r="EW547">
        <v>0</v>
      </c>
      <c r="EX547">
        <v>415.3672592592592</v>
      </c>
      <c r="EY547">
        <v>5.000560000000001</v>
      </c>
      <c r="EZ547">
        <v>8437.947037037036</v>
      </c>
      <c r="FA547">
        <v>17294.81111111111</v>
      </c>
      <c r="FB547">
        <v>41.68699999999999</v>
      </c>
      <c r="FC547">
        <v>41.81199999999999</v>
      </c>
      <c r="FD547">
        <v>41.375</v>
      </c>
      <c r="FE547">
        <v>40.93699999999999</v>
      </c>
      <c r="FF547">
        <v>42.40025925925926</v>
      </c>
      <c r="FG547">
        <v>1955.085555555556</v>
      </c>
      <c r="FH547">
        <v>39.91</v>
      </c>
      <c r="FI547">
        <v>0</v>
      </c>
      <c r="FJ547">
        <v>1758486381.6</v>
      </c>
      <c r="FK547">
        <v>0</v>
      </c>
      <c r="FL547">
        <v>415.3455384615385</v>
      </c>
      <c r="FM547">
        <v>0.7704615470580439</v>
      </c>
      <c r="FN547">
        <v>28.3682051347647</v>
      </c>
      <c r="FO547">
        <v>8438.150384615383</v>
      </c>
      <c r="FP547">
        <v>15</v>
      </c>
      <c r="FQ547">
        <v>0</v>
      </c>
      <c r="FR547" t="s">
        <v>440</v>
      </c>
      <c r="FS547">
        <v>1747148579.5</v>
      </c>
      <c r="FT547">
        <v>1747148584.5</v>
      </c>
      <c r="FU547">
        <v>0</v>
      </c>
      <c r="FV547">
        <v>0.162</v>
      </c>
      <c r="FW547">
        <v>-0.001</v>
      </c>
      <c r="FX547">
        <v>0.139</v>
      </c>
      <c r="FY547">
        <v>0.058</v>
      </c>
      <c r="FZ547">
        <v>420</v>
      </c>
      <c r="GA547">
        <v>16</v>
      </c>
      <c r="GB547">
        <v>0.19</v>
      </c>
      <c r="GC547">
        <v>0.02</v>
      </c>
      <c r="GD547">
        <v>-35.117465</v>
      </c>
      <c r="GE547">
        <v>0.6263887429643964</v>
      </c>
      <c r="GF547">
        <v>0.1337089143438085</v>
      </c>
      <c r="GG547">
        <v>0</v>
      </c>
      <c r="GH547">
        <v>415.2841764705882</v>
      </c>
      <c r="GI547">
        <v>0.7799541680525646</v>
      </c>
      <c r="GJ547">
        <v>0.201231717560254</v>
      </c>
      <c r="GK547">
        <v>1</v>
      </c>
      <c r="GL547">
        <v>1.024116225</v>
      </c>
      <c r="GM547">
        <v>-0.4039626529080707</v>
      </c>
      <c r="GN547">
        <v>0.03994362500605542</v>
      </c>
      <c r="GO547">
        <v>0</v>
      </c>
      <c r="GP547">
        <v>1</v>
      </c>
      <c r="GQ547">
        <v>3</v>
      </c>
      <c r="GR547" t="s">
        <v>447</v>
      </c>
      <c r="GS547">
        <v>3.12739</v>
      </c>
      <c r="GT547">
        <v>2.73269</v>
      </c>
      <c r="GU547">
        <v>0.132707</v>
      </c>
      <c r="GV547">
        <v>0.137547</v>
      </c>
      <c r="GW547">
        <v>0.104209</v>
      </c>
      <c r="GX547">
        <v>0.101769</v>
      </c>
      <c r="GY547">
        <v>26007.7</v>
      </c>
      <c r="GZ547">
        <v>25066.7</v>
      </c>
      <c r="HA547">
        <v>30529.8</v>
      </c>
      <c r="HB547">
        <v>29319.9</v>
      </c>
      <c r="HC547">
        <v>37751.4</v>
      </c>
      <c r="HD547">
        <v>34647.4</v>
      </c>
      <c r="HE547">
        <v>46710.7</v>
      </c>
      <c r="HF547">
        <v>43560.8</v>
      </c>
      <c r="HG547">
        <v>1.81922</v>
      </c>
      <c r="HH547">
        <v>1.87033</v>
      </c>
      <c r="HI547">
        <v>0.095401</v>
      </c>
      <c r="HJ547">
        <v>0</v>
      </c>
      <c r="HK547">
        <v>28.4429</v>
      </c>
      <c r="HL547">
        <v>999.9</v>
      </c>
      <c r="HM547">
        <v>52.9</v>
      </c>
      <c r="HN547">
        <v>31.1</v>
      </c>
      <c r="HO547">
        <v>26.6484</v>
      </c>
      <c r="HP547">
        <v>63.0549</v>
      </c>
      <c r="HQ547">
        <v>16.9231</v>
      </c>
      <c r="HR547">
        <v>1</v>
      </c>
      <c r="HS547">
        <v>0.158534</v>
      </c>
      <c r="HT547">
        <v>-0.514303</v>
      </c>
      <c r="HU547">
        <v>20.1967</v>
      </c>
      <c r="HV547">
        <v>5.22717</v>
      </c>
      <c r="HW547">
        <v>11.974</v>
      </c>
      <c r="HX547">
        <v>4.9695</v>
      </c>
      <c r="HY547">
        <v>3.2895</v>
      </c>
      <c r="HZ547">
        <v>9999</v>
      </c>
      <c r="IA547">
        <v>9999</v>
      </c>
      <c r="IB547">
        <v>9999</v>
      </c>
      <c r="IC547">
        <v>999.9</v>
      </c>
      <c r="ID547">
        <v>4.97291</v>
      </c>
      <c r="IE547">
        <v>1.87742</v>
      </c>
      <c r="IF547">
        <v>1.87546</v>
      </c>
      <c r="IG547">
        <v>1.8783</v>
      </c>
      <c r="IH547">
        <v>1.875</v>
      </c>
      <c r="II547">
        <v>1.87854</v>
      </c>
      <c r="IJ547">
        <v>1.8757</v>
      </c>
      <c r="IK547">
        <v>1.87683</v>
      </c>
      <c r="IL547">
        <v>0</v>
      </c>
      <c r="IM547">
        <v>0</v>
      </c>
      <c r="IN547">
        <v>0</v>
      </c>
      <c r="IO547">
        <v>0</v>
      </c>
      <c r="IP547" t="s">
        <v>442</v>
      </c>
      <c r="IQ547" t="s">
        <v>443</v>
      </c>
      <c r="IR547" t="s">
        <v>444</v>
      </c>
      <c r="IS547" t="s">
        <v>444</v>
      </c>
      <c r="IT547" t="s">
        <v>444</v>
      </c>
      <c r="IU547" t="s">
        <v>444</v>
      </c>
      <c r="IV547">
        <v>0</v>
      </c>
      <c r="IW547">
        <v>100</v>
      </c>
      <c r="IX547">
        <v>100</v>
      </c>
      <c r="IY547">
        <v>0.959</v>
      </c>
      <c r="IZ547">
        <v>0.2218</v>
      </c>
      <c r="JA547">
        <v>0.05401698482025668</v>
      </c>
      <c r="JB547">
        <v>0.001251749769105588</v>
      </c>
      <c r="JC547">
        <v>-2.340677956668878E-07</v>
      </c>
      <c r="JD547">
        <v>1.443975168909104E-10</v>
      </c>
      <c r="JE547">
        <v>-0.0473756660369021</v>
      </c>
      <c r="JF547">
        <v>-0.000763777970416037</v>
      </c>
      <c r="JG547">
        <v>0.0006633184790446218</v>
      </c>
      <c r="JH547">
        <v>-5.365384051273601E-06</v>
      </c>
      <c r="JI547">
        <v>1</v>
      </c>
      <c r="JJ547">
        <v>2129</v>
      </c>
      <c r="JK547">
        <v>1</v>
      </c>
      <c r="JL547">
        <v>27</v>
      </c>
      <c r="JM547">
        <v>188963.3</v>
      </c>
      <c r="JN547">
        <v>188963.3</v>
      </c>
      <c r="JO547">
        <v>1.92383</v>
      </c>
      <c r="JP547">
        <v>2.53906</v>
      </c>
      <c r="JQ547">
        <v>1.39893</v>
      </c>
      <c r="JR547">
        <v>2.34375</v>
      </c>
      <c r="JS547">
        <v>1.44897</v>
      </c>
      <c r="JT547">
        <v>2.55737</v>
      </c>
      <c r="JU547">
        <v>37.6745</v>
      </c>
      <c r="JV547">
        <v>24.2013</v>
      </c>
      <c r="JW547">
        <v>18</v>
      </c>
      <c r="JX547">
        <v>477.253</v>
      </c>
      <c r="JY547">
        <v>479.839</v>
      </c>
      <c r="JZ547">
        <v>28.2021</v>
      </c>
      <c r="KA547">
        <v>29.2481</v>
      </c>
      <c r="KB547">
        <v>29.9999</v>
      </c>
      <c r="KC547">
        <v>29.0063</v>
      </c>
      <c r="KD547">
        <v>29.0809</v>
      </c>
      <c r="KE547">
        <v>38.5739</v>
      </c>
      <c r="KF547">
        <v>24.2478</v>
      </c>
      <c r="KG547">
        <v>95.1713</v>
      </c>
      <c r="KH547">
        <v>28.2008</v>
      </c>
      <c r="KI547">
        <v>841.26</v>
      </c>
      <c r="KJ547">
        <v>22.4064</v>
      </c>
      <c r="KK547">
        <v>100.939</v>
      </c>
      <c r="KL547">
        <v>100.204</v>
      </c>
    </row>
    <row r="548" spans="1:298">
      <c r="A548">
        <v>532</v>
      </c>
      <c r="B548">
        <v>1758486385</v>
      </c>
      <c r="C548">
        <v>17281.5</v>
      </c>
      <c r="D548" t="s">
        <v>1513</v>
      </c>
      <c r="E548" t="s">
        <v>1514</v>
      </c>
      <c r="F548">
        <v>5</v>
      </c>
      <c r="G548" t="s">
        <v>1414</v>
      </c>
      <c r="H548" t="s">
        <v>436</v>
      </c>
      <c r="I548" t="s">
        <v>437</v>
      </c>
      <c r="J548">
        <v>1758486377.214286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844.517493269921</v>
      </c>
      <c r="AL548">
        <v>818.2125878787879</v>
      </c>
      <c r="AM548">
        <v>3.47549892318473</v>
      </c>
      <c r="AN548">
        <v>65.51317150136617</v>
      </c>
      <c r="AO548">
        <f>(AQ548 - AP548 + DZ548*1E3/(8.314*(EB548+273.15)) * AS548/DY548 * AR548) * DY548/(100*DM548) * 1000/(1000 - AQ548)</f>
        <v>0</v>
      </c>
      <c r="AP548">
        <v>22.3287510746312</v>
      </c>
      <c r="AQ548">
        <v>23.28803939393939</v>
      </c>
      <c r="AR548">
        <v>0.0006934525387230548</v>
      </c>
      <c r="AS548">
        <v>124.6433770356451</v>
      </c>
      <c r="AT548">
        <v>3</v>
      </c>
      <c r="AU548">
        <v>1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438</v>
      </c>
      <c r="AZ548" t="s">
        <v>438</v>
      </c>
      <c r="BA548">
        <v>0</v>
      </c>
      <c r="BB548">
        <v>0</v>
      </c>
      <c r="BC548">
        <f>1-BA548/BB548</f>
        <v>0</v>
      </c>
      <c r="BD548">
        <v>0</v>
      </c>
      <c r="BE548" t="s">
        <v>438</v>
      </c>
      <c r="BF548" t="s">
        <v>438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438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4.38</v>
      </c>
      <c r="DN548">
        <v>0.5</v>
      </c>
      <c r="DO548" t="s">
        <v>439</v>
      </c>
      <c r="DP548">
        <v>2</v>
      </c>
      <c r="DQ548" t="b">
        <v>1</v>
      </c>
      <c r="DR548">
        <v>1758486377.214286</v>
      </c>
      <c r="DS548">
        <v>774.5325714285716</v>
      </c>
      <c r="DT548">
        <v>809.6617857142858</v>
      </c>
      <c r="DU548">
        <v>23.26591428571428</v>
      </c>
      <c r="DV548">
        <v>22.28855</v>
      </c>
      <c r="DW548">
        <v>773.5834285714287</v>
      </c>
      <c r="DX548">
        <v>23.0443</v>
      </c>
      <c r="DY548">
        <v>499.9958571428571</v>
      </c>
      <c r="DZ548">
        <v>90.07039642857141</v>
      </c>
      <c r="EA548">
        <v>0.05482778214285714</v>
      </c>
      <c r="EB548">
        <v>29.80676071428572</v>
      </c>
      <c r="EC548">
        <v>29.99312142857143</v>
      </c>
      <c r="ED548">
        <v>999.9000000000002</v>
      </c>
      <c r="EE548">
        <v>0</v>
      </c>
      <c r="EF548">
        <v>0</v>
      </c>
      <c r="EG548">
        <v>9992.434285714287</v>
      </c>
      <c r="EH548">
        <v>0</v>
      </c>
      <c r="EI548">
        <v>11.4741</v>
      </c>
      <c r="EJ548">
        <v>-35.12921785714286</v>
      </c>
      <c r="EK548">
        <v>792.9823571428569</v>
      </c>
      <c r="EL548">
        <v>828.1198571428571</v>
      </c>
      <c r="EM548">
        <v>0.9773595357142856</v>
      </c>
      <c r="EN548">
        <v>809.6617857142858</v>
      </c>
      <c r="EO548">
        <v>22.28855</v>
      </c>
      <c r="EP548">
        <v>2.095569642857143</v>
      </c>
      <c r="EQ548">
        <v>2.007538928571428</v>
      </c>
      <c r="ER548">
        <v>18.18555357142857</v>
      </c>
      <c r="ES548">
        <v>17.50389642857143</v>
      </c>
      <c r="ET548">
        <v>1999.985357142857</v>
      </c>
      <c r="EU548">
        <v>0.9799951428571428</v>
      </c>
      <c r="EV548">
        <v>0.02000478571428571</v>
      </c>
      <c r="EW548">
        <v>0</v>
      </c>
      <c r="EX548">
        <v>415.47175</v>
      </c>
      <c r="EY548">
        <v>5.000560000000001</v>
      </c>
      <c r="EZ548">
        <v>8439.932142857144</v>
      </c>
      <c r="FA548">
        <v>17294.73214285714</v>
      </c>
      <c r="FB548">
        <v>41.68699999999999</v>
      </c>
      <c r="FC548">
        <v>41.81199999999999</v>
      </c>
      <c r="FD548">
        <v>41.375</v>
      </c>
      <c r="FE548">
        <v>40.93699999999999</v>
      </c>
      <c r="FF548">
        <v>42.38607142857143</v>
      </c>
      <c r="FG548">
        <v>1955.075357142857</v>
      </c>
      <c r="FH548">
        <v>39.91</v>
      </c>
      <c r="FI548">
        <v>0</v>
      </c>
      <c r="FJ548">
        <v>1758486386.4</v>
      </c>
      <c r="FK548">
        <v>0</v>
      </c>
      <c r="FL548">
        <v>415.4649230769231</v>
      </c>
      <c r="FM548">
        <v>2.071931629242465</v>
      </c>
      <c r="FN548">
        <v>19.08854701533786</v>
      </c>
      <c r="FO548">
        <v>8440.167692307692</v>
      </c>
      <c r="FP548">
        <v>15</v>
      </c>
      <c r="FQ548">
        <v>0</v>
      </c>
      <c r="FR548" t="s">
        <v>440</v>
      </c>
      <c r="FS548">
        <v>1747148579.5</v>
      </c>
      <c r="FT548">
        <v>1747148584.5</v>
      </c>
      <c r="FU548">
        <v>0</v>
      </c>
      <c r="FV548">
        <v>0.162</v>
      </c>
      <c r="FW548">
        <v>-0.001</v>
      </c>
      <c r="FX548">
        <v>0.139</v>
      </c>
      <c r="FY548">
        <v>0.058</v>
      </c>
      <c r="FZ548">
        <v>420</v>
      </c>
      <c r="GA548">
        <v>16</v>
      </c>
      <c r="GB548">
        <v>0.19</v>
      </c>
      <c r="GC548">
        <v>0.02</v>
      </c>
      <c r="GD548">
        <v>-35.11409268292683</v>
      </c>
      <c r="GE548">
        <v>-0.3631463414635048</v>
      </c>
      <c r="GF548">
        <v>0.1560865072686891</v>
      </c>
      <c r="GG548">
        <v>1</v>
      </c>
      <c r="GH548">
        <v>415.4175294117647</v>
      </c>
      <c r="GI548">
        <v>1.362872425331491</v>
      </c>
      <c r="GJ548">
        <v>0.2372794623489272</v>
      </c>
      <c r="GK548">
        <v>0</v>
      </c>
      <c r="GL548">
        <v>0.9940119512195121</v>
      </c>
      <c r="GM548">
        <v>-0.3483934076655055</v>
      </c>
      <c r="GN548">
        <v>0.03591054384598894</v>
      </c>
      <c r="GO548">
        <v>0</v>
      </c>
      <c r="GP548">
        <v>1</v>
      </c>
      <c r="GQ548">
        <v>3</v>
      </c>
      <c r="GR548" t="s">
        <v>447</v>
      </c>
      <c r="GS548">
        <v>3.12744</v>
      </c>
      <c r="GT548">
        <v>2.73277</v>
      </c>
      <c r="GU548">
        <v>0.134608</v>
      </c>
      <c r="GV548">
        <v>0.139447</v>
      </c>
      <c r="GW548">
        <v>0.104251</v>
      </c>
      <c r="GX548">
        <v>0.101796</v>
      </c>
      <c r="GY548">
        <v>25951.1</v>
      </c>
      <c r="GZ548">
        <v>25011.3</v>
      </c>
      <c r="HA548">
        <v>30530.4</v>
      </c>
      <c r="HB548">
        <v>29319.8</v>
      </c>
      <c r="HC548">
        <v>37750.5</v>
      </c>
      <c r="HD548">
        <v>34646.3</v>
      </c>
      <c r="HE548">
        <v>46711.7</v>
      </c>
      <c r="HF548">
        <v>43560.6</v>
      </c>
      <c r="HG548">
        <v>1.81935</v>
      </c>
      <c r="HH548">
        <v>1.87038</v>
      </c>
      <c r="HI548">
        <v>0.0962876</v>
      </c>
      <c r="HJ548">
        <v>0</v>
      </c>
      <c r="HK548">
        <v>28.435</v>
      </c>
      <c r="HL548">
        <v>999.9</v>
      </c>
      <c r="HM548">
        <v>52.9</v>
      </c>
      <c r="HN548">
        <v>31.1</v>
      </c>
      <c r="HO548">
        <v>26.6482</v>
      </c>
      <c r="HP548">
        <v>63.6349</v>
      </c>
      <c r="HQ548">
        <v>16.867</v>
      </c>
      <c r="HR548">
        <v>1</v>
      </c>
      <c r="HS548">
        <v>0.158537</v>
      </c>
      <c r="HT548">
        <v>-0.378676</v>
      </c>
      <c r="HU548">
        <v>20.1973</v>
      </c>
      <c r="HV548">
        <v>5.22792</v>
      </c>
      <c r="HW548">
        <v>11.974</v>
      </c>
      <c r="HX548">
        <v>4.9696</v>
      </c>
      <c r="HY548">
        <v>3.28948</v>
      </c>
      <c r="HZ548">
        <v>9999</v>
      </c>
      <c r="IA548">
        <v>9999</v>
      </c>
      <c r="IB548">
        <v>9999</v>
      </c>
      <c r="IC548">
        <v>999.9</v>
      </c>
      <c r="ID548">
        <v>4.97291</v>
      </c>
      <c r="IE548">
        <v>1.87744</v>
      </c>
      <c r="IF548">
        <v>1.8755</v>
      </c>
      <c r="IG548">
        <v>1.87835</v>
      </c>
      <c r="IH548">
        <v>1.875</v>
      </c>
      <c r="II548">
        <v>1.87861</v>
      </c>
      <c r="IJ548">
        <v>1.87576</v>
      </c>
      <c r="IK548">
        <v>1.87687</v>
      </c>
      <c r="IL548">
        <v>0</v>
      </c>
      <c r="IM548">
        <v>0</v>
      </c>
      <c r="IN548">
        <v>0</v>
      </c>
      <c r="IO548">
        <v>0</v>
      </c>
      <c r="IP548" t="s">
        <v>442</v>
      </c>
      <c r="IQ548" t="s">
        <v>443</v>
      </c>
      <c r="IR548" t="s">
        <v>444</v>
      </c>
      <c r="IS548" t="s">
        <v>444</v>
      </c>
      <c r="IT548" t="s">
        <v>444</v>
      </c>
      <c r="IU548" t="s">
        <v>444</v>
      </c>
      <c r="IV548">
        <v>0</v>
      </c>
      <c r="IW548">
        <v>100</v>
      </c>
      <c r="IX548">
        <v>100</v>
      </c>
      <c r="IY548">
        <v>0.98</v>
      </c>
      <c r="IZ548">
        <v>0.2221</v>
      </c>
      <c r="JA548">
        <v>0.05401698482025668</v>
      </c>
      <c r="JB548">
        <v>0.001251749769105588</v>
      </c>
      <c r="JC548">
        <v>-2.340677956668878E-07</v>
      </c>
      <c r="JD548">
        <v>1.443975168909104E-10</v>
      </c>
      <c r="JE548">
        <v>-0.0473756660369021</v>
      </c>
      <c r="JF548">
        <v>-0.000763777970416037</v>
      </c>
      <c r="JG548">
        <v>0.0006633184790446218</v>
      </c>
      <c r="JH548">
        <v>-5.365384051273601E-06</v>
      </c>
      <c r="JI548">
        <v>1</v>
      </c>
      <c r="JJ548">
        <v>2129</v>
      </c>
      <c r="JK548">
        <v>1</v>
      </c>
      <c r="JL548">
        <v>27</v>
      </c>
      <c r="JM548">
        <v>188963.4</v>
      </c>
      <c r="JN548">
        <v>188963.3</v>
      </c>
      <c r="JO548">
        <v>1.95312</v>
      </c>
      <c r="JP548">
        <v>2.53784</v>
      </c>
      <c r="JQ548">
        <v>1.39893</v>
      </c>
      <c r="JR548">
        <v>2.34497</v>
      </c>
      <c r="JS548">
        <v>1.44897</v>
      </c>
      <c r="JT548">
        <v>2.55737</v>
      </c>
      <c r="JU548">
        <v>37.6504</v>
      </c>
      <c r="JV548">
        <v>24.2013</v>
      </c>
      <c r="JW548">
        <v>18</v>
      </c>
      <c r="JX548">
        <v>477.301</v>
      </c>
      <c r="JY548">
        <v>479.842</v>
      </c>
      <c r="JZ548">
        <v>28.2235</v>
      </c>
      <c r="KA548">
        <v>29.2449</v>
      </c>
      <c r="KB548">
        <v>29.9999</v>
      </c>
      <c r="KC548">
        <v>29.0032</v>
      </c>
      <c r="KD548">
        <v>29.0772</v>
      </c>
      <c r="KE548">
        <v>39.1559</v>
      </c>
      <c r="KF548">
        <v>23.9699</v>
      </c>
      <c r="KG548">
        <v>95.1713</v>
      </c>
      <c r="KH548">
        <v>28.2033</v>
      </c>
      <c r="KI548">
        <v>854.659</v>
      </c>
      <c r="KJ548">
        <v>22.44</v>
      </c>
      <c r="KK548">
        <v>100.941</v>
      </c>
      <c r="KL548">
        <v>100.203</v>
      </c>
    </row>
    <row r="549" spans="1:298">
      <c r="A549">
        <v>533</v>
      </c>
      <c r="B549">
        <v>1758486390</v>
      </c>
      <c r="C549">
        <v>17286.5</v>
      </c>
      <c r="D549" t="s">
        <v>1515</v>
      </c>
      <c r="E549" t="s">
        <v>1516</v>
      </c>
      <c r="F549">
        <v>5</v>
      </c>
      <c r="G549" t="s">
        <v>1414</v>
      </c>
      <c r="H549" t="s">
        <v>436</v>
      </c>
      <c r="I549" t="s">
        <v>437</v>
      </c>
      <c r="J549">
        <v>1758486382.5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861.8164322779822</v>
      </c>
      <c r="AL549">
        <v>835.5459454545453</v>
      </c>
      <c r="AM549">
        <v>3.452646015434931</v>
      </c>
      <c r="AN549">
        <v>65.51317150136617</v>
      </c>
      <c r="AO549">
        <f>(AQ549 - AP549 + DZ549*1E3/(8.314*(EB549+273.15)) * AS549/DY549 * AR549) * DY549/(100*DM549) * 1000/(1000 - AQ549)</f>
        <v>0</v>
      </c>
      <c r="AP549">
        <v>22.3682625784817</v>
      </c>
      <c r="AQ549">
        <v>23.29031151515151</v>
      </c>
      <c r="AR549">
        <v>0.0002536318084582903</v>
      </c>
      <c r="AS549">
        <v>124.6433770356451</v>
      </c>
      <c r="AT549">
        <v>3</v>
      </c>
      <c r="AU549">
        <v>1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438</v>
      </c>
      <c r="AZ549" t="s">
        <v>438</v>
      </c>
      <c r="BA549">
        <v>0</v>
      </c>
      <c r="BB549">
        <v>0</v>
      </c>
      <c r="BC549">
        <f>1-BA549/BB549</f>
        <v>0</v>
      </c>
      <c r="BD549">
        <v>0</v>
      </c>
      <c r="BE549" t="s">
        <v>438</v>
      </c>
      <c r="BF549" t="s">
        <v>438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438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4.38</v>
      </c>
      <c r="DN549">
        <v>0.5</v>
      </c>
      <c r="DO549" t="s">
        <v>439</v>
      </c>
      <c r="DP549">
        <v>2</v>
      </c>
      <c r="DQ549" t="b">
        <v>1</v>
      </c>
      <c r="DR549">
        <v>1758486382.5</v>
      </c>
      <c r="DS549">
        <v>792.416962962963</v>
      </c>
      <c r="DT549">
        <v>827.539037037037</v>
      </c>
      <c r="DU549">
        <v>23.27828148148148</v>
      </c>
      <c r="DV549">
        <v>22.32825925925927</v>
      </c>
      <c r="DW549">
        <v>791.4472222222224</v>
      </c>
      <c r="DX549">
        <v>23.05640740740741</v>
      </c>
      <c r="DY549">
        <v>500.0275925925926</v>
      </c>
      <c r="DZ549">
        <v>90.06990740740741</v>
      </c>
      <c r="EA549">
        <v>0.05475345925925925</v>
      </c>
      <c r="EB549">
        <v>29.80703703703703</v>
      </c>
      <c r="EC549">
        <v>29.99688888888889</v>
      </c>
      <c r="ED549">
        <v>999.9000000000001</v>
      </c>
      <c r="EE549">
        <v>0</v>
      </c>
      <c r="EF549">
        <v>0</v>
      </c>
      <c r="EG549">
        <v>10006.47444444445</v>
      </c>
      <c r="EH549">
        <v>0</v>
      </c>
      <c r="EI549">
        <v>11.4741</v>
      </c>
      <c r="EJ549">
        <v>-35.12212962962963</v>
      </c>
      <c r="EK549">
        <v>811.3028888888889</v>
      </c>
      <c r="EL549">
        <v>846.438888888889</v>
      </c>
      <c r="EM549">
        <v>0.9500208148148147</v>
      </c>
      <c r="EN549">
        <v>827.539037037037</v>
      </c>
      <c r="EO549">
        <v>22.32825925925927</v>
      </c>
      <c r="EP549">
        <v>2.096672592592593</v>
      </c>
      <c r="EQ549">
        <v>2.011104074074074</v>
      </c>
      <c r="ER549">
        <v>18.19392962962963</v>
      </c>
      <c r="ES549">
        <v>17.53202592592593</v>
      </c>
      <c r="ET549">
        <v>1999.976666666666</v>
      </c>
      <c r="EU549">
        <v>0.9799950000000001</v>
      </c>
      <c r="EV549">
        <v>0.02000492962962963</v>
      </c>
      <c r="EW549">
        <v>0</v>
      </c>
      <c r="EX549">
        <v>415.6207777777778</v>
      </c>
      <c r="EY549">
        <v>5.000560000000001</v>
      </c>
      <c r="EZ549">
        <v>8442.082222222221</v>
      </c>
      <c r="FA549">
        <v>17294.65925925926</v>
      </c>
      <c r="FB549">
        <v>41.68699999999999</v>
      </c>
      <c r="FC549">
        <v>41.8074074074074</v>
      </c>
      <c r="FD549">
        <v>41.375</v>
      </c>
      <c r="FE549">
        <v>40.93699999999999</v>
      </c>
      <c r="FF549">
        <v>42.375</v>
      </c>
      <c r="FG549">
        <v>1955.066666666667</v>
      </c>
      <c r="FH549">
        <v>39.91</v>
      </c>
      <c r="FI549">
        <v>0</v>
      </c>
      <c r="FJ549">
        <v>1758486391.2</v>
      </c>
      <c r="FK549">
        <v>0</v>
      </c>
      <c r="FL549">
        <v>415.6044615384616</v>
      </c>
      <c r="FM549">
        <v>1.975794883469297</v>
      </c>
      <c r="FN549">
        <v>27.1593162531991</v>
      </c>
      <c r="FO549">
        <v>8442.048846153844</v>
      </c>
      <c r="FP549">
        <v>15</v>
      </c>
      <c r="FQ549">
        <v>0</v>
      </c>
      <c r="FR549" t="s">
        <v>440</v>
      </c>
      <c r="FS549">
        <v>1747148579.5</v>
      </c>
      <c r="FT549">
        <v>1747148584.5</v>
      </c>
      <c r="FU549">
        <v>0</v>
      </c>
      <c r="FV549">
        <v>0.162</v>
      </c>
      <c r="FW549">
        <v>-0.001</v>
      </c>
      <c r="FX549">
        <v>0.139</v>
      </c>
      <c r="FY549">
        <v>0.058</v>
      </c>
      <c r="FZ549">
        <v>420</v>
      </c>
      <c r="GA549">
        <v>16</v>
      </c>
      <c r="GB549">
        <v>0.19</v>
      </c>
      <c r="GC549">
        <v>0.02</v>
      </c>
      <c r="GD549">
        <v>-35.11688536585366</v>
      </c>
      <c r="GE549">
        <v>-0.3220954703832597</v>
      </c>
      <c r="GF549">
        <v>0.1442166993493046</v>
      </c>
      <c r="GG549">
        <v>1</v>
      </c>
      <c r="GH549">
        <v>415.5337941176471</v>
      </c>
      <c r="GI549">
        <v>1.864705885546535</v>
      </c>
      <c r="GJ549">
        <v>0.250105010817427</v>
      </c>
      <c r="GK549">
        <v>0</v>
      </c>
      <c r="GL549">
        <v>0.9674766829268291</v>
      </c>
      <c r="GM549">
        <v>-0.2915328292682925</v>
      </c>
      <c r="GN549">
        <v>0.03066556985303975</v>
      </c>
      <c r="GO549">
        <v>0</v>
      </c>
      <c r="GP549">
        <v>1</v>
      </c>
      <c r="GQ549">
        <v>3</v>
      </c>
      <c r="GR549" t="s">
        <v>447</v>
      </c>
      <c r="GS549">
        <v>3.12757</v>
      </c>
      <c r="GT549">
        <v>2.73253</v>
      </c>
      <c r="GU549">
        <v>0.136478</v>
      </c>
      <c r="GV549">
        <v>0.141274</v>
      </c>
      <c r="GW549">
        <v>0.104262</v>
      </c>
      <c r="GX549">
        <v>0.101925</v>
      </c>
      <c r="GY549">
        <v>25895.1</v>
      </c>
      <c r="GZ549">
        <v>24958.6</v>
      </c>
      <c r="HA549">
        <v>30530.5</v>
      </c>
      <c r="HB549">
        <v>29320.2</v>
      </c>
      <c r="HC549">
        <v>37750.2</v>
      </c>
      <c r="HD549">
        <v>34641.7</v>
      </c>
      <c r="HE549">
        <v>46711.7</v>
      </c>
      <c r="HF549">
        <v>43560.9</v>
      </c>
      <c r="HG549">
        <v>1.81935</v>
      </c>
      <c r="HH549">
        <v>1.87025</v>
      </c>
      <c r="HI549">
        <v>0.0968054</v>
      </c>
      <c r="HJ549">
        <v>0</v>
      </c>
      <c r="HK549">
        <v>28.4277</v>
      </c>
      <c r="HL549">
        <v>999.9</v>
      </c>
      <c r="HM549">
        <v>52.9</v>
      </c>
      <c r="HN549">
        <v>31.1</v>
      </c>
      <c r="HO549">
        <v>26.6473</v>
      </c>
      <c r="HP549">
        <v>63.3749</v>
      </c>
      <c r="HQ549">
        <v>16.871</v>
      </c>
      <c r="HR549">
        <v>1</v>
      </c>
      <c r="HS549">
        <v>0.158267</v>
      </c>
      <c r="HT549">
        <v>-0.29683</v>
      </c>
      <c r="HU549">
        <v>20.1975</v>
      </c>
      <c r="HV549">
        <v>5.22732</v>
      </c>
      <c r="HW549">
        <v>11.974</v>
      </c>
      <c r="HX549">
        <v>4.96955</v>
      </c>
      <c r="HY549">
        <v>3.28945</v>
      </c>
      <c r="HZ549">
        <v>9999</v>
      </c>
      <c r="IA549">
        <v>9999</v>
      </c>
      <c r="IB549">
        <v>9999</v>
      </c>
      <c r="IC549">
        <v>999.9</v>
      </c>
      <c r="ID549">
        <v>4.97291</v>
      </c>
      <c r="IE549">
        <v>1.87742</v>
      </c>
      <c r="IF549">
        <v>1.87546</v>
      </c>
      <c r="IG549">
        <v>1.87833</v>
      </c>
      <c r="IH549">
        <v>1.875</v>
      </c>
      <c r="II549">
        <v>1.87857</v>
      </c>
      <c r="IJ549">
        <v>1.87575</v>
      </c>
      <c r="IK549">
        <v>1.87686</v>
      </c>
      <c r="IL549">
        <v>0</v>
      </c>
      <c r="IM549">
        <v>0</v>
      </c>
      <c r="IN549">
        <v>0</v>
      </c>
      <c r="IO549">
        <v>0</v>
      </c>
      <c r="IP549" t="s">
        <v>442</v>
      </c>
      <c r="IQ549" t="s">
        <v>443</v>
      </c>
      <c r="IR549" t="s">
        <v>444</v>
      </c>
      <c r="IS549" t="s">
        <v>444</v>
      </c>
      <c r="IT549" t="s">
        <v>444</v>
      </c>
      <c r="IU549" t="s">
        <v>444</v>
      </c>
      <c r="IV549">
        <v>0</v>
      </c>
      <c r="IW549">
        <v>100</v>
      </c>
      <c r="IX549">
        <v>100</v>
      </c>
      <c r="IY549">
        <v>0.999</v>
      </c>
      <c r="IZ549">
        <v>0.2222</v>
      </c>
      <c r="JA549">
        <v>0.05401698482025668</v>
      </c>
      <c r="JB549">
        <v>0.001251749769105588</v>
      </c>
      <c r="JC549">
        <v>-2.340677956668878E-07</v>
      </c>
      <c r="JD549">
        <v>1.443975168909104E-10</v>
      </c>
      <c r="JE549">
        <v>-0.0473756660369021</v>
      </c>
      <c r="JF549">
        <v>-0.000763777970416037</v>
      </c>
      <c r="JG549">
        <v>0.0006633184790446218</v>
      </c>
      <c r="JH549">
        <v>-5.365384051273601E-06</v>
      </c>
      <c r="JI549">
        <v>1</v>
      </c>
      <c r="JJ549">
        <v>2129</v>
      </c>
      <c r="JK549">
        <v>1</v>
      </c>
      <c r="JL549">
        <v>27</v>
      </c>
      <c r="JM549">
        <v>188963.5</v>
      </c>
      <c r="JN549">
        <v>188963.4</v>
      </c>
      <c r="JO549">
        <v>1.98608</v>
      </c>
      <c r="JP549">
        <v>2.54028</v>
      </c>
      <c r="JQ549">
        <v>1.39893</v>
      </c>
      <c r="JR549">
        <v>2.34497</v>
      </c>
      <c r="JS549">
        <v>1.44897</v>
      </c>
      <c r="JT549">
        <v>2.55493</v>
      </c>
      <c r="JU549">
        <v>37.6745</v>
      </c>
      <c r="JV549">
        <v>24.2013</v>
      </c>
      <c r="JW549">
        <v>18</v>
      </c>
      <c r="JX549">
        <v>477.281</v>
      </c>
      <c r="JY549">
        <v>479.733</v>
      </c>
      <c r="JZ549">
        <v>28.2222</v>
      </c>
      <c r="KA549">
        <v>29.2418</v>
      </c>
      <c r="KB549">
        <v>29.9998</v>
      </c>
      <c r="KC549">
        <v>29.0001</v>
      </c>
      <c r="KD549">
        <v>29.0741</v>
      </c>
      <c r="KE549">
        <v>39.8157</v>
      </c>
      <c r="KF549">
        <v>23.9699</v>
      </c>
      <c r="KG549">
        <v>95.1713</v>
      </c>
      <c r="KH549">
        <v>28.2019</v>
      </c>
      <c r="KI549">
        <v>874.711</v>
      </c>
      <c r="KJ549">
        <v>22.4686</v>
      </c>
      <c r="KK549">
        <v>100.941</v>
      </c>
      <c r="KL549">
        <v>100.204</v>
      </c>
    </row>
    <row r="550" spans="1:298">
      <c r="A550">
        <v>534</v>
      </c>
      <c r="B550">
        <v>1758486395</v>
      </c>
      <c r="C550">
        <v>17291.5</v>
      </c>
      <c r="D550" t="s">
        <v>1517</v>
      </c>
      <c r="E550" t="s">
        <v>1518</v>
      </c>
      <c r="F550">
        <v>5</v>
      </c>
      <c r="G550" t="s">
        <v>1414</v>
      </c>
      <c r="H550" t="s">
        <v>436</v>
      </c>
      <c r="I550" t="s">
        <v>437</v>
      </c>
      <c r="J550">
        <v>1758486387.214286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879.1393936964564</v>
      </c>
      <c r="AL550">
        <v>852.8471818181815</v>
      </c>
      <c r="AM550">
        <v>3.460761685880179</v>
      </c>
      <c r="AN550">
        <v>65.51317150136617</v>
      </c>
      <c r="AO550">
        <f>(AQ550 - AP550 + DZ550*1E3/(8.314*(EB550+273.15)) * AS550/DY550 * AR550) * DY550/(100*DM550) * 1000/(1000 - AQ550)</f>
        <v>0</v>
      </c>
      <c r="AP550">
        <v>22.38339021819976</v>
      </c>
      <c r="AQ550">
        <v>23.29512606060606</v>
      </c>
      <c r="AR550">
        <v>-8.711049681993396E-06</v>
      </c>
      <c r="AS550">
        <v>124.6433770356451</v>
      </c>
      <c r="AT550">
        <v>3</v>
      </c>
      <c r="AU550">
        <v>1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438</v>
      </c>
      <c r="AZ550" t="s">
        <v>438</v>
      </c>
      <c r="BA550">
        <v>0</v>
      </c>
      <c r="BB550">
        <v>0</v>
      </c>
      <c r="BC550">
        <f>1-BA550/BB550</f>
        <v>0</v>
      </c>
      <c r="BD550">
        <v>0</v>
      </c>
      <c r="BE550" t="s">
        <v>438</v>
      </c>
      <c r="BF550" t="s">
        <v>438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438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4.38</v>
      </c>
      <c r="DN550">
        <v>0.5</v>
      </c>
      <c r="DO550" t="s">
        <v>439</v>
      </c>
      <c r="DP550">
        <v>2</v>
      </c>
      <c r="DQ550" t="b">
        <v>1</v>
      </c>
      <c r="DR550">
        <v>1758486387.214286</v>
      </c>
      <c r="DS550">
        <v>808.3434285714286</v>
      </c>
      <c r="DT550">
        <v>843.4958928571428</v>
      </c>
      <c r="DU550">
        <v>23.28823214285714</v>
      </c>
      <c r="DV550">
        <v>22.35366785714286</v>
      </c>
      <c r="DW550">
        <v>807.3553571428573</v>
      </c>
      <c r="DX550">
        <v>23.06614642857142</v>
      </c>
      <c r="DY550">
        <v>500.02</v>
      </c>
      <c r="DZ550">
        <v>90.06977142857144</v>
      </c>
      <c r="EA550">
        <v>0.05492338928571427</v>
      </c>
      <c r="EB550">
        <v>29.80960357142857</v>
      </c>
      <c r="EC550">
        <v>29.99910714285715</v>
      </c>
      <c r="ED550">
        <v>999.9000000000002</v>
      </c>
      <c r="EE550">
        <v>0</v>
      </c>
      <c r="EF550">
        <v>0</v>
      </c>
      <c r="EG550">
        <v>10006.46642857143</v>
      </c>
      <c r="EH550">
        <v>0</v>
      </c>
      <c r="EI550">
        <v>11.4741</v>
      </c>
      <c r="EJ550">
        <v>-35.15251785714285</v>
      </c>
      <c r="EK550">
        <v>827.6173214285712</v>
      </c>
      <c r="EL550">
        <v>862.7826785714286</v>
      </c>
      <c r="EM550">
        <v>0.9345592857142858</v>
      </c>
      <c r="EN550">
        <v>843.4958928571428</v>
      </c>
      <c r="EO550">
        <v>22.35366785714286</v>
      </c>
      <c r="EP550">
        <v>2.097566428571428</v>
      </c>
      <c r="EQ550">
        <v>2.013389285714286</v>
      </c>
      <c r="ER550">
        <v>18.20070714285714</v>
      </c>
      <c r="ES550">
        <v>17.55002142857143</v>
      </c>
      <c r="ET550">
        <v>2000</v>
      </c>
      <c r="EU550">
        <v>0.9799951428571428</v>
      </c>
      <c r="EV550">
        <v>0.02000478928571428</v>
      </c>
      <c r="EW550">
        <v>0</v>
      </c>
      <c r="EX550">
        <v>415.8194285714285</v>
      </c>
      <c r="EY550">
        <v>5.000560000000001</v>
      </c>
      <c r="EZ550">
        <v>8444.543928571429</v>
      </c>
      <c r="FA550">
        <v>17294.86071428571</v>
      </c>
      <c r="FB550">
        <v>41.68699999999999</v>
      </c>
      <c r="FC550">
        <v>41.80757142857141</v>
      </c>
      <c r="FD550">
        <v>41.375</v>
      </c>
      <c r="FE550">
        <v>40.93699999999999</v>
      </c>
      <c r="FF550">
        <v>42.375</v>
      </c>
      <c r="FG550">
        <v>1955.09</v>
      </c>
      <c r="FH550">
        <v>39.91</v>
      </c>
      <c r="FI550">
        <v>0</v>
      </c>
      <c r="FJ550">
        <v>1758486396.6</v>
      </c>
      <c r="FK550">
        <v>0</v>
      </c>
      <c r="FL550">
        <v>415.8040399999999</v>
      </c>
      <c r="FM550">
        <v>1.273076936578245</v>
      </c>
      <c r="FN550">
        <v>36.60769237162386</v>
      </c>
      <c r="FO550">
        <v>8444.923999999999</v>
      </c>
      <c r="FP550">
        <v>15</v>
      </c>
      <c r="FQ550">
        <v>0</v>
      </c>
      <c r="FR550" t="s">
        <v>440</v>
      </c>
      <c r="FS550">
        <v>1747148579.5</v>
      </c>
      <c r="FT550">
        <v>1747148584.5</v>
      </c>
      <c r="FU550">
        <v>0</v>
      </c>
      <c r="FV550">
        <v>0.162</v>
      </c>
      <c r="FW550">
        <v>-0.001</v>
      </c>
      <c r="FX550">
        <v>0.139</v>
      </c>
      <c r="FY550">
        <v>0.058</v>
      </c>
      <c r="FZ550">
        <v>420</v>
      </c>
      <c r="GA550">
        <v>16</v>
      </c>
      <c r="GB550">
        <v>0.19</v>
      </c>
      <c r="GC550">
        <v>0.02</v>
      </c>
      <c r="GD550">
        <v>-35.1304756097561</v>
      </c>
      <c r="GE550">
        <v>-0.09108083623691755</v>
      </c>
      <c r="GF550">
        <v>0.1268684622835372</v>
      </c>
      <c r="GG550">
        <v>1</v>
      </c>
      <c r="GH550">
        <v>415.6495294117647</v>
      </c>
      <c r="GI550">
        <v>1.982276552887475</v>
      </c>
      <c r="GJ550">
        <v>0.2615746699481376</v>
      </c>
      <c r="GK550">
        <v>0</v>
      </c>
      <c r="GL550">
        <v>0.9488350243902438</v>
      </c>
      <c r="GM550">
        <v>-0.2420299651567947</v>
      </c>
      <c r="GN550">
        <v>0.02597885543723344</v>
      </c>
      <c r="GO550">
        <v>0</v>
      </c>
      <c r="GP550">
        <v>1</v>
      </c>
      <c r="GQ550">
        <v>3</v>
      </c>
      <c r="GR550" t="s">
        <v>447</v>
      </c>
      <c r="GS550">
        <v>3.1274</v>
      </c>
      <c r="GT550">
        <v>2.73273</v>
      </c>
      <c r="GU550">
        <v>0.138335</v>
      </c>
      <c r="GV550">
        <v>0.143104</v>
      </c>
      <c r="GW550">
        <v>0.104273</v>
      </c>
      <c r="GX550">
        <v>0.102009</v>
      </c>
      <c r="GY550">
        <v>25839.8</v>
      </c>
      <c r="GZ550">
        <v>24905.5</v>
      </c>
      <c r="HA550">
        <v>30530.9</v>
      </c>
      <c r="HB550">
        <v>29320.4</v>
      </c>
      <c r="HC550">
        <v>37750.3</v>
      </c>
      <c r="HD550">
        <v>34638.7</v>
      </c>
      <c r="HE550">
        <v>46712.2</v>
      </c>
      <c r="HF550">
        <v>43561.2</v>
      </c>
      <c r="HG550">
        <v>1.81938</v>
      </c>
      <c r="HH550">
        <v>1.8706</v>
      </c>
      <c r="HI550">
        <v>0.0966713</v>
      </c>
      <c r="HJ550">
        <v>0</v>
      </c>
      <c r="HK550">
        <v>28.421</v>
      </c>
      <c r="HL550">
        <v>999.9</v>
      </c>
      <c r="HM550">
        <v>52.9</v>
      </c>
      <c r="HN550">
        <v>31.1</v>
      </c>
      <c r="HO550">
        <v>26.648</v>
      </c>
      <c r="HP550">
        <v>63.5649</v>
      </c>
      <c r="HQ550">
        <v>16.859</v>
      </c>
      <c r="HR550">
        <v>1</v>
      </c>
      <c r="HS550">
        <v>0.157879</v>
      </c>
      <c r="HT550">
        <v>-0.261865</v>
      </c>
      <c r="HU550">
        <v>20.1977</v>
      </c>
      <c r="HV550">
        <v>5.22822</v>
      </c>
      <c r="HW550">
        <v>11.974</v>
      </c>
      <c r="HX550">
        <v>4.96975</v>
      </c>
      <c r="HY550">
        <v>3.2895</v>
      </c>
      <c r="HZ550">
        <v>9999</v>
      </c>
      <c r="IA550">
        <v>9999</v>
      </c>
      <c r="IB550">
        <v>9999</v>
      </c>
      <c r="IC550">
        <v>999.9</v>
      </c>
      <c r="ID550">
        <v>4.97291</v>
      </c>
      <c r="IE550">
        <v>1.87744</v>
      </c>
      <c r="IF550">
        <v>1.87548</v>
      </c>
      <c r="IG550">
        <v>1.87835</v>
      </c>
      <c r="IH550">
        <v>1.875</v>
      </c>
      <c r="II550">
        <v>1.87859</v>
      </c>
      <c r="IJ550">
        <v>1.87575</v>
      </c>
      <c r="IK550">
        <v>1.87684</v>
      </c>
      <c r="IL550">
        <v>0</v>
      </c>
      <c r="IM550">
        <v>0</v>
      </c>
      <c r="IN550">
        <v>0</v>
      </c>
      <c r="IO550">
        <v>0</v>
      </c>
      <c r="IP550" t="s">
        <v>442</v>
      </c>
      <c r="IQ550" t="s">
        <v>443</v>
      </c>
      <c r="IR550" t="s">
        <v>444</v>
      </c>
      <c r="IS550" t="s">
        <v>444</v>
      </c>
      <c r="IT550" t="s">
        <v>444</v>
      </c>
      <c r="IU550" t="s">
        <v>444</v>
      </c>
      <c r="IV550">
        <v>0</v>
      </c>
      <c r="IW550">
        <v>100</v>
      </c>
      <c r="IX550">
        <v>100</v>
      </c>
      <c r="IY550">
        <v>1.018</v>
      </c>
      <c r="IZ550">
        <v>0.2222</v>
      </c>
      <c r="JA550">
        <v>0.05401698482025668</v>
      </c>
      <c r="JB550">
        <v>0.001251749769105588</v>
      </c>
      <c r="JC550">
        <v>-2.340677956668878E-07</v>
      </c>
      <c r="JD550">
        <v>1.443975168909104E-10</v>
      </c>
      <c r="JE550">
        <v>-0.0473756660369021</v>
      </c>
      <c r="JF550">
        <v>-0.000763777970416037</v>
      </c>
      <c r="JG550">
        <v>0.0006633184790446218</v>
      </c>
      <c r="JH550">
        <v>-5.365384051273601E-06</v>
      </c>
      <c r="JI550">
        <v>1</v>
      </c>
      <c r="JJ550">
        <v>2129</v>
      </c>
      <c r="JK550">
        <v>1</v>
      </c>
      <c r="JL550">
        <v>27</v>
      </c>
      <c r="JM550">
        <v>188963.6</v>
      </c>
      <c r="JN550">
        <v>188963.5</v>
      </c>
      <c r="JO550">
        <v>2.01538</v>
      </c>
      <c r="JP550">
        <v>2.5354</v>
      </c>
      <c r="JQ550">
        <v>1.39893</v>
      </c>
      <c r="JR550">
        <v>2.34375</v>
      </c>
      <c r="JS550">
        <v>1.44897</v>
      </c>
      <c r="JT550">
        <v>2.53418</v>
      </c>
      <c r="JU550">
        <v>37.6504</v>
      </c>
      <c r="JV550">
        <v>24.2013</v>
      </c>
      <c r="JW550">
        <v>18</v>
      </c>
      <c r="JX550">
        <v>477.275</v>
      </c>
      <c r="JY550">
        <v>479.941</v>
      </c>
      <c r="JZ550">
        <v>28.213</v>
      </c>
      <c r="KA550">
        <v>29.2387</v>
      </c>
      <c r="KB550">
        <v>29.9999</v>
      </c>
      <c r="KC550">
        <v>28.997</v>
      </c>
      <c r="KD550">
        <v>29.071</v>
      </c>
      <c r="KE550">
        <v>40.3899</v>
      </c>
      <c r="KF550">
        <v>23.6884</v>
      </c>
      <c r="KG550">
        <v>95.1713</v>
      </c>
      <c r="KH550">
        <v>28.2081</v>
      </c>
      <c r="KI550">
        <v>888.069</v>
      </c>
      <c r="KJ550">
        <v>22.5058</v>
      </c>
      <c r="KK550">
        <v>100.943</v>
      </c>
      <c r="KL550">
        <v>100.205</v>
      </c>
    </row>
    <row r="551" spans="1:298">
      <c r="A551">
        <v>535</v>
      </c>
      <c r="B551">
        <v>1758486400</v>
      </c>
      <c r="C551">
        <v>17296.5</v>
      </c>
      <c r="D551" t="s">
        <v>1519</v>
      </c>
      <c r="E551" t="s">
        <v>1520</v>
      </c>
      <c r="F551">
        <v>5</v>
      </c>
      <c r="G551" t="s">
        <v>1414</v>
      </c>
      <c r="H551" t="s">
        <v>436</v>
      </c>
      <c r="I551" t="s">
        <v>437</v>
      </c>
      <c r="J551">
        <v>1758486392.5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896.2144739046977</v>
      </c>
      <c r="AL551">
        <v>870.0110484848482</v>
      </c>
      <c r="AM551">
        <v>3.438671092805461</v>
      </c>
      <c r="AN551">
        <v>65.51317150136617</v>
      </c>
      <c r="AO551">
        <f>(AQ551 - AP551 + DZ551*1E3/(8.314*(EB551+273.15)) * AS551/DY551 * AR551) * DY551/(100*DM551) * 1000/(1000 - AQ551)</f>
        <v>0</v>
      </c>
      <c r="AP551">
        <v>22.46119566071678</v>
      </c>
      <c r="AQ551">
        <v>23.30847333333332</v>
      </c>
      <c r="AR551">
        <v>0.0004784414328070952</v>
      </c>
      <c r="AS551">
        <v>124.6433770356451</v>
      </c>
      <c r="AT551">
        <v>3</v>
      </c>
      <c r="AU551">
        <v>1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438</v>
      </c>
      <c r="AZ551" t="s">
        <v>438</v>
      </c>
      <c r="BA551">
        <v>0</v>
      </c>
      <c r="BB551">
        <v>0</v>
      </c>
      <c r="BC551">
        <f>1-BA551/BB551</f>
        <v>0</v>
      </c>
      <c r="BD551">
        <v>0</v>
      </c>
      <c r="BE551" t="s">
        <v>438</v>
      </c>
      <c r="BF551" t="s">
        <v>438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438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4.38</v>
      </c>
      <c r="DN551">
        <v>0.5</v>
      </c>
      <c r="DO551" t="s">
        <v>439</v>
      </c>
      <c r="DP551">
        <v>2</v>
      </c>
      <c r="DQ551" t="b">
        <v>1</v>
      </c>
      <c r="DR551">
        <v>1758486392.5</v>
      </c>
      <c r="DS551">
        <v>826.1995925925926</v>
      </c>
      <c r="DT551">
        <v>861.2587407407409</v>
      </c>
      <c r="DU551">
        <v>23.29433703703704</v>
      </c>
      <c r="DV551">
        <v>22.39355185185185</v>
      </c>
      <c r="DW551">
        <v>825.1907777777777</v>
      </c>
      <c r="DX551">
        <v>23.07212592592593</v>
      </c>
      <c r="DY551">
        <v>499.986962962963</v>
      </c>
      <c r="DZ551">
        <v>90.06968148148147</v>
      </c>
      <c r="EA551">
        <v>0.0550846</v>
      </c>
      <c r="EB551">
        <v>29.80954814814814</v>
      </c>
      <c r="EC551">
        <v>30.00425925925926</v>
      </c>
      <c r="ED551">
        <v>999.9000000000001</v>
      </c>
      <c r="EE551">
        <v>0</v>
      </c>
      <c r="EF551">
        <v>0</v>
      </c>
      <c r="EG551">
        <v>9995.872222222222</v>
      </c>
      <c r="EH551">
        <v>0</v>
      </c>
      <c r="EI551">
        <v>11.4741</v>
      </c>
      <c r="EJ551">
        <v>-35.05920740740741</v>
      </c>
      <c r="EK551">
        <v>845.9044074074073</v>
      </c>
      <c r="EL551">
        <v>880.9878148148149</v>
      </c>
      <c r="EM551">
        <v>0.9007858888888889</v>
      </c>
      <c r="EN551">
        <v>861.2587407407409</v>
      </c>
      <c r="EO551">
        <v>22.39355185185185</v>
      </c>
      <c r="EP551">
        <v>2.098113703703704</v>
      </c>
      <c r="EQ551">
        <v>2.016978888888889</v>
      </c>
      <c r="ER551">
        <v>18.20485925925926</v>
      </c>
      <c r="ES551">
        <v>17.57824444444445</v>
      </c>
      <c r="ET551">
        <v>2000.002962962963</v>
      </c>
      <c r="EU551">
        <v>0.9799951111111112</v>
      </c>
      <c r="EV551">
        <v>0.02000482222222222</v>
      </c>
      <c r="EW551">
        <v>0</v>
      </c>
      <c r="EX551">
        <v>415.9857037037037</v>
      </c>
      <c r="EY551">
        <v>5.000560000000001</v>
      </c>
      <c r="EZ551">
        <v>8447.773703703702</v>
      </c>
      <c r="FA551">
        <v>17294.88148148148</v>
      </c>
      <c r="FB551">
        <v>41.68699999999999</v>
      </c>
      <c r="FC551">
        <v>41.8074074074074</v>
      </c>
      <c r="FD551">
        <v>41.375</v>
      </c>
      <c r="FE551">
        <v>40.93699999999999</v>
      </c>
      <c r="FF551">
        <v>42.375</v>
      </c>
      <c r="FG551">
        <v>1955.092962962963</v>
      </c>
      <c r="FH551">
        <v>39.91</v>
      </c>
      <c r="FI551">
        <v>0</v>
      </c>
      <c r="FJ551">
        <v>1758486401.4</v>
      </c>
      <c r="FK551">
        <v>0</v>
      </c>
      <c r="FL551">
        <v>415.95568</v>
      </c>
      <c r="FM551">
        <v>2.33176924397485</v>
      </c>
      <c r="FN551">
        <v>37.93153841407919</v>
      </c>
      <c r="FO551">
        <v>8447.924800000001</v>
      </c>
      <c r="FP551">
        <v>15</v>
      </c>
      <c r="FQ551">
        <v>0</v>
      </c>
      <c r="FR551" t="s">
        <v>440</v>
      </c>
      <c r="FS551">
        <v>1747148579.5</v>
      </c>
      <c r="FT551">
        <v>1747148584.5</v>
      </c>
      <c r="FU551">
        <v>0</v>
      </c>
      <c r="FV551">
        <v>0.162</v>
      </c>
      <c r="FW551">
        <v>-0.001</v>
      </c>
      <c r="FX551">
        <v>0.139</v>
      </c>
      <c r="FY551">
        <v>0.058</v>
      </c>
      <c r="FZ551">
        <v>420</v>
      </c>
      <c r="GA551">
        <v>16</v>
      </c>
      <c r="GB551">
        <v>0.19</v>
      </c>
      <c r="GC551">
        <v>0.02</v>
      </c>
      <c r="GD551">
        <v>-35.106555</v>
      </c>
      <c r="GE551">
        <v>0.686782739212027</v>
      </c>
      <c r="GF551">
        <v>0.1340440989935779</v>
      </c>
      <c r="GG551">
        <v>0</v>
      </c>
      <c r="GH551">
        <v>415.8462352941176</v>
      </c>
      <c r="GI551">
        <v>1.935431633510261</v>
      </c>
      <c r="GJ551">
        <v>0.2543131532791705</v>
      </c>
      <c r="GK551">
        <v>0</v>
      </c>
      <c r="GL551">
        <v>0.9186308000000001</v>
      </c>
      <c r="GM551">
        <v>-0.3430702288930588</v>
      </c>
      <c r="GN551">
        <v>0.03563017914647637</v>
      </c>
      <c r="GO551">
        <v>0</v>
      </c>
      <c r="GP551">
        <v>0</v>
      </c>
      <c r="GQ551">
        <v>3</v>
      </c>
      <c r="GR551" t="s">
        <v>480</v>
      </c>
      <c r="GS551">
        <v>3.12739</v>
      </c>
      <c r="GT551">
        <v>2.73302</v>
      </c>
      <c r="GU551">
        <v>0.140152</v>
      </c>
      <c r="GV551">
        <v>0.144872</v>
      </c>
      <c r="GW551">
        <v>0.104327</v>
      </c>
      <c r="GX551">
        <v>0.102217</v>
      </c>
      <c r="GY551">
        <v>25785.5</v>
      </c>
      <c r="GZ551">
        <v>24854.1</v>
      </c>
      <c r="HA551">
        <v>30531.1</v>
      </c>
      <c r="HB551">
        <v>29320.3</v>
      </c>
      <c r="HC551">
        <v>37748.3</v>
      </c>
      <c r="HD551">
        <v>34630.7</v>
      </c>
      <c r="HE551">
        <v>46712.5</v>
      </c>
      <c r="HF551">
        <v>43561.2</v>
      </c>
      <c r="HG551">
        <v>1.81928</v>
      </c>
      <c r="HH551">
        <v>1.87083</v>
      </c>
      <c r="HI551">
        <v>0.09809809999999999</v>
      </c>
      <c r="HJ551">
        <v>0</v>
      </c>
      <c r="HK551">
        <v>28.4156</v>
      </c>
      <c r="HL551">
        <v>999.9</v>
      </c>
      <c r="HM551">
        <v>52.8</v>
      </c>
      <c r="HN551">
        <v>31.1</v>
      </c>
      <c r="HO551">
        <v>26.5971</v>
      </c>
      <c r="HP551">
        <v>63.2749</v>
      </c>
      <c r="HQ551">
        <v>16.887</v>
      </c>
      <c r="HR551">
        <v>1</v>
      </c>
      <c r="HS551">
        <v>0.15768</v>
      </c>
      <c r="HT551">
        <v>-0.283717</v>
      </c>
      <c r="HU551">
        <v>20.1975</v>
      </c>
      <c r="HV551">
        <v>5.22672</v>
      </c>
      <c r="HW551">
        <v>11.974</v>
      </c>
      <c r="HX551">
        <v>4.9693</v>
      </c>
      <c r="HY551">
        <v>3.2893</v>
      </c>
      <c r="HZ551">
        <v>9999</v>
      </c>
      <c r="IA551">
        <v>9999</v>
      </c>
      <c r="IB551">
        <v>9999</v>
      </c>
      <c r="IC551">
        <v>999.9</v>
      </c>
      <c r="ID551">
        <v>4.97294</v>
      </c>
      <c r="IE551">
        <v>1.87744</v>
      </c>
      <c r="IF551">
        <v>1.87547</v>
      </c>
      <c r="IG551">
        <v>1.87834</v>
      </c>
      <c r="IH551">
        <v>1.875</v>
      </c>
      <c r="II551">
        <v>1.87859</v>
      </c>
      <c r="IJ551">
        <v>1.87575</v>
      </c>
      <c r="IK551">
        <v>1.87683</v>
      </c>
      <c r="IL551">
        <v>0</v>
      </c>
      <c r="IM551">
        <v>0</v>
      </c>
      <c r="IN551">
        <v>0</v>
      </c>
      <c r="IO551">
        <v>0</v>
      </c>
      <c r="IP551" t="s">
        <v>442</v>
      </c>
      <c r="IQ551" t="s">
        <v>443</v>
      </c>
      <c r="IR551" t="s">
        <v>444</v>
      </c>
      <c r="IS551" t="s">
        <v>444</v>
      </c>
      <c r="IT551" t="s">
        <v>444</v>
      </c>
      <c r="IU551" t="s">
        <v>444</v>
      </c>
      <c r="IV551">
        <v>0</v>
      </c>
      <c r="IW551">
        <v>100</v>
      </c>
      <c r="IX551">
        <v>100</v>
      </c>
      <c r="IY551">
        <v>1.038</v>
      </c>
      <c r="IZ551">
        <v>0.2226</v>
      </c>
      <c r="JA551">
        <v>0.05401698482025668</v>
      </c>
      <c r="JB551">
        <v>0.001251749769105588</v>
      </c>
      <c r="JC551">
        <v>-2.340677956668878E-07</v>
      </c>
      <c r="JD551">
        <v>1.443975168909104E-10</v>
      </c>
      <c r="JE551">
        <v>-0.0473756660369021</v>
      </c>
      <c r="JF551">
        <v>-0.000763777970416037</v>
      </c>
      <c r="JG551">
        <v>0.0006633184790446218</v>
      </c>
      <c r="JH551">
        <v>-5.365384051273601E-06</v>
      </c>
      <c r="JI551">
        <v>1</v>
      </c>
      <c r="JJ551">
        <v>2129</v>
      </c>
      <c r="JK551">
        <v>1</v>
      </c>
      <c r="JL551">
        <v>27</v>
      </c>
      <c r="JM551">
        <v>188963.7</v>
      </c>
      <c r="JN551">
        <v>188963.6</v>
      </c>
      <c r="JO551">
        <v>2.04712</v>
      </c>
      <c r="JP551">
        <v>2.5354</v>
      </c>
      <c r="JQ551">
        <v>1.39893</v>
      </c>
      <c r="JR551">
        <v>2.34497</v>
      </c>
      <c r="JS551">
        <v>1.44897</v>
      </c>
      <c r="JT551">
        <v>2.54272</v>
      </c>
      <c r="JU551">
        <v>37.6504</v>
      </c>
      <c r="JV551">
        <v>24.2013</v>
      </c>
      <c r="JW551">
        <v>18</v>
      </c>
      <c r="JX551">
        <v>477.2</v>
      </c>
      <c r="JY551">
        <v>480.066</v>
      </c>
      <c r="JZ551">
        <v>28.2098</v>
      </c>
      <c r="KA551">
        <v>29.2355</v>
      </c>
      <c r="KB551">
        <v>29.9998</v>
      </c>
      <c r="KC551">
        <v>28.9939</v>
      </c>
      <c r="KD551">
        <v>29.0679</v>
      </c>
      <c r="KE551">
        <v>41.052</v>
      </c>
      <c r="KF551">
        <v>23.6884</v>
      </c>
      <c r="KG551">
        <v>95.1713</v>
      </c>
      <c r="KH551">
        <v>28.2089</v>
      </c>
      <c r="KI551">
        <v>908.121</v>
      </c>
      <c r="KJ551">
        <v>22.5107</v>
      </c>
      <c r="KK551">
        <v>100.943</v>
      </c>
      <c r="KL551">
        <v>100.205</v>
      </c>
    </row>
    <row r="552" spans="1:298">
      <c r="A552">
        <v>536</v>
      </c>
      <c r="B552">
        <v>1758486405</v>
      </c>
      <c r="C552">
        <v>17301.5</v>
      </c>
      <c r="D552" t="s">
        <v>1521</v>
      </c>
      <c r="E552" t="s">
        <v>1522</v>
      </c>
      <c r="F552">
        <v>5</v>
      </c>
      <c r="G552" t="s">
        <v>1414</v>
      </c>
      <c r="H552" t="s">
        <v>436</v>
      </c>
      <c r="I552" t="s">
        <v>437</v>
      </c>
      <c r="J552">
        <v>1758486397.214286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913.327681828599</v>
      </c>
      <c r="AL552">
        <v>886.9909878787881</v>
      </c>
      <c r="AM552">
        <v>3.393823991367058</v>
      </c>
      <c r="AN552">
        <v>65.51317150136617</v>
      </c>
      <c r="AO552">
        <f>(AQ552 - AP552 + DZ552*1E3/(8.314*(EB552+273.15)) * AS552/DY552 * AR552) * DY552/(100*DM552) * 1000/(1000 - AQ552)</f>
        <v>0</v>
      </c>
      <c r="AP552">
        <v>22.46942131617103</v>
      </c>
      <c r="AQ552">
        <v>23.3287</v>
      </c>
      <c r="AR552">
        <v>0.001173418743152264</v>
      </c>
      <c r="AS552">
        <v>124.6433770356451</v>
      </c>
      <c r="AT552">
        <v>4</v>
      </c>
      <c r="AU552">
        <v>1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438</v>
      </c>
      <c r="AZ552" t="s">
        <v>438</v>
      </c>
      <c r="BA552">
        <v>0</v>
      </c>
      <c r="BB552">
        <v>0</v>
      </c>
      <c r="BC552">
        <f>1-BA552/BB552</f>
        <v>0</v>
      </c>
      <c r="BD552">
        <v>0</v>
      </c>
      <c r="BE552" t="s">
        <v>438</v>
      </c>
      <c r="BF552" t="s">
        <v>438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438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4.38</v>
      </c>
      <c r="DN552">
        <v>0.5</v>
      </c>
      <c r="DO552" t="s">
        <v>439</v>
      </c>
      <c r="DP552">
        <v>2</v>
      </c>
      <c r="DQ552" t="b">
        <v>1</v>
      </c>
      <c r="DR552">
        <v>1758486397.214286</v>
      </c>
      <c r="DS552">
        <v>842.0028571428572</v>
      </c>
      <c r="DT552">
        <v>877.0609642857142</v>
      </c>
      <c r="DU552">
        <v>23.30528928571428</v>
      </c>
      <c r="DV552">
        <v>22.42868571428571</v>
      </c>
      <c r="DW552">
        <v>840.9757857142857</v>
      </c>
      <c r="DX552">
        <v>23.08285357142857</v>
      </c>
      <c r="DY552">
        <v>499.9918571428572</v>
      </c>
      <c r="DZ552">
        <v>90.07035714285715</v>
      </c>
      <c r="EA552">
        <v>0.05512642142857142</v>
      </c>
      <c r="EB552">
        <v>29.80921428571429</v>
      </c>
      <c r="EC552">
        <v>30.0028</v>
      </c>
      <c r="ED552">
        <v>999.9000000000002</v>
      </c>
      <c r="EE552">
        <v>0</v>
      </c>
      <c r="EF552">
        <v>0</v>
      </c>
      <c r="EG552">
        <v>9984.846428571427</v>
      </c>
      <c r="EH552">
        <v>0</v>
      </c>
      <c r="EI552">
        <v>11.4741</v>
      </c>
      <c r="EJ552">
        <v>-35.05806428571429</v>
      </c>
      <c r="EK552">
        <v>862.0944642857145</v>
      </c>
      <c r="EL552">
        <v>897.18425</v>
      </c>
      <c r="EM552">
        <v>0.8765993214285714</v>
      </c>
      <c r="EN552">
        <v>877.0609642857142</v>
      </c>
      <c r="EO552">
        <v>22.42868571428571</v>
      </c>
      <c r="EP552">
        <v>2.099115714285714</v>
      </c>
      <c r="EQ552">
        <v>2.020159285714286</v>
      </c>
      <c r="ER552">
        <v>18.21246428571429</v>
      </c>
      <c r="ES552">
        <v>17.60320714285714</v>
      </c>
      <c r="ET552">
        <v>1999.993928571429</v>
      </c>
      <c r="EU552">
        <v>0.9799949285714286</v>
      </c>
      <c r="EV552">
        <v>0.02000501785714286</v>
      </c>
      <c r="EW552">
        <v>0</v>
      </c>
      <c r="EX552">
        <v>416.1122142857143</v>
      </c>
      <c r="EY552">
        <v>5.000560000000001</v>
      </c>
      <c r="EZ552">
        <v>8451.050357142858</v>
      </c>
      <c r="FA552">
        <v>17294.8</v>
      </c>
      <c r="FB552">
        <v>41.6847857142857</v>
      </c>
      <c r="FC552">
        <v>41.80757142857141</v>
      </c>
      <c r="FD552">
        <v>41.375</v>
      </c>
      <c r="FE552">
        <v>40.93699999999999</v>
      </c>
      <c r="FF552">
        <v>42.375</v>
      </c>
      <c r="FG552">
        <v>1955.083928571429</v>
      </c>
      <c r="FH552">
        <v>39.91</v>
      </c>
      <c r="FI552">
        <v>0</v>
      </c>
      <c r="FJ552">
        <v>1758486406.2</v>
      </c>
      <c r="FK552">
        <v>0</v>
      </c>
      <c r="FL552">
        <v>416.0989600000001</v>
      </c>
      <c r="FM552">
        <v>1.674692325225248</v>
      </c>
      <c r="FN552">
        <v>45.58384617355635</v>
      </c>
      <c r="FO552">
        <v>8451.335999999999</v>
      </c>
      <c r="FP552">
        <v>15</v>
      </c>
      <c r="FQ552">
        <v>0</v>
      </c>
      <c r="FR552" t="s">
        <v>440</v>
      </c>
      <c r="FS552">
        <v>1747148579.5</v>
      </c>
      <c r="FT552">
        <v>1747148584.5</v>
      </c>
      <c r="FU552">
        <v>0</v>
      </c>
      <c r="FV552">
        <v>0.162</v>
      </c>
      <c r="FW552">
        <v>-0.001</v>
      </c>
      <c r="FX552">
        <v>0.139</v>
      </c>
      <c r="FY552">
        <v>0.058</v>
      </c>
      <c r="FZ552">
        <v>420</v>
      </c>
      <c r="GA552">
        <v>16</v>
      </c>
      <c r="GB552">
        <v>0.19</v>
      </c>
      <c r="GC552">
        <v>0.02</v>
      </c>
      <c r="GD552">
        <v>-35.0690268292683</v>
      </c>
      <c r="GE552">
        <v>0.4036494773518474</v>
      </c>
      <c r="GF552">
        <v>0.1288876822898299</v>
      </c>
      <c r="GG552">
        <v>1</v>
      </c>
      <c r="GH552">
        <v>416.0085294117647</v>
      </c>
      <c r="GI552">
        <v>1.848556157759503</v>
      </c>
      <c r="GJ552">
        <v>0.2450317188704247</v>
      </c>
      <c r="GK552">
        <v>0</v>
      </c>
      <c r="GL552">
        <v>0.8921460731707318</v>
      </c>
      <c r="GM552">
        <v>-0.3546790243902407</v>
      </c>
      <c r="GN552">
        <v>0.03745441558545941</v>
      </c>
      <c r="GO552">
        <v>0</v>
      </c>
      <c r="GP552">
        <v>1</v>
      </c>
      <c r="GQ552">
        <v>3</v>
      </c>
      <c r="GR552" t="s">
        <v>447</v>
      </c>
      <c r="GS552">
        <v>3.12753</v>
      </c>
      <c r="GT552">
        <v>2.73272</v>
      </c>
      <c r="GU552">
        <v>0.141936</v>
      </c>
      <c r="GV552">
        <v>0.146681</v>
      </c>
      <c r="GW552">
        <v>0.104386</v>
      </c>
      <c r="GX552">
        <v>0.102228</v>
      </c>
      <c r="GY552">
        <v>25731.5</v>
      </c>
      <c r="GZ552">
        <v>24801.4</v>
      </c>
      <c r="HA552">
        <v>30530.5</v>
      </c>
      <c r="HB552">
        <v>29320.2</v>
      </c>
      <c r="HC552">
        <v>37745.5</v>
      </c>
      <c r="HD552">
        <v>34630.2</v>
      </c>
      <c r="HE552">
        <v>46712</v>
      </c>
      <c r="HF552">
        <v>43560.8</v>
      </c>
      <c r="HG552">
        <v>1.81925</v>
      </c>
      <c r="HH552">
        <v>1.87095</v>
      </c>
      <c r="HI552">
        <v>0.09678299999999999</v>
      </c>
      <c r="HJ552">
        <v>0</v>
      </c>
      <c r="HK552">
        <v>28.4089</v>
      </c>
      <c r="HL552">
        <v>999.9</v>
      </c>
      <c r="HM552">
        <v>52.8</v>
      </c>
      <c r="HN552">
        <v>31.1</v>
      </c>
      <c r="HO552">
        <v>26.5984</v>
      </c>
      <c r="HP552">
        <v>63.4949</v>
      </c>
      <c r="HQ552">
        <v>16.8149</v>
      </c>
      <c r="HR552">
        <v>1</v>
      </c>
      <c r="HS552">
        <v>0.157292</v>
      </c>
      <c r="HT552">
        <v>-0.282217</v>
      </c>
      <c r="HU552">
        <v>20.1977</v>
      </c>
      <c r="HV552">
        <v>5.22762</v>
      </c>
      <c r="HW552">
        <v>11.974</v>
      </c>
      <c r="HX552">
        <v>4.96935</v>
      </c>
      <c r="HY552">
        <v>3.28945</v>
      </c>
      <c r="HZ552">
        <v>9999</v>
      </c>
      <c r="IA552">
        <v>9999</v>
      </c>
      <c r="IB552">
        <v>9999</v>
      </c>
      <c r="IC552">
        <v>999.9</v>
      </c>
      <c r="ID552">
        <v>4.97292</v>
      </c>
      <c r="IE552">
        <v>1.87743</v>
      </c>
      <c r="IF552">
        <v>1.87547</v>
      </c>
      <c r="IG552">
        <v>1.87831</v>
      </c>
      <c r="IH552">
        <v>1.875</v>
      </c>
      <c r="II552">
        <v>1.87856</v>
      </c>
      <c r="IJ552">
        <v>1.87573</v>
      </c>
      <c r="IK552">
        <v>1.87683</v>
      </c>
      <c r="IL552">
        <v>0</v>
      </c>
      <c r="IM552">
        <v>0</v>
      </c>
      <c r="IN552">
        <v>0</v>
      </c>
      <c r="IO552">
        <v>0</v>
      </c>
      <c r="IP552" t="s">
        <v>442</v>
      </c>
      <c r="IQ552" t="s">
        <v>443</v>
      </c>
      <c r="IR552" t="s">
        <v>444</v>
      </c>
      <c r="IS552" t="s">
        <v>444</v>
      </c>
      <c r="IT552" t="s">
        <v>444</v>
      </c>
      <c r="IU552" t="s">
        <v>444</v>
      </c>
      <c r="IV552">
        <v>0</v>
      </c>
      <c r="IW552">
        <v>100</v>
      </c>
      <c r="IX552">
        <v>100</v>
      </c>
      <c r="IY552">
        <v>1.057</v>
      </c>
      <c r="IZ552">
        <v>0.223</v>
      </c>
      <c r="JA552">
        <v>0.05401698482025668</v>
      </c>
      <c r="JB552">
        <v>0.001251749769105588</v>
      </c>
      <c r="JC552">
        <v>-2.340677956668878E-07</v>
      </c>
      <c r="JD552">
        <v>1.443975168909104E-10</v>
      </c>
      <c r="JE552">
        <v>-0.0473756660369021</v>
      </c>
      <c r="JF552">
        <v>-0.000763777970416037</v>
      </c>
      <c r="JG552">
        <v>0.0006633184790446218</v>
      </c>
      <c r="JH552">
        <v>-5.365384051273601E-06</v>
      </c>
      <c r="JI552">
        <v>1</v>
      </c>
      <c r="JJ552">
        <v>2129</v>
      </c>
      <c r="JK552">
        <v>1</v>
      </c>
      <c r="JL552">
        <v>27</v>
      </c>
      <c r="JM552">
        <v>188963.8</v>
      </c>
      <c r="JN552">
        <v>188963.7</v>
      </c>
      <c r="JO552">
        <v>2.07642</v>
      </c>
      <c r="JP552">
        <v>2.5354</v>
      </c>
      <c r="JQ552">
        <v>1.39893</v>
      </c>
      <c r="JR552">
        <v>2.34497</v>
      </c>
      <c r="JS552">
        <v>1.44897</v>
      </c>
      <c r="JT552">
        <v>2.53784</v>
      </c>
      <c r="JU552">
        <v>37.6504</v>
      </c>
      <c r="JV552">
        <v>24.2013</v>
      </c>
      <c r="JW552">
        <v>18</v>
      </c>
      <c r="JX552">
        <v>477.166</v>
      </c>
      <c r="JY552">
        <v>480.123</v>
      </c>
      <c r="JZ552">
        <v>28.2097</v>
      </c>
      <c r="KA552">
        <v>29.2318</v>
      </c>
      <c r="KB552">
        <v>29.9999</v>
      </c>
      <c r="KC552">
        <v>28.9907</v>
      </c>
      <c r="KD552">
        <v>29.0648</v>
      </c>
      <c r="KE552">
        <v>41.6191</v>
      </c>
      <c r="KF552">
        <v>23.6884</v>
      </c>
      <c r="KG552">
        <v>95.5496</v>
      </c>
      <c r="KH552">
        <v>28.2093</v>
      </c>
      <c r="KI552">
        <v>921.482</v>
      </c>
      <c r="KJ552">
        <v>22.5261</v>
      </c>
      <c r="KK552">
        <v>100.942</v>
      </c>
      <c r="KL552">
        <v>100.204</v>
      </c>
    </row>
    <row r="553" spans="1:298">
      <c r="A553">
        <v>537</v>
      </c>
      <c r="B553">
        <v>1758486409.5</v>
      </c>
      <c r="C553">
        <v>17306</v>
      </c>
      <c r="D553" t="s">
        <v>1523</v>
      </c>
      <c r="E553" t="s">
        <v>1524</v>
      </c>
      <c r="F553">
        <v>5</v>
      </c>
      <c r="G553" t="s">
        <v>1414</v>
      </c>
      <c r="H553" t="s">
        <v>436</v>
      </c>
      <c r="I553" t="s">
        <v>437</v>
      </c>
      <c r="J553">
        <v>1758486401.660714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928.8813344899736</v>
      </c>
      <c r="AL553">
        <v>902.5817272727272</v>
      </c>
      <c r="AM553">
        <v>3.4642210618573</v>
      </c>
      <c r="AN553">
        <v>65.51317150136617</v>
      </c>
      <c r="AO553">
        <f>(AQ553 - AP553 + DZ553*1E3/(8.314*(EB553+273.15)) * AS553/DY553 * AR553) * DY553/(100*DM553) * 1000/(1000 - AQ553)</f>
        <v>0</v>
      </c>
      <c r="AP553">
        <v>22.47251208763791</v>
      </c>
      <c r="AQ553">
        <v>23.3329709090909</v>
      </c>
      <c r="AR553">
        <v>8.569617743928198E-05</v>
      </c>
      <c r="AS553">
        <v>124.6433770356451</v>
      </c>
      <c r="AT553">
        <v>3</v>
      </c>
      <c r="AU553">
        <v>1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438</v>
      </c>
      <c r="AZ553" t="s">
        <v>438</v>
      </c>
      <c r="BA553">
        <v>0</v>
      </c>
      <c r="BB553">
        <v>0</v>
      </c>
      <c r="BC553">
        <f>1-BA553/BB553</f>
        <v>0</v>
      </c>
      <c r="BD553">
        <v>0</v>
      </c>
      <c r="BE553" t="s">
        <v>438</v>
      </c>
      <c r="BF553" t="s">
        <v>438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438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4.38</v>
      </c>
      <c r="DN553">
        <v>0.5</v>
      </c>
      <c r="DO553" t="s">
        <v>439</v>
      </c>
      <c r="DP553">
        <v>2</v>
      </c>
      <c r="DQ553" t="b">
        <v>1</v>
      </c>
      <c r="DR553">
        <v>1758486401.660714</v>
      </c>
      <c r="DS553">
        <v>856.8972142857141</v>
      </c>
      <c r="DT553">
        <v>891.9376785714285</v>
      </c>
      <c r="DU553">
        <v>23.31614285714286</v>
      </c>
      <c r="DV553">
        <v>22.45569642857143</v>
      </c>
      <c r="DW553">
        <v>855.8528928571428</v>
      </c>
      <c r="DX553">
        <v>23.09347857142857</v>
      </c>
      <c r="DY553">
        <v>500.0026428571429</v>
      </c>
      <c r="DZ553">
        <v>90.07059285714286</v>
      </c>
      <c r="EA553">
        <v>0.05513061785714286</v>
      </c>
      <c r="EB553">
        <v>29.80863571428571</v>
      </c>
      <c r="EC553">
        <v>30.00436785714285</v>
      </c>
      <c r="ED553">
        <v>999.9000000000002</v>
      </c>
      <c r="EE553">
        <v>0</v>
      </c>
      <c r="EF553">
        <v>0</v>
      </c>
      <c r="EG553">
        <v>9986.787857142857</v>
      </c>
      <c r="EH553">
        <v>0</v>
      </c>
      <c r="EI553">
        <v>11.4741</v>
      </c>
      <c r="EJ553">
        <v>-35.04042857142857</v>
      </c>
      <c r="EK553">
        <v>877.3539999999999</v>
      </c>
      <c r="EL553">
        <v>912.4272500000001</v>
      </c>
      <c r="EM553">
        <v>0.8604368928571429</v>
      </c>
      <c r="EN553">
        <v>891.9376785714285</v>
      </c>
      <c r="EO553">
        <v>22.45569642857143</v>
      </c>
      <c r="EP553">
        <v>2.100098214285714</v>
      </c>
      <c r="EQ553">
        <v>2.022598571428571</v>
      </c>
      <c r="ER553">
        <v>18.21992142857143</v>
      </c>
      <c r="ES553">
        <v>17.62235</v>
      </c>
      <c r="ET553">
        <v>1999.991428571429</v>
      </c>
      <c r="EU553">
        <v>0.9799948214285715</v>
      </c>
      <c r="EV553">
        <v>0.02000511785714285</v>
      </c>
      <c r="EW553">
        <v>0</v>
      </c>
      <c r="EX553">
        <v>416.3027142857143</v>
      </c>
      <c r="EY553">
        <v>5.000560000000001</v>
      </c>
      <c r="EZ553">
        <v>8454.868571428571</v>
      </c>
      <c r="FA553">
        <v>17294.77857142857</v>
      </c>
      <c r="FB553">
        <v>41.67592857142857</v>
      </c>
      <c r="FC553">
        <v>41.80757142857141</v>
      </c>
      <c r="FD553">
        <v>41.375</v>
      </c>
      <c r="FE553">
        <v>40.93699999999999</v>
      </c>
      <c r="FF553">
        <v>42.375</v>
      </c>
      <c r="FG553">
        <v>1955.081428571429</v>
      </c>
      <c r="FH553">
        <v>39.91</v>
      </c>
      <c r="FI553">
        <v>0</v>
      </c>
      <c r="FJ553">
        <v>1758486411</v>
      </c>
      <c r="FK553">
        <v>0</v>
      </c>
      <c r="FL553">
        <v>416.309</v>
      </c>
      <c r="FM553">
        <v>3.200384626263263</v>
      </c>
      <c r="FN553">
        <v>56.90692299585292</v>
      </c>
      <c r="FO553">
        <v>8455.3228</v>
      </c>
      <c r="FP553">
        <v>15</v>
      </c>
      <c r="FQ553">
        <v>0</v>
      </c>
      <c r="FR553" t="s">
        <v>440</v>
      </c>
      <c r="FS553">
        <v>1747148579.5</v>
      </c>
      <c r="FT553">
        <v>1747148584.5</v>
      </c>
      <c r="FU553">
        <v>0</v>
      </c>
      <c r="FV553">
        <v>0.162</v>
      </c>
      <c r="FW553">
        <v>-0.001</v>
      </c>
      <c r="FX553">
        <v>0.139</v>
      </c>
      <c r="FY553">
        <v>0.058</v>
      </c>
      <c r="FZ553">
        <v>420</v>
      </c>
      <c r="GA553">
        <v>16</v>
      </c>
      <c r="GB553">
        <v>0.19</v>
      </c>
      <c r="GC553">
        <v>0.02</v>
      </c>
      <c r="GD553">
        <v>-35.06068048780487</v>
      </c>
      <c r="GE553">
        <v>-0.09080696864115546</v>
      </c>
      <c r="GF553">
        <v>0.1309876092064275</v>
      </c>
      <c r="GG553">
        <v>1</v>
      </c>
      <c r="GH553">
        <v>416.1489117647059</v>
      </c>
      <c r="GI553">
        <v>2.392987023739347</v>
      </c>
      <c r="GJ553">
        <v>0.3031166895910726</v>
      </c>
      <c r="GK553">
        <v>0</v>
      </c>
      <c r="GL553">
        <v>0.8763022195121951</v>
      </c>
      <c r="GM553">
        <v>-0.2317288222996498</v>
      </c>
      <c r="GN553">
        <v>0.02880870243309553</v>
      </c>
      <c r="GO553">
        <v>0</v>
      </c>
      <c r="GP553">
        <v>1</v>
      </c>
      <c r="GQ553">
        <v>3</v>
      </c>
      <c r="GR553" t="s">
        <v>447</v>
      </c>
      <c r="GS553">
        <v>3.12722</v>
      </c>
      <c r="GT553">
        <v>2.73287</v>
      </c>
      <c r="GU553">
        <v>0.143553</v>
      </c>
      <c r="GV553">
        <v>0.148238</v>
      </c>
      <c r="GW553">
        <v>0.104397</v>
      </c>
      <c r="GX553">
        <v>0.102247</v>
      </c>
      <c r="GY553">
        <v>25683.2</v>
      </c>
      <c r="GZ553">
        <v>24756.1</v>
      </c>
      <c r="HA553">
        <v>30530.8</v>
      </c>
      <c r="HB553">
        <v>29320.1</v>
      </c>
      <c r="HC553">
        <v>37745.3</v>
      </c>
      <c r="HD553">
        <v>34629.5</v>
      </c>
      <c r="HE553">
        <v>46712.1</v>
      </c>
      <c r="HF553">
        <v>43560.8</v>
      </c>
      <c r="HG553">
        <v>1.81893</v>
      </c>
      <c r="HH553">
        <v>1.87147</v>
      </c>
      <c r="HI553">
        <v>0.09829549999999999</v>
      </c>
      <c r="HJ553">
        <v>0</v>
      </c>
      <c r="HK553">
        <v>28.4043</v>
      </c>
      <c r="HL553">
        <v>999.9</v>
      </c>
      <c r="HM553">
        <v>52.8</v>
      </c>
      <c r="HN553">
        <v>31.1</v>
      </c>
      <c r="HO553">
        <v>26.5976</v>
      </c>
      <c r="HP553">
        <v>63.2449</v>
      </c>
      <c r="HQ553">
        <v>16.6987</v>
      </c>
      <c r="HR553">
        <v>1</v>
      </c>
      <c r="HS553">
        <v>0.157223</v>
      </c>
      <c r="HT553">
        <v>-0.28494</v>
      </c>
      <c r="HU553">
        <v>20.1976</v>
      </c>
      <c r="HV553">
        <v>5.22792</v>
      </c>
      <c r="HW553">
        <v>11.974</v>
      </c>
      <c r="HX553">
        <v>4.96955</v>
      </c>
      <c r="HY553">
        <v>3.2895</v>
      </c>
      <c r="HZ553">
        <v>9999</v>
      </c>
      <c r="IA553">
        <v>9999</v>
      </c>
      <c r="IB553">
        <v>9999</v>
      </c>
      <c r="IC553">
        <v>999.9</v>
      </c>
      <c r="ID553">
        <v>4.97292</v>
      </c>
      <c r="IE553">
        <v>1.87742</v>
      </c>
      <c r="IF553">
        <v>1.87548</v>
      </c>
      <c r="IG553">
        <v>1.8783</v>
      </c>
      <c r="IH553">
        <v>1.875</v>
      </c>
      <c r="II553">
        <v>1.87855</v>
      </c>
      <c r="IJ553">
        <v>1.87571</v>
      </c>
      <c r="IK553">
        <v>1.87683</v>
      </c>
      <c r="IL553">
        <v>0</v>
      </c>
      <c r="IM553">
        <v>0</v>
      </c>
      <c r="IN553">
        <v>0</v>
      </c>
      <c r="IO553">
        <v>0</v>
      </c>
      <c r="IP553" t="s">
        <v>442</v>
      </c>
      <c r="IQ553" t="s">
        <v>443</v>
      </c>
      <c r="IR553" t="s">
        <v>444</v>
      </c>
      <c r="IS553" t="s">
        <v>444</v>
      </c>
      <c r="IT553" t="s">
        <v>444</v>
      </c>
      <c r="IU553" t="s">
        <v>444</v>
      </c>
      <c r="IV553">
        <v>0</v>
      </c>
      <c r="IW553">
        <v>100</v>
      </c>
      <c r="IX553">
        <v>100</v>
      </c>
      <c r="IY553">
        <v>1.075</v>
      </c>
      <c r="IZ553">
        <v>0.2231</v>
      </c>
      <c r="JA553">
        <v>0.05401698482025668</v>
      </c>
      <c r="JB553">
        <v>0.001251749769105588</v>
      </c>
      <c r="JC553">
        <v>-2.340677956668878E-07</v>
      </c>
      <c r="JD553">
        <v>1.443975168909104E-10</v>
      </c>
      <c r="JE553">
        <v>-0.0473756660369021</v>
      </c>
      <c r="JF553">
        <v>-0.000763777970416037</v>
      </c>
      <c r="JG553">
        <v>0.0006633184790446218</v>
      </c>
      <c r="JH553">
        <v>-5.365384051273601E-06</v>
      </c>
      <c r="JI553">
        <v>1</v>
      </c>
      <c r="JJ553">
        <v>2129</v>
      </c>
      <c r="JK553">
        <v>1</v>
      </c>
      <c r="JL553">
        <v>27</v>
      </c>
      <c r="JM553">
        <v>188963.8</v>
      </c>
      <c r="JN553">
        <v>188963.8</v>
      </c>
      <c r="JO553">
        <v>2.10327</v>
      </c>
      <c r="JP553">
        <v>2.5354</v>
      </c>
      <c r="JQ553">
        <v>1.39893</v>
      </c>
      <c r="JR553">
        <v>2.34375</v>
      </c>
      <c r="JS553">
        <v>1.44897</v>
      </c>
      <c r="JT553">
        <v>2.57446</v>
      </c>
      <c r="JU553">
        <v>37.6504</v>
      </c>
      <c r="JV553">
        <v>24.2013</v>
      </c>
      <c r="JW553">
        <v>18</v>
      </c>
      <c r="JX553">
        <v>476.971</v>
      </c>
      <c r="JY553">
        <v>480.446</v>
      </c>
      <c r="JZ553">
        <v>28.2092</v>
      </c>
      <c r="KA553">
        <v>29.2297</v>
      </c>
      <c r="KB553">
        <v>29.9998</v>
      </c>
      <c r="KC553">
        <v>28.9881</v>
      </c>
      <c r="KD553">
        <v>29.0614</v>
      </c>
      <c r="KE553">
        <v>42.2293</v>
      </c>
      <c r="KF553">
        <v>23.6884</v>
      </c>
      <c r="KG553">
        <v>95.5496</v>
      </c>
      <c r="KH553">
        <v>28.2093</v>
      </c>
      <c r="KI553">
        <v>941.5170000000001</v>
      </c>
      <c r="KJ553">
        <v>22.5434</v>
      </c>
      <c r="KK553">
        <v>100.942</v>
      </c>
      <c r="KL553">
        <v>100.204</v>
      </c>
    </row>
    <row r="554" spans="1:298">
      <c r="A554">
        <v>538</v>
      </c>
      <c r="B554">
        <v>1758486415</v>
      </c>
      <c r="C554">
        <v>17311.5</v>
      </c>
      <c r="D554" t="s">
        <v>1525</v>
      </c>
      <c r="E554" t="s">
        <v>1526</v>
      </c>
      <c r="F554">
        <v>5</v>
      </c>
      <c r="G554" t="s">
        <v>1414</v>
      </c>
      <c r="H554" t="s">
        <v>436</v>
      </c>
      <c r="I554" t="s">
        <v>437</v>
      </c>
      <c r="J554">
        <v>1758486407.232143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947.791209134326</v>
      </c>
      <c r="AL554">
        <v>921.3006545454546</v>
      </c>
      <c r="AM554">
        <v>3.405472713227837</v>
      </c>
      <c r="AN554">
        <v>65.51317150136617</v>
      </c>
      <c r="AO554">
        <f>(AQ554 - AP554 + DZ554*1E3/(8.314*(EB554+273.15)) * AS554/DY554 * AR554) * DY554/(100*DM554) * 1000/(1000 - AQ554)</f>
        <v>0</v>
      </c>
      <c r="AP554">
        <v>22.4765146408615</v>
      </c>
      <c r="AQ554">
        <v>23.33216606060604</v>
      </c>
      <c r="AR554">
        <v>-0.0001554305686191276</v>
      </c>
      <c r="AS554">
        <v>124.6433770356451</v>
      </c>
      <c r="AT554">
        <v>3</v>
      </c>
      <c r="AU554">
        <v>1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438</v>
      </c>
      <c r="AZ554" t="s">
        <v>438</v>
      </c>
      <c r="BA554">
        <v>0</v>
      </c>
      <c r="BB554">
        <v>0</v>
      </c>
      <c r="BC554">
        <f>1-BA554/BB554</f>
        <v>0</v>
      </c>
      <c r="BD554">
        <v>0</v>
      </c>
      <c r="BE554" t="s">
        <v>438</v>
      </c>
      <c r="BF554" t="s">
        <v>438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438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4.38</v>
      </c>
      <c r="DN554">
        <v>0.5</v>
      </c>
      <c r="DO554" t="s">
        <v>439</v>
      </c>
      <c r="DP554">
        <v>2</v>
      </c>
      <c r="DQ554" t="b">
        <v>1</v>
      </c>
      <c r="DR554">
        <v>1758486407.232143</v>
      </c>
      <c r="DS554">
        <v>875.5131071428572</v>
      </c>
      <c r="DT554">
        <v>910.6510714285714</v>
      </c>
      <c r="DU554">
        <v>23.32896785714286</v>
      </c>
      <c r="DV554">
        <v>22.47194642857144</v>
      </c>
      <c r="DW554">
        <v>874.4470714285715</v>
      </c>
      <c r="DX554">
        <v>23.10604642857143</v>
      </c>
      <c r="DY554">
        <v>500.0176428571429</v>
      </c>
      <c r="DZ554">
        <v>90.06976428571429</v>
      </c>
      <c r="EA554">
        <v>0.05505461071428572</v>
      </c>
      <c r="EB554">
        <v>29.80935357142857</v>
      </c>
      <c r="EC554">
        <v>29.98642857142857</v>
      </c>
      <c r="ED554">
        <v>999.9000000000002</v>
      </c>
      <c r="EE554">
        <v>0</v>
      </c>
      <c r="EF554">
        <v>0</v>
      </c>
      <c r="EG554">
        <v>9990.312857142857</v>
      </c>
      <c r="EH554">
        <v>0</v>
      </c>
      <c r="EI554">
        <v>11.47109642857143</v>
      </c>
      <c r="EJ554">
        <v>-35.13785714285715</v>
      </c>
      <c r="EK554">
        <v>896.4260357142856</v>
      </c>
      <c r="EL554">
        <v>931.5856428571429</v>
      </c>
      <c r="EM554">
        <v>0.8570120714285714</v>
      </c>
      <c r="EN554">
        <v>910.6510714285714</v>
      </c>
      <c r="EO554">
        <v>22.47194642857144</v>
      </c>
      <c r="EP554">
        <v>2.101235</v>
      </c>
      <c r="EQ554">
        <v>2.024044642857143</v>
      </c>
      <c r="ER554">
        <v>18.22854285714286</v>
      </c>
      <c r="ES554">
        <v>17.63368571428571</v>
      </c>
      <c r="ET554">
        <v>1999.993571428571</v>
      </c>
      <c r="EU554">
        <v>0.9799947142857144</v>
      </c>
      <c r="EV554">
        <v>0.02000523571428572</v>
      </c>
      <c r="EW554">
        <v>0</v>
      </c>
      <c r="EX554">
        <v>416.6433571428571</v>
      </c>
      <c r="EY554">
        <v>5.000560000000001</v>
      </c>
      <c r="EZ554">
        <v>8462.028214285714</v>
      </c>
      <c r="FA554">
        <v>17294.78571428571</v>
      </c>
      <c r="FB554">
        <v>41.65378571428572</v>
      </c>
      <c r="FC554">
        <v>41.80092857142856</v>
      </c>
      <c r="FD554">
        <v>41.375</v>
      </c>
      <c r="FE554">
        <v>40.93257142857142</v>
      </c>
      <c r="FF554">
        <v>42.375</v>
      </c>
      <c r="FG554">
        <v>1955.083571428572</v>
      </c>
      <c r="FH554">
        <v>39.91</v>
      </c>
      <c r="FI554">
        <v>0</v>
      </c>
      <c r="FJ554">
        <v>1758486416.4</v>
      </c>
      <c r="FK554">
        <v>0</v>
      </c>
      <c r="FL554">
        <v>416.6621923076924</v>
      </c>
      <c r="FM554">
        <v>5.177880347893293</v>
      </c>
      <c r="FN554">
        <v>94.42871797744603</v>
      </c>
      <c r="FO554">
        <v>8462.228461538461</v>
      </c>
      <c r="FP554">
        <v>15</v>
      </c>
      <c r="FQ554">
        <v>0</v>
      </c>
      <c r="FR554" t="s">
        <v>440</v>
      </c>
      <c r="FS554">
        <v>1747148579.5</v>
      </c>
      <c r="FT554">
        <v>1747148584.5</v>
      </c>
      <c r="FU554">
        <v>0</v>
      </c>
      <c r="FV554">
        <v>0.162</v>
      </c>
      <c r="FW554">
        <v>-0.001</v>
      </c>
      <c r="FX554">
        <v>0.139</v>
      </c>
      <c r="FY554">
        <v>0.058</v>
      </c>
      <c r="FZ554">
        <v>420</v>
      </c>
      <c r="GA554">
        <v>16</v>
      </c>
      <c r="GB554">
        <v>0.19</v>
      </c>
      <c r="GC554">
        <v>0.02</v>
      </c>
      <c r="GD554">
        <v>-35.06768536585366</v>
      </c>
      <c r="GE554">
        <v>-0.7093839721253909</v>
      </c>
      <c r="GF554">
        <v>0.1725708360192369</v>
      </c>
      <c r="GG554">
        <v>0</v>
      </c>
      <c r="GH554">
        <v>416.4660588235294</v>
      </c>
      <c r="GI554">
        <v>3.914316281583129</v>
      </c>
      <c r="GJ554">
        <v>0.4438331656070045</v>
      </c>
      <c r="GK554">
        <v>0</v>
      </c>
      <c r="GL554">
        <v>0.861812707317073</v>
      </c>
      <c r="GM554">
        <v>-0.06792627177700665</v>
      </c>
      <c r="GN554">
        <v>0.01660668970735253</v>
      </c>
      <c r="GO554">
        <v>1</v>
      </c>
      <c r="GP554">
        <v>1</v>
      </c>
      <c r="GQ554">
        <v>3</v>
      </c>
      <c r="GR554" t="s">
        <v>447</v>
      </c>
      <c r="GS554">
        <v>3.12732</v>
      </c>
      <c r="GT554">
        <v>2.73281</v>
      </c>
      <c r="GU554">
        <v>0.145482</v>
      </c>
      <c r="GV554">
        <v>0.150204</v>
      </c>
      <c r="GW554">
        <v>0.104389</v>
      </c>
      <c r="GX554">
        <v>0.10225</v>
      </c>
      <c r="GY554">
        <v>25626</v>
      </c>
      <c r="GZ554">
        <v>24699.4</v>
      </c>
      <c r="HA554">
        <v>30531.6</v>
      </c>
      <c r="HB554">
        <v>29320.7</v>
      </c>
      <c r="HC554">
        <v>37746.7</v>
      </c>
      <c r="HD554">
        <v>34630.3</v>
      </c>
      <c r="HE554">
        <v>46713.3</v>
      </c>
      <c r="HF554">
        <v>43561.7</v>
      </c>
      <c r="HG554">
        <v>1.8191</v>
      </c>
      <c r="HH554">
        <v>1.87127</v>
      </c>
      <c r="HI554">
        <v>0.09280819999999999</v>
      </c>
      <c r="HJ554">
        <v>0</v>
      </c>
      <c r="HK554">
        <v>28.3979</v>
      </c>
      <c r="HL554">
        <v>999.9</v>
      </c>
      <c r="HM554">
        <v>52.8</v>
      </c>
      <c r="HN554">
        <v>31.1</v>
      </c>
      <c r="HO554">
        <v>26.5937</v>
      </c>
      <c r="HP554">
        <v>63.8449</v>
      </c>
      <c r="HQ554">
        <v>16.9111</v>
      </c>
      <c r="HR554">
        <v>1</v>
      </c>
      <c r="HS554">
        <v>0.156636</v>
      </c>
      <c r="HT554">
        <v>-0.286838</v>
      </c>
      <c r="HU554">
        <v>20.1977</v>
      </c>
      <c r="HV554">
        <v>5.22837</v>
      </c>
      <c r="HW554">
        <v>11.974</v>
      </c>
      <c r="HX554">
        <v>4.96995</v>
      </c>
      <c r="HY554">
        <v>3.28968</v>
      </c>
      <c r="HZ554">
        <v>9999</v>
      </c>
      <c r="IA554">
        <v>9999</v>
      </c>
      <c r="IB554">
        <v>9999</v>
      </c>
      <c r="IC554">
        <v>999.9</v>
      </c>
      <c r="ID554">
        <v>4.97292</v>
      </c>
      <c r="IE554">
        <v>1.87744</v>
      </c>
      <c r="IF554">
        <v>1.87548</v>
      </c>
      <c r="IG554">
        <v>1.87831</v>
      </c>
      <c r="IH554">
        <v>1.875</v>
      </c>
      <c r="II554">
        <v>1.87858</v>
      </c>
      <c r="IJ554">
        <v>1.87571</v>
      </c>
      <c r="IK554">
        <v>1.87683</v>
      </c>
      <c r="IL554">
        <v>0</v>
      </c>
      <c r="IM554">
        <v>0</v>
      </c>
      <c r="IN554">
        <v>0</v>
      </c>
      <c r="IO554">
        <v>0</v>
      </c>
      <c r="IP554" t="s">
        <v>442</v>
      </c>
      <c r="IQ554" t="s">
        <v>443</v>
      </c>
      <c r="IR554" t="s">
        <v>444</v>
      </c>
      <c r="IS554" t="s">
        <v>444</v>
      </c>
      <c r="IT554" t="s">
        <v>444</v>
      </c>
      <c r="IU554" t="s">
        <v>444</v>
      </c>
      <c r="IV554">
        <v>0</v>
      </c>
      <c r="IW554">
        <v>100</v>
      </c>
      <c r="IX554">
        <v>100</v>
      </c>
      <c r="IY554">
        <v>1.097</v>
      </c>
      <c r="IZ554">
        <v>0.223</v>
      </c>
      <c r="JA554">
        <v>0.05401698482025668</v>
      </c>
      <c r="JB554">
        <v>0.001251749769105588</v>
      </c>
      <c r="JC554">
        <v>-2.340677956668878E-07</v>
      </c>
      <c r="JD554">
        <v>1.443975168909104E-10</v>
      </c>
      <c r="JE554">
        <v>-0.0473756660369021</v>
      </c>
      <c r="JF554">
        <v>-0.000763777970416037</v>
      </c>
      <c r="JG554">
        <v>0.0006633184790446218</v>
      </c>
      <c r="JH554">
        <v>-5.365384051273601E-06</v>
      </c>
      <c r="JI554">
        <v>1</v>
      </c>
      <c r="JJ554">
        <v>2129</v>
      </c>
      <c r="JK554">
        <v>1</v>
      </c>
      <c r="JL554">
        <v>27</v>
      </c>
      <c r="JM554">
        <v>188963.9</v>
      </c>
      <c r="JN554">
        <v>188963.8</v>
      </c>
      <c r="JO554">
        <v>2.13745</v>
      </c>
      <c r="JP554">
        <v>2.53784</v>
      </c>
      <c r="JQ554">
        <v>1.39893</v>
      </c>
      <c r="JR554">
        <v>2.34497</v>
      </c>
      <c r="JS554">
        <v>1.44897</v>
      </c>
      <c r="JT554">
        <v>2.53906</v>
      </c>
      <c r="JU554">
        <v>37.6504</v>
      </c>
      <c r="JV554">
        <v>24.2013</v>
      </c>
      <c r="JW554">
        <v>18</v>
      </c>
      <c r="JX554">
        <v>477.044</v>
      </c>
      <c r="JY554">
        <v>480.284</v>
      </c>
      <c r="JZ554">
        <v>28.2088</v>
      </c>
      <c r="KA554">
        <v>29.2255</v>
      </c>
      <c r="KB554">
        <v>29.9997</v>
      </c>
      <c r="KC554">
        <v>28.9845</v>
      </c>
      <c r="KD554">
        <v>29.0579</v>
      </c>
      <c r="KE554">
        <v>42.829</v>
      </c>
      <c r="KF554">
        <v>23.4178</v>
      </c>
      <c r="KG554">
        <v>95.5496</v>
      </c>
      <c r="KH554">
        <v>28.209</v>
      </c>
      <c r="KI554">
        <v>954.896</v>
      </c>
      <c r="KJ554">
        <v>22.5705</v>
      </c>
      <c r="KK554">
        <v>100.945</v>
      </c>
      <c r="KL554">
        <v>100.206</v>
      </c>
    </row>
    <row r="555" spans="1:298">
      <c r="A555">
        <v>539</v>
      </c>
      <c r="B555">
        <v>1758486419.5</v>
      </c>
      <c r="C555">
        <v>17316</v>
      </c>
      <c r="D555" t="s">
        <v>1527</v>
      </c>
      <c r="E555" t="s">
        <v>1528</v>
      </c>
      <c r="F555">
        <v>5</v>
      </c>
      <c r="G555" t="s">
        <v>1414</v>
      </c>
      <c r="H555" t="s">
        <v>436</v>
      </c>
      <c r="I555" t="s">
        <v>437</v>
      </c>
      <c r="J555">
        <v>1758486411.678571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963.3686909156401</v>
      </c>
      <c r="AL555">
        <v>936.7391393939398</v>
      </c>
      <c r="AM555">
        <v>3.426614469836885</v>
      </c>
      <c r="AN555">
        <v>65.51317150136617</v>
      </c>
      <c r="AO555">
        <f>(AQ555 - AP555 + DZ555*1E3/(8.314*(EB555+273.15)) * AS555/DY555 * AR555) * DY555/(100*DM555) * 1000/(1000 - AQ555)</f>
        <v>0</v>
      </c>
      <c r="AP555">
        <v>22.48084619949912</v>
      </c>
      <c r="AQ555">
        <v>23.32834909090909</v>
      </c>
      <c r="AR555">
        <v>-7.876790427195559E-05</v>
      </c>
      <c r="AS555">
        <v>124.6433770356451</v>
      </c>
      <c r="AT555">
        <v>4</v>
      </c>
      <c r="AU555">
        <v>1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438</v>
      </c>
      <c r="AZ555" t="s">
        <v>438</v>
      </c>
      <c r="BA555">
        <v>0</v>
      </c>
      <c r="BB555">
        <v>0</v>
      </c>
      <c r="BC555">
        <f>1-BA555/BB555</f>
        <v>0</v>
      </c>
      <c r="BD555">
        <v>0</v>
      </c>
      <c r="BE555" t="s">
        <v>438</v>
      </c>
      <c r="BF555" t="s">
        <v>438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438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4.38</v>
      </c>
      <c r="DN555">
        <v>0.5</v>
      </c>
      <c r="DO555" t="s">
        <v>439</v>
      </c>
      <c r="DP555">
        <v>2</v>
      </c>
      <c r="DQ555" t="b">
        <v>1</v>
      </c>
      <c r="DR555">
        <v>1758486411.678571</v>
      </c>
      <c r="DS555">
        <v>890.3890357142858</v>
      </c>
      <c r="DT555">
        <v>925.6242142857143</v>
      </c>
      <c r="DU555">
        <v>23.33181428571428</v>
      </c>
      <c r="DV555">
        <v>22.47494285714287</v>
      </c>
      <c r="DW555">
        <v>889.3054642857143</v>
      </c>
      <c r="DX555">
        <v>23.10883928571428</v>
      </c>
      <c r="DY555">
        <v>500.0072142857143</v>
      </c>
      <c r="DZ555">
        <v>90.06932142857146</v>
      </c>
      <c r="EA555">
        <v>0.055112775</v>
      </c>
      <c r="EB555">
        <v>29.80785</v>
      </c>
      <c r="EC555">
        <v>29.95968928571428</v>
      </c>
      <c r="ED555">
        <v>999.9000000000002</v>
      </c>
      <c r="EE555">
        <v>0</v>
      </c>
      <c r="EF555">
        <v>0</v>
      </c>
      <c r="EG555">
        <v>9993.323571428571</v>
      </c>
      <c r="EH555">
        <v>0</v>
      </c>
      <c r="EI555">
        <v>11.47070357142857</v>
      </c>
      <c r="EJ555">
        <v>-35.23508214285714</v>
      </c>
      <c r="EK555">
        <v>911.6597857142858</v>
      </c>
      <c r="EL555">
        <v>946.9058928571429</v>
      </c>
      <c r="EM555">
        <v>0.8568635</v>
      </c>
      <c r="EN555">
        <v>925.6242142857143</v>
      </c>
      <c r="EO555">
        <v>22.47494285714287</v>
      </c>
      <c r="EP555">
        <v>2.101481071428572</v>
      </c>
      <c r="EQ555">
        <v>2.024304642857143</v>
      </c>
      <c r="ER555">
        <v>18.23041428571429</v>
      </c>
      <c r="ES555">
        <v>17.63572857142858</v>
      </c>
      <c r="ET555">
        <v>1999.982142857143</v>
      </c>
      <c r="EU555">
        <v>0.9799945000000001</v>
      </c>
      <c r="EV555">
        <v>0.02000545</v>
      </c>
      <c r="EW555">
        <v>0</v>
      </c>
      <c r="EX555">
        <v>416.9967857142857</v>
      </c>
      <c r="EY555">
        <v>5.000560000000001</v>
      </c>
      <c r="EZ555">
        <v>8468.56857142857</v>
      </c>
      <c r="FA555">
        <v>17294.68214285714</v>
      </c>
      <c r="FB555">
        <v>41.63607142857143</v>
      </c>
      <c r="FC555">
        <v>41.80092857142856</v>
      </c>
      <c r="FD555">
        <v>41.375</v>
      </c>
      <c r="FE555">
        <v>40.92371428571429</v>
      </c>
      <c r="FF555">
        <v>42.375</v>
      </c>
      <c r="FG555">
        <v>1955.072142857143</v>
      </c>
      <c r="FH555">
        <v>39.91</v>
      </c>
      <c r="FI555">
        <v>0</v>
      </c>
      <c r="FJ555">
        <v>1758486421.2</v>
      </c>
      <c r="FK555">
        <v>0</v>
      </c>
      <c r="FL555">
        <v>417.001</v>
      </c>
      <c r="FM555">
        <v>4.166632481961686</v>
      </c>
      <c r="FN555">
        <v>97.51931631220386</v>
      </c>
      <c r="FO555">
        <v>8469.266923076922</v>
      </c>
      <c r="FP555">
        <v>15</v>
      </c>
      <c r="FQ555">
        <v>0</v>
      </c>
      <c r="FR555" t="s">
        <v>440</v>
      </c>
      <c r="FS555">
        <v>1747148579.5</v>
      </c>
      <c r="FT555">
        <v>1747148584.5</v>
      </c>
      <c r="FU555">
        <v>0</v>
      </c>
      <c r="FV555">
        <v>0.162</v>
      </c>
      <c r="FW555">
        <v>-0.001</v>
      </c>
      <c r="FX555">
        <v>0.139</v>
      </c>
      <c r="FY555">
        <v>0.058</v>
      </c>
      <c r="FZ555">
        <v>420</v>
      </c>
      <c r="GA555">
        <v>16</v>
      </c>
      <c r="GB555">
        <v>0.19</v>
      </c>
      <c r="GC555">
        <v>0.02</v>
      </c>
      <c r="GD555">
        <v>-35.1754675</v>
      </c>
      <c r="GE555">
        <v>-1.418459662288936</v>
      </c>
      <c r="GF555">
        <v>0.2146290898125177</v>
      </c>
      <c r="GG555">
        <v>0</v>
      </c>
      <c r="GH555">
        <v>416.7870294117646</v>
      </c>
      <c r="GI555">
        <v>4.651657759166081</v>
      </c>
      <c r="GJ555">
        <v>0.4875477946582521</v>
      </c>
      <c r="GK555">
        <v>0</v>
      </c>
      <c r="GL555">
        <v>0.8556922</v>
      </c>
      <c r="GM555">
        <v>-0.001781110694186414</v>
      </c>
      <c r="GN555">
        <v>0.005214106669411359</v>
      </c>
      <c r="GO555">
        <v>1</v>
      </c>
      <c r="GP555">
        <v>1</v>
      </c>
      <c r="GQ555">
        <v>3</v>
      </c>
      <c r="GR555" t="s">
        <v>447</v>
      </c>
      <c r="GS555">
        <v>3.12772</v>
      </c>
      <c r="GT555">
        <v>2.73287</v>
      </c>
      <c r="GU555">
        <v>0.147058</v>
      </c>
      <c r="GV555">
        <v>0.151733</v>
      </c>
      <c r="GW555">
        <v>0.104381</v>
      </c>
      <c r="GX555">
        <v>0.102304</v>
      </c>
      <c r="GY555">
        <v>25579.3</v>
      </c>
      <c r="GZ555">
        <v>24655</v>
      </c>
      <c r="HA555">
        <v>30532.2</v>
      </c>
      <c r="HB555">
        <v>29320.7</v>
      </c>
      <c r="HC555">
        <v>37748</v>
      </c>
      <c r="HD555">
        <v>34628.2</v>
      </c>
      <c r="HE555">
        <v>46714.4</v>
      </c>
      <c r="HF555">
        <v>43561.6</v>
      </c>
      <c r="HG555">
        <v>1.81953</v>
      </c>
      <c r="HH555">
        <v>1.8709</v>
      </c>
      <c r="HI555">
        <v>0.0940636</v>
      </c>
      <c r="HJ555">
        <v>0</v>
      </c>
      <c r="HK555">
        <v>28.3947</v>
      </c>
      <c r="HL555">
        <v>999.9</v>
      </c>
      <c r="HM555">
        <v>52.8</v>
      </c>
      <c r="HN555">
        <v>31.1</v>
      </c>
      <c r="HO555">
        <v>26.5974</v>
      </c>
      <c r="HP555">
        <v>63.6849</v>
      </c>
      <c r="HQ555">
        <v>16.5986</v>
      </c>
      <c r="HR555">
        <v>1</v>
      </c>
      <c r="HS555">
        <v>0.156601</v>
      </c>
      <c r="HT555">
        <v>-0.288034</v>
      </c>
      <c r="HU555">
        <v>20.1979</v>
      </c>
      <c r="HV555">
        <v>5.22792</v>
      </c>
      <c r="HW555">
        <v>11.974</v>
      </c>
      <c r="HX555">
        <v>4.97005</v>
      </c>
      <c r="HY555">
        <v>3.28965</v>
      </c>
      <c r="HZ555">
        <v>9999</v>
      </c>
      <c r="IA555">
        <v>9999</v>
      </c>
      <c r="IB555">
        <v>9999</v>
      </c>
      <c r="IC555">
        <v>999.9</v>
      </c>
      <c r="ID555">
        <v>4.97292</v>
      </c>
      <c r="IE555">
        <v>1.87742</v>
      </c>
      <c r="IF555">
        <v>1.87548</v>
      </c>
      <c r="IG555">
        <v>1.8783</v>
      </c>
      <c r="IH555">
        <v>1.875</v>
      </c>
      <c r="II555">
        <v>1.87855</v>
      </c>
      <c r="IJ555">
        <v>1.8757</v>
      </c>
      <c r="IK555">
        <v>1.87682</v>
      </c>
      <c r="IL555">
        <v>0</v>
      </c>
      <c r="IM555">
        <v>0</v>
      </c>
      <c r="IN555">
        <v>0</v>
      </c>
      <c r="IO555">
        <v>0</v>
      </c>
      <c r="IP555" t="s">
        <v>442</v>
      </c>
      <c r="IQ555" t="s">
        <v>443</v>
      </c>
      <c r="IR555" t="s">
        <v>444</v>
      </c>
      <c r="IS555" t="s">
        <v>444</v>
      </c>
      <c r="IT555" t="s">
        <v>444</v>
      </c>
      <c r="IU555" t="s">
        <v>444</v>
      </c>
      <c r="IV555">
        <v>0</v>
      </c>
      <c r="IW555">
        <v>100</v>
      </c>
      <c r="IX555">
        <v>100</v>
      </c>
      <c r="IY555">
        <v>1.114</v>
      </c>
      <c r="IZ555">
        <v>0.2229</v>
      </c>
      <c r="JA555">
        <v>0.05401698482025668</v>
      </c>
      <c r="JB555">
        <v>0.001251749769105588</v>
      </c>
      <c r="JC555">
        <v>-2.340677956668878E-07</v>
      </c>
      <c r="JD555">
        <v>1.443975168909104E-10</v>
      </c>
      <c r="JE555">
        <v>-0.0473756660369021</v>
      </c>
      <c r="JF555">
        <v>-0.000763777970416037</v>
      </c>
      <c r="JG555">
        <v>0.0006633184790446218</v>
      </c>
      <c r="JH555">
        <v>-5.365384051273601E-06</v>
      </c>
      <c r="JI555">
        <v>1</v>
      </c>
      <c r="JJ555">
        <v>2129</v>
      </c>
      <c r="JK555">
        <v>1</v>
      </c>
      <c r="JL555">
        <v>27</v>
      </c>
      <c r="JM555">
        <v>188964</v>
      </c>
      <c r="JN555">
        <v>188963.9</v>
      </c>
      <c r="JO555">
        <v>2.16309</v>
      </c>
      <c r="JP555">
        <v>2.5354</v>
      </c>
      <c r="JQ555">
        <v>1.39893</v>
      </c>
      <c r="JR555">
        <v>2.34497</v>
      </c>
      <c r="JS555">
        <v>1.44897</v>
      </c>
      <c r="JT555">
        <v>2.5647</v>
      </c>
      <c r="JU555">
        <v>37.6745</v>
      </c>
      <c r="JV555">
        <v>24.2013</v>
      </c>
      <c r="JW555">
        <v>18</v>
      </c>
      <c r="JX555">
        <v>477.256</v>
      </c>
      <c r="JY555">
        <v>480.008</v>
      </c>
      <c r="JZ555">
        <v>28.2087</v>
      </c>
      <c r="KA555">
        <v>29.2228</v>
      </c>
      <c r="KB555">
        <v>29.9998</v>
      </c>
      <c r="KC555">
        <v>28.9812</v>
      </c>
      <c r="KD555">
        <v>29.0546</v>
      </c>
      <c r="KE555">
        <v>43.4292</v>
      </c>
      <c r="KF555">
        <v>23.4178</v>
      </c>
      <c r="KG555">
        <v>95.5496</v>
      </c>
      <c r="KH555">
        <v>28.209</v>
      </c>
      <c r="KI555">
        <v>974.9349999999999</v>
      </c>
      <c r="KJ555">
        <v>22.5879</v>
      </c>
      <c r="KK555">
        <v>100.947</v>
      </c>
      <c r="KL555">
        <v>100.206</v>
      </c>
    </row>
    <row r="556" spans="1:298">
      <c r="A556">
        <v>540</v>
      </c>
      <c r="B556">
        <v>1758486424.5</v>
      </c>
      <c r="C556">
        <v>17321</v>
      </c>
      <c r="D556" t="s">
        <v>1529</v>
      </c>
      <c r="E556" t="s">
        <v>1530</v>
      </c>
      <c r="F556">
        <v>5</v>
      </c>
      <c r="G556" t="s">
        <v>1414</v>
      </c>
      <c r="H556" t="s">
        <v>436</v>
      </c>
      <c r="I556" t="s">
        <v>437</v>
      </c>
      <c r="J556">
        <v>1758486416.981482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980.4071803335036</v>
      </c>
      <c r="AL556">
        <v>953.8701818181813</v>
      </c>
      <c r="AM556">
        <v>3.424516832448289</v>
      </c>
      <c r="AN556">
        <v>65.51317150136617</v>
      </c>
      <c r="AO556">
        <f>(AQ556 - AP556 + DZ556*1E3/(8.314*(EB556+273.15)) * AS556/DY556 * AR556) * DY556/(100*DM556) * 1000/(1000 - AQ556)</f>
        <v>0</v>
      </c>
      <c r="AP556">
        <v>22.51244649560748</v>
      </c>
      <c r="AQ556">
        <v>23.33396363636364</v>
      </c>
      <c r="AR556">
        <v>0.0001415278872718827</v>
      </c>
      <c r="AS556">
        <v>124.6433770356451</v>
      </c>
      <c r="AT556">
        <v>3</v>
      </c>
      <c r="AU556">
        <v>1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438</v>
      </c>
      <c r="AZ556" t="s">
        <v>438</v>
      </c>
      <c r="BA556">
        <v>0</v>
      </c>
      <c r="BB556">
        <v>0</v>
      </c>
      <c r="BC556">
        <f>1-BA556/BB556</f>
        <v>0</v>
      </c>
      <c r="BD556">
        <v>0</v>
      </c>
      <c r="BE556" t="s">
        <v>438</v>
      </c>
      <c r="BF556" t="s">
        <v>438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438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4.38</v>
      </c>
      <c r="DN556">
        <v>0.5</v>
      </c>
      <c r="DO556" t="s">
        <v>439</v>
      </c>
      <c r="DP556">
        <v>2</v>
      </c>
      <c r="DQ556" t="b">
        <v>1</v>
      </c>
      <c r="DR556">
        <v>1758486416.981482</v>
      </c>
      <c r="DS556">
        <v>908.1294074074073</v>
      </c>
      <c r="DT556">
        <v>943.4394814814815</v>
      </c>
      <c r="DU556">
        <v>23.33161851851852</v>
      </c>
      <c r="DV556">
        <v>22.48742222222222</v>
      </c>
      <c r="DW556">
        <v>907.0247777777778</v>
      </c>
      <c r="DX556">
        <v>23.10864444444444</v>
      </c>
      <c r="DY556">
        <v>500.0096666666667</v>
      </c>
      <c r="DZ556">
        <v>90.0690888888889</v>
      </c>
      <c r="EA556">
        <v>0.05507352962962963</v>
      </c>
      <c r="EB556">
        <v>29.80781851851852</v>
      </c>
      <c r="EC556">
        <v>29.95533333333334</v>
      </c>
      <c r="ED556">
        <v>999.9000000000001</v>
      </c>
      <c r="EE556">
        <v>0</v>
      </c>
      <c r="EF556">
        <v>0</v>
      </c>
      <c r="EG556">
        <v>9996.36074074074</v>
      </c>
      <c r="EH556">
        <v>0</v>
      </c>
      <c r="EI556">
        <v>11.47057777777778</v>
      </c>
      <c r="EJ556">
        <v>-35.31003333333334</v>
      </c>
      <c r="EK556">
        <v>929.8237037037036</v>
      </c>
      <c r="EL556">
        <v>965.1432222222223</v>
      </c>
      <c r="EM556">
        <v>0.8441870000000001</v>
      </c>
      <c r="EN556">
        <v>943.4394814814815</v>
      </c>
      <c r="EO556">
        <v>22.48742222222222</v>
      </c>
      <c r="EP556">
        <v>2.101458148148148</v>
      </c>
      <c r="EQ556">
        <v>2.025423333333333</v>
      </c>
      <c r="ER556">
        <v>18.23023703703704</v>
      </c>
      <c r="ES556">
        <v>17.64448888888889</v>
      </c>
      <c r="ET556">
        <v>1999.988148148148</v>
      </c>
      <c r="EU556">
        <v>0.9799944444444445</v>
      </c>
      <c r="EV556">
        <v>0.0200055</v>
      </c>
      <c r="EW556">
        <v>0</v>
      </c>
      <c r="EX556">
        <v>417.3515185185185</v>
      </c>
      <c r="EY556">
        <v>5.000560000000001</v>
      </c>
      <c r="EZ556">
        <v>8476.688518518518</v>
      </c>
      <c r="FA556">
        <v>17294.73333333333</v>
      </c>
      <c r="FB556">
        <v>41.625</v>
      </c>
      <c r="FC556">
        <v>41.78903703703703</v>
      </c>
      <c r="FD556">
        <v>41.375</v>
      </c>
      <c r="FE556">
        <v>40.92322222222222</v>
      </c>
      <c r="FF556">
        <v>42.375</v>
      </c>
      <c r="FG556">
        <v>1955.078148148148</v>
      </c>
      <c r="FH556">
        <v>39.91</v>
      </c>
      <c r="FI556">
        <v>0</v>
      </c>
      <c r="FJ556">
        <v>1758486426</v>
      </c>
      <c r="FK556">
        <v>0</v>
      </c>
      <c r="FL556">
        <v>417.3589615384616</v>
      </c>
      <c r="FM556">
        <v>3.095213670799083</v>
      </c>
      <c r="FN556">
        <v>84.03760680545345</v>
      </c>
      <c r="FO556">
        <v>8476.657692307692</v>
      </c>
      <c r="FP556">
        <v>15</v>
      </c>
      <c r="FQ556">
        <v>0</v>
      </c>
      <c r="FR556" t="s">
        <v>440</v>
      </c>
      <c r="FS556">
        <v>1747148579.5</v>
      </c>
      <c r="FT556">
        <v>1747148584.5</v>
      </c>
      <c r="FU556">
        <v>0</v>
      </c>
      <c r="FV556">
        <v>0.162</v>
      </c>
      <c r="FW556">
        <v>-0.001</v>
      </c>
      <c r="FX556">
        <v>0.139</v>
      </c>
      <c r="FY556">
        <v>0.058</v>
      </c>
      <c r="FZ556">
        <v>420</v>
      </c>
      <c r="GA556">
        <v>16</v>
      </c>
      <c r="GB556">
        <v>0.19</v>
      </c>
      <c r="GC556">
        <v>0.02</v>
      </c>
      <c r="GD556">
        <v>-35.23952</v>
      </c>
      <c r="GE556">
        <v>-0.7942333958723613</v>
      </c>
      <c r="GF556">
        <v>0.1817094813156424</v>
      </c>
      <c r="GG556">
        <v>0</v>
      </c>
      <c r="GH556">
        <v>417.0229705882352</v>
      </c>
      <c r="GI556">
        <v>4.011902217947378</v>
      </c>
      <c r="GJ556">
        <v>0.437126141795287</v>
      </c>
      <c r="GK556">
        <v>0</v>
      </c>
      <c r="GL556">
        <v>0.8505459</v>
      </c>
      <c r="GM556">
        <v>-0.1182568255159512</v>
      </c>
      <c r="GN556">
        <v>0.01380946933049928</v>
      </c>
      <c r="GO556">
        <v>0</v>
      </c>
      <c r="GP556">
        <v>0</v>
      </c>
      <c r="GQ556">
        <v>3</v>
      </c>
      <c r="GR556" t="s">
        <v>480</v>
      </c>
      <c r="GS556">
        <v>3.12744</v>
      </c>
      <c r="GT556">
        <v>2.73263</v>
      </c>
      <c r="GU556">
        <v>0.14879</v>
      </c>
      <c r="GV556">
        <v>0.153462</v>
      </c>
      <c r="GW556">
        <v>0.104402</v>
      </c>
      <c r="GX556">
        <v>0.102368</v>
      </c>
      <c r="GY556">
        <v>25527.2</v>
      </c>
      <c r="GZ556">
        <v>24604.6</v>
      </c>
      <c r="HA556">
        <v>30532.1</v>
      </c>
      <c r="HB556">
        <v>29320.6</v>
      </c>
      <c r="HC556">
        <v>37747</v>
      </c>
      <c r="HD556">
        <v>34625.6</v>
      </c>
      <c r="HE556">
        <v>46714.1</v>
      </c>
      <c r="HF556">
        <v>43561.4</v>
      </c>
      <c r="HG556">
        <v>1.81947</v>
      </c>
      <c r="HH556">
        <v>1.8713</v>
      </c>
      <c r="HI556">
        <v>0.0992045</v>
      </c>
      <c r="HJ556">
        <v>0</v>
      </c>
      <c r="HK556">
        <v>28.3921</v>
      </c>
      <c r="HL556">
        <v>999.9</v>
      </c>
      <c r="HM556">
        <v>52.8</v>
      </c>
      <c r="HN556">
        <v>31.1</v>
      </c>
      <c r="HO556">
        <v>26.6005</v>
      </c>
      <c r="HP556">
        <v>63.3049</v>
      </c>
      <c r="HQ556">
        <v>16.8309</v>
      </c>
      <c r="HR556">
        <v>1</v>
      </c>
      <c r="HS556">
        <v>0.156092</v>
      </c>
      <c r="HT556">
        <v>-0.51079</v>
      </c>
      <c r="HU556">
        <v>20.1971</v>
      </c>
      <c r="HV556">
        <v>5.22762</v>
      </c>
      <c r="HW556">
        <v>11.974</v>
      </c>
      <c r="HX556">
        <v>4.9698</v>
      </c>
      <c r="HY556">
        <v>3.28953</v>
      </c>
      <c r="HZ556">
        <v>9999</v>
      </c>
      <c r="IA556">
        <v>9999</v>
      </c>
      <c r="IB556">
        <v>9999</v>
      </c>
      <c r="IC556">
        <v>999.9</v>
      </c>
      <c r="ID556">
        <v>4.97295</v>
      </c>
      <c r="IE556">
        <v>1.87744</v>
      </c>
      <c r="IF556">
        <v>1.87551</v>
      </c>
      <c r="IG556">
        <v>1.8783</v>
      </c>
      <c r="IH556">
        <v>1.87502</v>
      </c>
      <c r="II556">
        <v>1.87859</v>
      </c>
      <c r="IJ556">
        <v>1.87576</v>
      </c>
      <c r="IK556">
        <v>1.87683</v>
      </c>
      <c r="IL556">
        <v>0</v>
      </c>
      <c r="IM556">
        <v>0</v>
      </c>
      <c r="IN556">
        <v>0</v>
      </c>
      <c r="IO556">
        <v>0</v>
      </c>
      <c r="IP556" t="s">
        <v>442</v>
      </c>
      <c r="IQ556" t="s">
        <v>443</v>
      </c>
      <c r="IR556" t="s">
        <v>444</v>
      </c>
      <c r="IS556" t="s">
        <v>444</v>
      </c>
      <c r="IT556" t="s">
        <v>444</v>
      </c>
      <c r="IU556" t="s">
        <v>444</v>
      </c>
      <c r="IV556">
        <v>0</v>
      </c>
      <c r="IW556">
        <v>100</v>
      </c>
      <c r="IX556">
        <v>100</v>
      </c>
      <c r="IY556">
        <v>1.134</v>
      </c>
      <c r="IZ556">
        <v>0.223</v>
      </c>
      <c r="JA556">
        <v>0.05401698482025668</v>
      </c>
      <c r="JB556">
        <v>0.001251749769105588</v>
      </c>
      <c r="JC556">
        <v>-2.340677956668878E-07</v>
      </c>
      <c r="JD556">
        <v>1.443975168909104E-10</v>
      </c>
      <c r="JE556">
        <v>-0.0473756660369021</v>
      </c>
      <c r="JF556">
        <v>-0.000763777970416037</v>
      </c>
      <c r="JG556">
        <v>0.0006633184790446218</v>
      </c>
      <c r="JH556">
        <v>-5.365384051273601E-06</v>
      </c>
      <c r="JI556">
        <v>1</v>
      </c>
      <c r="JJ556">
        <v>2129</v>
      </c>
      <c r="JK556">
        <v>1</v>
      </c>
      <c r="JL556">
        <v>27</v>
      </c>
      <c r="JM556">
        <v>188964.1</v>
      </c>
      <c r="JN556">
        <v>188964</v>
      </c>
      <c r="JO556">
        <v>2.19604</v>
      </c>
      <c r="JP556">
        <v>2.53174</v>
      </c>
      <c r="JQ556">
        <v>1.39893</v>
      </c>
      <c r="JR556">
        <v>2.34375</v>
      </c>
      <c r="JS556">
        <v>1.44897</v>
      </c>
      <c r="JT556">
        <v>2.56836</v>
      </c>
      <c r="JU556">
        <v>37.6745</v>
      </c>
      <c r="JV556">
        <v>24.2013</v>
      </c>
      <c r="JW556">
        <v>18</v>
      </c>
      <c r="JX556">
        <v>477.208</v>
      </c>
      <c r="JY556">
        <v>480.25</v>
      </c>
      <c r="JZ556">
        <v>28.2413</v>
      </c>
      <c r="KA556">
        <v>29.2195</v>
      </c>
      <c r="KB556">
        <v>29.9998</v>
      </c>
      <c r="KC556">
        <v>28.978</v>
      </c>
      <c r="KD556">
        <v>29.0516</v>
      </c>
      <c r="KE556">
        <v>43.9974</v>
      </c>
      <c r="KF556">
        <v>23.1426</v>
      </c>
      <c r="KG556">
        <v>95.5496</v>
      </c>
      <c r="KH556">
        <v>28.2688</v>
      </c>
      <c r="KI556">
        <v>988.297</v>
      </c>
      <c r="KJ556">
        <v>22.6023</v>
      </c>
      <c r="KK556">
        <v>100.947</v>
      </c>
      <c r="KL556">
        <v>100.205</v>
      </c>
    </row>
    <row r="557" spans="1:298">
      <c r="A557">
        <v>541</v>
      </c>
      <c r="B557">
        <v>1758486429.5</v>
      </c>
      <c r="C557">
        <v>17326</v>
      </c>
      <c r="D557" t="s">
        <v>1531</v>
      </c>
      <c r="E557" t="s">
        <v>1532</v>
      </c>
      <c r="F557">
        <v>5</v>
      </c>
      <c r="G557" t="s">
        <v>1414</v>
      </c>
      <c r="H557" t="s">
        <v>436</v>
      </c>
      <c r="I557" t="s">
        <v>437</v>
      </c>
      <c r="J557">
        <v>1758486421.696429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997.4700410704992</v>
      </c>
      <c r="AL557">
        <v>970.9363818181814</v>
      </c>
      <c r="AM557">
        <v>3.417013049207342</v>
      </c>
      <c r="AN557">
        <v>65.51317150136617</v>
      </c>
      <c r="AO557">
        <f>(AQ557 - AP557 + DZ557*1E3/(8.314*(EB557+273.15)) * AS557/DY557 * AR557) * DY557/(100*DM557) * 1000/(1000 - AQ557)</f>
        <v>0</v>
      </c>
      <c r="AP557">
        <v>22.54032928202475</v>
      </c>
      <c r="AQ557">
        <v>23.34209636363635</v>
      </c>
      <c r="AR557">
        <v>0.0001205261344471031</v>
      </c>
      <c r="AS557">
        <v>124.6433770356451</v>
      </c>
      <c r="AT557">
        <v>4</v>
      </c>
      <c r="AU557">
        <v>1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438</v>
      </c>
      <c r="AZ557" t="s">
        <v>438</v>
      </c>
      <c r="BA557">
        <v>0</v>
      </c>
      <c r="BB557">
        <v>0</v>
      </c>
      <c r="BC557">
        <f>1-BA557/BB557</f>
        <v>0</v>
      </c>
      <c r="BD557">
        <v>0</v>
      </c>
      <c r="BE557" t="s">
        <v>438</v>
      </c>
      <c r="BF557" t="s">
        <v>438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438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4.38</v>
      </c>
      <c r="DN557">
        <v>0.5</v>
      </c>
      <c r="DO557" t="s">
        <v>439</v>
      </c>
      <c r="DP557">
        <v>2</v>
      </c>
      <c r="DQ557" t="b">
        <v>1</v>
      </c>
      <c r="DR557">
        <v>1758486421.696429</v>
      </c>
      <c r="DS557">
        <v>923.8892142857143</v>
      </c>
      <c r="DT557">
        <v>959.2363928571428</v>
      </c>
      <c r="DU557">
        <v>23.33311785714286</v>
      </c>
      <c r="DV557">
        <v>22.50367142857143</v>
      </c>
      <c r="DW557">
        <v>922.7658214285714</v>
      </c>
      <c r="DX557">
        <v>23.11010714285715</v>
      </c>
      <c r="DY557">
        <v>500.0166785714285</v>
      </c>
      <c r="DZ557">
        <v>90.06952142857143</v>
      </c>
      <c r="EA557">
        <v>0.05494124285714286</v>
      </c>
      <c r="EB557">
        <v>29.80933928571429</v>
      </c>
      <c r="EC557">
        <v>29.96645714285714</v>
      </c>
      <c r="ED557">
        <v>999.9000000000002</v>
      </c>
      <c r="EE557">
        <v>0</v>
      </c>
      <c r="EF557">
        <v>0</v>
      </c>
      <c r="EG557">
        <v>10003.21357142857</v>
      </c>
      <c r="EH557">
        <v>0</v>
      </c>
      <c r="EI557">
        <v>11.47272142857143</v>
      </c>
      <c r="EJ557">
        <v>-35.34718928571429</v>
      </c>
      <c r="EK557">
        <v>945.9614642857142</v>
      </c>
      <c r="EL557">
        <v>981.3201785714285</v>
      </c>
      <c r="EM557">
        <v>0.8294418214285716</v>
      </c>
      <c r="EN557">
        <v>959.2363928571428</v>
      </c>
      <c r="EO557">
        <v>22.50367142857143</v>
      </c>
      <c r="EP557">
        <v>2.101603214285714</v>
      </c>
      <c r="EQ557">
        <v>2.026896428571429</v>
      </c>
      <c r="ER557">
        <v>18.23133928571429</v>
      </c>
      <c r="ES557">
        <v>17.65600714285714</v>
      </c>
      <c r="ET557">
        <v>1999.983928571428</v>
      </c>
      <c r="EU557">
        <v>0.979994392857143</v>
      </c>
      <c r="EV557">
        <v>0.02000554642857143</v>
      </c>
      <c r="EW557">
        <v>0</v>
      </c>
      <c r="EX557">
        <v>417.6679642857143</v>
      </c>
      <c r="EY557">
        <v>5.000560000000001</v>
      </c>
      <c r="EZ557">
        <v>8483.477500000001</v>
      </c>
      <c r="FA557">
        <v>17294.69285714286</v>
      </c>
      <c r="FB557">
        <v>41.62721428571428</v>
      </c>
      <c r="FC557">
        <v>41.79207142857143</v>
      </c>
      <c r="FD557">
        <v>41.375</v>
      </c>
      <c r="FE557">
        <v>40.91264285714286</v>
      </c>
      <c r="FF557">
        <v>42.375</v>
      </c>
      <c r="FG557">
        <v>1955.073928571428</v>
      </c>
      <c r="FH557">
        <v>39.91</v>
      </c>
      <c r="FI557">
        <v>0</v>
      </c>
      <c r="FJ557">
        <v>1758486430.8</v>
      </c>
      <c r="FK557">
        <v>0</v>
      </c>
      <c r="FL557">
        <v>417.6683461538462</v>
      </c>
      <c r="FM557">
        <v>4.978564100757856</v>
      </c>
      <c r="FN557">
        <v>87.65675222195665</v>
      </c>
      <c r="FO557">
        <v>8483.84076923077</v>
      </c>
      <c r="FP557">
        <v>15</v>
      </c>
      <c r="FQ557">
        <v>0</v>
      </c>
      <c r="FR557" t="s">
        <v>440</v>
      </c>
      <c r="FS557">
        <v>1747148579.5</v>
      </c>
      <c r="FT557">
        <v>1747148584.5</v>
      </c>
      <c r="FU557">
        <v>0</v>
      </c>
      <c r="FV557">
        <v>0.162</v>
      </c>
      <c r="FW557">
        <v>-0.001</v>
      </c>
      <c r="FX557">
        <v>0.139</v>
      </c>
      <c r="FY557">
        <v>0.058</v>
      </c>
      <c r="FZ557">
        <v>420</v>
      </c>
      <c r="GA557">
        <v>16</v>
      </c>
      <c r="GB557">
        <v>0.19</v>
      </c>
      <c r="GC557">
        <v>0.02</v>
      </c>
      <c r="GD557">
        <v>-35.30379000000001</v>
      </c>
      <c r="GE557">
        <v>-0.5462318949342506</v>
      </c>
      <c r="GF557">
        <v>0.1521979464381824</v>
      </c>
      <c r="GG557">
        <v>0</v>
      </c>
      <c r="GH557">
        <v>417.4958823529412</v>
      </c>
      <c r="GI557">
        <v>4.138059585046029</v>
      </c>
      <c r="GJ557">
        <v>0.4511685327931233</v>
      </c>
      <c r="GK557">
        <v>0</v>
      </c>
      <c r="GL557">
        <v>0.8365889750000001</v>
      </c>
      <c r="GM557">
        <v>-0.2015605215759872</v>
      </c>
      <c r="GN557">
        <v>0.02068048628960099</v>
      </c>
      <c r="GO557">
        <v>0</v>
      </c>
      <c r="GP557">
        <v>0</v>
      </c>
      <c r="GQ557">
        <v>3</v>
      </c>
      <c r="GR557" t="s">
        <v>480</v>
      </c>
      <c r="GS557">
        <v>3.12745</v>
      </c>
      <c r="GT557">
        <v>2.73288</v>
      </c>
      <c r="GU557">
        <v>0.150495</v>
      </c>
      <c r="GV557">
        <v>0.155155</v>
      </c>
      <c r="GW557">
        <v>0.104429</v>
      </c>
      <c r="GX557">
        <v>0.102565</v>
      </c>
      <c r="GY557">
        <v>25476.5</v>
      </c>
      <c r="GZ557">
        <v>24555.4</v>
      </c>
      <c r="HA557">
        <v>30532.6</v>
      </c>
      <c r="HB557">
        <v>29320.6</v>
      </c>
      <c r="HC557">
        <v>37746.6</v>
      </c>
      <c r="HD557">
        <v>34618</v>
      </c>
      <c r="HE557">
        <v>46714.9</v>
      </c>
      <c r="HF557">
        <v>43561.3</v>
      </c>
      <c r="HG557">
        <v>1.81922</v>
      </c>
      <c r="HH557">
        <v>1.87178</v>
      </c>
      <c r="HI557">
        <v>0.0983924</v>
      </c>
      <c r="HJ557">
        <v>0</v>
      </c>
      <c r="HK557">
        <v>28.3898</v>
      </c>
      <c r="HL557">
        <v>999.9</v>
      </c>
      <c r="HM557">
        <v>52.8</v>
      </c>
      <c r="HN557">
        <v>31.1</v>
      </c>
      <c r="HO557">
        <v>26.5976</v>
      </c>
      <c r="HP557">
        <v>63.2549</v>
      </c>
      <c r="HQ557">
        <v>16.6266</v>
      </c>
      <c r="HR557">
        <v>1</v>
      </c>
      <c r="HS557">
        <v>0.155996</v>
      </c>
      <c r="HT557">
        <v>-0.398377</v>
      </c>
      <c r="HU557">
        <v>20.1974</v>
      </c>
      <c r="HV557">
        <v>5.22747</v>
      </c>
      <c r="HW557">
        <v>11.974</v>
      </c>
      <c r="HX557">
        <v>4.96955</v>
      </c>
      <c r="HY557">
        <v>3.2895</v>
      </c>
      <c r="HZ557">
        <v>9999</v>
      </c>
      <c r="IA557">
        <v>9999</v>
      </c>
      <c r="IB557">
        <v>9999</v>
      </c>
      <c r="IC557">
        <v>999.9</v>
      </c>
      <c r="ID557">
        <v>4.97295</v>
      </c>
      <c r="IE557">
        <v>1.87744</v>
      </c>
      <c r="IF557">
        <v>1.87549</v>
      </c>
      <c r="IG557">
        <v>1.87835</v>
      </c>
      <c r="IH557">
        <v>1.875</v>
      </c>
      <c r="II557">
        <v>1.8786</v>
      </c>
      <c r="IJ557">
        <v>1.87576</v>
      </c>
      <c r="IK557">
        <v>1.87684</v>
      </c>
      <c r="IL557">
        <v>0</v>
      </c>
      <c r="IM557">
        <v>0</v>
      </c>
      <c r="IN557">
        <v>0</v>
      </c>
      <c r="IO557">
        <v>0</v>
      </c>
      <c r="IP557" t="s">
        <v>442</v>
      </c>
      <c r="IQ557" t="s">
        <v>443</v>
      </c>
      <c r="IR557" t="s">
        <v>444</v>
      </c>
      <c r="IS557" t="s">
        <v>444</v>
      </c>
      <c r="IT557" t="s">
        <v>444</v>
      </c>
      <c r="IU557" t="s">
        <v>444</v>
      </c>
      <c r="IV557">
        <v>0</v>
      </c>
      <c r="IW557">
        <v>100</v>
      </c>
      <c r="IX557">
        <v>100</v>
      </c>
      <c r="IY557">
        <v>1.154</v>
      </c>
      <c r="IZ557">
        <v>0.2232</v>
      </c>
      <c r="JA557">
        <v>0.05401698482025668</v>
      </c>
      <c r="JB557">
        <v>0.001251749769105588</v>
      </c>
      <c r="JC557">
        <v>-2.340677956668878E-07</v>
      </c>
      <c r="JD557">
        <v>1.443975168909104E-10</v>
      </c>
      <c r="JE557">
        <v>-0.0473756660369021</v>
      </c>
      <c r="JF557">
        <v>-0.000763777970416037</v>
      </c>
      <c r="JG557">
        <v>0.0006633184790446218</v>
      </c>
      <c r="JH557">
        <v>-5.365384051273601E-06</v>
      </c>
      <c r="JI557">
        <v>1</v>
      </c>
      <c r="JJ557">
        <v>2129</v>
      </c>
      <c r="JK557">
        <v>1</v>
      </c>
      <c r="JL557">
        <v>27</v>
      </c>
      <c r="JM557">
        <v>188964.2</v>
      </c>
      <c r="JN557">
        <v>188964.1</v>
      </c>
      <c r="JO557">
        <v>2.2229</v>
      </c>
      <c r="JP557">
        <v>2.53174</v>
      </c>
      <c r="JQ557">
        <v>1.39893</v>
      </c>
      <c r="JR557">
        <v>2.34497</v>
      </c>
      <c r="JS557">
        <v>1.44897</v>
      </c>
      <c r="JT557">
        <v>2.56714</v>
      </c>
      <c r="JU557">
        <v>37.6745</v>
      </c>
      <c r="JV557">
        <v>24.2013</v>
      </c>
      <c r="JW557">
        <v>18</v>
      </c>
      <c r="JX557">
        <v>477.052</v>
      </c>
      <c r="JY557">
        <v>480.545</v>
      </c>
      <c r="JZ557">
        <v>28.2748</v>
      </c>
      <c r="KA557">
        <v>29.2165</v>
      </c>
      <c r="KB557">
        <v>29.9998</v>
      </c>
      <c r="KC557">
        <v>28.975</v>
      </c>
      <c r="KD557">
        <v>29.049</v>
      </c>
      <c r="KE557">
        <v>44.6308</v>
      </c>
      <c r="KF557">
        <v>23.1426</v>
      </c>
      <c r="KG557">
        <v>95.925</v>
      </c>
      <c r="KH557">
        <v>28.2715</v>
      </c>
      <c r="KI557">
        <v>1008.36</v>
      </c>
      <c r="KJ557">
        <v>22.6104</v>
      </c>
      <c r="KK557">
        <v>100.948</v>
      </c>
      <c r="KL557">
        <v>100.205</v>
      </c>
    </row>
    <row r="558" spans="1:298">
      <c r="A558">
        <v>542</v>
      </c>
      <c r="B558">
        <v>1758486434.5</v>
      </c>
      <c r="C558">
        <v>17331</v>
      </c>
      <c r="D558" t="s">
        <v>1533</v>
      </c>
      <c r="E558" t="s">
        <v>1534</v>
      </c>
      <c r="F558">
        <v>5</v>
      </c>
      <c r="G558" t="s">
        <v>1414</v>
      </c>
      <c r="H558" t="s">
        <v>436</v>
      </c>
      <c r="I558" t="s">
        <v>437</v>
      </c>
      <c r="J558">
        <v>1758486427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1014.633291547814</v>
      </c>
      <c r="AL558">
        <v>987.928418181818</v>
      </c>
      <c r="AM558">
        <v>3.394534701254602</v>
      </c>
      <c r="AN558">
        <v>65.51317150136617</v>
      </c>
      <c r="AO558">
        <f>(AQ558 - AP558 + DZ558*1E3/(8.314*(EB558+273.15)) * AS558/DY558 * AR558) * DY558/(100*DM558) * 1000/(1000 - AQ558)</f>
        <v>0</v>
      </c>
      <c r="AP558">
        <v>22.66405430231238</v>
      </c>
      <c r="AQ558">
        <v>23.38060848484848</v>
      </c>
      <c r="AR558">
        <v>0.01055910248570415</v>
      </c>
      <c r="AS558">
        <v>124.6433770356451</v>
      </c>
      <c r="AT558">
        <v>4</v>
      </c>
      <c r="AU558">
        <v>1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438</v>
      </c>
      <c r="AZ558" t="s">
        <v>438</v>
      </c>
      <c r="BA558">
        <v>0</v>
      </c>
      <c r="BB558">
        <v>0</v>
      </c>
      <c r="BC558">
        <f>1-BA558/BB558</f>
        <v>0</v>
      </c>
      <c r="BD558">
        <v>0</v>
      </c>
      <c r="BE558" t="s">
        <v>438</v>
      </c>
      <c r="BF558" t="s">
        <v>438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438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4.38</v>
      </c>
      <c r="DN558">
        <v>0.5</v>
      </c>
      <c r="DO558" t="s">
        <v>439</v>
      </c>
      <c r="DP558">
        <v>2</v>
      </c>
      <c r="DQ558" t="b">
        <v>1</v>
      </c>
      <c r="DR558">
        <v>1758486427</v>
      </c>
      <c r="DS558">
        <v>941.5790000000001</v>
      </c>
      <c r="DT558">
        <v>976.9258888888888</v>
      </c>
      <c r="DU558">
        <v>23.34343333333333</v>
      </c>
      <c r="DV558">
        <v>22.55862592592593</v>
      </c>
      <c r="DW558">
        <v>940.4345185185186</v>
      </c>
      <c r="DX558">
        <v>23.12020370370371</v>
      </c>
      <c r="DY558">
        <v>500.0265185185185</v>
      </c>
      <c r="DZ558">
        <v>90.07007407407409</v>
      </c>
      <c r="EA558">
        <v>0.05488139259259258</v>
      </c>
      <c r="EB558">
        <v>29.81217407407407</v>
      </c>
      <c r="EC558">
        <v>29.99875925925926</v>
      </c>
      <c r="ED558">
        <v>999.9000000000001</v>
      </c>
      <c r="EE558">
        <v>0</v>
      </c>
      <c r="EF558">
        <v>0</v>
      </c>
      <c r="EG558">
        <v>10001.18222222222</v>
      </c>
      <c r="EH558">
        <v>0</v>
      </c>
      <c r="EI558">
        <v>11.4741</v>
      </c>
      <c r="EJ558">
        <v>-35.3468888888889</v>
      </c>
      <c r="EK558">
        <v>964.0841481481482</v>
      </c>
      <c r="EL558">
        <v>999.4738148148149</v>
      </c>
      <c r="EM558">
        <v>0.7848060740740741</v>
      </c>
      <c r="EN558">
        <v>976.9258888888888</v>
      </c>
      <c r="EO558">
        <v>22.55862592592593</v>
      </c>
      <c r="EP558">
        <v>2.102543703703704</v>
      </c>
      <c r="EQ558">
        <v>2.031858148148148</v>
      </c>
      <c r="ER558">
        <v>18.23847407407407</v>
      </c>
      <c r="ES558">
        <v>17.69474444444444</v>
      </c>
      <c r="ET558">
        <v>2000.002222222222</v>
      </c>
      <c r="EU558">
        <v>0.9799945555555557</v>
      </c>
      <c r="EV558">
        <v>0.02000537407407407</v>
      </c>
      <c r="EW558">
        <v>0</v>
      </c>
      <c r="EX558">
        <v>418.1242222222222</v>
      </c>
      <c r="EY558">
        <v>5.000560000000001</v>
      </c>
      <c r="EZ558">
        <v>8492.328888888891</v>
      </c>
      <c r="FA558">
        <v>17294.84814814815</v>
      </c>
      <c r="FB558">
        <v>41.62729629629629</v>
      </c>
      <c r="FC558">
        <v>41.79592592592592</v>
      </c>
      <c r="FD558">
        <v>41.375</v>
      </c>
      <c r="FE558">
        <v>40.91174074074074</v>
      </c>
      <c r="FF558">
        <v>42.375</v>
      </c>
      <c r="FG558">
        <v>1955.092222222223</v>
      </c>
      <c r="FH558">
        <v>39.91</v>
      </c>
      <c r="FI558">
        <v>0</v>
      </c>
      <c r="FJ558">
        <v>1758486436.2</v>
      </c>
      <c r="FK558">
        <v>0</v>
      </c>
      <c r="FL558">
        <v>418.18916</v>
      </c>
      <c r="FM558">
        <v>6.16769230772339</v>
      </c>
      <c r="FN558">
        <v>116.4407693086771</v>
      </c>
      <c r="FO558">
        <v>8493.403600000001</v>
      </c>
      <c r="FP558">
        <v>15</v>
      </c>
      <c r="FQ558">
        <v>0</v>
      </c>
      <c r="FR558" t="s">
        <v>440</v>
      </c>
      <c r="FS558">
        <v>1747148579.5</v>
      </c>
      <c r="FT558">
        <v>1747148584.5</v>
      </c>
      <c r="FU558">
        <v>0</v>
      </c>
      <c r="FV558">
        <v>0.162</v>
      </c>
      <c r="FW558">
        <v>-0.001</v>
      </c>
      <c r="FX558">
        <v>0.139</v>
      </c>
      <c r="FY558">
        <v>0.058</v>
      </c>
      <c r="FZ558">
        <v>420</v>
      </c>
      <c r="GA558">
        <v>16</v>
      </c>
      <c r="GB558">
        <v>0.19</v>
      </c>
      <c r="GC558">
        <v>0.02</v>
      </c>
      <c r="GD558">
        <v>-35.35236</v>
      </c>
      <c r="GE558">
        <v>0.1064420262665054</v>
      </c>
      <c r="GF558">
        <v>0.08416209004058699</v>
      </c>
      <c r="GG558">
        <v>1</v>
      </c>
      <c r="GH558">
        <v>417.8143823529412</v>
      </c>
      <c r="GI558">
        <v>5.181802896275119</v>
      </c>
      <c r="GJ558">
        <v>0.5448325168832046</v>
      </c>
      <c r="GK558">
        <v>0</v>
      </c>
      <c r="GL558">
        <v>0.8108470499999999</v>
      </c>
      <c r="GM558">
        <v>-0.4219126829268297</v>
      </c>
      <c r="GN558">
        <v>0.04506610014797708</v>
      </c>
      <c r="GO558">
        <v>0</v>
      </c>
      <c r="GP558">
        <v>1</v>
      </c>
      <c r="GQ558">
        <v>3</v>
      </c>
      <c r="GR558" t="s">
        <v>447</v>
      </c>
      <c r="GS558">
        <v>3.12728</v>
      </c>
      <c r="GT558">
        <v>2.73245</v>
      </c>
      <c r="GU558">
        <v>0.15218</v>
      </c>
      <c r="GV558">
        <v>0.156834</v>
      </c>
      <c r="GW558">
        <v>0.104565</v>
      </c>
      <c r="GX558">
        <v>0.102875</v>
      </c>
      <c r="GY558">
        <v>25426.2</v>
      </c>
      <c r="GZ558">
        <v>24506.9</v>
      </c>
      <c r="HA558">
        <v>30533</v>
      </c>
      <c r="HB558">
        <v>29321</v>
      </c>
      <c r="HC558">
        <v>37741.3</v>
      </c>
      <c r="HD558">
        <v>34606.6</v>
      </c>
      <c r="HE558">
        <v>46715.3</v>
      </c>
      <c r="HF558">
        <v>43562</v>
      </c>
      <c r="HG558">
        <v>1.81893</v>
      </c>
      <c r="HH558">
        <v>1.87227</v>
      </c>
      <c r="HI558">
        <v>0.0994131</v>
      </c>
      <c r="HJ558">
        <v>0</v>
      </c>
      <c r="HK558">
        <v>28.3875</v>
      </c>
      <c r="HL558">
        <v>999.9</v>
      </c>
      <c r="HM558">
        <v>52.8</v>
      </c>
      <c r="HN558">
        <v>31.1</v>
      </c>
      <c r="HO558">
        <v>26.5976</v>
      </c>
      <c r="HP558">
        <v>63.8049</v>
      </c>
      <c r="HQ558">
        <v>16.855</v>
      </c>
      <c r="HR558">
        <v>1</v>
      </c>
      <c r="HS558">
        <v>0.155508</v>
      </c>
      <c r="HT558">
        <v>-0.246991</v>
      </c>
      <c r="HU558">
        <v>20.1978</v>
      </c>
      <c r="HV558">
        <v>5.22762</v>
      </c>
      <c r="HW558">
        <v>11.974</v>
      </c>
      <c r="HX558">
        <v>4.9693</v>
      </c>
      <c r="HY558">
        <v>3.2895</v>
      </c>
      <c r="HZ558">
        <v>9999</v>
      </c>
      <c r="IA558">
        <v>9999</v>
      </c>
      <c r="IB558">
        <v>9999</v>
      </c>
      <c r="IC558">
        <v>999.9</v>
      </c>
      <c r="ID558">
        <v>4.97293</v>
      </c>
      <c r="IE558">
        <v>1.87744</v>
      </c>
      <c r="IF558">
        <v>1.87554</v>
      </c>
      <c r="IG558">
        <v>1.87834</v>
      </c>
      <c r="IH558">
        <v>1.87501</v>
      </c>
      <c r="II558">
        <v>1.8786</v>
      </c>
      <c r="IJ558">
        <v>1.87575</v>
      </c>
      <c r="IK558">
        <v>1.87685</v>
      </c>
      <c r="IL558">
        <v>0</v>
      </c>
      <c r="IM558">
        <v>0</v>
      </c>
      <c r="IN558">
        <v>0</v>
      </c>
      <c r="IO558">
        <v>0</v>
      </c>
      <c r="IP558" t="s">
        <v>442</v>
      </c>
      <c r="IQ558" t="s">
        <v>443</v>
      </c>
      <c r="IR558" t="s">
        <v>444</v>
      </c>
      <c r="IS558" t="s">
        <v>444</v>
      </c>
      <c r="IT558" t="s">
        <v>444</v>
      </c>
      <c r="IU558" t="s">
        <v>444</v>
      </c>
      <c r="IV558">
        <v>0</v>
      </c>
      <c r="IW558">
        <v>100</v>
      </c>
      <c r="IX558">
        <v>100</v>
      </c>
      <c r="IY558">
        <v>1.174</v>
      </c>
      <c r="IZ558">
        <v>0.2241</v>
      </c>
      <c r="JA558">
        <v>0.05401698482025668</v>
      </c>
      <c r="JB558">
        <v>0.001251749769105588</v>
      </c>
      <c r="JC558">
        <v>-2.340677956668878E-07</v>
      </c>
      <c r="JD558">
        <v>1.443975168909104E-10</v>
      </c>
      <c r="JE558">
        <v>-0.0473756660369021</v>
      </c>
      <c r="JF558">
        <v>-0.000763777970416037</v>
      </c>
      <c r="JG558">
        <v>0.0006633184790446218</v>
      </c>
      <c r="JH558">
        <v>-5.365384051273601E-06</v>
      </c>
      <c r="JI558">
        <v>1</v>
      </c>
      <c r="JJ558">
        <v>2129</v>
      </c>
      <c r="JK558">
        <v>1</v>
      </c>
      <c r="JL558">
        <v>27</v>
      </c>
      <c r="JM558">
        <v>188964.2</v>
      </c>
      <c r="JN558">
        <v>188964.2</v>
      </c>
      <c r="JO558">
        <v>2.25586</v>
      </c>
      <c r="JP558">
        <v>2.53296</v>
      </c>
      <c r="JQ558">
        <v>1.39893</v>
      </c>
      <c r="JR558">
        <v>2.34497</v>
      </c>
      <c r="JS558">
        <v>1.44897</v>
      </c>
      <c r="JT558">
        <v>2.5647</v>
      </c>
      <c r="JU558">
        <v>37.6504</v>
      </c>
      <c r="JV558">
        <v>24.2013</v>
      </c>
      <c r="JW558">
        <v>18</v>
      </c>
      <c r="JX558">
        <v>476.866</v>
      </c>
      <c r="JY558">
        <v>480.852</v>
      </c>
      <c r="JZ558">
        <v>28.2624</v>
      </c>
      <c r="KA558">
        <v>29.2133</v>
      </c>
      <c r="KB558">
        <v>29.9998</v>
      </c>
      <c r="KC558">
        <v>28.9717</v>
      </c>
      <c r="KD558">
        <v>29.0458</v>
      </c>
      <c r="KE558">
        <v>45.2006</v>
      </c>
      <c r="KF558">
        <v>23.1426</v>
      </c>
      <c r="KG558">
        <v>95.925</v>
      </c>
      <c r="KH558">
        <v>28.2423</v>
      </c>
      <c r="KI558">
        <v>1021.73</v>
      </c>
      <c r="KJ558">
        <v>22.5865</v>
      </c>
      <c r="KK558">
        <v>100.949</v>
      </c>
      <c r="KL558">
        <v>100.207</v>
      </c>
    </row>
    <row r="559" spans="1:298">
      <c r="A559">
        <v>543</v>
      </c>
      <c r="B559">
        <v>1758486439.5</v>
      </c>
      <c r="C559">
        <v>17336</v>
      </c>
      <c r="D559" t="s">
        <v>1535</v>
      </c>
      <c r="E559" t="s">
        <v>1536</v>
      </c>
      <c r="F559">
        <v>5</v>
      </c>
      <c r="G559" t="s">
        <v>1414</v>
      </c>
      <c r="H559" t="s">
        <v>436</v>
      </c>
      <c r="I559" t="s">
        <v>437</v>
      </c>
      <c r="J559">
        <v>1758486431.714286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1031.959469949157</v>
      </c>
      <c r="AL559">
        <v>1005.047866666666</v>
      </c>
      <c r="AM559">
        <v>3.428041155378891</v>
      </c>
      <c r="AN559">
        <v>65.51317150136617</v>
      </c>
      <c r="AO559">
        <f>(AQ559 - AP559 + DZ559*1E3/(8.314*(EB559+273.15)) * AS559/DY559 * AR559) * DY559/(100*DM559) * 1000/(1000 - AQ559)</f>
        <v>0</v>
      </c>
      <c r="AP559">
        <v>22.67581725914172</v>
      </c>
      <c r="AQ559">
        <v>23.42411696969697</v>
      </c>
      <c r="AR559">
        <v>0.006692456980698941</v>
      </c>
      <c r="AS559">
        <v>124.6433770356451</v>
      </c>
      <c r="AT559">
        <v>4</v>
      </c>
      <c r="AU559">
        <v>1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438</v>
      </c>
      <c r="AZ559" t="s">
        <v>438</v>
      </c>
      <c r="BA559">
        <v>0</v>
      </c>
      <c r="BB559">
        <v>0</v>
      </c>
      <c r="BC559">
        <f>1-BA559/BB559</f>
        <v>0</v>
      </c>
      <c r="BD559">
        <v>0</v>
      </c>
      <c r="BE559" t="s">
        <v>438</v>
      </c>
      <c r="BF559" t="s">
        <v>438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438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4.38</v>
      </c>
      <c r="DN559">
        <v>0.5</v>
      </c>
      <c r="DO559" t="s">
        <v>439</v>
      </c>
      <c r="DP559">
        <v>2</v>
      </c>
      <c r="DQ559" t="b">
        <v>1</v>
      </c>
      <c r="DR559">
        <v>1758486431.714286</v>
      </c>
      <c r="DS559">
        <v>957.2569642857143</v>
      </c>
      <c r="DT559">
        <v>992.7091785714285</v>
      </c>
      <c r="DU559">
        <v>23.36844642857142</v>
      </c>
      <c r="DV559">
        <v>22.61067500000001</v>
      </c>
      <c r="DW559">
        <v>956.0938571428571</v>
      </c>
      <c r="DX559">
        <v>23.14468571428571</v>
      </c>
      <c r="DY559">
        <v>500.0420357142858</v>
      </c>
      <c r="DZ559">
        <v>90.07129642857142</v>
      </c>
      <c r="EA559">
        <v>0.05472059642857142</v>
      </c>
      <c r="EB559">
        <v>29.81288928571429</v>
      </c>
      <c r="EC559">
        <v>30.00525357142857</v>
      </c>
      <c r="ED559">
        <v>999.9000000000002</v>
      </c>
      <c r="EE559">
        <v>0</v>
      </c>
      <c r="EF559">
        <v>0</v>
      </c>
      <c r="EG559">
        <v>10004.31178571428</v>
      </c>
      <c r="EH559">
        <v>0</v>
      </c>
      <c r="EI559">
        <v>11.4741</v>
      </c>
      <c r="EJ559">
        <v>-35.45215357142857</v>
      </c>
      <c r="EK559">
        <v>980.16225</v>
      </c>
      <c r="EL559">
        <v>1015.675392857143</v>
      </c>
      <c r="EM559">
        <v>0.7577757142857144</v>
      </c>
      <c r="EN559">
        <v>992.7091785714285</v>
      </c>
      <c r="EO559">
        <v>22.61067500000001</v>
      </c>
      <c r="EP559">
        <v>2.104825714285715</v>
      </c>
      <c r="EQ559">
        <v>2.036573214285714</v>
      </c>
      <c r="ER559">
        <v>18.25573928571429</v>
      </c>
      <c r="ES559">
        <v>17.73151428571429</v>
      </c>
      <c r="ET559">
        <v>2000.006785714286</v>
      </c>
      <c r="EU559">
        <v>0.9799946071428572</v>
      </c>
      <c r="EV559">
        <v>0.02000532857142857</v>
      </c>
      <c r="EW559">
        <v>0</v>
      </c>
      <c r="EX559">
        <v>418.6587857142857</v>
      </c>
      <c r="EY559">
        <v>5.000560000000001</v>
      </c>
      <c r="EZ559">
        <v>8501.993928571428</v>
      </c>
      <c r="FA559">
        <v>17294.88214285714</v>
      </c>
      <c r="FB559">
        <v>41.63164285714286</v>
      </c>
      <c r="FC559">
        <v>41.79871428571427</v>
      </c>
      <c r="FD559">
        <v>41.375</v>
      </c>
      <c r="FE559">
        <v>40.89714285714285</v>
      </c>
      <c r="FF559">
        <v>42.375</v>
      </c>
      <c r="FG559">
        <v>1955.096785714286</v>
      </c>
      <c r="FH559">
        <v>39.91</v>
      </c>
      <c r="FI559">
        <v>0</v>
      </c>
      <c r="FJ559">
        <v>1758486441</v>
      </c>
      <c r="FK559">
        <v>0</v>
      </c>
      <c r="FL559">
        <v>418.72396</v>
      </c>
      <c r="FM559">
        <v>6.960230766965772</v>
      </c>
      <c r="FN559">
        <v>132.3576921394876</v>
      </c>
      <c r="FO559">
        <v>8503.297200000001</v>
      </c>
      <c r="FP559">
        <v>15</v>
      </c>
      <c r="FQ559">
        <v>0</v>
      </c>
      <c r="FR559" t="s">
        <v>440</v>
      </c>
      <c r="FS559">
        <v>1747148579.5</v>
      </c>
      <c r="FT559">
        <v>1747148584.5</v>
      </c>
      <c r="FU559">
        <v>0</v>
      </c>
      <c r="FV559">
        <v>0.162</v>
      </c>
      <c r="FW559">
        <v>-0.001</v>
      </c>
      <c r="FX559">
        <v>0.139</v>
      </c>
      <c r="FY559">
        <v>0.058</v>
      </c>
      <c r="FZ559">
        <v>420</v>
      </c>
      <c r="GA559">
        <v>16</v>
      </c>
      <c r="GB559">
        <v>0.19</v>
      </c>
      <c r="GC559">
        <v>0.02</v>
      </c>
      <c r="GD559">
        <v>-35.39824390243902</v>
      </c>
      <c r="GE559">
        <v>-1.242319860627169</v>
      </c>
      <c r="GF559">
        <v>0.1431970091811607</v>
      </c>
      <c r="GG559">
        <v>0</v>
      </c>
      <c r="GH559">
        <v>418.295</v>
      </c>
      <c r="GI559">
        <v>6.415951109333449</v>
      </c>
      <c r="GJ559">
        <v>0.6602758336260602</v>
      </c>
      <c r="GK559">
        <v>0</v>
      </c>
      <c r="GL559">
        <v>0.7774866829268292</v>
      </c>
      <c r="GM559">
        <v>-0.4368519094076662</v>
      </c>
      <c r="GN559">
        <v>0.04836661955010235</v>
      </c>
      <c r="GO559">
        <v>0</v>
      </c>
      <c r="GP559">
        <v>0</v>
      </c>
      <c r="GQ559">
        <v>3</v>
      </c>
      <c r="GR559" t="s">
        <v>480</v>
      </c>
      <c r="GS559">
        <v>3.12753</v>
      </c>
      <c r="GT559">
        <v>2.73197</v>
      </c>
      <c r="GU559">
        <v>0.15386</v>
      </c>
      <c r="GV559">
        <v>0.158509</v>
      </c>
      <c r="GW559">
        <v>0.104691</v>
      </c>
      <c r="GX559">
        <v>0.102886</v>
      </c>
      <c r="GY559">
        <v>25376.3</v>
      </c>
      <c r="GZ559">
        <v>24458.3</v>
      </c>
      <c r="HA559">
        <v>30533.6</v>
      </c>
      <c r="HB559">
        <v>29321.1</v>
      </c>
      <c r="HC559">
        <v>37736.9</v>
      </c>
      <c r="HD559">
        <v>34606.2</v>
      </c>
      <c r="HE559">
        <v>46716.4</v>
      </c>
      <c r="HF559">
        <v>43562</v>
      </c>
      <c r="HG559">
        <v>1.8193</v>
      </c>
      <c r="HH559">
        <v>1.87205</v>
      </c>
      <c r="HI559">
        <v>0.0997633</v>
      </c>
      <c r="HJ559">
        <v>0</v>
      </c>
      <c r="HK559">
        <v>28.3851</v>
      </c>
      <c r="HL559">
        <v>999.9</v>
      </c>
      <c r="HM559">
        <v>52.8</v>
      </c>
      <c r="HN559">
        <v>31.1</v>
      </c>
      <c r="HO559">
        <v>26.5945</v>
      </c>
      <c r="HP559">
        <v>63.7249</v>
      </c>
      <c r="HQ559">
        <v>16.6667</v>
      </c>
      <c r="HR559">
        <v>1</v>
      </c>
      <c r="HS559">
        <v>0.155518</v>
      </c>
      <c r="HT559">
        <v>-0.270763</v>
      </c>
      <c r="HU559">
        <v>20.1979</v>
      </c>
      <c r="HV559">
        <v>5.22777</v>
      </c>
      <c r="HW559">
        <v>11.974</v>
      </c>
      <c r="HX559">
        <v>4.96985</v>
      </c>
      <c r="HY559">
        <v>3.2895</v>
      </c>
      <c r="HZ559">
        <v>9999</v>
      </c>
      <c r="IA559">
        <v>9999</v>
      </c>
      <c r="IB559">
        <v>9999</v>
      </c>
      <c r="IC559">
        <v>999.9</v>
      </c>
      <c r="ID559">
        <v>4.97293</v>
      </c>
      <c r="IE559">
        <v>1.87744</v>
      </c>
      <c r="IF559">
        <v>1.87551</v>
      </c>
      <c r="IG559">
        <v>1.87834</v>
      </c>
      <c r="IH559">
        <v>1.875</v>
      </c>
      <c r="II559">
        <v>1.87858</v>
      </c>
      <c r="IJ559">
        <v>1.87574</v>
      </c>
      <c r="IK559">
        <v>1.87684</v>
      </c>
      <c r="IL559">
        <v>0</v>
      </c>
      <c r="IM559">
        <v>0</v>
      </c>
      <c r="IN559">
        <v>0</v>
      </c>
      <c r="IO559">
        <v>0</v>
      </c>
      <c r="IP559" t="s">
        <v>442</v>
      </c>
      <c r="IQ559" t="s">
        <v>443</v>
      </c>
      <c r="IR559" t="s">
        <v>444</v>
      </c>
      <c r="IS559" t="s">
        <v>444</v>
      </c>
      <c r="IT559" t="s">
        <v>444</v>
      </c>
      <c r="IU559" t="s">
        <v>444</v>
      </c>
      <c r="IV559">
        <v>0</v>
      </c>
      <c r="IW559">
        <v>100</v>
      </c>
      <c r="IX559">
        <v>100</v>
      </c>
      <c r="IY559">
        <v>1.194</v>
      </c>
      <c r="IZ559">
        <v>0.225</v>
      </c>
      <c r="JA559">
        <v>0.05401698482025668</v>
      </c>
      <c r="JB559">
        <v>0.001251749769105588</v>
      </c>
      <c r="JC559">
        <v>-2.340677956668878E-07</v>
      </c>
      <c r="JD559">
        <v>1.443975168909104E-10</v>
      </c>
      <c r="JE559">
        <v>-0.0473756660369021</v>
      </c>
      <c r="JF559">
        <v>-0.000763777970416037</v>
      </c>
      <c r="JG559">
        <v>0.0006633184790446218</v>
      </c>
      <c r="JH559">
        <v>-5.365384051273601E-06</v>
      </c>
      <c r="JI559">
        <v>1</v>
      </c>
      <c r="JJ559">
        <v>2129</v>
      </c>
      <c r="JK559">
        <v>1</v>
      </c>
      <c r="JL559">
        <v>27</v>
      </c>
      <c r="JM559">
        <v>188964.3</v>
      </c>
      <c r="JN559">
        <v>188964.2</v>
      </c>
      <c r="JO559">
        <v>2.28271</v>
      </c>
      <c r="JP559">
        <v>2.5293</v>
      </c>
      <c r="JQ559">
        <v>1.39893</v>
      </c>
      <c r="JR559">
        <v>2.34497</v>
      </c>
      <c r="JS559">
        <v>1.44897</v>
      </c>
      <c r="JT559">
        <v>2.56836</v>
      </c>
      <c r="JU559">
        <v>37.6745</v>
      </c>
      <c r="JV559">
        <v>24.2013</v>
      </c>
      <c r="JW559">
        <v>18</v>
      </c>
      <c r="JX559">
        <v>477.052</v>
      </c>
      <c r="JY559">
        <v>480.677</v>
      </c>
      <c r="JZ559">
        <v>28.2431</v>
      </c>
      <c r="KA559">
        <v>29.2102</v>
      </c>
      <c r="KB559">
        <v>29.9999</v>
      </c>
      <c r="KC559">
        <v>28.9687</v>
      </c>
      <c r="KD559">
        <v>29.0427</v>
      </c>
      <c r="KE559">
        <v>45.8268</v>
      </c>
      <c r="KF559">
        <v>23.418</v>
      </c>
      <c r="KG559">
        <v>95.925</v>
      </c>
      <c r="KH559">
        <v>28.2381</v>
      </c>
      <c r="KI559">
        <v>1041.77</v>
      </c>
      <c r="KJ559">
        <v>22.5865</v>
      </c>
      <c r="KK559">
        <v>100.952</v>
      </c>
      <c r="KL559">
        <v>100.207</v>
      </c>
    </row>
    <row r="560" spans="1:298">
      <c r="A560">
        <v>544</v>
      </c>
      <c r="B560">
        <v>1758486444.5</v>
      </c>
      <c r="C560">
        <v>17341</v>
      </c>
      <c r="D560" t="s">
        <v>1537</v>
      </c>
      <c r="E560" t="s">
        <v>1538</v>
      </c>
      <c r="F560">
        <v>5</v>
      </c>
      <c r="G560" t="s">
        <v>1414</v>
      </c>
      <c r="H560" t="s">
        <v>436</v>
      </c>
      <c r="I560" t="s">
        <v>437</v>
      </c>
      <c r="J560">
        <v>1758486437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1049.173979330701</v>
      </c>
      <c r="AL560">
        <v>1022.108303030303</v>
      </c>
      <c r="AM560">
        <v>3.402813301708302</v>
      </c>
      <c r="AN560">
        <v>65.51317150136617</v>
      </c>
      <c r="AO560">
        <f>(AQ560 - AP560 + DZ560*1E3/(8.314*(EB560+273.15)) * AS560/DY560 * AR560) * DY560/(100*DM560) * 1000/(1000 - AQ560)</f>
        <v>0</v>
      </c>
      <c r="AP560">
        <v>22.67092248128795</v>
      </c>
      <c r="AQ560">
        <v>23.44229575757575</v>
      </c>
      <c r="AR560">
        <v>0.0008331228253415835</v>
      </c>
      <c r="AS560">
        <v>124.6433770356451</v>
      </c>
      <c r="AT560">
        <v>4</v>
      </c>
      <c r="AU560">
        <v>1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438</v>
      </c>
      <c r="AZ560" t="s">
        <v>438</v>
      </c>
      <c r="BA560">
        <v>0</v>
      </c>
      <c r="BB560">
        <v>0</v>
      </c>
      <c r="BC560">
        <f>1-BA560/BB560</f>
        <v>0</v>
      </c>
      <c r="BD560">
        <v>0</v>
      </c>
      <c r="BE560" t="s">
        <v>438</v>
      </c>
      <c r="BF560" t="s">
        <v>438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438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4.38</v>
      </c>
      <c r="DN560">
        <v>0.5</v>
      </c>
      <c r="DO560" t="s">
        <v>439</v>
      </c>
      <c r="DP560">
        <v>2</v>
      </c>
      <c r="DQ560" t="b">
        <v>1</v>
      </c>
      <c r="DR560">
        <v>1758486437</v>
      </c>
      <c r="DS560">
        <v>974.8395555555556</v>
      </c>
      <c r="DT560">
        <v>1010.444481481481</v>
      </c>
      <c r="DU560">
        <v>23.40250000000001</v>
      </c>
      <c r="DV560">
        <v>22.66296666666667</v>
      </c>
      <c r="DW560">
        <v>973.6552962962965</v>
      </c>
      <c r="DX560">
        <v>23.17802592592593</v>
      </c>
      <c r="DY560">
        <v>500.0185185185185</v>
      </c>
      <c r="DZ560">
        <v>90.0719185185185</v>
      </c>
      <c r="EA560">
        <v>0.05464804074074075</v>
      </c>
      <c r="EB560">
        <v>29.81134814814815</v>
      </c>
      <c r="EC560">
        <v>30.00517777777778</v>
      </c>
      <c r="ED560">
        <v>999.9000000000001</v>
      </c>
      <c r="EE560">
        <v>0</v>
      </c>
      <c r="EF560">
        <v>0</v>
      </c>
      <c r="EG560">
        <v>10002.39</v>
      </c>
      <c r="EH560">
        <v>0</v>
      </c>
      <c r="EI560">
        <v>11.4741</v>
      </c>
      <c r="EJ560">
        <v>-35.60518148148148</v>
      </c>
      <c r="EK560">
        <v>998.2001851851851</v>
      </c>
      <c r="EL560">
        <v>1033.875555555556</v>
      </c>
      <c r="EM560">
        <v>0.7395276296296296</v>
      </c>
      <c r="EN560">
        <v>1010.444481481481</v>
      </c>
      <c r="EO560">
        <v>22.66296666666667</v>
      </c>
      <c r="EP560">
        <v>2.107906296296296</v>
      </c>
      <c r="EQ560">
        <v>2.041297407407408</v>
      </c>
      <c r="ER560">
        <v>18.27904074074074</v>
      </c>
      <c r="ES560">
        <v>17.76835185185185</v>
      </c>
      <c r="ET560">
        <v>2000.006666666667</v>
      </c>
      <c r="EU560">
        <v>0.9799945555555557</v>
      </c>
      <c r="EV560">
        <v>0.02000539259259259</v>
      </c>
      <c r="EW560">
        <v>0</v>
      </c>
      <c r="EX560">
        <v>419.2684814814815</v>
      </c>
      <c r="EY560">
        <v>5.000560000000001</v>
      </c>
      <c r="EZ560">
        <v>8514.055555555555</v>
      </c>
      <c r="FA560">
        <v>17294.90370370371</v>
      </c>
      <c r="FB560">
        <v>41.62959259259259</v>
      </c>
      <c r="FC560">
        <v>41.78674074074074</v>
      </c>
      <c r="FD560">
        <v>41.375</v>
      </c>
      <c r="FE560">
        <v>40.89337037037038</v>
      </c>
      <c r="FF560">
        <v>42.375</v>
      </c>
      <c r="FG560">
        <v>1955.096666666666</v>
      </c>
      <c r="FH560">
        <v>39.91</v>
      </c>
      <c r="FI560">
        <v>0</v>
      </c>
      <c r="FJ560">
        <v>1758486445.8</v>
      </c>
      <c r="FK560">
        <v>0</v>
      </c>
      <c r="FL560">
        <v>419.29616</v>
      </c>
      <c r="FM560">
        <v>7.201000033631857</v>
      </c>
      <c r="FN560">
        <v>147.4200002890222</v>
      </c>
      <c r="FO560">
        <v>8514.4732</v>
      </c>
      <c r="FP560">
        <v>15</v>
      </c>
      <c r="FQ560">
        <v>0</v>
      </c>
      <c r="FR560" t="s">
        <v>440</v>
      </c>
      <c r="FS560">
        <v>1747148579.5</v>
      </c>
      <c r="FT560">
        <v>1747148584.5</v>
      </c>
      <c r="FU560">
        <v>0</v>
      </c>
      <c r="FV560">
        <v>0.162</v>
      </c>
      <c r="FW560">
        <v>-0.001</v>
      </c>
      <c r="FX560">
        <v>0.139</v>
      </c>
      <c r="FY560">
        <v>0.058</v>
      </c>
      <c r="FZ560">
        <v>420</v>
      </c>
      <c r="GA560">
        <v>16</v>
      </c>
      <c r="GB560">
        <v>0.19</v>
      </c>
      <c r="GC560">
        <v>0.02</v>
      </c>
      <c r="GD560">
        <v>-35.51582682926829</v>
      </c>
      <c r="GE560">
        <v>-1.687887804878061</v>
      </c>
      <c r="GF560">
        <v>0.1792211224817122</v>
      </c>
      <c r="GG560">
        <v>0</v>
      </c>
      <c r="GH560">
        <v>418.924705882353</v>
      </c>
      <c r="GI560">
        <v>6.853842639046833</v>
      </c>
      <c r="GJ560">
        <v>0.7062092061893388</v>
      </c>
      <c r="GK560">
        <v>0</v>
      </c>
      <c r="GL560">
        <v>0.7606270975609757</v>
      </c>
      <c r="GM560">
        <v>-0.2166030104529611</v>
      </c>
      <c r="GN560">
        <v>0.03878380679551013</v>
      </c>
      <c r="GO560">
        <v>0</v>
      </c>
      <c r="GP560">
        <v>0</v>
      </c>
      <c r="GQ560">
        <v>3</v>
      </c>
      <c r="GR560" t="s">
        <v>480</v>
      </c>
      <c r="GS560">
        <v>3.12749</v>
      </c>
      <c r="GT560">
        <v>2.73253</v>
      </c>
      <c r="GU560">
        <v>0.155521</v>
      </c>
      <c r="GV560">
        <v>0.160172</v>
      </c>
      <c r="GW560">
        <v>0.104745</v>
      </c>
      <c r="GX560">
        <v>0.102838</v>
      </c>
      <c r="GY560">
        <v>25326.2</v>
      </c>
      <c r="GZ560">
        <v>24410</v>
      </c>
      <c r="HA560">
        <v>30533.2</v>
      </c>
      <c r="HB560">
        <v>29321.2</v>
      </c>
      <c r="HC560">
        <v>37734.3</v>
      </c>
      <c r="HD560">
        <v>34608.3</v>
      </c>
      <c r="HE560">
        <v>46715.8</v>
      </c>
      <c r="HF560">
        <v>43562.2</v>
      </c>
      <c r="HG560">
        <v>1.81947</v>
      </c>
      <c r="HH560">
        <v>1.87217</v>
      </c>
      <c r="HI560">
        <v>0.09927900000000001</v>
      </c>
      <c r="HJ560">
        <v>0</v>
      </c>
      <c r="HK560">
        <v>28.383</v>
      </c>
      <c r="HL560">
        <v>999.9</v>
      </c>
      <c r="HM560">
        <v>52.8</v>
      </c>
      <c r="HN560">
        <v>31.1</v>
      </c>
      <c r="HO560">
        <v>26.5951</v>
      </c>
      <c r="HP560">
        <v>63.5249</v>
      </c>
      <c r="HQ560">
        <v>16.7909</v>
      </c>
      <c r="HR560">
        <v>1</v>
      </c>
      <c r="HS560">
        <v>0.155445</v>
      </c>
      <c r="HT560">
        <v>-0.267914</v>
      </c>
      <c r="HU560">
        <v>20.198</v>
      </c>
      <c r="HV560">
        <v>5.22717</v>
      </c>
      <c r="HW560">
        <v>11.974</v>
      </c>
      <c r="HX560">
        <v>4.96945</v>
      </c>
      <c r="HY560">
        <v>3.28945</v>
      </c>
      <c r="HZ560">
        <v>9999</v>
      </c>
      <c r="IA560">
        <v>9999</v>
      </c>
      <c r="IB560">
        <v>9999</v>
      </c>
      <c r="IC560">
        <v>999.9</v>
      </c>
      <c r="ID560">
        <v>4.97294</v>
      </c>
      <c r="IE560">
        <v>1.87744</v>
      </c>
      <c r="IF560">
        <v>1.87556</v>
      </c>
      <c r="IG560">
        <v>1.87836</v>
      </c>
      <c r="IH560">
        <v>1.87503</v>
      </c>
      <c r="II560">
        <v>1.87861</v>
      </c>
      <c r="IJ560">
        <v>1.87576</v>
      </c>
      <c r="IK560">
        <v>1.87688</v>
      </c>
      <c r="IL560">
        <v>0</v>
      </c>
      <c r="IM560">
        <v>0</v>
      </c>
      <c r="IN560">
        <v>0</v>
      </c>
      <c r="IO560">
        <v>0</v>
      </c>
      <c r="IP560" t="s">
        <v>442</v>
      </c>
      <c r="IQ560" t="s">
        <v>443</v>
      </c>
      <c r="IR560" t="s">
        <v>444</v>
      </c>
      <c r="IS560" t="s">
        <v>444</v>
      </c>
      <c r="IT560" t="s">
        <v>444</v>
      </c>
      <c r="IU560" t="s">
        <v>444</v>
      </c>
      <c r="IV560">
        <v>0</v>
      </c>
      <c r="IW560">
        <v>100</v>
      </c>
      <c r="IX560">
        <v>100</v>
      </c>
      <c r="IY560">
        <v>1.215</v>
      </c>
      <c r="IZ560">
        <v>0.2253</v>
      </c>
      <c r="JA560">
        <v>0.05401698482025668</v>
      </c>
      <c r="JB560">
        <v>0.001251749769105588</v>
      </c>
      <c r="JC560">
        <v>-2.340677956668878E-07</v>
      </c>
      <c r="JD560">
        <v>1.443975168909104E-10</v>
      </c>
      <c r="JE560">
        <v>-0.0473756660369021</v>
      </c>
      <c r="JF560">
        <v>-0.000763777970416037</v>
      </c>
      <c r="JG560">
        <v>0.0006633184790446218</v>
      </c>
      <c r="JH560">
        <v>-5.365384051273601E-06</v>
      </c>
      <c r="JI560">
        <v>1</v>
      </c>
      <c r="JJ560">
        <v>2129</v>
      </c>
      <c r="JK560">
        <v>1</v>
      </c>
      <c r="JL560">
        <v>27</v>
      </c>
      <c r="JM560">
        <v>188964.4</v>
      </c>
      <c r="JN560">
        <v>188964.3</v>
      </c>
      <c r="JO560">
        <v>2.31445</v>
      </c>
      <c r="JP560">
        <v>2.53296</v>
      </c>
      <c r="JQ560">
        <v>1.39893</v>
      </c>
      <c r="JR560">
        <v>2.34497</v>
      </c>
      <c r="JS560">
        <v>1.44897</v>
      </c>
      <c r="JT560">
        <v>2.57935</v>
      </c>
      <c r="JU560">
        <v>37.6504</v>
      </c>
      <c r="JV560">
        <v>24.2013</v>
      </c>
      <c r="JW560">
        <v>18</v>
      </c>
      <c r="JX560">
        <v>477.127</v>
      </c>
      <c r="JY560">
        <v>480.733</v>
      </c>
      <c r="JZ560">
        <v>28.2322</v>
      </c>
      <c r="KA560">
        <v>29.2064</v>
      </c>
      <c r="KB560">
        <v>29.9999</v>
      </c>
      <c r="KC560">
        <v>28.9655</v>
      </c>
      <c r="KD560">
        <v>29.0393</v>
      </c>
      <c r="KE560">
        <v>46.387</v>
      </c>
      <c r="KF560">
        <v>23.418</v>
      </c>
      <c r="KG560">
        <v>95.925</v>
      </c>
      <c r="KH560">
        <v>28.2304</v>
      </c>
      <c r="KI560">
        <v>1055.14</v>
      </c>
      <c r="KJ560">
        <v>22.5865</v>
      </c>
      <c r="KK560">
        <v>100.95</v>
      </c>
      <c r="KL560">
        <v>100.207</v>
      </c>
    </row>
    <row r="561" spans="1:298">
      <c r="A561">
        <v>545</v>
      </c>
      <c r="B561">
        <v>1758486449.5</v>
      </c>
      <c r="C561">
        <v>17346</v>
      </c>
      <c r="D561" t="s">
        <v>1539</v>
      </c>
      <c r="E561" t="s">
        <v>1540</v>
      </c>
      <c r="F561">
        <v>5</v>
      </c>
      <c r="G561" t="s">
        <v>1414</v>
      </c>
      <c r="H561" t="s">
        <v>436</v>
      </c>
      <c r="I561" t="s">
        <v>437</v>
      </c>
      <c r="J561">
        <v>1758486441.714286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1066.313075255652</v>
      </c>
      <c r="AL561">
        <v>1039.271636363637</v>
      </c>
      <c r="AM561">
        <v>3.437889818405796</v>
      </c>
      <c r="AN561">
        <v>65.51317150136617</v>
      </c>
      <c r="AO561">
        <f>(AQ561 - AP561 + DZ561*1E3/(8.314*(EB561+273.15)) * AS561/DY561 * AR561) * DY561/(100*DM561) * 1000/(1000 - AQ561)</f>
        <v>0</v>
      </c>
      <c r="AP561">
        <v>22.6356119082952</v>
      </c>
      <c r="AQ561">
        <v>23.44135636363635</v>
      </c>
      <c r="AR561">
        <v>-0.0003133091808009612</v>
      </c>
      <c r="AS561">
        <v>124.6433770356451</v>
      </c>
      <c r="AT561">
        <v>3</v>
      </c>
      <c r="AU561">
        <v>1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438</v>
      </c>
      <c r="AZ561" t="s">
        <v>438</v>
      </c>
      <c r="BA561">
        <v>0</v>
      </c>
      <c r="BB561">
        <v>0</v>
      </c>
      <c r="BC561">
        <f>1-BA561/BB561</f>
        <v>0</v>
      </c>
      <c r="BD561">
        <v>0</v>
      </c>
      <c r="BE561" t="s">
        <v>438</v>
      </c>
      <c r="BF561" t="s">
        <v>438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438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4.38</v>
      </c>
      <c r="DN561">
        <v>0.5</v>
      </c>
      <c r="DO561" t="s">
        <v>439</v>
      </c>
      <c r="DP561">
        <v>2</v>
      </c>
      <c r="DQ561" t="b">
        <v>1</v>
      </c>
      <c r="DR561">
        <v>1758486441.714286</v>
      </c>
      <c r="DS561">
        <v>990.5470714285714</v>
      </c>
      <c r="DT561">
        <v>1026.305714285714</v>
      </c>
      <c r="DU561">
        <v>23.42842857142857</v>
      </c>
      <c r="DV561">
        <v>22.66379285714286</v>
      </c>
      <c r="DW561">
        <v>989.3439285714285</v>
      </c>
      <c r="DX561">
        <v>23.20341785714286</v>
      </c>
      <c r="DY561">
        <v>500.0107857142857</v>
      </c>
      <c r="DZ561">
        <v>90.07269285714287</v>
      </c>
      <c r="EA561">
        <v>0.05451080357142857</v>
      </c>
      <c r="EB561">
        <v>29.80932142857143</v>
      </c>
      <c r="EC561">
        <v>30.004175</v>
      </c>
      <c r="ED561">
        <v>999.9000000000002</v>
      </c>
      <c r="EE561">
        <v>0</v>
      </c>
      <c r="EF561">
        <v>0</v>
      </c>
      <c r="EG561">
        <v>10011.96535714286</v>
      </c>
      <c r="EH561">
        <v>0</v>
      </c>
      <c r="EI561">
        <v>11.4741</v>
      </c>
      <c r="EJ561">
        <v>-35.75841785714285</v>
      </c>
      <c r="EK561">
        <v>1014.310857142857</v>
      </c>
      <c r="EL561">
        <v>1050.104285714286</v>
      </c>
      <c r="EM561">
        <v>0.7646396428571428</v>
      </c>
      <c r="EN561">
        <v>1026.305714285714</v>
      </c>
      <c r="EO561">
        <v>22.66379285714286</v>
      </c>
      <c r="EP561">
        <v>2.110260714285714</v>
      </c>
      <c r="EQ561">
        <v>2.041387857142857</v>
      </c>
      <c r="ER561">
        <v>18.29684642857143</v>
      </c>
      <c r="ES561">
        <v>17.76906071428571</v>
      </c>
      <c r="ET561">
        <v>1999.998214285714</v>
      </c>
      <c r="EU561">
        <v>0.9799943928571428</v>
      </c>
      <c r="EV561">
        <v>0.02000557142857143</v>
      </c>
      <c r="EW561">
        <v>0</v>
      </c>
      <c r="EX561">
        <v>419.8818928571428</v>
      </c>
      <c r="EY561">
        <v>5.000560000000001</v>
      </c>
      <c r="EZ561">
        <v>8526.019285714287</v>
      </c>
      <c r="FA561">
        <v>17294.83571428571</v>
      </c>
      <c r="FB561">
        <v>41.62942857142857</v>
      </c>
      <c r="FC561">
        <v>41.77214285714285</v>
      </c>
      <c r="FD561">
        <v>41.375</v>
      </c>
      <c r="FE561">
        <v>40.88385714285715</v>
      </c>
      <c r="FF561">
        <v>42.3705</v>
      </c>
      <c r="FG561">
        <v>1955.088214285715</v>
      </c>
      <c r="FH561">
        <v>39.91</v>
      </c>
      <c r="FI561">
        <v>0</v>
      </c>
      <c r="FJ561">
        <v>1758486451.2</v>
      </c>
      <c r="FK561">
        <v>0</v>
      </c>
      <c r="FL561">
        <v>419.9506538461538</v>
      </c>
      <c r="FM561">
        <v>7.603521382760359</v>
      </c>
      <c r="FN561">
        <v>162.4837608198844</v>
      </c>
      <c r="FO561">
        <v>8527.621153846154</v>
      </c>
      <c r="FP561">
        <v>15</v>
      </c>
      <c r="FQ561">
        <v>0</v>
      </c>
      <c r="FR561" t="s">
        <v>440</v>
      </c>
      <c r="FS561">
        <v>1747148579.5</v>
      </c>
      <c r="FT561">
        <v>1747148584.5</v>
      </c>
      <c r="FU561">
        <v>0</v>
      </c>
      <c r="FV561">
        <v>0.162</v>
      </c>
      <c r="FW561">
        <v>-0.001</v>
      </c>
      <c r="FX561">
        <v>0.139</v>
      </c>
      <c r="FY561">
        <v>0.058</v>
      </c>
      <c r="FZ561">
        <v>420</v>
      </c>
      <c r="GA561">
        <v>16</v>
      </c>
      <c r="GB561">
        <v>0.19</v>
      </c>
      <c r="GC561">
        <v>0.02</v>
      </c>
      <c r="GD561">
        <v>-35.6652575</v>
      </c>
      <c r="GE561">
        <v>-1.899796998123784</v>
      </c>
      <c r="GF561">
        <v>0.1913671966240548</v>
      </c>
      <c r="GG561">
        <v>0</v>
      </c>
      <c r="GH561">
        <v>419.567588235294</v>
      </c>
      <c r="GI561">
        <v>7.63153553300776</v>
      </c>
      <c r="GJ561">
        <v>0.7821324213759964</v>
      </c>
      <c r="GK561">
        <v>0</v>
      </c>
      <c r="GL561">
        <v>0.7551405</v>
      </c>
      <c r="GM561">
        <v>0.2911768930581597</v>
      </c>
      <c r="GN561">
        <v>0.03228191445376187</v>
      </c>
      <c r="GO561">
        <v>0</v>
      </c>
      <c r="GP561">
        <v>0</v>
      </c>
      <c r="GQ561">
        <v>3</v>
      </c>
      <c r="GR561" t="s">
        <v>480</v>
      </c>
      <c r="GS561">
        <v>3.12756</v>
      </c>
      <c r="GT561">
        <v>2.73247</v>
      </c>
      <c r="GU561">
        <v>0.157177</v>
      </c>
      <c r="GV561">
        <v>0.161808</v>
      </c>
      <c r="GW561">
        <v>0.104731</v>
      </c>
      <c r="GX561">
        <v>0.102754</v>
      </c>
      <c r="GY561">
        <v>25276.8</v>
      </c>
      <c r="GZ561">
        <v>24362.6</v>
      </c>
      <c r="HA561">
        <v>30533.6</v>
      </c>
      <c r="HB561">
        <v>29321.4</v>
      </c>
      <c r="HC561">
        <v>37735.2</v>
      </c>
      <c r="HD561">
        <v>34611.9</v>
      </c>
      <c r="HE561">
        <v>46716.1</v>
      </c>
      <c r="HF561">
        <v>43562.5</v>
      </c>
      <c r="HG561">
        <v>1.81977</v>
      </c>
      <c r="HH561">
        <v>1.87203</v>
      </c>
      <c r="HI561">
        <v>0.09918589999999999</v>
      </c>
      <c r="HJ561">
        <v>0</v>
      </c>
      <c r="HK561">
        <v>28.3813</v>
      </c>
      <c r="HL561">
        <v>999.9</v>
      </c>
      <c r="HM561">
        <v>52.8</v>
      </c>
      <c r="HN561">
        <v>31.1</v>
      </c>
      <c r="HO561">
        <v>26.5945</v>
      </c>
      <c r="HP561">
        <v>63.1749</v>
      </c>
      <c r="HQ561">
        <v>16.7107</v>
      </c>
      <c r="HR561">
        <v>1</v>
      </c>
      <c r="HS561">
        <v>0.154947</v>
      </c>
      <c r="HT561">
        <v>-0.27841</v>
      </c>
      <c r="HU561">
        <v>20.1981</v>
      </c>
      <c r="HV561">
        <v>5.22732</v>
      </c>
      <c r="HW561">
        <v>11.974</v>
      </c>
      <c r="HX561">
        <v>4.96965</v>
      </c>
      <c r="HY561">
        <v>3.28948</v>
      </c>
      <c r="HZ561">
        <v>9999</v>
      </c>
      <c r="IA561">
        <v>9999</v>
      </c>
      <c r="IB561">
        <v>9999</v>
      </c>
      <c r="IC561">
        <v>999.9</v>
      </c>
      <c r="ID561">
        <v>4.97292</v>
      </c>
      <c r="IE561">
        <v>1.87743</v>
      </c>
      <c r="IF561">
        <v>1.87547</v>
      </c>
      <c r="IG561">
        <v>1.87832</v>
      </c>
      <c r="IH561">
        <v>1.875</v>
      </c>
      <c r="II561">
        <v>1.87857</v>
      </c>
      <c r="IJ561">
        <v>1.87572</v>
      </c>
      <c r="IK561">
        <v>1.87683</v>
      </c>
      <c r="IL561">
        <v>0</v>
      </c>
      <c r="IM561">
        <v>0</v>
      </c>
      <c r="IN561">
        <v>0</v>
      </c>
      <c r="IO561">
        <v>0</v>
      </c>
      <c r="IP561" t="s">
        <v>442</v>
      </c>
      <c r="IQ561" t="s">
        <v>443</v>
      </c>
      <c r="IR561" t="s">
        <v>444</v>
      </c>
      <c r="IS561" t="s">
        <v>444</v>
      </c>
      <c r="IT561" t="s">
        <v>444</v>
      </c>
      <c r="IU561" t="s">
        <v>444</v>
      </c>
      <c r="IV561">
        <v>0</v>
      </c>
      <c r="IW561">
        <v>100</v>
      </c>
      <c r="IX561">
        <v>100</v>
      </c>
      <c r="IY561">
        <v>1.24</v>
      </c>
      <c r="IZ561">
        <v>0.2252</v>
      </c>
      <c r="JA561">
        <v>0.05401698482025668</v>
      </c>
      <c r="JB561">
        <v>0.001251749769105588</v>
      </c>
      <c r="JC561">
        <v>-2.340677956668878E-07</v>
      </c>
      <c r="JD561">
        <v>1.443975168909104E-10</v>
      </c>
      <c r="JE561">
        <v>-0.0473756660369021</v>
      </c>
      <c r="JF561">
        <v>-0.000763777970416037</v>
      </c>
      <c r="JG561">
        <v>0.0006633184790446218</v>
      </c>
      <c r="JH561">
        <v>-5.365384051273601E-06</v>
      </c>
      <c r="JI561">
        <v>1</v>
      </c>
      <c r="JJ561">
        <v>2129</v>
      </c>
      <c r="JK561">
        <v>1</v>
      </c>
      <c r="JL561">
        <v>27</v>
      </c>
      <c r="JM561">
        <v>188964.5</v>
      </c>
      <c r="JN561">
        <v>188964.4</v>
      </c>
      <c r="JO561">
        <v>2.34253</v>
      </c>
      <c r="JP561">
        <v>2.53052</v>
      </c>
      <c r="JQ561">
        <v>1.39893</v>
      </c>
      <c r="JR561">
        <v>2.34497</v>
      </c>
      <c r="JS561">
        <v>1.44897</v>
      </c>
      <c r="JT561">
        <v>2.55981</v>
      </c>
      <c r="JU561">
        <v>37.6504</v>
      </c>
      <c r="JV561">
        <v>24.2013</v>
      </c>
      <c r="JW561">
        <v>18</v>
      </c>
      <c r="JX561">
        <v>477.276</v>
      </c>
      <c r="JY561">
        <v>480.605</v>
      </c>
      <c r="JZ561">
        <v>28.2245</v>
      </c>
      <c r="KA561">
        <v>29.2033</v>
      </c>
      <c r="KB561">
        <v>29.9998</v>
      </c>
      <c r="KC561">
        <v>28.9631</v>
      </c>
      <c r="KD561">
        <v>29.0359</v>
      </c>
      <c r="KE561">
        <v>47.008</v>
      </c>
      <c r="KF561">
        <v>23.418</v>
      </c>
      <c r="KG561">
        <v>95.925</v>
      </c>
      <c r="KH561">
        <v>28.2252</v>
      </c>
      <c r="KI561">
        <v>1075.19</v>
      </c>
      <c r="KJ561">
        <v>22.5865</v>
      </c>
      <c r="KK561">
        <v>100.951</v>
      </c>
      <c r="KL561">
        <v>100.208</v>
      </c>
    </row>
    <row r="562" spans="1:298">
      <c r="A562">
        <v>546</v>
      </c>
      <c r="B562">
        <v>1758486454.5</v>
      </c>
      <c r="C562">
        <v>17351</v>
      </c>
      <c r="D562" t="s">
        <v>1541</v>
      </c>
      <c r="E562" t="s">
        <v>1542</v>
      </c>
      <c r="F562">
        <v>5</v>
      </c>
      <c r="G562" t="s">
        <v>1414</v>
      </c>
      <c r="H562" t="s">
        <v>436</v>
      </c>
      <c r="I562" t="s">
        <v>437</v>
      </c>
      <c r="J562">
        <v>1758486447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1083.591592170429</v>
      </c>
      <c r="AL562">
        <v>1056.311393939393</v>
      </c>
      <c r="AM562">
        <v>3.409138563557887</v>
      </c>
      <c r="AN562">
        <v>65.51317150136617</v>
      </c>
      <c r="AO562">
        <f>(AQ562 - AP562 + DZ562*1E3/(8.314*(EB562+273.15)) * AS562/DY562 * AR562) * DY562/(100*DM562) * 1000/(1000 - AQ562)</f>
        <v>0</v>
      </c>
      <c r="AP562">
        <v>22.63158481975026</v>
      </c>
      <c r="AQ562">
        <v>23.43239515151514</v>
      </c>
      <c r="AR562">
        <v>-0.0001880273374771109</v>
      </c>
      <c r="AS562">
        <v>124.6433770356451</v>
      </c>
      <c r="AT562">
        <v>4</v>
      </c>
      <c r="AU562">
        <v>1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438</v>
      </c>
      <c r="AZ562" t="s">
        <v>438</v>
      </c>
      <c r="BA562">
        <v>0</v>
      </c>
      <c r="BB562">
        <v>0</v>
      </c>
      <c r="BC562">
        <f>1-BA562/BB562</f>
        <v>0</v>
      </c>
      <c r="BD562">
        <v>0</v>
      </c>
      <c r="BE562" t="s">
        <v>438</v>
      </c>
      <c r="BF562" t="s">
        <v>438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438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4.38</v>
      </c>
      <c r="DN562">
        <v>0.5</v>
      </c>
      <c r="DO562" t="s">
        <v>439</v>
      </c>
      <c r="DP562">
        <v>2</v>
      </c>
      <c r="DQ562" t="b">
        <v>1</v>
      </c>
      <c r="DR562">
        <v>1758486447</v>
      </c>
      <c r="DS562">
        <v>1008.19537037037</v>
      </c>
      <c r="DT562">
        <v>1044.101851851852</v>
      </c>
      <c r="DU562">
        <v>23.43882962962963</v>
      </c>
      <c r="DV562">
        <v>22.64921111111111</v>
      </c>
      <c r="DW562">
        <v>1006.970555555556</v>
      </c>
      <c r="DX562">
        <v>23.21360740740741</v>
      </c>
      <c r="DY562">
        <v>499.9821851851852</v>
      </c>
      <c r="DZ562">
        <v>90.07188518518517</v>
      </c>
      <c r="EA562">
        <v>0.05469408888888889</v>
      </c>
      <c r="EB562">
        <v>29.80662962962963</v>
      </c>
      <c r="EC562">
        <v>30.00227777777777</v>
      </c>
      <c r="ED562">
        <v>999.9000000000001</v>
      </c>
      <c r="EE562">
        <v>0</v>
      </c>
      <c r="EF562">
        <v>0</v>
      </c>
      <c r="EG562">
        <v>10006.08925925926</v>
      </c>
      <c r="EH562">
        <v>0</v>
      </c>
      <c r="EI562">
        <v>11.4741</v>
      </c>
      <c r="EJ562">
        <v>-35.90618148148149</v>
      </c>
      <c r="EK562">
        <v>1032.393703703704</v>
      </c>
      <c r="EL562">
        <v>1068.297777777778</v>
      </c>
      <c r="EM562">
        <v>0.7896149629629631</v>
      </c>
      <c r="EN562">
        <v>1044.101851851852</v>
      </c>
      <c r="EO562">
        <v>22.64921111111111</v>
      </c>
      <c r="EP562">
        <v>2.111178888888889</v>
      </c>
      <c r="EQ562">
        <v>2.040057037037037</v>
      </c>
      <c r="ER562">
        <v>18.30378518518519</v>
      </c>
      <c r="ES562">
        <v>17.7587</v>
      </c>
      <c r="ET562">
        <v>1999.993333333333</v>
      </c>
      <c r="EU562">
        <v>0.9799942222222222</v>
      </c>
      <c r="EV562">
        <v>0.02000573703703704</v>
      </c>
      <c r="EW562">
        <v>0</v>
      </c>
      <c r="EX562">
        <v>420.5856666666667</v>
      </c>
      <c r="EY562">
        <v>5.000560000000001</v>
      </c>
      <c r="EZ562">
        <v>8540.507777777777</v>
      </c>
      <c r="FA562">
        <v>17294.8</v>
      </c>
      <c r="FB562">
        <v>41.625</v>
      </c>
      <c r="FC562">
        <v>41.75918518518519</v>
      </c>
      <c r="FD562">
        <v>41.375</v>
      </c>
      <c r="FE562">
        <v>40.87959259259259</v>
      </c>
      <c r="FF562">
        <v>42.36566666666667</v>
      </c>
      <c r="FG562">
        <v>1955.083333333333</v>
      </c>
      <c r="FH562">
        <v>39.91</v>
      </c>
      <c r="FI562">
        <v>0</v>
      </c>
      <c r="FJ562">
        <v>1758486456</v>
      </c>
      <c r="FK562">
        <v>0</v>
      </c>
      <c r="FL562">
        <v>420.5885769230769</v>
      </c>
      <c r="FM562">
        <v>7.867589735136668</v>
      </c>
      <c r="FN562">
        <v>168.4307690201479</v>
      </c>
      <c r="FO562">
        <v>8540.793846153845</v>
      </c>
      <c r="FP562">
        <v>15</v>
      </c>
      <c r="FQ562">
        <v>0</v>
      </c>
      <c r="FR562" t="s">
        <v>440</v>
      </c>
      <c r="FS562">
        <v>1747148579.5</v>
      </c>
      <c r="FT562">
        <v>1747148584.5</v>
      </c>
      <c r="FU562">
        <v>0</v>
      </c>
      <c r="FV562">
        <v>0.162</v>
      </c>
      <c r="FW562">
        <v>-0.001</v>
      </c>
      <c r="FX562">
        <v>0.139</v>
      </c>
      <c r="FY562">
        <v>0.058</v>
      </c>
      <c r="FZ562">
        <v>420</v>
      </c>
      <c r="GA562">
        <v>16</v>
      </c>
      <c r="GB562">
        <v>0.19</v>
      </c>
      <c r="GC562">
        <v>0.02</v>
      </c>
      <c r="GD562">
        <v>-35.794685</v>
      </c>
      <c r="GE562">
        <v>-1.679470919324488</v>
      </c>
      <c r="GF562">
        <v>0.1720382058584653</v>
      </c>
      <c r="GG562">
        <v>0</v>
      </c>
      <c r="GH562">
        <v>420.0179117647059</v>
      </c>
      <c r="GI562">
        <v>8.067761657379869</v>
      </c>
      <c r="GJ562">
        <v>0.8191191239821973</v>
      </c>
      <c r="GK562">
        <v>0</v>
      </c>
      <c r="GL562">
        <v>0.7699944750000001</v>
      </c>
      <c r="GM562">
        <v>0.3311290018761719</v>
      </c>
      <c r="GN562">
        <v>0.03299436638654203</v>
      </c>
      <c r="GO562">
        <v>0</v>
      </c>
      <c r="GP562">
        <v>0</v>
      </c>
      <c r="GQ562">
        <v>3</v>
      </c>
      <c r="GR562" t="s">
        <v>480</v>
      </c>
      <c r="GS562">
        <v>3.12723</v>
      </c>
      <c r="GT562">
        <v>2.73298</v>
      </c>
      <c r="GU562">
        <v>0.158802</v>
      </c>
      <c r="GV562">
        <v>0.163436</v>
      </c>
      <c r="GW562">
        <v>0.104704</v>
      </c>
      <c r="GX562">
        <v>0.102745</v>
      </c>
      <c r="GY562">
        <v>25228.1</v>
      </c>
      <c r="GZ562">
        <v>24315</v>
      </c>
      <c r="HA562">
        <v>30533.7</v>
      </c>
      <c r="HB562">
        <v>29321.1</v>
      </c>
      <c r="HC562">
        <v>37736.6</v>
      </c>
      <c r="HD562">
        <v>34612</v>
      </c>
      <c r="HE562">
        <v>46716.3</v>
      </c>
      <c r="HF562">
        <v>43562</v>
      </c>
      <c r="HG562">
        <v>1.81905</v>
      </c>
      <c r="HH562">
        <v>1.87278</v>
      </c>
      <c r="HI562">
        <v>0.0993758</v>
      </c>
      <c r="HJ562">
        <v>0</v>
      </c>
      <c r="HK562">
        <v>28.3802</v>
      </c>
      <c r="HL562">
        <v>999.9</v>
      </c>
      <c r="HM562">
        <v>52.8</v>
      </c>
      <c r="HN562">
        <v>31.1</v>
      </c>
      <c r="HO562">
        <v>26.6002</v>
      </c>
      <c r="HP562">
        <v>63.7849</v>
      </c>
      <c r="HQ562">
        <v>16.867</v>
      </c>
      <c r="HR562">
        <v>1</v>
      </c>
      <c r="HS562">
        <v>0.15487</v>
      </c>
      <c r="HT562">
        <v>-0.331737</v>
      </c>
      <c r="HU562">
        <v>20.1978</v>
      </c>
      <c r="HV562">
        <v>5.22837</v>
      </c>
      <c r="HW562">
        <v>11.974</v>
      </c>
      <c r="HX562">
        <v>4.97005</v>
      </c>
      <c r="HY562">
        <v>3.28968</v>
      </c>
      <c r="HZ562">
        <v>9999</v>
      </c>
      <c r="IA562">
        <v>9999</v>
      </c>
      <c r="IB562">
        <v>9999</v>
      </c>
      <c r="IC562">
        <v>999.9</v>
      </c>
      <c r="ID562">
        <v>4.97295</v>
      </c>
      <c r="IE562">
        <v>1.87742</v>
      </c>
      <c r="IF562">
        <v>1.87547</v>
      </c>
      <c r="IG562">
        <v>1.87834</v>
      </c>
      <c r="IH562">
        <v>1.875</v>
      </c>
      <c r="II562">
        <v>1.87858</v>
      </c>
      <c r="IJ562">
        <v>1.87573</v>
      </c>
      <c r="IK562">
        <v>1.87684</v>
      </c>
      <c r="IL562">
        <v>0</v>
      </c>
      <c r="IM562">
        <v>0</v>
      </c>
      <c r="IN562">
        <v>0</v>
      </c>
      <c r="IO562">
        <v>0</v>
      </c>
      <c r="IP562" t="s">
        <v>442</v>
      </c>
      <c r="IQ562" t="s">
        <v>443</v>
      </c>
      <c r="IR562" t="s">
        <v>444</v>
      </c>
      <c r="IS562" t="s">
        <v>444</v>
      </c>
      <c r="IT562" t="s">
        <v>444</v>
      </c>
      <c r="IU562" t="s">
        <v>444</v>
      </c>
      <c r="IV562">
        <v>0</v>
      </c>
      <c r="IW562">
        <v>100</v>
      </c>
      <c r="IX562">
        <v>100</v>
      </c>
      <c r="IY562">
        <v>1.26</v>
      </c>
      <c r="IZ562">
        <v>0.225</v>
      </c>
      <c r="JA562">
        <v>0.05401698482025668</v>
      </c>
      <c r="JB562">
        <v>0.001251749769105588</v>
      </c>
      <c r="JC562">
        <v>-2.340677956668878E-07</v>
      </c>
      <c r="JD562">
        <v>1.443975168909104E-10</v>
      </c>
      <c r="JE562">
        <v>-0.0473756660369021</v>
      </c>
      <c r="JF562">
        <v>-0.000763777970416037</v>
      </c>
      <c r="JG562">
        <v>0.0006633184790446218</v>
      </c>
      <c r="JH562">
        <v>-5.365384051273601E-06</v>
      </c>
      <c r="JI562">
        <v>1</v>
      </c>
      <c r="JJ562">
        <v>2129</v>
      </c>
      <c r="JK562">
        <v>1</v>
      </c>
      <c r="JL562">
        <v>27</v>
      </c>
      <c r="JM562">
        <v>188964.6</v>
      </c>
      <c r="JN562">
        <v>188964.5</v>
      </c>
      <c r="JO562">
        <v>2.37427</v>
      </c>
      <c r="JP562">
        <v>2.52808</v>
      </c>
      <c r="JQ562">
        <v>1.39893</v>
      </c>
      <c r="JR562">
        <v>2.34497</v>
      </c>
      <c r="JS562">
        <v>1.44897</v>
      </c>
      <c r="JT562">
        <v>2.57202</v>
      </c>
      <c r="JU562">
        <v>37.6504</v>
      </c>
      <c r="JV562">
        <v>24.2013</v>
      </c>
      <c r="JW562">
        <v>18</v>
      </c>
      <c r="JX562">
        <v>476.855</v>
      </c>
      <c r="JY562">
        <v>481.079</v>
      </c>
      <c r="JZ562">
        <v>28.2262</v>
      </c>
      <c r="KA562">
        <v>29.2001</v>
      </c>
      <c r="KB562">
        <v>29.9999</v>
      </c>
      <c r="KC562">
        <v>28.9593</v>
      </c>
      <c r="KD562">
        <v>29.0328</v>
      </c>
      <c r="KE562">
        <v>47.5592</v>
      </c>
      <c r="KF562">
        <v>23.418</v>
      </c>
      <c r="KG562">
        <v>95.925</v>
      </c>
      <c r="KH562">
        <v>28.233</v>
      </c>
      <c r="KI562">
        <v>1088.56</v>
      </c>
      <c r="KJ562">
        <v>22.5865</v>
      </c>
      <c r="KK562">
        <v>100.952</v>
      </c>
      <c r="KL562">
        <v>100.207</v>
      </c>
    </row>
    <row r="563" spans="1:298">
      <c r="A563">
        <v>547</v>
      </c>
      <c r="B563">
        <v>1758486459.5</v>
      </c>
      <c r="C563">
        <v>17356</v>
      </c>
      <c r="D563" t="s">
        <v>1543</v>
      </c>
      <c r="E563" t="s">
        <v>1544</v>
      </c>
      <c r="F563">
        <v>5</v>
      </c>
      <c r="G563" t="s">
        <v>1414</v>
      </c>
      <c r="H563" t="s">
        <v>436</v>
      </c>
      <c r="I563" t="s">
        <v>437</v>
      </c>
      <c r="J563">
        <v>1758486451.714286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1100.433937933615</v>
      </c>
      <c r="AL563">
        <v>1073.241393939393</v>
      </c>
      <c r="AM563">
        <v>3.382106014081432</v>
      </c>
      <c r="AN563">
        <v>65.51317150136617</v>
      </c>
      <c r="AO563">
        <f>(AQ563 - AP563 + DZ563*1E3/(8.314*(EB563+273.15)) * AS563/DY563 * AR563) * DY563/(100*DM563) * 1000/(1000 - AQ563)</f>
        <v>0</v>
      </c>
      <c r="AP563">
        <v>22.62750870876153</v>
      </c>
      <c r="AQ563">
        <v>23.42485393939394</v>
      </c>
      <c r="AR563">
        <v>-0.0001487692948049919</v>
      </c>
      <c r="AS563">
        <v>124.6433770356451</v>
      </c>
      <c r="AT563">
        <v>3</v>
      </c>
      <c r="AU563">
        <v>1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438</v>
      </c>
      <c r="AZ563" t="s">
        <v>438</v>
      </c>
      <c r="BA563">
        <v>0</v>
      </c>
      <c r="BB563">
        <v>0</v>
      </c>
      <c r="BC563">
        <f>1-BA563/BB563</f>
        <v>0</v>
      </c>
      <c r="BD563">
        <v>0</v>
      </c>
      <c r="BE563" t="s">
        <v>438</v>
      </c>
      <c r="BF563" t="s">
        <v>438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438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4.38</v>
      </c>
      <c r="DN563">
        <v>0.5</v>
      </c>
      <c r="DO563" t="s">
        <v>439</v>
      </c>
      <c r="DP563">
        <v>2</v>
      </c>
      <c r="DQ563" t="b">
        <v>1</v>
      </c>
      <c r="DR563">
        <v>1758486451.714286</v>
      </c>
      <c r="DS563">
        <v>1023.899357142857</v>
      </c>
      <c r="DT563">
        <v>1059.861785714286</v>
      </c>
      <c r="DU563">
        <v>23.43603928571429</v>
      </c>
      <c r="DV563">
        <v>22.63524285714285</v>
      </c>
      <c r="DW563">
        <v>1022.656035714286</v>
      </c>
      <c r="DX563">
        <v>23.21087142857143</v>
      </c>
      <c r="DY563">
        <v>500.0263928571429</v>
      </c>
      <c r="DZ563">
        <v>90.07153214285712</v>
      </c>
      <c r="EA563">
        <v>0.05478103928571428</v>
      </c>
      <c r="EB563">
        <v>29.80449285714286</v>
      </c>
      <c r="EC563">
        <v>30.00153214285714</v>
      </c>
      <c r="ED563">
        <v>999.9000000000002</v>
      </c>
      <c r="EE563">
        <v>0</v>
      </c>
      <c r="EF563">
        <v>0</v>
      </c>
      <c r="EG563">
        <v>10012.58821428572</v>
      </c>
      <c r="EH563">
        <v>0</v>
      </c>
      <c r="EI563">
        <v>11.4741</v>
      </c>
      <c r="EJ563">
        <v>-35.96178571428572</v>
      </c>
      <c r="EK563">
        <v>1048.472142857143</v>
      </c>
      <c r="EL563">
        <v>1084.407857142857</v>
      </c>
      <c r="EM563">
        <v>0.8007941071428569</v>
      </c>
      <c r="EN563">
        <v>1059.861785714286</v>
      </c>
      <c r="EO563">
        <v>22.63524285714285</v>
      </c>
      <c r="EP563">
        <v>2.110918928571428</v>
      </c>
      <c r="EQ563">
        <v>2.03879</v>
      </c>
      <c r="ER563">
        <v>18.30182857142858</v>
      </c>
      <c r="ES563">
        <v>17.74884642857143</v>
      </c>
      <c r="ET563">
        <v>1999.984642857143</v>
      </c>
      <c r="EU563">
        <v>0.9799940714285714</v>
      </c>
      <c r="EV563">
        <v>0.02000589285714286</v>
      </c>
      <c r="EW563">
        <v>0</v>
      </c>
      <c r="EX563">
        <v>421.3013928571428</v>
      </c>
      <c r="EY563">
        <v>5.000560000000001</v>
      </c>
      <c r="EZ563">
        <v>8554.167857142858</v>
      </c>
      <c r="FA563">
        <v>17294.71785714286</v>
      </c>
      <c r="FB563">
        <v>41.625</v>
      </c>
      <c r="FC563">
        <v>41.76328571428571</v>
      </c>
      <c r="FD563">
        <v>41.375</v>
      </c>
      <c r="FE563">
        <v>40.875</v>
      </c>
      <c r="FF563">
        <v>42.3615</v>
      </c>
      <c r="FG563">
        <v>1955.074642857143</v>
      </c>
      <c r="FH563">
        <v>39.91</v>
      </c>
      <c r="FI563">
        <v>0</v>
      </c>
      <c r="FJ563">
        <v>1758486460.8</v>
      </c>
      <c r="FK563">
        <v>0</v>
      </c>
      <c r="FL563">
        <v>421.2881538461538</v>
      </c>
      <c r="FM563">
        <v>9.108581202243601</v>
      </c>
      <c r="FN563">
        <v>176.1719658995252</v>
      </c>
      <c r="FO563">
        <v>8554.71576923077</v>
      </c>
      <c r="FP563">
        <v>15</v>
      </c>
      <c r="FQ563">
        <v>0</v>
      </c>
      <c r="FR563" t="s">
        <v>440</v>
      </c>
      <c r="FS563">
        <v>1747148579.5</v>
      </c>
      <c r="FT563">
        <v>1747148584.5</v>
      </c>
      <c r="FU563">
        <v>0</v>
      </c>
      <c r="FV563">
        <v>0.162</v>
      </c>
      <c r="FW563">
        <v>-0.001</v>
      </c>
      <c r="FX563">
        <v>0.139</v>
      </c>
      <c r="FY563">
        <v>0.058</v>
      </c>
      <c r="FZ563">
        <v>420</v>
      </c>
      <c r="GA563">
        <v>16</v>
      </c>
      <c r="GB563">
        <v>0.19</v>
      </c>
      <c r="GC563">
        <v>0.02</v>
      </c>
      <c r="GD563">
        <v>-35.8970775</v>
      </c>
      <c r="GE563">
        <v>-1.123703189493367</v>
      </c>
      <c r="GF563">
        <v>0.1332997027144095</v>
      </c>
      <c r="GG563">
        <v>0</v>
      </c>
      <c r="GH563">
        <v>420.7838529411765</v>
      </c>
      <c r="GI563">
        <v>8.453430105326907</v>
      </c>
      <c r="GJ563">
        <v>0.8534359320642663</v>
      </c>
      <c r="GK563">
        <v>0</v>
      </c>
      <c r="GL563">
        <v>0.7888453249999999</v>
      </c>
      <c r="GM563">
        <v>0.1697421500938052</v>
      </c>
      <c r="GN563">
        <v>0.02031121069309692</v>
      </c>
      <c r="GO563">
        <v>0</v>
      </c>
      <c r="GP563">
        <v>0</v>
      </c>
      <c r="GQ563">
        <v>3</v>
      </c>
      <c r="GR563" t="s">
        <v>480</v>
      </c>
      <c r="GS563">
        <v>3.12768</v>
      </c>
      <c r="GT563">
        <v>2.73255</v>
      </c>
      <c r="GU563">
        <v>0.160412</v>
      </c>
      <c r="GV563">
        <v>0.165027</v>
      </c>
      <c r="GW563">
        <v>0.104685</v>
      </c>
      <c r="GX563">
        <v>0.102733</v>
      </c>
      <c r="GY563">
        <v>25179.9</v>
      </c>
      <c r="GZ563">
        <v>24268.7</v>
      </c>
      <c r="HA563">
        <v>30533.8</v>
      </c>
      <c r="HB563">
        <v>29321</v>
      </c>
      <c r="HC563">
        <v>37737.6</v>
      </c>
      <c r="HD563">
        <v>34612.5</v>
      </c>
      <c r="HE563">
        <v>46716.4</v>
      </c>
      <c r="HF563">
        <v>43561.8</v>
      </c>
      <c r="HG563">
        <v>1.82012</v>
      </c>
      <c r="HH563">
        <v>1.87225</v>
      </c>
      <c r="HI563">
        <v>0.100005</v>
      </c>
      <c r="HJ563">
        <v>0</v>
      </c>
      <c r="HK563">
        <v>28.3794</v>
      </c>
      <c r="HL563">
        <v>999.9</v>
      </c>
      <c r="HM563">
        <v>52.8</v>
      </c>
      <c r="HN563">
        <v>31.1</v>
      </c>
      <c r="HO563">
        <v>26.5976</v>
      </c>
      <c r="HP563">
        <v>63.2849</v>
      </c>
      <c r="HQ563">
        <v>16.7388</v>
      </c>
      <c r="HR563">
        <v>1</v>
      </c>
      <c r="HS563">
        <v>0.154644</v>
      </c>
      <c r="HT563">
        <v>-0.315079</v>
      </c>
      <c r="HU563">
        <v>20.1979</v>
      </c>
      <c r="HV563">
        <v>5.22807</v>
      </c>
      <c r="HW563">
        <v>11.974</v>
      </c>
      <c r="HX563">
        <v>4.96995</v>
      </c>
      <c r="HY563">
        <v>3.28968</v>
      </c>
      <c r="HZ563">
        <v>9999</v>
      </c>
      <c r="IA563">
        <v>9999</v>
      </c>
      <c r="IB563">
        <v>9999</v>
      </c>
      <c r="IC563">
        <v>999.9</v>
      </c>
      <c r="ID563">
        <v>4.97294</v>
      </c>
      <c r="IE563">
        <v>1.87744</v>
      </c>
      <c r="IF563">
        <v>1.87551</v>
      </c>
      <c r="IG563">
        <v>1.87832</v>
      </c>
      <c r="IH563">
        <v>1.87501</v>
      </c>
      <c r="II563">
        <v>1.8786</v>
      </c>
      <c r="IJ563">
        <v>1.87571</v>
      </c>
      <c r="IK563">
        <v>1.87685</v>
      </c>
      <c r="IL563">
        <v>0</v>
      </c>
      <c r="IM563">
        <v>0</v>
      </c>
      <c r="IN563">
        <v>0</v>
      </c>
      <c r="IO563">
        <v>0</v>
      </c>
      <c r="IP563" t="s">
        <v>442</v>
      </c>
      <c r="IQ563" t="s">
        <v>443</v>
      </c>
      <c r="IR563" t="s">
        <v>444</v>
      </c>
      <c r="IS563" t="s">
        <v>444</v>
      </c>
      <c r="IT563" t="s">
        <v>444</v>
      </c>
      <c r="IU563" t="s">
        <v>444</v>
      </c>
      <c r="IV563">
        <v>0</v>
      </c>
      <c r="IW563">
        <v>100</v>
      </c>
      <c r="IX563">
        <v>100</v>
      </c>
      <c r="IY563">
        <v>1.28</v>
      </c>
      <c r="IZ563">
        <v>0.2249</v>
      </c>
      <c r="JA563">
        <v>0.05401698482025668</v>
      </c>
      <c r="JB563">
        <v>0.001251749769105588</v>
      </c>
      <c r="JC563">
        <v>-2.340677956668878E-07</v>
      </c>
      <c r="JD563">
        <v>1.443975168909104E-10</v>
      </c>
      <c r="JE563">
        <v>-0.0473756660369021</v>
      </c>
      <c r="JF563">
        <v>-0.000763777970416037</v>
      </c>
      <c r="JG563">
        <v>0.0006633184790446218</v>
      </c>
      <c r="JH563">
        <v>-5.365384051273601E-06</v>
      </c>
      <c r="JI563">
        <v>1</v>
      </c>
      <c r="JJ563">
        <v>2129</v>
      </c>
      <c r="JK563">
        <v>1</v>
      </c>
      <c r="JL563">
        <v>27</v>
      </c>
      <c r="JM563">
        <v>188964.7</v>
      </c>
      <c r="JN563">
        <v>188964.6</v>
      </c>
      <c r="JO563">
        <v>2.40112</v>
      </c>
      <c r="JP563">
        <v>2.52808</v>
      </c>
      <c r="JQ563">
        <v>1.39893</v>
      </c>
      <c r="JR563">
        <v>2.34619</v>
      </c>
      <c r="JS563">
        <v>1.44897</v>
      </c>
      <c r="JT563">
        <v>2.5769</v>
      </c>
      <c r="JU563">
        <v>37.6745</v>
      </c>
      <c r="JV563">
        <v>24.2013</v>
      </c>
      <c r="JW563">
        <v>18</v>
      </c>
      <c r="JX563">
        <v>477.424</v>
      </c>
      <c r="JY563">
        <v>480.704</v>
      </c>
      <c r="JZ563">
        <v>28.2294</v>
      </c>
      <c r="KA563">
        <v>29.197</v>
      </c>
      <c r="KB563">
        <v>29.9998</v>
      </c>
      <c r="KC563">
        <v>28.9563</v>
      </c>
      <c r="KD563">
        <v>29.0297</v>
      </c>
      <c r="KE563">
        <v>48.1841</v>
      </c>
      <c r="KF563">
        <v>23.418</v>
      </c>
      <c r="KG563">
        <v>96.2966</v>
      </c>
      <c r="KH563">
        <v>28.23</v>
      </c>
      <c r="KI563">
        <v>1108.6</v>
      </c>
      <c r="KJ563">
        <v>22.5865</v>
      </c>
      <c r="KK563">
        <v>100.952</v>
      </c>
      <c r="KL563">
        <v>100.207</v>
      </c>
    </row>
    <row r="564" spans="1:298">
      <c r="A564">
        <v>548</v>
      </c>
      <c r="B564">
        <v>1758486464.5</v>
      </c>
      <c r="C564">
        <v>17361</v>
      </c>
      <c r="D564" t="s">
        <v>1545</v>
      </c>
      <c r="E564" t="s">
        <v>1546</v>
      </c>
      <c r="F564">
        <v>5</v>
      </c>
      <c r="G564" t="s">
        <v>1414</v>
      </c>
      <c r="H564" t="s">
        <v>436</v>
      </c>
      <c r="I564" t="s">
        <v>437</v>
      </c>
      <c r="J564">
        <v>1758486457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1117.598921485122</v>
      </c>
      <c r="AL564">
        <v>1090.205696969697</v>
      </c>
      <c r="AM564">
        <v>3.394110181594219</v>
      </c>
      <c r="AN564">
        <v>65.51317150136617</v>
      </c>
      <c r="AO564">
        <f>(AQ564 - AP564 + DZ564*1E3/(8.314*(EB564+273.15)) * AS564/DY564 * AR564) * DY564/(100*DM564) * 1000/(1000 - AQ564)</f>
        <v>0</v>
      </c>
      <c r="AP564">
        <v>22.72959756618516</v>
      </c>
      <c r="AQ564">
        <v>23.42842424242424</v>
      </c>
      <c r="AR564">
        <v>0.0002700367800205959</v>
      </c>
      <c r="AS564">
        <v>124.6433770356451</v>
      </c>
      <c r="AT564">
        <v>4</v>
      </c>
      <c r="AU564">
        <v>1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438</v>
      </c>
      <c r="AZ564" t="s">
        <v>438</v>
      </c>
      <c r="BA564">
        <v>0</v>
      </c>
      <c r="BB564">
        <v>0</v>
      </c>
      <c r="BC564">
        <f>1-BA564/BB564</f>
        <v>0</v>
      </c>
      <c r="BD564">
        <v>0</v>
      </c>
      <c r="BE564" t="s">
        <v>438</v>
      </c>
      <c r="BF564" t="s">
        <v>438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438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4.38</v>
      </c>
      <c r="DN564">
        <v>0.5</v>
      </c>
      <c r="DO564" t="s">
        <v>439</v>
      </c>
      <c r="DP564">
        <v>2</v>
      </c>
      <c r="DQ564" t="b">
        <v>1</v>
      </c>
      <c r="DR564">
        <v>1758486457</v>
      </c>
      <c r="DS564">
        <v>1041.474074074074</v>
      </c>
      <c r="DT564">
        <v>1077.503333333333</v>
      </c>
      <c r="DU564">
        <v>23.42891481481482</v>
      </c>
      <c r="DV564">
        <v>22.64867777777778</v>
      </c>
      <c r="DW564">
        <v>1040.20962962963</v>
      </c>
      <c r="DX564">
        <v>23.2038962962963</v>
      </c>
      <c r="DY564">
        <v>500.0446666666667</v>
      </c>
      <c r="DZ564">
        <v>90.07061851851851</v>
      </c>
      <c r="EA564">
        <v>0.05497222592592591</v>
      </c>
      <c r="EB564">
        <v>29.80272222222222</v>
      </c>
      <c r="EC564">
        <v>29.99908518518519</v>
      </c>
      <c r="ED564">
        <v>999.9000000000001</v>
      </c>
      <c r="EE564">
        <v>0</v>
      </c>
      <c r="EF564">
        <v>0</v>
      </c>
      <c r="EG564">
        <v>9999.398148148148</v>
      </c>
      <c r="EH564">
        <v>0</v>
      </c>
      <c r="EI564">
        <v>11.46955185185185</v>
      </c>
      <c r="EJ564">
        <v>-36.02856296296296</v>
      </c>
      <c r="EK564">
        <v>1066.461111111111</v>
      </c>
      <c r="EL564">
        <v>1102.474074074074</v>
      </c>
      <c r="EM564">
        <v>0.7802327777777777</v>
      </c>
      <c r="EN564">
        <v>1077.503333333333</v>
      </c>
      <c r="EO564">
        <v>22.64867777777778</v>
      </c>
      <c r="EP564">
        <v>2.110255925925926</v>
      </c>
      <c r="EQ564">
        <v>2.03998</v>
      </c>
      <c r="ER564">
        <v>18.29681851851852</v>
      </c>
      <c r="ES564">
        <v>17.75809259259259</v>
      </c>
      <c r="ET564">
        <v>2000.005555555556</v>
      </c>
      <c r="EU564">
        <v>0.9799942222222223</v>
      </c>
      <c r="EV564">
        <v>0.02000572962962963</v>
      </c>
      <c r="EW564">
        <v>0</v>
      </c>
      <c r="EX564">
        <v>422.0919259259259</v>
      </c>
      <c r="EY564">
        <v>5.000560000000001</v>
      </c>
      <c r="EZ564">
        <v>8570.204444444444</v>
      </c>
      <c r="FA564">
        <v>17294.89259259259</v>
      </c>
      <c r="FB564">
        <v>41.625</v>
      </c>
      <c r="FC564">
        <v>41.75918518518519</v>
      </c>
      <c r="FD564">
        <v>41.375</v>
      </c>
      <c r="FE564">
        <v>40.875</v>
      </c>
      <c r="FF564">
        <v>42.361</v>
      </c>
      <c r="FG564">
        <v>1955.095555555556</v>
      </c>
      <c r="FH564">
        <v>39.91</v>
      </c>
      <c r="FI564">
        <v>0</v>
      </c>
      <c r="FJ564">
        <v>1758486466.2</v>
      </c>
      <c r="FK564">
        <v>0</v>
      </c>
      <c r="FL564">
        <v>422.14476</v>
      </c>
      <c r="FM564">
        <v>9.43546155330589</v>
      </c>
      <c r="FN564">
        <v>185.8161538194514</v>
      </c>
      <c r="FO564">
        <v>8571.801599999999</v>
      </c>
      <c r="FP564">
        <v>15</v>
      </c>
      <c r="FQ564">
        <v>0</v>
      </c>
      <c r="FR564" t="s">
        <v>440</v>
      </c>
      <c r="FS564">
        <v>1747148579.5</v>
      </c>
      <c r="FT564">
        <v>1747148584.5</v>
      </c>
      <c r="FU564">
        <v>0</v>
      </c>
      <c r="FV564">
        <v>0.162</v>
      </c>
      <c r="FW564">
        <v>-0.001</v>
      </c>
      <c r="FX564">
        <v>0.139</v>
      </c>
      <c r="FY564">
        <v>0.058</v>
      </c>
      <c r="FZ564">
        <v>420</v>
      </c>
      <c r="GA564">
        <v>16</v>
      </c>
      <c r="GB564">
        <v>0.19</v>
      </c>
      <c r="GC564">
        <v>0.02</v>
      </c>
      <c r="GD564">
        <v>-35.97951951219513</v>
      </c>
      <c r="GE564">
        <v>-0.6816710801394192</v>
      </c>
      <c r="GF564">
        <v>0.1005302677865007</v>
      </c>
      <c r="GG564">
        <v>0</v>
      </c>
      <c r="GH564">
        <v>421.5516470588235</v>
      </c>
      <c r="GI564">
        <v>9.074163485921188</v>
      </c>
      <c r="GJ564">
        <v>0.9132129086959873</v>
      </c>
      <c r="GK564">
        <v>0</v>
      </c>
      <c r="GL564">
        <v>0.789595</v>
      </c>
      <c r="GM564">
        <v>-0.1394596515679452</v>
      </c>
      <c r="GN564">
        <v>0.02827466649347208</v>
      </c>
      <c r="GO564">
        <v>0</v>
      </c>
      <c r="GP564">
        <v>0</v>
      </c>
      <c r="GQ564">
        <v>3</v>
      </c>
      <c r="GR564" t="s">
        <v>480</v>
      </c>
      <c r="GS564">
        <v>3.12735</v>
      </c>
      <c r="GT564">
        <v>2.73297</v>
      </c>
      <c r="GU564">
        <v>0.162005</v>
      </c>
      <c r="GV564">
        <v>0.166602</v>
      </c>
      <c r="GW564">
        <v>0.104712</v>
      </c>
      <c r="GX564">
        <v>0.103275</v>
      </c>
      <c r="GY564">
        <v>25132.3</v>
      </c>
      <c r="GZ564">
        <v>24223</v>
      </c>
      <c r="HA564">
        <v>30534</v>
      </c>
      <c r="HB564">
        <v>29321.1</v>
      </c>
      <c r="HC564">
        <v>37736.8</v>
      </c>
      <c r="HD564">
        <v>34591.6</v>
      </c>
      <c r="HE564">
        <v>46716.7</v>
      </c>
      <c r="HF564">
        <v>43562</v>
      </c>
      <c r="HG564">
        <v>1.81925</v>
      </c>
      <c r="HH564">
        <v>1.87365</v>
      </c>
      <c r="HI564">
        <v>0.0989437</v>
      </c>
      <c r="HJ564">
        <v>0</v>
      </c>
      <c r="HK564">
        <v>28.3769</v>
      </c>
      <c r="HL564">
        <v>999.9</v>
      </c>
      <c r="HM564">
        <v>52.9</v>
      </c>
      <c r="HN564">
        <v>31.1</v>
      </c>
      <c r="HO564">
        <v>26.6488</v>
      </c>
      <c r="HP564">
        <v>63.7149</v>
      </c>
      <c r="HQ564">
        <v>16.7268</v>
      </c>
      <c r="HR564">
        <v>1</v>
      </c>
      <c r="HS564">
        <v>0.154266</v>
      </c>
      <c r="HT564">
        <v>-0.298222</v>
      </c>
      <c r="HU564">
        <v>20.198</v>
      </c>
      <c r="HV564">
        <v>5.22747</v>
      </c>
      <c r="HW564">
        <v>11.974</v>
      </c>
      <c r="HX564">
        <v>4.96985</v>
      </c>
      <c r="HY564">
        <v>3.28963</v>
      </c>
      <c r="HZ564">
        <v>9999</v>
      </c>
      <c r="IA564">
        <v>9999</v>
      </c>
      <c r="IB564">
        <v>9999</v>
      </c>
      <c r="IC564">
        <v>999.9</v>
      </c>
      <c r="ID564">
        <v>4.97291</v>
      </c>
      <c r="IE564">
        <v>1.87741</v>
      </c>
      <c r="IF564">
        <v>1.87547</v>
      </c>
      <c r="IG564">
        <v>1.8783</v>
      </c>
      <c r="IH564">
        <v>1.875</v>
      </c>
      <c r="II564">
        <v>1.87854</v>
      </c>
      <c r="IJ564">
        <v>1.8757</v>
      </c>
      <c r="IK564">
        <v>1.87683</v>
      </c>
      <c r="IL564">
        <v>0</v>
      </c>
      <c r="IM564">
        <v>0</v>
      </c>
      <c r="IN564">
        <v>0</v>
      </c>
      <c r="IO564">
        <v>0</v>
      </c>
      <c r="IP564" t="s">
        <v>442</v>
      </c>
      <c r="IQ564" t="s">
        <v>443</v>
      </c>
      <c r="IR564" t="s">
        <v>444</v>
      </c>
      <c r="IS564" t="s">
        <v>444</v>
      </c>
      <c r="IT564" t="s">
        <v>444</v>
      </c>
      <c r="IU564" t="s">
        <v>444</v>
      </c>
      <c r="IV564">
        <v>0</v>
      </c>
      <c r="IW564">
        <v>100</v>
      </c>
      <c r="IX564">
        <v>100</v>
      </c>
      <c r="IY564">
        <v>1.3</v>
      </c>
      <c r="IZ564">
        <v>0.2251</v>
      </c>
      <c r="JA564">
        <v>0.05401698482025668</v>
      </c>
      <c r="JB564">
        <v>0.001251749769105588</v>
      </c>
      <c r="JC564">
        <v>-2.340677956668878E-07</v>
      </c>
      <c r="JD564">
        <v>1.443975168909104E-10</v>
      </c>
      <c r="JE564">
        <v>-0.0473756660369021</v>
      </c>
      <c r="JF564">
        <v>-0.000763777970416037</v>
      </c>
      <c r="JG564">
        <v>0.0006633184790446218</v>
      </c>
      <c r="JH564">
        <v>-5.365384051273601E-06</v>
      </c>
      <c r="JI564">
        <v>1</v>
      </c>
      <c r="JJ564">
        <v>2129</v>
      </c>
      <c r="JK564">
        <v>1</v>
      </c>
      <c r="JL564">
        <v>27</v>
      </c>
      <c r="JM564">
        <v>188964.8</v>
      </c>
      <c r="JN564">
        <v>188964.7</v>
      </c>
      <c r="JO564">
        <v>2.43408</v>
      </c>
      <c r="JP564">
        <v>2.5354</v>
      </c>
      <c r="JQ564">
        <v>1.39893</v>
      </c>
      <c r="JR564">
        <v>2.34619</v>
      </c>
      <c r="JS564">
        <v>1.44897</v>
      </c>
      <c r="JT564">
        <v>2.59644</v>
      </c>
      <c r="JU564">
        <v>37.6745</v>
      </c>
      <c r="JV564">
        <v>24.2013</v>
      </c>
      <c r="JW564">
        <v>18</v>
      </c>
      <c r="JX564">
        <v>476.925</v>
      </c>
      <c r="JY564">
        <v>481.613</v>
      </c>
      <c r="JZ564">
        <v>28.2262</v>
      </c>
      <c r="KA564">
        <v>29.1939</v>
      </c>
      <c r="KB564">
        <v>29.9999</v>
      </c>
      <c r="KC564">
        <v>28.9531</v>
      </c>
      <c r="KD564">
        <v>29.0268</v>
      </c>
      <c r="KE564">
        <v>48.7511</v>
      </c>
      <c r="KF564">
        <v>24.0845</v>
      </c>
      <c r="KG564">
        <v>96.2966</v>
      </c>
      <c r="KH564">
        <v>28.2243</v>
      </c>
      <c r="KI564">
        <v>1121.97</v>
      </c>
      <c r="KJ564">
        <v>22.5856</v>
      </c>
      <c r="KK564">
        <v>100.952</v>
      </c>
      <c r="KL564">
        <v>100.207</v>
      </c>
    </row>
    <row r="565" spans="1:298">
      <c r="A565">
        <v>549</v>
      </c>
      <c r="B565">
        <v>1758486469.5</v>
      </c>
      <c r="C565">
        <v>17366</v>
      </c>
      <c r="D565" t="s">
        <v>1547</v>
      </c>
      <c r="E565" t="s">
        <v>1548</v>
      </c>
      <c r="F565">
        <v>5</v>
      </c>
      <c r="G565" t="s">
        <v>1414</v>
      </c>
      <c r="H565" t="s">
        <v>436</v>
      </c>
      <c r="I565" t="s">
        <v>437</v>
      </c>
      <c r="J565">
        <v>1758486461.714286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1134.721458208299</v>
      </c>
      <c r="AL565">
        <v>1107.189272727272</v>
      </c>
      <c r="AM565">
        <v>3.386713685980032</v>
      </c>
      <c r="AN565">
        <v>65.51317150136617</v>
      </c>
      <c r="AO565">
        <f>(AQ565 - AP565 + DZ565*1E3/(8.314*(EB565+273.15)) * AS565/DY565 * AR565) * DY565/(100*DM565) * 1000/(1000 - AQ565)</f>
        <v>0</v>
      </c>
      <c r="AP565">
        <v>22.77207422829985</v>
      </c>
      <c r="AQ565">
        <v>23.49168606060604</v>
      </c>
      <c r="AR565">
        <v>0.01083913571991753</v>
      </c>
      <c r="AS565">
        <v>124.6433770356451</v>
      </c>
      <c r="AT565">
        <v>4</v>
      </c>
      <c r="AU565">
        <v>1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438</v>
      </c>
      <c r="AZ565" t="s">
        <v>438</v>
      </c>
      <c r="BA565">
        <v>0</v>
      </c>
      <c r="BB565">
        <v>0</v>
      </c>
      <c r="BC565">
        <f>1-BA565/BB565</f>
        <v>0</v>
      </c>
      <c r="BD565">
        <v>0</v>
      </c>
      <c r="BE565" t="s">
        <v>438</v>
      </c>
      <c r="BF565" t="s">
        <v>438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438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4.38</v>
      </c>
      <c r="DN565">
        <v>0.5</v>
      </c>
      <c r="DO565" t="s">
        <v>439</v>
      </c>
      <c r="DP565">
        <v>2</v>
      </c>
      <c r="DQ565" t="b">
        <v>1</v>
      </c>
      <c r="DR565">
        <v>1758486461.714286</v>
      </c>
      <c r="DS565">
        <v>1057.096071428571</v>
      </c>
      <c r="DT565">
        <v>1093.181428571429</v>
      </c>
      <c r="DU565">
        <v>23.439575</v>
      </c>
      <c r="DV565">
        <v>22.70006428571428</v>
      </c>
      <c r="DW565">
        <v>1055.811785714286</v>
      </c>
      <c r="DX565">
        <v>23.21433928571428</v>
      </c>
      <c r="DY565">
        <v>500.0136071428571</v>
      </c>
      <c r="DZ565">
        <v>90.0701</v>
      </c>
      <c r="EA565">
        <v>0.05497743571428573</v>
      </c>
      <c r="EB565">
        <v>29.80193214285715</v>
      </c>
      <c r="EC565">
        <v>30.00027857142857</v>
      </c>
      <c r="ED565">
        <v>999.9000000000002</v>
      </c>
      <c r="EE565">
        <v>0</v>
      </c>
      <c r="EF565">
        <v>0</v>
      </c>
      <c r="EG565">
        <v>10005.55535714286</v>
      </c>
      <c r="EH565">
        <v>0</v>
      </c>
      <c r="EI565">
        <v>11.46685714285714</v>
      </c>
      <c r="EJ565">
        <v>-36.08461071428572</v>
      </c>
      <c r="EK565">
        <v>1082.469285714286</v>
      </c>
      <c r="EL565">
        <v>1118.574642857143</v>
      </c>
      <c r="EM565">
        <v>0.7395149285714285</v>
      </c>
      <c r="EN565">
        <v>1093.181428571429</v>
      </c>
      <c r="EO565">
        <v>22.70006428571428</v>
      </c>
      <c r="EP565">
        <v>2.111204642857143</v>
      </c>
      <c r="EQ565">
        <v>2.044596071428571</v>
      </c>
      <c r="ER565">
        <v>18.30398214285714</v>
      </c>
      <c r="ES565">
        <v>17.79392857142857</v>
      </c>
      <c r="ET565">
        <v>2000.009642857143</v>
      </c>
      <c r="EU565">
        <v>0.9799941785714287</v>
      </c>
      <c r="EV565">
        <v>0.02000577857142857</v>
      </c>
      <c r="EW565">
        <v>0</v>
      </c>
      <c r="EX565">
        <v>422.8465714285714</v>
      </c>
      <c r="EY565">
        <v>5.000560000000001</v>
      </c>
      <c r="EZ565">
        <v>8584.691428571428</v>
      </c>
      <c r="FA565">
        <v>17294.92142857143</v>
      </c>
      <c r="FB565">
        <v>41.625</v>
      </c>
      <c r="FC565">
        <v>41.76107142857143</v>
      </c>
      <c r="FD565">
        <v>41.375</v>
      </c>
      <c r="FE565">
        <v>40.875</v>
      </c>
      <c r="FF565">
        <v>42.35249999999998</v>
      </c>
      <c r="FG565">
        <v>1955.099642857143</v>
      </c>
      <c r="FH565">
        <v>39.91</v>
      </c>
      <c r="FI565">
        <v>0</v>
      </c>
      <c r="FJ565">
        <v>1758486471</v>
      </c>
      <c r="FK565">
        <v>0</v>
      </c>
      <c r="FL565">
        <v>422.8773200000001</v>
      </c>
      <c r="FM565">
        <v>8.649307691757619</v>
      </c>
      <c r="FN565">
        <v>182.5223073778532</v>
      </c>
      <c r="FO565">
        <v>8586.541599999999</v>
      </c>
      <c r="FP565">
        <v>15</v>
      </c>
      <c r="FQ565">
        <v>0</v>
      </c>
      <c r="FR565" t="s">
        <v>440</v>
      </c>
      <c r="FS565">
        <v>1747148579.5</v>
      </c>
      <c r="FT565">
        <v>1747148584.5</v>
      </c>
      <c r="FU565">
        <v>0</v>
      </c>
      <c r="FV565">
        <v>0.162</v>
      </c>
      <c r="FW565">
        <v>-0.001</v>
      </c>
      <c r="FX565">
        <v>0.139</v>
      </c>
      <c r="FY565">
        <v>0.058</v>
      </c>
      <c r="FZ565">
        <v>420</v>
      </c>
      <c r="GA565">
        <v>16</v>
      </c>
      <c r="GB565">
        <v>0.19</v>
      </c>
      <c r="GC565">
        <v>0.02</v>
      </c>
      <c r="GD565">
        <v>-36.0665925</v>
      </c>
      <c r="GE565">
        <v>-0.8258532833019877</v>
      </c>
      <c r="GF565">
        <v>0.1552106252604823</v>
      </c>
      <c r="GG565">
        <v>0</v>
      </c>
      <c r="GH565">
        <v>422.3693529411764</v>
      </c>
      <c r="GI565">
        <v>9.205867070148408</v>
      </c>
      <c r="GJ565">
        <v>0.9197226206644755</v>
      </c>
      <c r="GK565">
        <v>0</v>
      </c>
      <c r="GL565">
        <v>0.754350125</v>
      </c>
      <c r="GM565">
        <v>-0.5193297073170753</v>
      </c>
      <c r="GN565">
        <v>0.06340435486943601</v>
      </c>
      <c r="GO565">
        <v>0</v>
      </c>
      <c r="GP565">
        <v>0</v>
      </c>
      <c r="GQ565">
        <v>3</v>
      </c>
      <c r="GR565" t="s">
        <v>480</v>
      </c>
      <c r="GS565">
        <v>3.12741</v>
      </c>
      <c r="GT565">
        <v>2.73264</v>
      </c>
      <c r="GU565">
        <v>0.163585</v>
      </c>
      <c r="GV565">
        <v>0.16823</v>
      </c>
      <c r="GW565">
        <v>0.104894</v>
      </c>
      <c r="GX565">
        <v>0.10303</v>
      </c>
      <c r="GY565">
        <v>25084.7</v>
      </c>
      <c r="GZ565">
        <v>24175.8</v>
      </c>
      <c r="HA565">
        <v>30533.7</v>
      </c>
      <c r="HB565">
        <v>29321.3</v>
      </c>
      <c r="HC565">
        <v>37728.8</v>
      </c>
      <c r="HD565">
        <v>34601.4</v>
      </c>
      <c r="HE565">
        <v>46716.2</v>
      </c>
      <c r="HF565">
        <v>43562.2</v>
      </c>
      <c r="HG565">
        <v>1.81953</v>
      </c>
      <c r="HH565">
        <v>1.87345</v>
      </c>
      <c r="HI565">
        <v>0.100285</v>
      </c>
      <c r="HJ565">
        <v>0</v>
      </c>
      <c r="HK565">
        <v>28.374</v>
      </c>
      <c r="HL565">
        <v>999.9</v>
      </c>
      <c r="HM565">
        <v>53</v>
      </c>
      <c r="HN565">
        <v>31.1</v>
      </c>
      <c r="HO565">
        <v>26.6957</v>
      </c>
      <c r="HP565">
        <v>63.5149</v>
      </c>
      <c r="HQ565">
        <v>16.6186</v>
      </c>
      <c r="HR565">
        <v>1</v>
      </c>
      <c r="HS565">
        <v>0.154251</v>
      </c>
      <c r="HT565">
        <v>-0.324191</v>
      </c>
      <c r="HU565">
        <v>20.1978</v>
      </c>
      <c r="HV565">
        <v>5.22702</v>
      </c>
      <c r="HW565">
        <v>11.974</v>
      </c>
      <c r="HX565">
        <v>4.9696</v>
      </c>
      <c r="HY565">
        <v>3.2895</v>
      </c>
      <c r="HZ565">
        <v>9999</v>
      </c>
      <c r="IA565">
        <v>9999</v>
      </c>
      <c r="IB565">
        <v>9999</v>
      </c>
      <c r="IC565">
        <v>999.9</v>
      </c>
      <c r="ID565">
        <v>4.97293</v>
      </c>
      <c r="IE565">
        <v>1.87743</v>
      </c>
      <c r="IF565">
        <v>1.87548</v>
      </c>
      <c r="IG565">
        <v>1.87831</v>
      </c>
      <c r="IH565">
        <v>1.875</v>
      </c>
      <c r="II565">
        <v>1.87854</v>
      </c>
      <c r="IJ565">
        <v>1.87574</v>
      </c>
      <c r="IK565">
        <v>1.87683</v>
      </c>
      <c r="IL565">
        <v>0</v>
      </c>
      <c r="IM565">
        <v>0</v>
      </c>
      <c r="IN565">
        <v>0</v>
      </c>
      <c r="IO565">
        <v>0</v>
      </c>
      <c r="IP565" t="s">
        <v>442</v>
      </c>
      <c r="IQ565" t="s">
        <v>443</v>
      </c>
      <c r="IR565" t="s">
        <v>444</v>
      </c>
      <c r="IS565" t="s">
        <v>444</v>
      </c>
      <c r="IT565" t="s">
        <v>444</v>
      </c>
      <c r="IU565" t="s">
        <v>444</v>
      </c>
      <c r="IV565">
        <v>0</v>
      </c>
      <c r="IW565">
        <v>100</v>
      </c>
      <c r="IX565">
        <v>100</v>
      </c>
      <c r="IY565">
        <v>1.31</v>
      </c>
      <c r="IZ565">
        <v>0.2263</v>
      </c>
      <c r="JA565">
        <v>0.05401698482025668</v>
      </c>
      <c r="JB565">
        <v>0.001251749769105588</v>
      </c>
      <c r="JC565">
        <v>-2.340677956668878E-07</v>
      </c>
      <c r="JD565">
        <v>1.443975168909104E-10</v>
      </c>
      <c r="JE565">
        <v>-0.0473756660369021</v>
      </c>
      <c r="JF565">
        <v>-0.000763777970416037</v>
      </c>
      <c r="JG565">
        <v>0.0006633184790446218</v>
      </c>
      <c r="JH565">
        <v>-5.365384051273601E-06</v>
      </c>
      <c r="JI565">
        <v>1</v>
      </c>
      <c r="JJ565">
        <v>2129</v>
      </c>
      <c r="JK565">
        <v>1</v>
      </c>
      <c r="JL565">
        <v>27</v>
      </c>
      <c r="JM565">
        <v>188964.8</v>
      </c>
      <c r="JN565">
        <v>188964.8</v>
      </c>
      <c r="JO565">
        <v>2.45972</v>
      </c>
      <c r="JP565">
        <v>2.53662</v>
      </c>
      <c r="JQ565">
        <v>1.39893</v>
      </c>
      <c r="JR565">
        <v>2.34619</v>
      </c>
      <c r="JS565">
        <v>1.44897</v>
      </c>
      <c r="JT565">
        <v>2.58423</v>
      </c>
      <c r="JU565">
        <v>37.6745</v>
      </c>
      <c r="JV565">
        <v>24.2013</v>
      </c>
      <c r="JW565">
        <v>18</v>
      </c>
      <c r="JX565">
        <v>477.055</v>
      </c>
      <c r="JY565">
        <v>481.453</v>
      </c>
      <c r="JZ565">
        <v>28.2252</v>
      </c>
      <c r="KA565">
        <v>29.1908</v>
      </c>
      <c r="KB565">
        <v>29.9999</v>
      </c>
      <c r="KC565">
        <v>28.95</v>
      </c>
      <c r="KD565">
        <v>29.0235</v>
      </c>
      <c r="KE565">
        <v>49.2807</v>
      </c>
      <c r="KF565">
        <v>24.3733</v>
      </c>
      <c r="KG565">
        <v>96.2966</v>
      </c>
      <c r="KH565">
        <v>28.2278</v>
      </c>
      <c r="KI565">
        <v>1142.01</v>
      </c>
      <c r="KJ565">
        <v>22.5473</v>
      </c>
      <c r="KK565">
        <v>100.952</v>
      </c>
      <c r="KL565">
        <v>100.208</v>
      </c>
    </row>
    <row r="566" spans="1:298">
      <c r="A566">
        <v>550</v>
      </c>
      <c r="B566">
        <v>1758486474.5</v>
      </c>
      <c r="C566">
        <v>17371</v>
      </c>
      <c r="D566" t="s">
        <v>1549</v>
      </c>
      <c r="E566" t="s">
        <v>1550</v>
      </c>
      <c r="F566">
        <v>5</v>
      </c>
      <c r="G566" t="s">
        <v>1414</v>
      </c>
      <c r="H566" t="s">
        <v>436</v>
      </c>
      <c r="I566" t="s">
        <v>437</v>
      </c>
      <c r="J566">
        <v>1758486467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1152.125786882562</v>
      </c>
      <c r="AL566">
        <v>1124.278666666667</v>
      </c>
      <c r="AM566">
        <v>3.419852249537954</v>
      </c>
      <c r="AN566">
        <v>65.51317150136617</v>
      </c>
      <c r="AO566">
        <f>(AQ566 - AP566 + DZ566*1E3/(8.314*(EB566+273.15)) * AS566/DY566 * AR566) * DY566/(100*DM566) * 1000/(1000 - AQ566)</f>
        <v>0</v>
      </c>
      <c r="AP566">
        <v>22.64495041750764</v>
      </c>
      <c r="AQ566">
        <v>23.47309757575756</v>
      </c>
      <c r="AR566">
        <v>-0.007310447196039735</v>
      </c>
      <c r="AS566">
        <v>124.6433770356451</v>
      </c>
      <c r="AT566">
        <v>4</v>
      </c>
      <c r="AU566">
        <v>1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438</v>
      </c>
      <c r="AZ566" t="s">
        <v>438</v>
      </c>
      <c r="BA566">
        <v>0</v>
      </c>
      <c r="BB566">
        <v>0</v>
      </c>
      <c r="BC566">
        <f>1-BA566/BB566</f>
        <v>0</v>
      </c>
      <c r="BD566">
        <v>0</v>
      </c>
      <c r="BE566" t="s">
        <v>438</v>
      </c>
      <c r="BF566" t="s">
        <v>438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438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4.38</v>
      </c>
      <c r="DN566">
        <v>0.5</v>
      </c>
      <c r="DO566" t="s">
        <v>439</v>
      </c>
      <c r="DP566">
        <v>2</v>
      </c>
      <c r="DQ566" t="b">
        <v>1</v>
      </c>
      <c r="DR566">
        <v>1758486467</v>
      </c>
      <c r="DS566">
        <v>1074.62</v>
      </c>
      <c r="DT566">
        <v>1110.908148148148</v>
      </c>
      <c r="DU566">
        <v>23.45931481481482</v>
      </c>
      <c r="DV566">
        <v>22.71445185185185</v>
      </c>
      <c r="DW566">
        <v>1073.313333333333</v>
      </c>
      <c r="DX566">
        <v>23.23366296296297</v>
      </c>
      <c r="DY566">
        <v>500.0108518518518</v>
      </c>
      <c r="DZ566">
        <v>90.07004814814816</v>
      </c>
      <c r="EA566">
        <v>0.05499365925925926</v>
      </c>
      <c r="EB566">
        <v>29.8012</v>
      </c>
      <c r="EC566">
        <v>29.99535925925926</v>
      </c>
      <c r="ED566">
        <v>999.9000000000001</v>
      </c>
      <c r="EE566">
        <v>0</v>
      </c>
      <c r="EF566">
        <v>0</v>
      </c>
      <c r="EG566">
        <v>10002.44925925926</v>
      </c>
      <c r="EH566">
        <v>0</v>
      </c>
      <c r="EI566">
        <v>11.46658888888889</v>
      </c>
      <c r="EJ566">
        <v>-36.28822222222222</v>
      </c>
      <c r="EK566">
        <v>1100.435185185185</v>
      </c>
      <c r="EL566">
        <v>1136.728518518519</v>
      </c>
      <c r="EM566">
        <v>0.7448618148148148</v>
      </c>
      <c r="EN566">
        <v>1110.908148148148</v>
      </c>
      <c r="EO566">
        <v>22.71445185185185</v>
      </c>
      <c r="EP566">
        <v>2.112981851851852</v>
      </c>
      <c r="EQ566">
        <v>2.045891481481481</v>
      </c>
      <c r="ER566">
        <v>18.31738148148148</v>
      </c>
      <c r="ES566">
        <v>17.8040037037037</v>
      </c>
      <c r="ET566">
        <v>2000.013333333334</v>
      </c>
      <c r="EU566">
        <v>0.9799941111111112</v>
      </c>
      <c r="EV566">
        <v>0.02000585185185185</v>
      </c>
      <c r="EW566">
        <v>0</v>
      </c>
      <c r="EX566">
        <v>423.5875555555556</v>
      </c>
      <c r="EY566">
        <v>5.000560000000001</v>
      </c>
      <c r="EZ566">
        <v>8600.968518518517</v>
      </c>
      <c r="FA566">
        <v>17294.94814814815</v>
      </c>
      <c r="FB566">
        <v>41.625</v>
      </c>
      <c r="FC566">
        <v>41.75459259259259</v>
      </c>
      <c r="FD566">
        <v>41.375</v>
      </c>
      <c r="FE566">
        <v>40.875</v>
      </c>
      <c r="FF566">
        <v>42.33999999999998</v>
      </c>
      <c r="FG566">
        <v>1955.103333333333</v>
      </c>
      <c r="FH566">
        <v>39.91</v>
      </c>
      <c r="FI566">
        <v>0</v>
      </c>
      <c r="FJ566">
        <v>1758486475.8</v>
      </c>
      <c r="FK566">
        <v>0</v>
      </c>
      <c r="FL566">
        <v>423.5576</v>
      </c>
      <c r="FM566">
        <v>8.312846172384244</v>
      </c>
      <c r="FN566">
        <v>181.1453849346942</v>
      </c>
      <c r="FO566">
        <v>8601.2192</v>
      </c>
      <c r="FP566">
        <v>15</v>
      </c>
      <c r="FQ566">
        <v>0</v>
      </c>
      <c r="FR566" t="s">
        <v>440</v>
      </c>
      <c r="FS566">
        <v>1747148579.5</v>
      </c>
      <c r="FT566">
        <v>1747148584.5</v>
      </c>
      <c r="FU566">
        <v>0</v>
      </c>
      <c r="FV566">
        <v>0.162</v>
      </c>
      <c r="FW566">
        <v>-0.001</v>
      </c>
      <c r="FX566">
        <v>0.139</v>
      </c>
      <c r="FY566">
        <v>0.058</v>
      </c>
      <c r="FZ566">
        <v>420</v>
      </c>
      <c r="GA566">
        <v>16</v>
      </c>
      <c r="GB566">
        <v>0.19</v>
      </c>
      <c r="GC566">
        <v>0.02</v>
      </c>
      <c r="GD566">
        <v>-36.1934275</v>
      </c>
      <c r="GE566">
        <v>-2.224458911819849</v>
      </c>
      <c r="GF566">
        <v>0.2744934762316765</v>
      </c>
      <c r="GG566">
        <v>0</v>
      </c>
      <c r="GH566">
        <v>422.9994411764706</v>
      </c>
      <c r="GI566">
        <v>8.89223835926115</v>
      </c>
      <c r="GJ566">
        <v>0.8902713793516784</v>
      </c>
      <c r="GK566">
        <v>0</v>
      </c>
      <c r="GL566">
        <v>0.7561531</v>
      </c>
      <c r="GM566">
        <v>-0.1254991069418401</v>
      </c>
      <c r="GN566">
        <v>0.06559866320467209</v>
      </c>
      <c r="GO566">
        <v>0</v>
      </c>
      <c r="GP566">
        <v>0</v>
      </c>
      <c r="GQ566">
        <v>3</v>
      </c>
      <c r="GR566" t="s">
        <v>480</v>
      </c>
      <c r="GS566">
        <v>3.12749</v>
      </c>
      <c r="GT566">
        <v>2.7327</v>
      </c>
      <c r="GU566">
        <v>0.165162</v>
      </c>
      <c r="GV566">
        <v>0.169739</v>
      </c>
      <c r="GW566">
        <v>0.10482</v>
      </c>
      <c r="GX566">
        <v>0.102772</v>
      </c>
      <c r="GY566">
        <v>25037.7</v>
      </c>
      <c r="GZ566">
        <v>24132.1</v>
      </c>
      <c r="HA566">
        <v>30534.2</v>
      </c>
      <c r="HB566">
        <v>29321.5</v>
      </c>
      <c r="HC566">
        <v>37732.6</v>
      </c>
      <c r="HD566">
        <v>34611.6</v>
      </c>
      <c r="HE566">
        <v>46716.9</v>
      </c>
      <c r="HF566">
        <v>43562.3</v>
      </c>
      <c r="HG566">
        <v>1.81973</v>
      </c>
      <c r="HH566">
        <v>1.87328</v>
      </c>
      <c r="HI566">
        <v>0.0994131</v>
      </c>
      <c r="HJ566">
        <v>0</v>
      </c>
      <c r="HK566">
        <v>28.3715</v>
      </c>
      <c r="HL566">
        <v>999.9</v>
      </c>
      <c r="HM566">
        <v>53</v>
      </c>
      <c r="HN566">
        <v>31.1</v>
      </c>
      <c r="HO566">
        <v>26.6977</v>
      </c>
      <c r="HP566">
        <v>63.6749</v>
      </c>
      <c r="HQ566">
        <v>16.6026</v>
      </c>
      <c r="HR566">
        <v>1</v>
      </c>
      <c r="HS566">
        <v>0.153717</v>
      </c>
      <c r="HT566">
        <v>-0.319559</v>
      </c>
      <c r="HU566">
        <v>20.1978</v>
      </c>
      <c r="HV566">
        <v>5.22702</v>
      </c>
      <c r="HW566">
        <v>11.974</v>
      </c>
      <c r="HX566">
        <v>4.9698</v>
      </c>
      <c r="HY566">
        <v>3.2895</v>
      </c>
      <c r="HZ566">
        <v>9999</v>
      </c>
      <c r="IA566">
        <v>9999</v>
      </c>
      <c r="IB566">
        <v>9999</v>
      </c>
      <c r="IC566">
        <v>999.9</v>
      </c>
      <c r="ID566">
        <v>4.97293</v>
      </c>
      <c r="IE566">
        <v>1.87744</v>
      </c>
      <c r="IF566">
        <v>1.87549</v>
      </c>
      <c r="IG566">
        <v>1.87833</v>
      </c>
      <c r="IH566">
        <v>1.87501</v>
      </c>
      <c r="II566">
        <v>1.87857</v>
      </c>
      <c r="IJ566">
        <v>1.87575</v>
      </c>
      <c r="IK566">
        <v>1.87684</v>
      </c>
      <c r="IL566">
        <v>0</v>
      </c>
      <c r="IM566">
        <v>0</v>
      </c>
      <c r="IN566">
        <v>0</v>
      </c>
      <c r="IO566">
        <v>0</v>
      </c>
      <c r="IP566" t="s">
        <v>442</v>
      </c>
      <c r="IQ566" t="s">
        <v>443</v>
      </c>
      <c r="IR566" t="s">
        <v>444</v>
      </c>
      <c r="IS566" t="s">
        <v>444</v>
      </c>
      <c r="IT566" t="s">
        <v>444</v>
      </c>
      <c r="IU566" t="s">
        <v>444</v>
      </c>
      <c r="IV566">
        <v>0</v>
      </c>
      <c r="IW566">
        <v>100</v>
      </c>
      <c r="IX566">
        <v>100</v>
      </c>
      <c r="IY566">
        <v>1.33</v>
      </c>
      <c r="IZ566">
        <v>0.2258</v>
      </c>
      <c r="JA566">
        <v>0.05401698482025668</v>
      </c>
      <c r="JB566">
        <v>0.001251749769105588</v>
      </c>
      <c r="JC566">
        <v>-2.340677956668878E-07</v>
      </c>
      <c r="JD566">
        <v>1.443975168909104E-10</v>
      </c>
      <c r="JE566">
        <v>-0.0473756660369021</v>
      </c>
      <c r="JF566">
        <v>-0.000763777970416037</v>
      </c>
      <c r="JG566">
        <v>0.0006633184790446218</v>
      </c>
      <c r="JH566">
        <v>-5.365384051273601E-06</v>
      </c>
      <c r="JI566">
        <v>1</v>
      </c>
      <c r="JJ566">
        <v>2129</v>
      </c>
      <c r="JK566">
        <v>1</v>
      </c>
      <c r="JL566">
        <v>27</v>
      </c>
      <c r="JM566">
        <v>188964.9</v>
      </c>
      <c r="JN566">
        <v>188964.8</v>
      </c>
      <c r="JO566">
        <v>2.48901</v>
      </c>
      <c r="JP566">
        <v>2.5415</v>
      </c>
      <c r="JQ566">
        <v>1.39893</v>
      </c>
      <c r="JR566">
        <v>2.34619</v>
      </c>
      <c r="JS566">
        <v>1.44897</v>
      </c>
      <c r="JT566">
        <v>2.57812</v>
      </c>
      <c r="JU566">
        <v>37.6504</v>
      </c>
      <c r="JV566">
        <v>24.1926</v>
      </c>
      <c r="JW566">
        <v>18</v>
      </c>
      <c r="JX566">
        <v>477.143</v>
      </c>
      <c r="JY566">
        <v>481.306</v>
      </c>
      <c r="JZ566">
        <v>28.2263</v>
      </c>
      <c r="KA566">
        <v>29.1876</v>
      </c>
      <c r="KB566">
        <v>29.9997</v>
      </c>
      <c r="KC566">
        <v>28.9465</v>
      </c>
      <c r="KD566">
        <v>29.0197</v>
      </c>
      <c r="KE566">
        <v>49.8566</v>
      </c>
      <c r="KF566">
        <v>24.3733</v>
      </c>
      <c r="KG566">
        <v>96.2966</v>
      </c>
      <c r="KH566">
        <v>28.2267</v>
      </c>
      <c r="KI566">
        <v>1155.38</v>
      </c>
      <c r="KJ566">
        <v>22.5677</v>
      </c>
      <c r="KK566">
        <v>100.953</v>
      </c>
      <c r="KL566">
        <v>100.208</v>
      </c>
    </row>
    <row r="567" spans="1:298">
      <c r="A567">
        <v>551</v>
      </c>
      <c r="B567">
        <v>1758486479.5</v>
      </c>
      <c r="C567">
        <v>17376</v>
      </c>
      <c r="D567" t="s">
        <v>1551</v>
      </c>
      <c r="E567" t="s">
        <v>1552</v>
      </c>
      <c r="F567">
        <v>5</v>
      </c>
      <c r="G567" t="s">
        <v>1414</v>
      </c>
      <c r="H567" t="s">
        <v>436</v>
      </c>
      <c r="I567" t="s">
        <v>437</v>
      </c>
      <c r="J567">
        <v>1758486471.714286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1168.041473035611</v>
      </c>
      <c r="AL567">
        <v>1140.738848484848</v>
      </c>
      <c r="AM567">
        <v>3.261628540088655</v>
      </c>
      <c r="AN567">
        <v>65.51317150136617</v>
      </c>
      <c r="AO567">
        <f>(AQ567 - AP567 + DZ567*1E3/(8.314*(EB567+273.15)) * AS567/DY567 * AR567) * DY567/(100*DM567) * 1000/(1000 - AQ567)</f>
        <v>0</v>
      </c>
      <c r="AP567">
        <v>22.63139705271312</v>
      </c>
      <c r="AQ567">
        <v>23.43901757575757</v>
      </c>
      <c r="AR567">
        <v>-0.005924292988298746</v>
      </c>
      <c r="AS567">
        <v>124.6433770356451</v>
      </c>
      <c r="AT567">
        <v>3</v>
      </c>
      <c r="AU567">
        <v>1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438</v>
      </c>
      <c r="AZ567" t="s">
        <v>438</v>
      </c>
      <c r="BA567">
        <v>0</v>
      </c>
      <c r="BB567">
        <v>0</v>
      </c>
      <c r="BC567">
        <f>1-BA567/BB567</f>
        <v>0</v>
      </c>
      <c r="BD567">
        <v>0</v>
      </c>
      <c r="BE567" t="s">
        <v>438</v>
      </c>
      <c r="BF567" t="s">
        <v>438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438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4.38</v>
      </c>
      <c r="DN567">
        <v>0.5</v>
      </c>
      <c r="DO567" t="s">
        <v>439</v>
      </c>
      <c r="DP567">
        <v>2</v>
      </c>
      <c r="DQ567" t="b">
        <v>1</v>
      </c>
      <c r="DR567">
        <v>1758486471.714286</v>
      </c>
      <c r="DS567">
        <v>1090.206071428571</v>
      </c>
      <c r="DT567">
        <v>1126.401428571429</v>
      </c>
      <c r="DU567">
        <v>23.46716785714286</v>
      </c>
      <c r="DV567">
        <v>22.70010714285714</v>
      </c>
      <c r="DW567">
        <v>1088.879285714286</v>
      </c>
      <c r="DX567">
        <v>23.24135</v>
      </c>
      <c r="DY567">
        <v>499.9839642857143</v>
      </c>
      <c r="DZ567">
        <v>90.06993214285716</v>
      </c>
      <c r="EA567">
        <v>0.05489152857142858</v>
      </c>
      <c r="EB567">
        <v>29.79991785714286</v>
      </c>
      <c r="EC567">
        <v>29.99717857142857</v>
      </c>
      <c r="ED567">
        <v>999.9000000000002</v>
      </c>
      <c r="EE567">
        <v>0</v>
      </c>
      <c r="EF567">
        <v>0</v>
      </c>
      <c r="EG567">
        <v>10002.12071428571</v>
      </c>
      <c r="EH567">
        <v>0</v>
      </c>
      <c r="EI567">
        <v>11.46715357142857</v>
      </c>
      <c r="EJ567">
        <v>-36.19642142857143</v>
      </c>
      <c r="EK567">
        <v>1116.403928571428</v>
      </c>
      <c r="EL567">
        <v>1152.565</v>
      </c>
      <c r="EM567">
        <v>0.7670604642857144</v>
      </c>
      <c r="EN567">
        <v>1126.401428571429</v>
      </c>
      <c r="EO567">
        <v>22.70010714285714</v>
      </c>
      <c r="EP567">
        <v>2.113686785714286</v>
      </c>
      <c r="EQ567">
        <v>2.044597142857143</v>
      </c>
      <c r="ER567">
        <v>18.32269642857143</v>
      </c>
      <c r="ES567">
        <v>17.79393571428571</v>
      </c>
      <c r="ET567">
        <v>2000.004642857144</v>
      </c>
      <c r="EU567">
        <v>0.9799939642857144</v>
      </c>
      <c r="EV567">
        <v>0.02000601071428571</v>
      </c>
      <c r="EW567">
        <v>0</v>
      </c>
      <c r="EX567">
        <v>424.3256785714285</v>
      </c>
      <c r="EY567">
        <v>5.000560000000001</v>
      </c>
      <c r="EZ567">
        <v>8615.360714285716</v>
      </c>
      <c r="FA567">
        <v>17294.87857142857</v>
      </c>
      <c r="FB567">
        <v>41.625</v>
      </c>
      <c r="FC567">
        <v>41.75442857142857</v>
      </c>
      <c r="FD567">
        <v>41.375</v>
      </c>
      <c r="FE567">
        <v>40.875</v>
      </c>
      <c r="FF567">
        <v>42.32549999999998</v>
      </c>
      <c r="FG567">
        <v>1955.094642857143</v>
      </c>
      <c r="FH567">
        <v>39.91</v>
      </c>
      <c r="FI567">
        <v>0</v>
      </c>
      <c r="FJ567">
        <v>1758486481.2</v>
      </c>
      <c r="FK567">
        <v>0</v>
      </c>
      <c r="FL567">
        <v>424.3505769230769</v>
      </c>
      <c r="FM567">
        <v>8.944170955188792</v>
      </c>
      <c r="FN567">
        <v>184.48444461598</v>
      </c>
      <c r="FO567">
        <v>8616.682692307691</v>
      </c>
      <c r="FP567">
        <v>15</v>
      </c>
      <c r="FQ567">
        <v>0</v>
      </c>
      <c r="FR567" t="s">
        <v>440</v>
      </c>
      <c r="FS567">
        <v>1747148579.5</v>
      </c>
      <c r="FT567">
        <v>1747148584.5</v>
      </c>
      <c r="FU567">
        <v>0</v>
      </c>
      <c r="FV567">
        <v>0.162</v>
      </c>
      <c r="FW567">
        <v>-0.001</v>
      </c>
      <c r="FX567">
        <v>0.139</v>
      </c>
      <c r="FY567">
        <v>0.058</v>
      </c>
      <c r="FZ567">
        <v>420</v>
      </c>
      <c r="GA567">
        <v>16</v>
      </c>
      <c r="GB567">
        <v>0.19</v>
      </c>
      <c r="GC567">
        <v>0.02</v>
      </c>
      <c r="GD567">
        <v>-36.16990487804878</v>
      </c>
      <c r="GE567">
        <v>-0.02225226480830891</v>
      </c>
      <c r="GF567">
        <v>0.3060187583531599</v>
      </c>
      <c r="GG567">
        <v>1</v>
      </c>
      <c r="GH567">
        <v>423.820794117647</v>
      </c>
      <c r="GI567">
        <v>9.081268151151427</v>
      </c>
      <c r="GJ567">
        <v>0.9150051359358231</v>
      </c>
      <c r="GK567">
        <v>0</v>
      </c>
      <c r="GL567">
        <v>0.7630967317073171</v>
      </c>
      <c r="GM567">
        <v>0.3399072752613248</v>
      </c>
      <c r="GN567">
        <v>0.06968557673037579</v>
      </c>
      <c r="GO567">
        <v>0</v>
      </c>
      <c r="GP567">
        <v>1</v>
      </c>
      <c r="GQ567">
        <v>3</v>
      </c>
      <c r="GR567" t="s">
        <v>447</v>
      </c>
      <c r="GS567">
        <v>3.12729</v>
      </c>
      <c r="GT567">
        <v>2.73265</v>
      </c>
      <c r="GU567">
        <v>0.166678</v>
      </c>
      <c r="GV567">
        <v>0.171224</v>
      </c>
      <c r="GW567">
        <v>0.104727</v>
      </c>
      <c r="GX567">
        <v>0.102747</v>
      </c>
      <c r="GY567">
        <v>24992</v>
      </c>
      <c r="GZ567">
        <v>24089</v>
      </c>
      <c r="HA567">
        <v>30533.8</v>
      </c>
      <c r="HB567">
        <v>29321.6</v>
      </c>
      <c r="HC567">
        <v>37736.2</v>
      </c>
      <c r="HD567">
        <v>34612.8</v>
      </c>
      <c r="HE567">
        <v>46716.4</v>
      </c>
      <c r="HF567">
        <v>43562.5</v>
      </c>
      <c r="HG567">
        <v>1.8196</v>
      </c>
      <c r="HH567">
        <v>1.87335</v>
      </c>
      <c r="HI567">
        <v>0.0999495</v>
      </c>
      <c r="HJ567">
        <v>0</v>
      </c>
      <c r="HK567">
        <v>28.3672</v>
      </c>
      <c r="HL567">
        <v>999.9</v>
      </c>
      <c r="HM567">
        <v>53.1</v>
      </c>
      <c r="HN567">
        <v>31.1</v>
      </c>
      <c r="HO567">
        <v>26.7474</v>
      </c>
      <c r="HP567">
        <v>63.5649</v>
      </c>
      <c r="HQ567">
        <v>16.8229</v>
      </c>
      <c r="HR567">
        <v>1</v>
      </c>
      <c r="HS567">
        <v>0.153646</v>
      </c>
      <c r="HT567">
        <v>-0.320234</v>
      </c>
      <c r="HU567">
        <v>20.1978</v>
      </c>
      <c r="HV567">
        <v>5.22583</v>
      </c>
      <c r="HW567">
        <v>11.974</v>
      </c>
      <c r="HX567">
        <v>4.96905</v>
      </c>
      <c r="HY567">
        <v>3.2895</v>
      </c>
      <c r="HZ567">
        <v>9999</v>
      </c>
      <c r="IA567">
        <v>9999</v>
      </c>
      <c r="IB567">
        <v>9999</v>
      </c>
      <c r="IC567">
        <v>999.9</v>
      </c>
      <c r="ID567">
        <v>4.97293</v>
      </c>
      <c r="IE567">
        <v>1.87744</v>
      </c>
      <c r="IF567">
        <v>1.87551</v>
      </c>
      <c r="IG567">
        <v>1.87836</v>
      </c>
      <c r="IH567">
        <v>1.87502</v>
      </c>
      <c r="II567">
        <v>1.87859</v>
      </c>
      <c r="IJ567">
        <v>1.87575</v>
      </c>
      <c r="IK567">
        <v>1.87686</v>
      </c>
      <c r="IL567">
        <v>0</v>
      </c>
      <c r="IM567">
        <v>0</v>
      </c>
      <c r="IN567">
        <v>0</v>
      </c>
      <c r="IO567">
        <v>0</v>
      </c>
      <c r="IP567" t="s">
        <v>442</v>
      </c>
      <c r="IQ567" t="s">
        <v>443</v>
      </c>
      <c r="IR567" t="s">
        <v>444</v>
      </c>
      <c r="IS567" t="s">
        <v>444</v>
      </c>
      <c r="IT567" t="s">
        <v>444</v>
      </c>
      <c r="IU567" t="s">
        <v>444</v>
      </c>
      <c r="IV567">
        <v>0</v>
      </c>
      <c r="IW567">
        <v>100</v>
      </c>
      <c r="IX567">
        <v>100</v>
      </c>
      <c r="IY567">
        <v>1.35</v>
      </c>
      <c r="IZ567">
        <v>0.2252</v>
      </c>
      <c r="JA567">
        <v>0.05401698482025668</v>
      </c>
      <c r="JB567">
        <v>0.001251749769105588</v>
      </c>
      <c r="JC567">
        <v>-2.340677956668878E-07</v>
      </c>
      <c r="JD567">
        <v>1.443975168909104E-10</v>
      </c>
      <c r="JE567">
        <v>-0.0473756660369021</v>
      </c>
      <c r="JF567">
        <v>-0.000763777970416037</v>
      </c>
      <c r="JG567">
        <v>0.0006633184790446218</v>
      </c>
      <c r="JH567">
        <v>-5.365384051273601E-06</v>
      </c>
      <c r="JI567">
        <v>1</v>
      </c>
      <c r="JJ567">
        <v>2129</v>
      </c>
      <c r="JK567">
        <v>1</v>
      </c>
      <c r="JL567">
        <v>27</v>
      </c>
      <c r="JM567">
        <v>188965</v>
      </c>
      <c r="JN567">
        <v>188964.9</v>
      </c>
      <c r="JO567">
        <v>2.51587</v>
      </c>
      <c r="JP567">
        <v>2.5415</v>
      </c>
      <c r="JQ567">
        <v>1.39893</v>
      </c>
      <c r="JR567">
        <v>2.34619</v>
      </c>
      <c r="JS567">
        <v>1.44897</v>
      </c>
      <c r="JT567">
        <v>2.56348</v>
      </c>
      <c r="JU567">
        <v>37.6504</v>
      </c>
      <c r="JV567">
        <v>24.2013</v>
      </c>
      <c r="JW567">
        <v>18</v>
      </c>
      <c r="JX567">
        <v>477.052</v>
      </c>
      <c r="JY567">
        <v>481.33</v>
      </c>
      <c r="JZ567">
        <v>28.2262</v>
      </c>
      <c r="KA567">
        <v>29.1844</v>
      </c>
      <c r="KB567">
        <v>29.9999</v>
      </c>
      <c r="KC567">
        <v>28.9431</v>
      </c>
      <c r="KD567">
        <v>29.0166</v>
      </c>
      <c r="KE567">
        <v>50.3877</v>
      </c>
      <c r="KF567">
        <v>24.6482</v>
      </c>
      <c r="KG567">
        <v>96.2966</v>
      </c>
      <c r="KH567">
        <v>28.2265</v>
      </c>
      <c r="KI567">
        <v>1175.42</v>
      </c>
      <c r="KJ567">
        <v>22.5683</v>
      </c>
      <c r="KK567">
        <v>100.952</v>
      </c>
      <c r="KL567">
        <v>100.208</v>
      </c>
    </row>
    <row r="568" spans="1:298">
      <c r="A568">
        <v>552</v>
      </c>
      <c r="B568">
        <v>1758486484.5</v>
      </c>
      <c r="C568">
        <v>17381</v>
      </c>
      <c r="D568" t="s">
        <v>1553</v>
      </c>
      <c r="E568" t="s">
        <v>1554</v>
      </c>
      <c r="F568">
        <v>5</v>
      </c>
      <c r="G568" t="s">
        <v>1414</v>
      </c>
      <c r="H568" t="s">
        <v>436</v>
      </c>
      <c r="I568" t="s">
        <v>437</v>
      </c>
      <c r="J568">
        <v>1758486477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1184.664917260969</v>
      </c>
      <c r="AL568">
        <v>1157.303818181818</v>
      </c>
      <c r="AM568">
        <v>3.324228992382262</v>
      </c>
      <c r="AN568">
        <v>65.51317150136617</v>
      </c>
      <c r="AO568">
        <f>(AQ568 - AP568 + DZ568*1E3/(8.314*(EB568+273.15)) * AS568/DY568 * AR568) * DY568/(100*DM568) * 1000/(1000 - AQ568)</f>
        <v>0</v>
      </c>
      <c r="AP568">
        <v>22.5829166280851</v>
      </c>
      <c r="AQ568">
        <v>23.41188969696969</v>
      </c>
      <c r="AR568">
        <v>-0.005727897962671073</v>
      </c>
      <c r="AS568">
        <v>124.6433770356451</v>
      </c>
      <c r="AT568">
        <v>4</v>
      </c>
      <c r="AU568">
        <v>1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438</v>
      </c>
      <c r="AZ568" t="s">
        <v>438</v>
      </c>
      <c r="BA568">
        <v>0</v>
      </c>
      <c r="BB568">
        <v>0</v>
      </c>
      <c r="BC568">
        <f>1-BA568/BB568</f>
        <v>0</v>
      </c>
      <c r="BD568">
        <v>0</v>
      </c>
      <c r="BE568" t="s">
        <v>438</v>
      </c>
      <c r="BF568" t="s">
        <v>438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438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4.38</v>
      </c>
      <c r="DN568">
        <v>0.5</v>
      </c>
      <c r="DO568" t="s">
        <v>439</v>
      </c>
      <c r="DP568">
        <v>2</v>
      </c>
      <c r="DQ568" t="b">
        <v>1</v>
      </c>
      <c r="DR568">
        <v>1758486477</v>
      </c>
      <c r="DS568">
        <v>1107.518518518518</v>
      </c>
      <c r="DT568">
        <v>1143.665925925926</v>
      </c>
      <c r="DU568">
        <v>23.45351111111111</v>
      </c>
      <c r="DV568">
        <v>22.63326296296296</v>
      </c>
      <c r="DW568">
        <v>1106.16962962963</v>
      </c>
      <c r="DX568">
        <v>23.22797777777778</v>
      </c>
      <c r="DY568">
        <v>499.9789629629629</v>
      </c>
      <c r="DZ568">
        <v>90.07101111111109</v>
      </c>
      <c r="EA568">
        <v>0.05509452962962963</v>
      </c>
      <c r="EB568">
        <v>29.79745925925926</v>
      </c>
      <c r="EC568">
        <v>29.98895555555555</v>
      </c>
      <c r="ED568">
        <v>999.9000000000001</v>
      </c>
      <c r="EE568">
        <v>0</v>
      </c>
      <c r="EF568">
        <v>0</v>
      </c>
      <c r="EG568">
        <v>9993.223333333335</v>
      </c>
      <c r="EH568">
        <v>0</v>
      </c>
      <c r="EI568">
        <v>11.47031851851852</v>
      </c>
      <c r="EJ568">
        <v>-36.14891851851852</v>
      </c>
      <c r="EK568">
        <v>1134.117037037037</v>
      </c>
      <c r="EL568">
        <v>1170.151851851852</v>
      </c>
      <c r="EM568">
        <v>0.8202478888888888</v>
      </c>
      <c r="EN568">
        <v>1143.665925925926</v>
      </c>
      <c r="EO568">
        <v>22.63326296296296</v>
      </c>
      <c r="EP568">
        <v>2.112481481481481</v>
      </c>
      <c r="EQ568">
        <v>2.038601481481482</v>
      </c>
      <c r="ER568">
        <v>18.3136037037037</v>
      </c>
      <c r="ES568">
        <v>17.74736296296296</v>
      </c>
      <c r="ET568">
        <v>2000.01074074074</v>
      </c>
      <c r="EU568">
        <v>0.9799939999999999</v>
      </c>
      <c r="EV568">
        <v>0.02000598148148148</v>
      </c>
      <c r="EW568">
        <v>0</v>
      </c>
      <c r="EX568">
        <v>425.0811481481483</v>
      </c>
      <c r="EY568">
        <v>5.000560000000001</v>
      </c>
      <c r="EZ568">
        <v>8631.104814814815</v>
      </c>
      <c r="FA568">
        <v>17294.93703703703</v>
      </c>
      <c r="FB568">
        <v>41.625</v>
      </c>
      <c r="FC568">
        <v>41.75</v>
      </c>
      <c r="FD568">
        <v>41.37033333333333</v>
      </c>
      <c r="FE568">
        <v>40.875</v>
      </c>
      <c r="FF568">
        <v>42.319</v>
      </c>
      <c r="FG568">
        <v>1955.100740740741</v>
      </c>
      <c r="FH568">
        <v>39.91</v>
      </c>
      <c r="FI568">
        <v>0</v>
      </c>
      <c r="FJ568">
        <v>1758486486</v>
      </c>
      <c r="FK568">
        <v>0</v>
      </c>
      <c r="FL568">
        <v>425.0596153846154</v>
      </c>
      <c r="FM568">
        <v>9.181401711050484</v>
      </c>
      <c r="FN568">
        <v>176.3435895603731</v>
      </c>
      <c r="FO568">
        <v>8630.928846153847</v>
      </c>
      <c r="FP568">
        <v>15</v>
      </c>
      <c r="FQ568">
        <v>0</v>
      </c>
      <c r="FR568" t="s">
        <v>440</v>
      </c>
      <c r="FS568">
        <v>1747148579.5</v>
      </c>
      <c r="FT568">
        <v>1747148584.5</v>
      </c>
      <c r="FU568">
        <v>0</v>
      </c>
      <c r="FV568">
        <v>0.162</v>
      </c>
      <c r="FW568">
        <v>-0.001</v>
      </c>
      <c r="FX568">
        <v>0.139</v>
      </c>
      <c r="FY568">
        <v>0.058</v>
      </c>
      <c r="FZ568">
        <v>420</v>
      </c>
      <c r="GA568">
        <v>16</v>
      </c>
      <c r="GB568">
        <v>0.19</v>
      </c>
      <c r="GC568">
        <v>0.02</v>
      </c>
      <c r="GD568">
        <v>-36.16028048780488</v>
      </c>
      <c r="GE568">
        <v>1.030202090592295</v>
      </c>
      <c r="GF568">
        <v>0.3103202541038522</v>
      </c>
      <c r="GG568">
        <v>0</v>
      </c>
      <c r="GH568">
        <v>424.6114705882353</v>
      </c>
      <c r="GI568">
        <v>8.820718103480896</v>
      </c>
      <c r="GJ568">
        <v>0.8888661063497106</v>
      </c>
      <c r="GK568">
        <v>0</v>
      </c>
      <c r="GL568">
        <v>0.7741341951219511</v>
      </c>
      <c r="GM568">
        <v>0.5767673519163761</v>
      </c>
      <c r="GN568">
        <v>0.07183061767465808</v>
      </c>
      <c r="GO568">
        <v>0</v>
      </c>
      <c r="GP568">
        <v>0</v>
      </c>
      <c r="GQ568">
        <v>3</v>
      </c>
      <c r="GR568" t="s">
        <v>480</v>
      </c>
      <c r="GS568">
        <v>3.12746</v>
      </c>
      <c r="GT568">
        <v>2.7332</v>
      </c>
      <c r="GU568">
        <v>0.168189</v>
      </c>
      <c r="GV568">
        <v>0.172737</v>
      </c>
      <c r="GW568">
        <v>0.104638</v>
      </c>
      <c r="GX568">
        <v>0.102515</v>
      </c>
      <c r="GY568">
        <v>24947.5</v>
      </c>
      <c r="GZ568">
        <v>24044.8</v>
      </c>
      <c r="HA568">
        <v>30534.9</v>
      </c>
      <c r="HB568">
        <v>29321.4</v>
      </c>
      <c r="HC568">
        <v>37741.4</v>
      </c>
      <c r="HD568">
        <v>34621.8</v>
      </c>
      <c r="HE568">
        <v>46717.9</v>
      </c>
      <c r="HF568">
        <v>43562.3</v>
      </c>
      <c r="HG568">
        <v>1.81942</v>
      </c>
      <c r="HH568">
        <v>1.8736</v>
      </c>
      <c r="HI568">
        <v>0.0986978</v>
      </c>
      <c r="HJ568">
        <v>0</v>
      </c>
      <c r="HK568">
        <v>28.3634</v>
      </c>
      <c r="HL568">
        <v>999.9</v>
      </c>
      <c r="HM568">
        <v>53</v>
      </c>
      <c r="HN568">
        <v>31.1</v>
      </c>
      <c r="HO568">
        <v>26.6962</v>
      </c>
      <c r="HP568">
        <v>63.6049</v>
      </c>
      <c r="HQ568">
        <v>16.6106</v>
      </c>
      <c r="HR568">
        <v>1</v>
      </c>
      <c r="HS568">
        <v>0.153343</v>
      </c>
      <c r="HT568">
        <v>-0.32814</v>
      </c>
      <c r="HU568">
        <v>20.1977</v>
      </c>
      <c r="HV568">
        <v>5.22672</v>
      </c>
      <c r="HW568">
        <v>11.974</v>
      </c>
      <c r="HX568">
        <v>4.96955</v>
      </c>
      <c r="HY568">
        <v>3.2895</v>
      </c>
      <c r="HZ568">
        <v>9999</v>
      </c>
      <c r="IA568">
        <v>9999</v>
      </c>
      <c r="IB568">
        <v>9999</v>
      </c>
      <c r="IC568">
        <v>999.9</v>
      </c>
      <c r="ID568">
        <v>4.97293</v>
      </c>
      <c r="IE568">
        <v>1.87743</v>
      </c>
      <c r="IF568">
        <v>1.87548</v>
      </c>
      <c r="IG568">
        <v>1.8783</v>
      </c>
      <c r="IH568">
        <v>1.875</v>
      </c>
      <c r="II568">
        <v>1.87853</v>
      </c>
      <c r="IJ568">
        <v>1.87575</v>
      </c>
      <c r="IK568">
        <v>1.87685</v>
      </c>
      <c r="IL568">
        <v>0</v>
      </c>
      <c r="IM568">
        <v>0</v>
      </c>
      <c r="IN568">
        <v>0</v>
      </c>
      <c r="IO568">
        <v>0</v>
      </c>
      <c r="IP568" t="s">
        <v>442</v>
      </c>
      <c r="IQ568" t="s">
        <v>443</v>
      </c>
      <c r="IR568" t="s">
        <v>444</v>
      </c>
      <c r="IS568" t="s">
        <v>444</v>
      </c>
      <c r="IT568" t="s">
        <v>444</v>
      </c>
      <c r="IU568" t="s">
        <v>444</v>
      </c>
      <c r="IV568">
        <v>0</v>
      </c>
      <c r="IW568">
        <v>100</v>
      </c>
      <c r="IX568">
        <v>100</v>
      </c>
      <c r="IY568">
        <v>1.38</v>
      </c>
      <c r="IZ568">
        <v>0.2246</v>
      </c>
      <c r="JA568">
        <v>0.05401698482025668</v>
      </c>
      <c r="JB568">
        <v>0.001251749769105588</v>
      </c>
      <c r="JC568">
        <v>-2.340677956668878E-07</v>
      </c>
      <c r="JD568">
        <v>1.443975168909104E-10</v>
      </c>
      <c r="JE568">
        <v>-0.0473756660369021</v>
      </c>
      <c r="JF568">
        <v>-0.000763777970416037</v>
      </c>
      <c r="JG568">
        <v>0.0006633184790446218</v>
      </c>
      <c r="JH568">
        <v>-5.365384051273601E-06</v>
      </c>
      <c r="JI568">
        <v>1</v>
      </c>
      <c r="JJ568">
        <v>2129</v>
      </c>
      <c r="JK568">
        <v>1</v>
      </c>
      <c r="JL568">
        <v>27</v>
      </c>
      <c r="JM568">
        <v>188965.1</v>
      </c>
      <c r="JN568">
        <v>188965</v>
      </c>
      <c r="JO568">
        <v>2.54639</v>
      </c>
      <c r="JP568">
        <v>2.54272</v>
      </c>
      <c r="JQ568">
        <v>1.39893</v>
      </c>
      <c r="JR568">
        <v>2.34619</v>
      </c>
      <c r="JS568">
        <v>1.44897</v>
      </c>
      <c r="JT568">
        <v>2.52197</v>
      </c>
      <c r="JU568">
        <v>37.6745</v>
      </c>
      <c r="JV568">
        <v>24.1926</v>
      </c>
      <c r="JW568">
        <v>18</v>
      </c>
      <c r="JX568">
        <v>476.936</v>
      </c>
      <c r="JY568">
        <v>481.467</v>
      </c>
      <c r="JZ568">
        <v>28.2273</v>
      </c>
      <c r="KA568">
        <v>29.1809</v>
      </c>
      <c r="KB568">
        <v>29.9998</v>
      </c>
      <c r="KC568">
        <v>28.94</v>
      </c>
      <c r="KD568">
        <v>29.0129</v>
      </c>
      <c r="KE568">
        <v>51.0049</v>
      </c>
      <c r="KF568">
        <v>24.6482</v>
      </c>
      <c r="KG568">
        <v>96.2966</v>
      </c>
      <c r="KH568">
        <v>28.2284</v>
      </c>
      <c r="KI568">
        <v>1188.79</v>
      </c>
      <c r="KJ568">
        <v>22.5683</v>
      </c>
      <c r="KK568">
        <v>100.955</v>
      </c>
      <c r="KL568">
        <v>100.208</v>
      </c>
    </row>
    <row r="569" spans="1:298">
      <c r="A569">
        <v>553</v>
      </c>
      <c r="B569">
        <v>1758486489.5</v>
      </c>
      <c r="C569">
        <v>17386</v>
      </c>
      <c r="D569" t="s">
        <v>1555</v>
      </c>
      <c r="E569" t="s">
        <v>1556</v>
      </c>
      <c r="F569">
        <v>5</v>
      </c>
      <c r="G569" t="s">
        <v>1414</v>
      </c>
      <c r="H569" t="s">
        <v>436</v>
      </c>
      <c r="I569" t="s">
        <v>437</v>
      </c>
      <c r="J569">
        <v>1758486481.714286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1201.50686940808</v>
      </c>
      <c r="AL569">
        <v>1173.965878787878</v>
      </c>
      <c r="AM569">
        <v>3.340291039242708</v>
      </c>
      <c r="AN569">
        <v>65.51317150136617</v>
      </c>
      <c r="AO569">
        <f>(AQ569 - AP569 + DZ569*1E3/(8.314*(EB569+273.15)) * AS569/DY569 * AR569) * DY569/(100*DM569) * 1000/(1000 - AQ569)</f>
        <v>0</v>
      </c>
      <c r="AP569">
        <v>22.5355019745582</v>
      </c>
      <c r="AQ569">
        <v>23.36588303030303</v>
      </c>
      <c r="AR569">
        <v>-0.00949688632289711</v>
      </c>
      <c r="AS569">
        <v>124.6433770356451</v>
      </c>
      <c r="AT569">
        <v>3</v>
      </c>
      <c r="AU569">
        <v>1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438</v>
      </c>
      <c r="AZ569" t="s">
        <v>438</v>
      </c>
      <c r="BA569">
        <v>0</v>
      </c>
      <c r="BB569">
        <v>0</v>
      </c>
      <c r="BC569">
        <f>1-BA569/BB569</f>
        <v>0</v>
      </c>
      <c r="BD569">
        <v>0</v>
      </c>
      <c r="BE569" t="s">
        <v>438</v>
      </c>
      <c r="BF569" t="s">
        <v>438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438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4.38</v>
      </c>
      <c r="DN569">
        <v>0.5</v>
      </c>
      <c r="DO569" t="s">
        <v>439</v>
      </c>
      <c r="DP569">
        <v>2</v>
      </c>
      <c r="DQ569" t="b">
        <v>1</v>
      </c>
      <c r="DR569">
        <v>1758486481.714286</v>
      </c>
      <c r="DS569">
        <v>1122.854642857143</v>
      </c>
      <c r="DT569">
        <v>1158.950714285714</v>
      </c>
      <c r="DU569">
        <v>23.42158571428572</v>
      </c>
      <c r="DV569">
        <v>22.59368928571428</v>
      </c>
      <c r="DW569">
        <v>1121.486071428571</v>
      </c>
      <c r="DX569">
        <v>23.19671785714286</v>
      </c>
      <c r="DY569">
        <v>499.9830714285714</v>
      </c>
      <c r="DZ569">
        <v>90.07089285714287</v>
      </c>
      <c r="EA569">
        <v>0.05514051428571429</v>
      </c>
      <c r="EB569">
        <v>29.794975</v>
      </c>
      <c r="EC569">
        <v>29.98746785714285</v>
      </c>
      <c r="ED569">
        <v>999.9000000000002</v>
      </c>
      <c r="EE569">
        <v>0</v>
      </c>
      <c r="EF569">
        <v>0</v>
      </c>
      <c r="EG569">
        <v>9998.580357142857</v>
      </c>
      <c r="EH569">
        <v>0</v>
      </c>
      <c r="EI569">
        <v>11.47045357142857</v>
      </c>
      <c r="EJ569">
        <v>-36.09649285714286</v>
      </c>
      <c r="EK569">
        <v>1149.784285714285</v>
      </c>
      <c r="EL569">
        <v>1185.741428571429</v>
      </c>
      <c r="EM569">
        <v>0.8278962857142859</v>
      </c>
      <c r="EN569">
        <v>1158.950714285714</v>
      </c>
      <c r="EO569">
        <v>22.59368928571428</v>
      </c>
      <c r="EP569">
        <v>2.109602857142857</v>
      </c>
      <c r="EQ569">
        <v>2.035033571428571</v>
      </c>
      <c r="ER569">
        <v>18.291875</v>
      </c>
      <c r="ES569">
        <v>17.71955357142857</v>
      </c>
      <c r="ET569">
        <v>2000.011428571429</v>
      </c>
      <c r="EU569">
        <v>0.9799939642857142</v>
      </c>
      <c r="EV569">
        <v>0.020006</v>
      </c>
      <c r="EW569">
        <v>0</v>
      </c>
      <c r="EX569">
        <v>425.7580714285714</v>
      </c>
      <c r="EY569">
        <v>5.000560000000001</v>
      </c>
      <c r="EZ569">
        <v>8644.48</v>
      </c>
      <c r="FA569">
        <v>17294.94285714286</v>
      </c>
      <c r="FB569">
        <v>41.625</v>
      </c>
      <c r="FC569">
        <v>41.75</v>
      </c>
      <c r="FD569">
        <v>41.35924999999999</v>
      </c>
      <c r="FE569">
        <v>40.875</v>
      </c>
      <c r="FF569">
        <v>42.31424999999998</v>
      </c>
      <c r="FG569">
        <v>1955.101428571428</v>
      </c>
      <c r="FH569">
        <v>39.91</v>
      </c>
      <c r="FI569">
        <v>0</v>
      </c>
      <c r="FJ569">
        <v>1758486491.4</v>
      </c>
      <c r="FK569">
        <v>0</v>
      </c>
      <c r="FL569">
        <v>425.8775600000001</v>
      </c>
      <c r="FM569">
        <v>8.117923068451077</v>
      </c>
      <c r="FN569">
        <v>163.4192305234328</v>
      </c>
      <c r="FO569">
        <v>8647.146000000001</v>
      </c>
      <c r="FP569">
        <v>15</v>
      </c>
      <c r="FQ569">
        <v>0</v>
      </c>
      <c r="FR569" t="s">
        <v>440</v>
      </c>
      <c r="FS569">
        <v>1747148579.5</v>
      </c>
      <c r="FT569">
        <v>1747148584.5</v>
      </c>
      <c r="FU569">
        <v>0</v>
      </c>
      <c r="FV569">
        <v>0.162</v>
      </c>
      <c r="FW569">
        <v>-0.001</v>
      </c>
      <c r="FX569">
        <v>0.139</v>
      </c>
      <c r="FY569">
        <v>0.058</v>
      </c>
      <c r="FZ569">
        <v>420</v>
      </c>
      <c r="GA569">
        <v>16</v>
      </c>
      <c r="GB569">
        <v>0.19</v>
      </c>
      <c r="GC569">
        <v>0.02</v>
      </c>
      <c r="GD569">
        <v>-36.2123425</v>
      </c>
      <c r="GE569">
        <v>0.4845399624765545</v>
      </c>
      <c r="GF569">
        <v>0.3152231430966806</v>
      </c>
      <c r="GG569">
        <v>1</v>
      </c>
      <c r="GH569">
        <v>425.3043235294118</v>
      </c>
      <c r="GI569">
        <v>9.022352949186653</v>
      </c>
      <c r="GJ569">
        <v>0.910329084665281</v>
      </c>
      <c r="GK569">
        <v>0</v>
      </c>
      <c r="GL569">
        <v>0.8252139249999999</v>
      </c>
      <c r="GM569">
        <v>0.109223110694184</v>
      </c>
      <c r="GN569">
        <v>0.01790538926187797</v>
      </c>
      <c r="GO569">
        <v>0</v>
      </c>
      <c r="GP569">
        <v>1</v>
      </c>
      <c r="GQ569">
        <v>3</v>
      </c>
      <c r="GR569" t="s">
        <v>447</v>
      </c>
      <c r="GS569">
        <v>3.12731</v>
      </c>
      <c r="GT569">
        <v>2.73307</v>
      </c>
      <c r="GU569">
        <v>0.169699</v>
      </c>
      <c r="GV569">
        <v>0.17428</v>
      </c>
      <c r="GW569">
        <v>0.104496</v>
      </c>
      <c r="GX569">
        <v>0.102439</v>
      </c>
      <c r="GY569">
        <v>24902.6</v>
      </c>
      <c r="GZ569">
        <v>24000.3</v>
      </c>
      <c r="HA569">
        <v>30535.4</v>
      </c>
      <c r="HB569">
        <v>29321.8</v>
      </c>
      <c r="HC569">
        <v>37748</v>
      </c>
      <c r="HD569">
        <v>34625.1</v>
      </c>
      <c r="HE569">
        <v>46718.5</v>
      </c>
      <c r="HF569">
        <v>43562.6</v>
      </c>
      <c r="HG569">
        <v>1.81963</v>
      </c>
      <c r="HH569">
        <v>1.8738</v>
      </c>
      <c r="HI569">
        <v>0.100158</v>
      </c>
      <c r="HJ569">
        <v>0</v>
      </c>
      <c r="HK569">
        <v>28.3591</v>
      </c>
      <c r="HL569">
        <v>999.9</v>
      </c>
      <c r="HM569">
        <v>53.1</v>
      </c>
      <c r="HN569">
        <v>31.1</v>
      </c>
      <c r="HO569">
        <v>26.7479</v>
      </c>
      <c r="HP569">
        <v>63.3749</v>
      </c>
      <c r="HQ569">
        <v>16.7548</v>
      </c>
      <c r="HR569">
        <v>1</v>
      </c>
      <c r="HS569">
        <v>0.153008</v>
      </c>
      <c r="HT569">
        <v>-0.385885</v>
      </c>
      <c r="HU569">
        <v>20.1975</v>
      </c>
      <c r="HV569">
        <v>5.22583</v>
      </c>
      <c r="HW569">
        <v>11.974</v>
      </c>
      <c r="HX569">
        <v>4.9694</v>
      </c>
      <c r="HY569">
        <v>3.28948</v>
      </c>
      <c r="HZ569">
        <v>9999</v>
      </c>
      <c r="IA569">
        <v>9999</v>
      </c>
      <c r="IB569">
        <v>9999</v>
      </c>
      <c r="IC569">
        <v>999.9</v>
      </c>
      <c r="ID569">
        <v>4.97292</v>
      </c>
      <c r="IE569">
        <v>1.87742</v>
      </c>
      <c r="IF569">
        <v>1.87548</v>
      </c>
      <c r="IG569">
        <v>1.87829</v>
      </c>
      <c r="IH569">
        <v>1.875</v>
      </c>
      <c r="II569">
        <v>1.87855</v>
      </c>
      <c r="IJ569">
        <v>1.8757</v>
      </c>
      <c r="IK569">
        <v>1.87684</v>
      </c>
      <c r="IL569">
        <v>0</v>
      </c>
      <c r="IM569">
        <v>0</v>
      </c>
      <c r="IN569">
        <v>0</v>
      </c>
      <c r="IO569">
        <v>0</v>
      </c>
      <c r="IP569" t="s">
        <v>442</v>
      </c>
      <c r="IQ569" t="s">
        <v>443</v>
      </c>
      <c r="IR569" t="s">
        <v>444</v>
      </c>
      <c r="IS569" t="s">
        <v>444</v>
      </c>
      <c r="IT569" t="s">
        <v>444</v>
      </c>
      <c r="IU569" t="s">
        <v>444</v>
      </c>
      <c r="IV569">
        <v>0</v>
      </c>
      <c r="IW569">
        <v>100</v>
      </c>
      <c r="IX569">
        <v>100</v>
      </c>
      <c r="IY569">
        <v>1.4</v>
      </c>
      <c r="IZ569">
        <v>0.2236</v>
      </c>
      <c r="JA569">
        <v>0.05401698482025668</v>
      </c>
      <c r="JB569">
        <v>0.001251749769105588</v>
      </c>
      <c r="JC569">
        <v>-2.340677956668878E-07</v>
      </c>
      <c r="JD569">
        <v>1.443975168909104E-10</v>
      </c>
      <c r="JE569">
        <v>-0.0473756660369021</v>
      </c>
      <c r="JF569">
        <v>-0.000763777970416037</v>
      </c>
      <c r="JG569">
        <v>0.0006633184790446218</v>
      </c>
      <c r="JH569">
        <v>-5.365384051273601E-06</v>
      </c>
      <c r="JI569">
        <v>1</v>
      </c>
      <c r="JJ569">
        <v>2129</v>
      </c>
      <c r="JK569">
        <v>1</v>
      </c>
      <c r="JL569">
        <v>27</v>
      </c>
      <c r="JM569">
        <v>188965.2</v>
      </c>
      <c r="JN569">
        <v>188965.1</v>
      </c>
      <c r="JO569">
        <v>2.57202</v>
      </c>
      <c r="JP569">
        <v>2.54517</v>
      </c>
      <c r="JQ569">
        <v>1.39893</v>
      </c>
      <c r="JR569">
        <v>2.34619</v>
      </c>
      <c r="JS569">
        <v>1.44897</v>
      </c>
      <c r="JT569">
        <v>2.48047</v>
      </c>
      <c r="JU569">
        <v>37.6745</v>
      </c>
      <c r="JV569">
        <v>24.1926</v>
      </c>
      <c r="JW569">
        <v>18</v>
      </c>
      <c r="JX569">
        <v>477.022</v>
      </c>
      <c r="JY569">
        <v>481.573</v>
      </c>
      <c r="JZ569">
        <v>28.237</v>
      </c>
      <c r="KA569">
        <v>29.1776</v>
      </c>
      <c r="KB569">
        <v>29.9999</v>
      </c>
      <c r="KC569">
        <v>28.9363</v>
      </c>
      <c r="KD569">
        <v>29.0096</v>
      </c>
      <c r="KE569">
        <v>51.5379</v>
      </c>
      <c r="KF569">
        <v>24.6482</v>
      </c>
      <c r="KG569">
        <v>96.2966</v>
      </c>
      <c r="KH569">
        <v>28.2448</v>
      </c>
      <c r="KI569">
        <v>1208.83</v>
      </c>
      <c r="KJ569">
        <v>22.612</v>
      </c>
      <c r="KK569">
        <v>100.957</v>
      </c>
      <c r="KL569">
        <v>100.209</v>
      </c>
    </row>
    <row r="570" spans="1:298">
      <c r="A570">
        <v>554</v>
      </c>
      <c r="B570">
        <v>1758486494.5</v>
      </c>
      <c r="C570">
        <v>17391</v>
      </c>
      <c r="D570" t="s">
        <v>1557</v>
      </c>
      <c r="E570" t="s">
        <v>1558</v>
      </c>
      <c r="F570">
        <v>5</v>
      </c>
      <c r="G570" t="s">
        <v>1414</v>
      </c>
      <c r="H570" t="s">
        <v>436</v>
      </c>
      <c r="I570" t="s">
        <v>437</v>
      </c>
      <c r="J570">
        <v>1758486487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1218.654337132696</v>
      </c>
      <c r="AL570">
        <v>1190.842666666667</v>
      </c>
      <c r="AM570">
        <v>3.379683367344284</v>
      </c>
      <c r="AN570">
        <v>65.51317150136617</v>
      </c>
      <c r="AO570">
        <f>(AQ570 - AP570 + DZ570*1E3/(8.314*(EB570+273.15)) * AS570/DY570 * AR570) * DY570/(100*DM570) * 1000/(1000 - AQ570)</f>
        <v>0</v>
      </c>
      <c r="AP570">
        <v>22.52679010097458</v>
      </c>
      <c r="AQ570">
        <v>23.33272242424242</v>
      </c>
      <c r="AR570">
        <v>-0.005122459608566748</v>
      </c>
      <c r="AS570">
        <v>124.6433770356451</v>
      </c>
      <c r="AT570">
        <v>3</v>
      </c>
      <c r="AU570">
        <v>1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438</v>
      </c>
      <c r="AZ570" t="s">
        <v>438</v>
      </c>
      <c r="BA570">
        <v>0</v>
      </c>
      <c r="BB570">
        <v>0</v>
      </c>
      <c r="BC570">
        <f>1-BA570/BB570</f>
        <v>0</v>
      </c>
      <c r="BD570">
        <v>0</v>
      </c>
      <c r="BE570" t="s">
        <v>438</v>
      </c>
      <c r="BF570" t="s">
        <v>438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438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4.38</v>
      </c>
      <c r="DN570">
        <v>0.5</v>
      </c>
      <c r="DO570" t="s">
        <v>439</v>
      </c>
      <c r="DP570">
        <v>2</v>
      </c>
      <c r="DQ570" t="b">
        <v>1</v>
      </c>
      <c r="DR570">
        <v>1758486487</v>
      </c>
      <c r="DS570">
        <v>1140.039629629629</v>
      </c>
      <c r="DT570">
        <v>1176.422962962963</v>
      </c>
      <c r="DU570">
        <v>23.38382592592593</v>
      </c>
      <c r="DV570">
        <v>22.55681481481481</v>
      </c>
      <c r="DW570">
        <v>1138.64962962963</v>
      </c>
      <c r="DX570">
        <v>23.15975555555555</v>
      </c>
      <c r="DY570">
        <v>499.9914074074074</v>
      </c>
      <c r="DZ570">
        <v>90.07145555555556</v>
      </c>
      <c r="EA570">
        <v>0.05516802962962963</v>
      </c>
      <c r="EB570">
        <v>29.79150740740741</v>
      </c>
      <c r="EC570">
        <v>29.98350740740741</v>
      </c>
      <c r="ED570">
        <v>999.9000000000001</v>
      </c>
      <c r="EE570">
        <v>0</v>
      </c>
      <c r="EF570">
        <v>0</v>
      </c>
      <c r="EG570">
        <v>10011.81</v>
      </c>
      <c r="EH570">
        <v>0</v>
      </c>
      <c r="EI570">
        <v>11.47404814814815</v>
      </c>
      <c r="EJ570">
        <v>-36.38287407407407</v>
      </c>
      <c r="EK570">
        <v>1167.336296296296</v>
      </c>
      <c r="EL570">
        <v>1203.571111111111</v>
      </c>
      <c r="EM570">
        <v>0.8270121851851853</v>
      </c>
      <c r="EN570">
        <v>1176.422962962963</v>
      </c>
      <c r="EO570">
        <v>22.55681481481481</v>
      </c>
      <c r="EP570">
        <v>2.106215185185186</v>
      </c>
      <c r="EQ570">
        <v>2.031725185185185</v>
      </c>
      <c r="ER570">
        <v>18.26625925925926</v>
      </c>
      <c r="ES570">
        <v>17.69374444444445</v>
      </c>
      <c r="ET570">
        <v>2000.01962962963</v>
      </c>
      <c r="EU570">
        <v>0.979994</v>
      </c>
      <c r="EV570">
        <v>0.02000595925925926</v>
      </c>
      <c r="EW570">
        <v>0</v>
      </c>
      <c r="EX570">
        <v>426.4598888888889</v>
      </c>
      <c r="EY570">
        <v>5.000560000000001</v>
      </c>
      <c r="EZ570">
        <v>8658.506666666666</v>
      </c>
      <c r="FA570">
        <v>17295.01851851852</v>
      </c>
      <c r="FB570">
        <v>41.625</v>
      </c>
      <c r="FC570">
        <v>41.75</v>
      </c>
      <c r="FD570">
        <v>41.34933333333333</v>
      </c>
      <c r="FE570">
        <v>40.875</v>
      </c>
      <c r="FF570">
        <v>42.319</v>
      </c>
      <c r="FG570">
        <v>1955.109629629629</v>
      </c>
      <c r="FH570">
        <v>39.91</v>
      </c>
      <c r="FI570">
        <v>0</v>
      </c>
      <c r="FJ570">
        <v>1758486496.2</v>
      </c>
      <c r="FK570">
        <v>0</v>
      </c>
      <c r="FL570">
        <v>426.52428</v>
      </c>
      <c r="FM570">
        <v>7.900230766198565</v>
      </c>
      <c r="FN570">
        <v>153.3438461309983</v>
      </c>
      <c r="FO570">
        <v>8659.7904</v>
      </c>
      <c r="FP570">
        <v>15</v>
      </c>
      <c r="FQ570">
        <v>0</v>
      </c>
      <c r="FR570" t="s">
        <v>440</v>
      </c>
      <c r="FS570">
        <v>1747148579.5</v>
      </c>
      <c r="FT570">
        <v>1747148584.5</v>
      </c>
      <c r="FU570">
        <v>0</v>
      </c>
      <c r="FV570">
        <v>0.162</v>
      </c>
      <c r="FW570">
        <v>-0.001</v>
      </c>
      <c r="FX570">
        <v>0.139</v>
      </c>
      <c r="FY570">
        <v>0.058</v>
      </c>
      <c r="FZ570">
        <v>420</v>
      </c>
      <c r="GA570">
        <v>16</v>
      </c>
      <c r="GB570">
        <v>0.19</v>
      </c>
      <c r="GC570">
        <v>0.02</v>
      </c>
      <c r="GD570">
        <v>-36.21814</v>
      </c>
      <c r="GE570">
        <v>-2.789518198874211</v>
      </c>
      <c r="GF570">
        <v>0.3207643331170105</v>
      </c>
      <c r="GG570">
        <v>0</v>
      </c>
      <c r="GH570">
        <v>425.9137941176471</v>
      </c>
      <c r="GI570">
        <v>8.421008399659602</v>
      </c>
      <c r="GJ570">
        <v>0.8545022210899978</v>
      </c>
      <c r="GK570">
        <v>0</v>
      </c>
      <c r="GL570">
        <v>0.8263566000000001</v>
      </c>
      <c r="GM570">
        <v>0.02821015384615325</v>
      </c>
      <c r="GN570">
        <v>0.01466299192320585</v>
      </c>
      <c r="GO570">
        <v>1</v>
      </c>
      <c r="GP570">
        <v>1</v>
      </c>
      <c r="GQ570">
        <v>3</v>
      </c>
      <c r="GR570" t="s">
        <v>447</v>
      </c>
      <c r="GS570">
        <v>3.12761</v>
      </c>
      <c r="GT570">
        <v>2.7324</v>
      </c>
      <c r="GU570">
        <v>0.171216</v>
      </c>
      <c r="GV570">
        <v>0.175802</v>
      </c>
      <c r="GW570">
        <v>0.104401</v>
      </c>
      <c r="GX570">
        <v>0.102418</v>
      </c>
      <c r="GY570">
        <v>24856.8</v>
      </c>
      <c r="GZ570">
        <v>23956.3</v>
      </c>
      <c r="HA570">
        <v>30535.1</v>
      </c>
      <c r="HB570">
        <v>29322.1</v>
      </c>
      <c r="HC570">
        <v>37752</v>
      </c>
      <c r="HD570">
        <v>34626.4</v>
      </c>
      <c r="HE570">
        <v>46718.2</v>
      </c>
      <c r="HF570">
        <v>43563.1</v>
      </c>
      <c r="HG570">
        <v>1.82015</v>
      </c>
      <c r="HH570">
        <v>1.87355</v>
      </c>
      <c r="HI570">
        <v>0.0998378</v>
      </c>
      <c r="HJ570">
        <v>0</v>
      </c>
      <c r="HK570">
        <v>28.3543</v>
      </c>
      <c r="HL570">
        <v>999.9</v>
      </c>
      <c r="HM570">
        <v>53.1</v>
      </c>
      <c r="HN570">
        <v>31.1</v>
      </c>
      <c r="HO570">
        <v>26.7467</v>
      </c>
      <c r="HP570">
        <v>62.9349</v>
      </c>
      <c r="HQ570">
        <v>16.6426</v>
      </c>
      <c r="HR570">
        <v>1</v>
      </c>
      <c r="HS570">
        <v>0.152884</v>
      </c>
      <c r="HT570">
        <v>-0.383173</v>
      </c>
      <c r="HU570">
        <v>20.1974</v>
      </c>
      <c r="HV570">
        <v>5.22613</v>
      </c>
      <c r="HW570">
        <v>11.974</v>
      </c>
      <c r="HX570">
        <v>4.96955</v>
      </c>
      <c r="HY570">
        <v>3.28953</v>
      </c>
      <c r="HZ570">
        <v>9999</v>
      </c>
      <c r="IA570">
        <v>9999</v>
      </c>
      <c r="IB570">
        <v>9999</v>
      </c>
      <c r="IC570">
        <v>999.9</v>
      </c>
      <c r="ID570">
        <v>4.97291</v>
      </c>
      <c r="IE570">
        <v>1.87741</v>
      </c>
      <c r="IF570">
        <v>1.87546</v>
      </c>
      <c r="IG570">
        <v>1.87827</v>
      </c>
      <c r="IH570">
        <v>1.875</v>
      </c>
      <c r="II570">
        <v>1.87853</v>
      </c>
      <c r="IJ570">
        <v>1.87565</v>
      </c>
      <c r="IK570">
        <v>1.87683</v>
      </c>
      <c r="IL570">
        <v>0</v>
      </c>
      <c r="IM570">
        <v>0</v>
      </c>
      <c r="IN570">
        <v>0</v>
      </c>
      <c r="IO570">
        <v>0</v>
      </c>
      <c r="IP570" t="s">
        <v>442</v>
      </c>
      <c r="IQ570" t="s">
        <v>443</v>
      </c>
      <c r="IR570" t="s">
        <v>444</v>
      </c>
      <c r="IS570" t="s">
        <v>444</v>
      </c>
      <c r="IT570" t="s">
        <v>444</v>
      </c>
      <c r="IU570" t="s">
        <v>444</v>
      </c>
      <c r="IV570">
        <v>0</v>
      </c>
      <c r="IW570">
        <v>100</v>
      </c>
      <c r="IX570">
        <v>100</v>
      </c>
      <c r="IY570">
        <v>1.42</v>
      </c>
      <c r="IZ570">
        <v>0.223</v>
      </c>
      <c r="JA570">
        <v>0.05401698482025668</v>
      </c>
      <c r="JB570">
        <v>0.001251749769105588</v>
      </c>
      <c r="JC570">
        <v>-2.340677956668878E-07</v>
      </c>
      <c r="JD570">
        <v>1.443975168909104E-10</v>
      </c>
      <c r="JE570">
        <v>-0.0473756660369021</v>
      </c>
      <c r="JF570">
        <v>-0.000763777970416037</v>
      </c>
      <c r="JG570">
        <v>0.0006633184790446218</v>
      </c>
      <c r="JH570">
        <v>-5.365384051273601E-06</v>
      </c>
      <c r="JI570">
        <v>1</v>
      </c>
      <c r="JJ570">
        <v>2129</v>
      </c>
      <c r="JK570">
        <v>1</v>
      </c>
      <c r="JL570">
        <v>27</v>
      </c>
      <c r="JM570">
        <v>188965.2</v>
      </c>
      <c r="JN570">
        <v>188965.2</v>
      </c>
      <c r="JO570">
        <v>2.60254</v>
      </c>
      <c r="JP570">
        <v>2.53906</v>
      </c>
      <c r="JQ570">
        <v>1.39893</v>
      </c>
      <c r="JR570">
        <v>2.34619</v>
      </c>
      <c r="JS570">
        <v>1.44897</v>
      </c>
      <c r="JT570">
        <v>2.47192</v>
      </c>
      <c r="JU570">
        <v>37.6745</v>
      </c>
      <c r="JV570">
        <v>24.2013</v>
      </c>
      <c r="JW570">
        <v>18</v>
      </c>
      <c r="JX570">
        <v>477.289</v>
      </c>
      <c r="JY570">
        <v>481.378</v>
      </c>
      <c r="JZ570">
        <v>28.2508</v>
      </c>
      <c r="KA570">
        <v>29.1744</v>
      </c>
      <c r="KB570">
        <v>29.9998</v>
      </c>
      <c r="KC570">
        <v>28.9332</v>
      </c>
      <c r="KD570">
        <v>29.0061</v>
      </c>
      <c r="KE570">
        <v>52.1488</v>
      </c>
      <c r="KF570">
        <v>24.3604</v>
      </c>
      <c r="KG570">
        <v>96.2966</v>
      </c>
      <c r="KH570">
        <v>28.2534</v>
      </c>
      <c r="KI570">
        <v>1222.19</v>
      </c>
      <c r="KJ570">
        <v>22.6456</v>
      </c>
      <c r="KK570">
        <v>100.956</v>
      </c>
      <c r="KL570">
        <v>100.21</v>
      </c>
    </row>
    <row r="571" spans="1:298">
      <c r="A571">
        <v>555</v>
      </c>
      <c r="B571">
        <v>1758486499.5</v>
      </c>
      <c r="C571">
        <v>17396</v>
      </c>
      <c r="D571" t="s">
        <v>1559</v>
      </c>
      <c r="E571" t="s">
        <v>1560</v>
      </c>
      <c r="F571">
        <v>5</v>
      </c>
      <c r="G571" t="s">
        <v>1414</v>
      </c>
      <c r="H571" t="s">
        <v>436</v>
      </c>
      <c r="I571" t="s">
        <v>437</v>
      </c>
      <c r="J571">
        <v>1758486491.714286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1235.768679867795</v>
      </c>
      <c r="AL571">
        <v>1207.763939393939</v>
      </c>
      <c r="AM571">
        <v>3.381325819559629</v>
      </c>
      <c r="AN571">
        <v>65.51317150136617</v>
      </c>
      <c r="AO571">
        <f>(AQ571 - AP571 + DZ571*1E3/(8.314*(EB571+273.15)) * AS571/DY571 * AR571) * DY571/(100*DM571) * 1000/(1000 - AQ571)</f>
        <v>0</v>
      </c>
      <c r="AP571">
        <v>22.53338255007014</v>
      </c>
      <c r="AQ571">
        <v>23.31153393939394</v>
      </c>
      <c r="AR571">
        <v>-0.001132130667510582</v>
      </c>
      <c r="AS571">
        <v>124.6433770356451</v>
      </c>
      <c r="AT571">
        <v>3</v>
      </c>
      <c r="AU571">
        <v>1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438</v>
      </c>
      <c r="AZ571" t="s">
        <v>438</v>
      </c>
      <c r="BA571">
        <v>0</v>
      </c>
      <c r="BB571">
        <v>0</v>
      </c>
      <c r="BC571">
        <f>1-BA571/BB571</f>
        <v>0</v>
      </c>
      <c r="BD571">
        <v>0</v>
      </c>
      <c r="BE571" t="s">
        <v>438</v>
      </c>
      <c r="BF571" t="s">
        <v>438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438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4.38</v>
      </c>
      <c r="DN571">
        <v>0.5</v>
      </c>
      <c r="DO571" t="s">
        <v>439</v>
      </c>
      <c r="DP571">
        <v>2</v>
      </c>
      <c r="DQ571" t="b">
        <v>1</v>
      </c>
      <c r="DR571">
        <v>1758486491.714286</v>
      </c>
      <c r="DS571">
        <v>1155.532857142857</v>
      </c>
      <c r="DT571">
        <v>1192.165</v>
      </c>
      <c r="DU571">
        <v>23.35159285714286</v>
      </c>
      <c r="DV571">
        <v>22.53369642857143</v>
      </c>
      <c r="DW571">
        <v>1154.123571428571</v>
      </c>
      <c r="DX571">
        <v>23.1282</v>
      </c>
      <c r="DY571">
        <v>500.0278928571428</v>
      </c>
      <c r="DZ571">
        <v>90.07121071428573</v>
      </c>
      <c r="EA571">
        <v>0.05483997142857144</v>
      </c>
      <c r="EB571">
        <v>29.78928571428571</v>
      </c>
      <c r="EC571">
        <v>29.98517857142857</v>
      </c>
      <c r="ED571">
        <v>999.9000000000002</v>
      </c>
      <c r="EE571">
        <v>0</v>
      </c>
      <c r="EF571">
        <v>0</v>
      </c>
      <c r="EG571">
        <v>10012.03428571428</v>
      </c>
      <c r="EH571">
        <v>0</v>
      </c>
      <c r="EI571">
        <v>11.4741</v>
      </c>
      <c r="EJ571">
        <v>-36.63158214285715</v>
      </c>
      <c r="EK571">
        <v>1183.161428571428</v>
      </c>
      <c r="EL571">
        <v>1219.6475</v>
      </c>
      <c r="EM571">
        <v>0.8179008214285716</v>
      </c>
      <c r="EN571">
        <v>1192.165</v>
      </c>
      <c r="EO571">
        <v>22.53369642857143</v>
      </c>
      <c r="EP571">
        <v>2.103306428571428</v>
      </c>
      <c r="EQ571">
        <v>2.029636785714286</v>
      </c>
      <c r="ER571">
        <v>18.24423928571429</v>
      </c>
      <c r="ES571">
        <v>17.67745</v>
      </c>
      <c r="ET571">
        <v>2000.021428571428</v>
      </c>
      <c r="EU571">
        <v>0.9799939642857144</v>
      </c>
      <c r="EV571">
        <v>0.02000599285714286</v>
      </c>
      <c r="EW571">
        <v>0</v>
      </c>
      <c r="EX571">
        <v>427.1109285714286</v>
      </c>
      <c r="EY571">
        <v>5.000560000000001</v>
      </c>
      <c r="EZ571">
        <v>8670.17357142857</v>
      </c>
      <c r="FA571">
        <v>17295.02857142857</v>
      </c>
      <c r="FB571">
        <v>41.625</v>
      </c>
      <c r="FC571">
        <v>41.75</v>
      </c>
      <c r="FD571">
        <v>41.34349999999999</v>
      </c>
      <c r="FE571">
        <v>40.875</v>
      </c>
      <c r="FF571">
        <v>42.31649999999998</v>
      </c>
      <c r="FG571">
        <v>1955.111428571429</v>
      </c>
      <c r="FH571">
        <v>39.91</v>
      </c>
      <c r="FI571">
        <v>0</v>
      </c>
      <c r="FJ571">
        <v>1758486501</v>
      </c>
      <c r="FK571">
        <v>0</v>
      </c>
      <c r="FL571">
        <v>427.13044</v>
      </c>
      <c r="FM571">
        <v>7.174230755607544</v>
      </c>
      <c r="FN571">
        <v>139.4584612893315</v>
      </c>
      <c r="FO571">
        <v>8671.528000000002</v>
      </c>
      <c r="FP571">
        <v>15</v>
      </c>
      <c r="FQ571">
        <v>0</v>
      </c>
      <c r="FR571" t="s">
        <v>440</v>
      </c>
      <c r="FS571">
        <v>1747148579.5</v>
      </c>
      <c r="FT571">
        <v>1747148584.5</v>
      </c>
      <c r="FU571">
        <v>0</v>
      </c>
      <c r="FV571">
        <v>0.162</v>
      </c>
      <c r="FW571">
        <v>-0.001</v>
      </c>
      <c r="FX571">
        <v>0.139</v>
      </c>
      <c r="FY571">
        <v>0.058</v>
      </c>
      <c r="FZ571">
        <v>420</v>
      </c>
      <c r="GA571">
        <v>16</v>
      </c>
      <c r="GB571">
        <v>0.19</v>
      </c>
      <c r="GC571">
        <v>0.02</v>
      </c>
      <c r="GD571">
        <v>-36.4491780487805</v>
      </c>
      <c r="GE571">
        <v>-3.362755400696881</v>
      </c>
      <c r="GF571">
        <v>0.3420341471415204</v>
      </c>
      <c r="GG571">
        <v>0</v>
      </c>
      <c r="GH571">
        <v>426.6388235294118</v>
      </c>
      <c r="GI571">
        <v>8.308174182035351</v>
      </c>
      <c r="GJ571">
        <v>0.8388797316375272</v>
      </c>
      <c r="GK571">
        <v>0</v>
      </c>
      <c r="GL571">
        <v>0.8191998048780487</v>
      </c>
      <c r="GM571">
        <v>-0.09612549825784077</v>
      </c>
      <c r="GN571">
        <v>0.02015392212172996</v>
      </c>
      <c r="GO571">
        <v>1</v>
      </c>
      <c r="GP571">
        <v>1</v>
      </c>
      <c r="GQ571">
        <v>3</v>
      </c>
      <c r="GR571" t="s">
        <v>447</v>
      </c>
      <c r="GS571">
        <v>3.12719</v>
      </c>
      <c r="GT571">
        <v>2.73269</v>
      </c>
      <c r="GU571">
        <v>0.172729</v>
      </c>
      <c r="GV571">
        <v>0.177308</v>
      </c>
      <c r="GW571">
        <v>0.104336</v>
      </c>
      <c r="GX571">
        <v>0.102475</v>
      </c>
      <c r="GY571">
        <v>24811.9</v>
      </c>
      <c r="GZ571">
        <v>23912.4</v>
      </c>
      <c r="HA571">
        <v>30535.6</v>
      </c>
      <c r="HB571">
        <v>29322</v>
      </c>
      <c r="HC571">
        <v>37755.5</v>
      </c>
      <c r="HD571">
        <v>34624.2</v>
      </c>
      <c r="HE571">
        <v>46719.1</v>
      </c>
      <c r="HF571">
        <v>43563</v>
      </c>
      <c r="HG571">
        <v>1.81965</v>
      </c>
      <c r="HH571">
        <v>1.87435</v>
      </c>
      <c r="HI571">
        <v>0.100888</v>
      </c>
      <c r="HJ571">
        <v>0</v>
      </c>
      <c r="HK571">
        <v>28.3494</v>
      </c>
      <c r="HL571">
        <v>999.9</v>
      </c>
      <c r="HM571">
        <v>53.1</v>
      </c>
      <c r="HN571">
        <v>31.1</v>
      </c>
      <c r="HO571">
        <v>26.7472</v>
      </c>
      <c r="HP571">
        <v>63.0049</v>
      </c>
      <c r="HQ571">
        <v>16.7869</v>
      </c>
      <c r="HR571">
        <v>1</v>
      </c>
      <c r="HS571">
        <v>0.152447</v>
      </c>
      <c r="HT571">
        <v>-0.395098</v>
      </c>
      <c r="HU571">
        <v>20.1974</v>
      </c>
      <c r="HV571">
        <v>5.22687</v>
      </c>
      <c r="HW571">
        <v>11.974</v>
      </c>
      <c r="HX571">
        <v>4.9698</v>
      </c>
      <c r="HY571">
        <v>3.28965</v>
      </c>
      <c r="HZ571">
        <v>9999</v>
      </c>
      <c r="IA571">
        <v>9999</v>
      </c>
      <c r="IB571">
        <v>9999</v>
      </c>
      <c r="IC571">
        <v>999.9</v>
      </c>
      <c r="ID571">
        <v>4.97293</v>
      </c>
      <c r="IE571">
        <v>1.87744</v>
      </c>
      <c r="IF571">
        <v>1.87547</v>
      </c>
      <c r="IG571">
        <v>1.87832</v>
      </c>
      <c r="IH571">
        <v>1.875</v>
      </c>
      <c r="II571">
        <v>1.87853</v>
      </c>
      <c r="IJ571">
        <v>1.87572</v>
      </c>
      <c r="IK571">
        <v>1.87683</v>
      </c>
      <c r="IL571">
        <v>0</v>
      </c>
      <c r="IM571">
        <v>0</v>
      </c>
      <c r="IN571">
        <v>0</v>
      </c>
      <c r="IO571">
        <v>0</v>
      </c>
      <c r="IP571" t="s">
        <v>442</v>
      </c>
      <c r="IQ571" t="s">
        <v>443</v>
      </c>
      <c r="IR571" t="s">
        <v>444</v>
      </c>
      <c r="IS571" t="s">
        <v>444</v>
      </c>
      <c r="IT571" t="s">
        <v>444</v>
      </c>
      <c r="IU571" t="s">
        <v>444</v>
      </c>
      <c r="IV571">
        <v>0</v>
      </c>
      <c r="IW571">
        <v>100</v>
      </c>
      <c r="IX571">
        <v>100</v>
      </c>
      <c r="IY571">
        <v>1.44</v>
      </c>
      <c r="IZ571">
        <v>0.2225</v>
      </c>
      <c r="JA571">
        <v>0.05401698482025668</v>
      </c>
      <c r="JB571">
        <v>0.001251749769105588</v>
      </c>
      <c r="JC571">
        <v>-2.340677956668878E-07</v>
      </c>
      <c r="JD571">
        <v>1.443975168909104E-10</v>
      </c>
      <c r="JE571">
        <v>-0.0473756660369021</v>
      </c>
      <c r="JF571">
        <v>-0.000763777970416037</v>
      </c>
      <c r="JG571">
        <v>0.0006633184790446218</v>
      </c>
      <c r="JH571">
        <v>-5.365384051273601E-06</v>
      </c>
      <c r="JI571">
        <v>1</v>
      </c>
      <c r="JJ571">
        <v>2129</v>
      </c>
      <c r="JK571">
        <v>1</v>
      </c>
      <c r="JL571">
        <v>27</v>
      </c>
      <c r="JM571">
        <v>188965.3</v>
      </c>
      <c r="JN571">
        <v>188965.2</v>
      </c>
      <c r="JO571">
        <v>2.62939</v>
      </c>
      <c r="JP571">
        <v>2.53418</v>
      </c>
      <c r="JQ571">
        <v>1.39893</v>
      </c>
      <c r="JR571">
        <v>2.34619</v>
      </c>
      <c r="JS571">
        <v>1.44897</v>
      </c>
      <c r="JT571">
        <v>2.51099</v>
      </c>
      <c r="JU571">
        <v>37.6745</v>
      </c>
      <c r="JV571">
        <v>24.2013</v>
      </c>
      <c r="JW571">
        <v>18</v>
      </c>
      <c r="JX571">
        <v>476.992</v>
      </c>
      <c r="JY571">
        <v>481.886</v>
      </c>
      <c r="JZ571">
        <v>28.2619</v>
      </c>
      <c r="KA571">
        <v>29.1709</v>
      </c>
      <c r="KB571">
        <v>29.9999</v>
      </c>
      <c r="KC571">
        <v>28.9295</v>
      </c>
      <c r="KD571">
        <v>29.003</v>
      </c>
      <c r="KE571">
        <v>52.6861</v>
      </c>
      <c r="KF571">
        <v>24.0816</v>
      </c>
      <c r="KG571">
        <v>96.2966</v>
      </c>
      <c r="KH571">
        <v>28.2643</v>
      </c>
      <c r="KI571">
        <v>1242.23</v>
      </c>
      <c r="KJ571">
        <v>22.6867</v>
      </c>
      <c r="KK571">
        <v>100.958</v>
      </c>
      <c r="KL571">
        <v>100.21</v>
      </c>
    </row>
    <row r="572" spans="1:298">
      <c r="A572">
        <v>556</v>
      </c>
      <c r="B572">
        <v>1758486504.5</v>
      </c>
      <c r="C572">
        <v>17401</v>
      </c>
      <c r="D572" t="s">
        <v>1561</v>
      </c>
      <c r="E572" t="s">
        <v>1562</v>
      </c>
      <c r="F572">
        <v>5</v>
      </c>
      <c r="G572" t="s">
        <v>1414</v>
      </c>
      <c r="H572" t="s">
        <v>436</v>
      </c>
      <c r="I572" t="s">
        <v>437</v>
      </c>
      <c r="J572">
        <v>1758486497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1253.040828066442</v>
      </c>
      <c r="AL572">
        <v>1224.863696969697</v>
      </c>
      <c r="AM572">
        <v>3.410312465142948</v>
      </c>
      <c r="AN572">
        <v>65.51317150136617</v>
      </c>
      <c r="AO572">
        <f>(AQ572 - AP572 + DZ572*1E3/(8.314*(EB572+273.15)) * AS572/DY572 * AR572) * DY572/(100*DM572) * 1000/(1000 - AQ572)</f>
        <v>0</v>
      </c>
      <c r="AP572">
        <v>22.58887952245977</v>
      </c>
      <c r="AQ572">
        <v>23.30692787878786</v>
      </c>
      <c r="AR572">
        <v>8.514109936953794E-05</v>
      </c>
      <c r="AS572">
        <v>124.6433770356451</v>
      </c>
      <c r="AT572">
        <v>3</v>
      </c>
      <c r="AU572">
        <v>1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438</v>
      </c>
      <c r="AZ572" t="s">
        <v>438</v>
      </c>
      <c r="BA572">
        <v>0</v>
      </c>
      <c r="BB572">
        <v>0</v>
      </c>
      <c r="BC572">
        <f>1-BA572/BB572</f>
        <v>0</v>
      </c>
      <c r="BD572">
        <v>0</v>
      </c>
      <c r="BE572" t="s">
        <v>438</v>
      </c>
      <c r="BF572" t="s">
        <v>438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438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4.38</v>
      </c>
      <c r="DN572">
        <v>0.5</v>
      </c>
      <c r="DO572" t="s">
        <v>439</v>
      </c>
      <c r="DP572">
        <v>2</v>
      </c>
      <c r="DQ572" t="b">
        <v>1</v>
      </c>
      <c r="DR572">
        <v>1758486497</v>
      </c>
      <c r="DS572">
        <v>1173.025555555556</v>
      </c>
      <c r="DT572">
        <v>1209.878518518519</v>
      </c>
      <c r="DU572">
        <v>23.32333333333333</v>
      </c>
      <c r="DV572">
        <v>22.54301111111111</v>
      </c>
      <c r="DW572">
        <v>1171.593333333333</v>
      </c>
      <c r="DX572">
        <v>23.10052592592593</v>
      </c>
      <c r="DY572">
        <v>500.055</v>
      </c>
      <c r="DZ572">
        <v>90.07159259259259</v>
      </c>
      <c r="EA572">
        <v>0.05473831111111111</v>
      </c>
      <c r="EB572">
        <v>29.78626666666667</v>
      </c>
      <c r="EC572">
        <v>29.98528148148148</v>
      </c>
      <c r="ED572">
        <v>999.9000000000001</v>
      </c>
      <c r="EE572">
        <v>0</v>
      </c>
      <c r="EF572">
        <v>0</v>
      </c>
      <c r="EG572">
        <v>10004.2837037037</v>
      </c>
      <c r="EH572">
        <v>0</v>
      </c>
      <c r="EI572">
        <v>11.47343703703704</v>
      </c>
      <c r="EJ572">
        <v>-36.85376666666667</v>
      </c>
      <c r="EK572">
        <v>1201.037037037037</v>
      </c>
      <c r="EL572">
        <v>1237.782222222222</v>
      </c>
      <c r="EM572">
        <v>0.7803272962962964</v>
      </c>
      <c r="EN572">
        <v>1209.878518518519</v>
      </c>
      <c r="EO572">
        <v>22.54301111111111</v>
      </c>
      <c r="EP572">
        <v>2.10077037037037</v>
      </c>
      <c r="EQ572">
        <v>2.030484814814815</v>
      </c>
      <c r="ER572">
        <v>18.22501111111111</v>
      </c>
      <c r="ES572">
        <v>17.68406666666667</v>
      </c>
      <c r="ET572">
        <v>2000.018148148149</v>
      </c>
      <c r="EU572">
        <v>0.9799938888888889</v>
      </c>
      <c r="EV572">
        <v>0.02000608148148148</v>
      </c>
      <c r="EW572">
        <v>0</v>
      </c>
      <c r="EX572">
        <v>427.6852962962963</v>
      </c>
      <c r="EY572">
        <v>5.000560000000001</v>
      </c>
      <c r="EZ572">
        <v>8682.14814814815</v>
      </c>
      <c r="FA572">
        <v>17294.99259259259</v>
      </c>
      <c r="FB572">
        <v>41.625</v>
      </c>
      <c r="FC572">
        <v>41.75</v>
      </c>
      <c r="FD572">
        <v>41.34233333333332</v>
      </c>
      <c r="FE572">
        <v>40.875</v>
      </c>
      <c r="FF572">
        <v>42.32133333333332</v>
      </c>
      <c r="FG572">
        <v>1955.108148148148</v>
      </c>
      <c r="FH572">
        <v>39.91</v>
      </c>
      <c r="FI572">
        <v>0</v>
      </c>
      <c r="FJ572">
        <v>1758486505.8</v>
      </c>
      <c r="FK572">
        <v>0</v>
      </c>
      <c r="FL572">
        <v>427.65436</v>
      </c>
      <c r="FM572">
        <v>5.856307697174679</v>
      </c>
      <c r="FN572">
        <v>128.1792309496166</v>
      </c>
      <c r="FO572">
        <v>8682.3464</v>
      </c>
      <c r="FP572">
        <v>15</v>
      </c>
      <c r="FQ572">
        <v>0</v>
      </c>
      <c r="FR572" t="s">
        <v>440</v>
      </c>
      <c r="FS572">
        <v>1747148579.5</v>
      </c>
      <c r="FT572">
        <v>1747148584.5</v>
      </c>
      <c r="FU572">
        <v>0</v>
      </c>
      <c r="FV572">
        <v>0.162</v>
      </c>
      <c r="FW572">
        <v>-0.001</v>
      </c>
      <c r="FX572">
        <v>0.139</v>
      </c>
      <c r="FY572">
        <v>0.058</v>
      </c>
      <c r="FZ572">
        <v>420</v>
      </c>
      <c r="GA572">
        <v>16</v>
      </c>
      <c r="GB572">
        <v>0.19</v>
      </c>
      <c r="GC572">
        <v>0.02</v>
      </c>
      <c r="GD572">
        <v>-36.72978</v>
      </c>
      <c r="GE572">
        <v>-2.44402626641645</v>
      </c>
      <c r="GF572">
        <v>0.2516203799377149</v>
      </c>
      <c r="GG572">
        <v>0</v>
      </c>
      <c r="GH572">
        <v>427.2820882352941</v>
      </c>
      <c r="GI572">
        <v>6.336302523034087</v>
      </c>
      <c r="GJ572">
        <v>0.6583434365510417</v>
      </c>
      <c r="GK572">
        <v>0</v>
      </c>
      <c r="GL572">
        <v>0.7981279499999999</v>
      </c>
      <c r="GM572">
        <v>-0.4191191819887443</v>
      </c>
      <c r="GN572">
        <v>0.04145374452202721</v>
      </c>
      <c r="GO572">
        <v>0</v>
      </c>
      <c r="GP572">
        <v>0</v>
      </c>
      <c r="GQ572">
        <v>3</v>
      </c>
      <c r="GR572" t="s">
        <v>480</v>
      </c>
      <c r="GS572">
        <v>3.1276</v>
      </c>
      <c r="GT572">
        <v>2.73243</v>
      </c>
      <c r="GU572">
        <v>0.174236</v>
      </c>
      <c r="GV572">
        <v>0.178817</v>
      </c>
      <c r="GW572">
        <v>0.104335</v>
      </c>
      <c r="GX572">
        <v>0.102696</v>
      </c>
      <c r="GY572">
        <v>24767.1</v>
      </c>
      <c r="GZ572">
        <v>23868.6</v>
      </c>
      <c r="HA572">
        <v>30536.2</v>
      </c>
      <c r="HB572">
        <v>29322.1</v>
      </c>
      <c r="HC572">
        <v>37756.3</v>
      </c>
      <c r="HD572">
        <v>34616.1</v>
      </c>
      <c r="HE572">
        <v>46719.9</v>
      </c>
      <c r="HF572">
        <v>43563.5</v>
      </c>
      <c r="HG572">
        <v>1.82017</v>
      </c>
      <c r="HH572">
        <v>1.87405</v>
      </c>
      <c r="HI572">
        <v>0.0998154</v>
      </c>
      <c r="HJ572">
        <v>0</v>
      </c>
      <c r="HK572">
        <v>28.3449</v>
      </c>
      <c r="HL572">
        <v>999.9</v>
      </c>
      <c r="HM572">
        <v>53.1</v>
      </c>
      <c r="HN572">
        <v>31.1</v>
      </c>
      <c r="HO572">
        <v>26.7468</v>
      </c>
      <c r="HP572">
        <v>63.5549</v>
      </c>
      <c r="HQ572">
        <v>16.6907</v>
      </c>
      <c r="HR572">
        <v>1</v>
      </c>
      <c r="HS572">
        <v>0.152424</v>
      </c>
      <c r="HT572">
        <v>-0.39217</v>
      </c>
      <c r="HU572">
        <v>20.1974</v>
      </c>
      <c r="HV572">
        <v>5.22687</v>
      </c>
      <c r="HW572">
        <v>11.974</v>
      </c>
      <c r="HX572">
        <v>4.96985</v>
      </c>
      <c r="HY572">
        <v>3.28965</v>
      </c>
      <c r="HZ572">
        <v>9999</v>
      </c>
      <c r="IA572">
        <v>9999</v>
      </c>
      <c r="IB572">
        <v>9999</v>
      </c>
      <c r="IC572">
        <v>999.9</v>
      </c>
      <c r="ID572">
        <v>4.97293</v>
      </c>
      <c r="IE572">
        <v>1.87744</v>
      </c>
      <c r="IF572">
        <v>1.87549</v>
      </c>
      <c r="IG572">
        <v>1.87835</v>
      </c>
      <c r="IH572">
        <v>1.87502</v>
      </c>
      <c r="II572">
        <v>1.87859</v>
      </c>
      <c r="IJ572">
        <v>1.87573</v>
      </c>
      <c r="IK572">
        <v>1.87685</v>
      </c>
      <c r="IL572">
        <v>0</v>
      </c>
      <c r="IM572">
        <v>0</v>
      </c>
      <c r="IN572">
        <v>0</v>
      </c>
      <c r="IO572">
        <v>0</v>
      </c>
      <c r="IP572" t="s">
        <v>442</v>
      </c>
      <c r="IQ572" t="s">
        <v>443</v>
      </c>
      <c r="IR572" t="s">
        <v>444</v>
      </c>
      <c r="IS572" t="s">
        <v>444</v>
      </c>
      <c r="IT572" t="s">
        <v>444</v>
      </c>
      <c r="IU572" t="s">
        <v>444</v>
      </c>
      <c r="IV572">
        <v>0</v>
      </c>
      <c r="IW572">
        <v>100</v>
      </c>
      <c r="IX572">
        <v>100</v>
      </c>
      <c r="IY572">
        <v>1.46</v>
      </c>
      <c r="IZ572">
        <v>0.2225</v>
      </c>
      <c r="JA572">
        <v>0.05401698482025668</v>
      </c>
      <c r="JB572">
        <v>0.001251749769105588</v>
      </c>
      <c r="JC572">
        <v>-2.340677956668878E-07</v>
      </c>
      <c r="JD572">
        <v>1.443975168909104E-10</v>
      </c>
      <c r="JE572">
        <v>-0.0473756660369021</v>
      </c>
      <c r="JF572">
        <v>-0.000763777970416037</v>
      </c>
      <c r="JG572">
        <v>0.0006633184790446218</v>
      </c>
      <c r="JH572">
        <v>-5.365384051273601E-06</v>
      </c>
      <c r="JI572">
        <v>1</v>
      </c>
      <c r="JJ572">
        <v>2129</v>
      </c>
      <c r="JK572">
        <v>1</v>
      </c>
      <c r="JL572">
        <v>27</v>
      </c>
      <c r="JM572">
        <v>188965.4</v>
      </c>
      <c r="JN572">
        <v>188965.3</v>
      </c>
      <c r="JO572">
        <v>2.65991</v>
      </c>
      <c r="JP572">
        <v>2.5293</v>
      </c>
      <c r="JQ572">
        <v>1.39893</v>
      </c>
      <c r="JR572">
        <v>2.34863</v>
      </c>
      <c r="JS572">
        <v>1.44897</v>
      </c>
      <c r="JT572">
        <v>2.55981</v>
      </c>
      <c r="JU572">
        <v>37.6745</v>
      </c>
      <c r="JV572">
        <v>24.2013</v>
      </c>
      <c r="JW572">
        <v>18</v>
      </c>
      <c r="JX572">
        <v>477.259</v>
      </c>
      <c r="JY572">
        <v>481.662</v>
      </c>
      <c r="JZ572">
        <v>28.2721</v>
      </c>
      <c r="KA572">
        <v>29.1676</v>
      </c>
      <c r="KB572">
        <v>29.9999</v>
      </c>
      <c r="KC572">
        <v>28.9263</v>
      </c>
      <c r="KD572">
        <v>28.9999</v>
      </c>
      <c r="KE572">
        <v>53.2845</v>
      </c>
      <c r="KF572">
        <v>24.0816</v>
      </c>
      <c r="KG572">
        <v>96.6687</v>
      </c>
      <c r="KH572">
        <v>28.2726</v>
      </c>
      <c r="KI572">
        <v>1255.6</v>
      </c>
      <c r="KJ572">
        <v>22.7101</v>
      </c>
      <c r="KK572">
        <v>100.96</v>
      </c>
      <c r="KL572">
        <v>100.21</v>
      </c>
    </row>
    <row r="573" spans="1:298">
      <c r="A573">
        <v>557</v>
      </c>
      <c r="B573">
        <v>1758486509.5</v>
      </c>
      <c r="C573">
        <v>17406</v>
      </c>
      <c r="D573" t="s">
        <v>1563</v>
      </c>
      <c r="E573" t="s">
        <v>1564</v>
      </c>
      <c r="F573">
        <v>5</v>
      </c>
      <c r="G573" t="s">
        <v>1414</v>
      </c>
      <c r="H573" t="s">
        <v>436</v>
      </c>
      <c r="I573" t="s">
        <v>437</v>
      </c>
      <c r="J573">
        <v>1758486501.714286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1270.041141000655</v>
      </c>
      <c r="AL573">
        <v>1241.947757575758</v>
      </c>
      <c r="AM573">
        <v>3.420631328639371</v>
      </c>
      <c r="AN573">
        <v>65.51317150136617</v>
      </c>
      <c r="AO573">
        <f>(AQ573 - AP573 + DZ573*1E3/(8.314*(EB573+273.15)) * AS573/DY573 * AR573) * DY573/(100*DM573) * 1000/(1000 - AQ573)</f>
        <v>0</v>
      </c>
      <c r="AP573">
        <v>22.82912052080076</v>
      </c>
      <c r="AQ573">
        <v>23.35475090909091</v>
      </c>
      <c r="AR573">
        <v>0.01574912315300374</v>
      </c>
      <c r="AS573">
        <v>124.6433770356451</v>
      </c>
      <c r="AT573">
        <v>4</v>
      </c>
      <c r="AU573">
        <v>1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438</v>
      </c>
      <c r="AZ573" t="s">
        <v>438</v>
      </c>
      <c r="BA573">
        <v>0</v>
      </c>
      <c r="BB573">
        <v>0</v>
      </c>
      <c r="BC573">
        <f>1-BA573/BB573</f>
        <v>0</v>
      </c>
      <c r="BD573">
        <v>0</v>
      </c>
      <c r="BE573" t="s">
        <v>438</v>
      </c>
      <c r="BF573" t="s">
        <v>438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438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4.38</v>
      </c>
      <c r="DN573">
        <v>0.5</v>
      </c>
      <c r="DO573" t="s">
        <v>439</v>
      </c>
      <c r="DP573">
        <v>2</v>
      </c>
      <c r="DQ573" t="b">
        <v>1</v>
      </c>
      <c r="DR573">
        <v>1758486501.714286</v>
      </c>
      <c r="DS573">
        <v>1188.701071428571</v>
      </c>
      <c r="DT573">
        <v>1225.549285714286</v>
      </c>
      <c r="DU573">
        <v>23.31825</v>
      </c>
      <c r="DV573">
        <v>22.61244285714286</v>
      </c>
      <c r="DW573">
        <v>1187.249285714286</v>
      </c>
      <c r="DX573">
        <v>23.09553928571428</v>
      </c>
      <c r="DY573">
        <v>500.0733571428572</v>
      </c>
      <c r="DZ573">
        <v>90.07131428571429</v>
      </c>
      <c r="EA573">
        <v>0.05480994285714286</v>
      </c>
      <c r="EB573">
        <v>29.78520714285714</v>
      </c>
      <c r="EC573">
        <v>29.98160357142857</v>
      </c>
      <c r="ED573">
        <v>999.9000000000002</v>
      </c>
      <c r="EE573">
        <v>0</v>
      </c>
      <c r="EF573">
        <v>0</v>
      </c>
      <c r="EG573">
        <v>9984.778571428571</v>
      </c>
      <c r="EH573">
        <v>0</v>
      </c>
      <c r="EI573">
        <v>11.46281785714286</v>
      </c>
      <c r="EJ573">
        <v>-36.848775</v>
      </c>
      <c r="EK573">
        <v>1217.081785714286</v>
      </c>
      <c r="EL573">
        <v>1253.905</v>
      </c>
      <c r="EM573">
        <v>0.70581125</v>
      </c>
      <c r="EN573">
        <v>1225.549285714286</v>
      </c>
      <c r="EO573">
        <v>22.61244285714286</v>
      </c>
      <c r="EP573">
        <v>2.100305714285714</v>
      </c>
      <c r="EQ573">
        <v>2.036731785714286</v>
      </c>
      <c r="ER573">
        <v>18.22148928571429</v>
      </c>
      <c r="ES573">
        <v>17.73265714285714</v>
      </c>
      <c r="ET573">
        <v>2000.012142857143</v>
      </c>
      <c r="EU573">
        <v>0.97999375</v>
      </c>
      <c r="EV573">
        <v>0.02000621428571428</v>
      </c>
      <c r="EW573">
        <v>0</v>
      </c>
      <c r="EX573">
        <v>428.1587500000001</v>
      </c>
      <c r="EY573">
        <v>5.000560000000001</v>
      </c>
      <c r="EZ573">
        <v>8692.361785714285</v>
      </c>
      <c r="FA573">
        <v>17294.93571428572</v>
      </c>
      <c r="FB573">
        <v>41.625</v>
      </c>
      <c r="FC573">
        <v>41.75</v>
      </c>
      <c r="FD573">
        <v>41.33674999999999</v>
      </c>
      <c r="FE573">
        <v>40.875</v>
      </c>
      <c r="FF573">
        <v>42.31874999999999</v>
      </c>
      <c r="FG573">
        <v>1955.102142857143</v>
      </c>
      <c r="FH573">
        <v>39.91</v>
      </c>
      <c r="FI573">
        <v>0</v>
      </c>
      <c r="FJ573">
        <v>1758486511.2</v>
      </c>
      <c r="FK573">
        <v>0</v>
      </c>
      <c r="FL573">
        <v>428.2098076923078</v>
      </c>
      <c r="FM573">
        <v>6.315863243516239</v>
      </c>
      <c r="FN573">
        <v>127.0803419841122</v>
      </c>
      <c r="FO573">
        <v>8693.383076923077</v>
      </c>
      <c r="FP573">
        <v>15</v>
      </c>
      <c r="FQ573">
        <v>0</v>
      </c>
      <c r="FR573" t="s">
        <v>440</v>
      </c>
      <c r="FS573">
        <v>1747148579.5</v>
      </c>
      <c r="FT573">
        <v>1747148584.5</v>
      </c>
      <c r="FU573">
        <v>0</v>
      </c>
      <c r="FV573">
        <v>0.162</v>
      </c>
      <c r="FW573">
        <v>-0.001</v>
      </c>
      <c r="FX573">
        <v>0.139</v>
      </c>
      <c r="FY573">
        <v>0.058</v>
      </c>
      <c r="FZ573">
        <v>420</v>
      </c>
      <c r="GA573">
        <v>16</v>
      </c>
      <c r="GB573">
        <v>0.19</v>
      </c>
      <c r="GC573">
        <v>0.02</v>
      </c>
      <c r="GD573">
        <v>-36.8334</v>
      </c>
      <c r="GE573">
        <v>-0.752485553470815</v>
      </c>
      <c r="GF573">
        <v>0.1518883208149989</v>
      </c>
      <c r="GG573">
        <v>0</v>
      </c>
      <c r="GH573">
        <v>427.746705882353</v>
      </c>
      <c r="GI573">
        <v>6.090297927501181</v>
      </c>
      <c r="GJ573">
        <v>0.6362886659653678</v>
      </c>
      <c r="GK573">
        <v>0</v>
      </c>
      <c r="GL573">
        <v>0.7528874249999999</v>
      </c>
      <c r="GM573">
        <v>-0.7321461500938112</v>
      </c>
      <c r="GN573">
        <v>0.07812874256728043</v>
      </c>
      <c r="GO573">
        <v>0</v>
      </c>
      <c r="GP573">
        <v>0</v>
      </c>
      <c r="GQ573">
        <v>3</v>
      </c>
      <c r="GR573" t="s">
        <v>480</v>
      </c>
      <c r="GS573">
        <v>3.12738</v>
      </c>
      <c r="GT573">
        <v>2.73263</v>
      </c>
      <c r="GU573">
        <v>0.175722</v>
      </c>
      <c r="GV573">
        <v>0.180234</v>
      </c>
      <c r="GW573">
        <v>0.104516</v>
      </c>
      <c r="GX573">
        <v>0.103682</v>
      </c>
      <c r="GY573">
        <v>24722.3</v>
      </c>
      <c r="GZ573">
        <v>23827.5</v>
      </c>
      <c r="HA573">
        <v>30536</v>
      </c>
      <c r="HB573">
        <v>29322.2</v>
      </c>
      <c r="HC573">
        <v>37748.5</v>
      </c>
      <c r="HD573">
        <v>34577.8</v>
      </c>
      <c r="HE573">
        <v>46719.6</v>
      </c>
      <c r="HF573">
        <v>43563.5</v>
      </c>
      <c r="HG573">
        <v>1.81965</v>
      </c>
      <c r="HH573">
        <v>1.87558</v>
      </c>
      <c r="HI573">
        <v>0.100702</v>
      </c>
      <c r="HJ573">
        <v>0</v>
      </c>
      <c r="HK573">
        <v>28.3406</v>
      </c>
      <c r="HL573">
        <v>999.9</v>
      </c>
      <c r="HM573">
        <v>53.2</v>
      </c>
      <c r="HN573">
        <v>31.1</v>
      </c>
      <c r="HO573">
        <v>26.8013</v>
      </c>
      <c r="HP573">
        <v>63.3249</v>
      </c>
      <c r="HQ573">
        <v>16.6146</v>
      </c>
      <c r="HR573">
        <v>1</v>
      </c>
      <c r="HS573">
        <v>0.152055</v>
      </c>
      <c r="HT573">
        <v>-0.419504</v>
      </c>
      <c r="HU573">
        <v>20.1974</v>
      </c>
      <c r="HV573">
        <v>5.22702</v>
      </c>
      <c r="HW573">
        <v>11.974</v>
      </c>
      <c r="HX573">
        <v>4.9698</v>
      </c>
      <c r="HY573">
        <v>3.28968</v>
      </c>
      <c r="HZ573">
        <v>9999</v>
      </c>
      <c r="IA573">
        <v>9999</v>
      </c>
      <c r="IB573">
        <v>9999</v>
      </c>
      <c r="IC573">
        <v>999.9</v>
      </c>
      <c r="ID573">
        <v>4.97291</v>
      </c>
      <c r="IE573">
        <v>1.87744</v>
      </c>
      <c r="IF573">
        <v>1.87549</v>
      </c>
      <c r="IG573">
        <v>1.87836</v>
      </c>
      <c r="IH573">
        <v>1.87502</v>
      </c>
      <c r="II573">
        <v>1.8786</v>
      </c>
      <c r="IJ573">
        <v>1.87576</v>
      </c>
      <c r="IK573">
        <v>1.87686</v>
      </c>
      <c r="IL573">
        <v>0</v>
      </c>
      <c r="IM573">
        <v>0</v>
      </c>
      <c r="IN573">
        <v>0</v>
      </c>
      <c r="IO573">
        <v>0</v>
      </c>
      <c r="IP573" t="s">
        <v>442</v>
      </c>
      <c r="IQ573" t="s">
        <v>443</v>
      </c>
      <c r="IR573" t="s">
        <v>444</v>
      </c>
      <c r="IS573" t="s">
        <v>444</v>
      </c>
      <c r="IT573" t="s">
        <v>444</v>
      </c>
      <c r="IU573" t="s">
        <v>444</v>
      </c>
      <c r="IV573">
        <v>0</v>
      </c>
      <c r="IW573">
        <v>100</v>
      </c>
      <c r="IX573">
        <v>100</v>
      </c>
      <c r="IY573">
        <v>1.49</v>
      </c>
      <c r="IZ573">
        <v>0.2237</v>
      </c>
      <c r="JA573">
        <v>0.05401698482025668</v>
      </c>
      <c r="JB573">
        <v>0.001251749769105588</v>
      </c>
      <c r="JC573">
        <v>-2.340677956668878E-07</v>
      </c>
      <c r="JD573">
        <v>1.443975168909104E-10</v>
      </c>
      <c r="JE573">
        <v>-0.0473756660369021</v>
      </c>
      <c r="JF573">
        <v>-0.000763777970416037</v>
      </c>
      <c r="JG573">
        <v>0.0006633184790446218</v>
      </c>
      <c r="JH573">
        <v>-5.365384051273601E-06</v>
      </c>
      <c r="JI573">
        <v>1</v>
      </c>
      <c r="JJ573">
        <v>2129</v>
      </c>
      <c r="JK573">
        <v>1</v>
      </c>
      <c r="JL573">
        <v>27</v>
      </c>
      <c r="JM573">
        <v>188965.5</v>
      </c>
      <c r="JN573">
        <v>188965.4</v>
      </c>
      <c r="JO573">
        <v>2.68799</v>
      </c>
      <c r="JP573">
        <v>2.53418</v>
      </c>
      <c r="JQ573">
        <v>1.39893</v>
      </c>
      <c r="JR573">
        <v>2.34863</v>
      </c>
      <c r="JS573">
        <v>1.44897</v>
      </c>
      <c r="JT573">
        <v>2.60254</v>
      </c>
      <c r="JU573">
        <v>37.6504</v>
      </c>
      <c r="JV573">
        <v>24.2013</v>
      </c>
      <c r="JW573">
        <v>18</v>
      </c>
      <c r="JX573">
        <v>476.952</v>
      </c>
      <c r="JY573">
        <v>482.664</v>
      </c>
      <c r="JZ573">
        <v>28.2824</v>
      </c>
      <c r="KA573">
        <v>29.1644</v>
      </c>
      <c r="KB573">
        <v>29.9998</v>
      </c>
      <c r="KC573">
        <v>28.9233</v>
      </c>
      <c r="KD573">
        <v>28.998</v>
      </c>
      <c r="KE573">
        <v>53.8538</v>
      </c>
      <c r="KF573">
        <v>24.7214</v>
      </c>
      <c r="KG573">
        <v>96.6687</v>
      </c>
      <c r="KH573">
        <v>28.2863</v>
      </c>
      <c r="KI573">
        <v>1275.64</v>
      </c>
      <c r="KJ573">
        <v>22.6676</v>
      </c>
      <c r="KK573">
        <v>100.959</v>
      </c>
      <c r="KL573">
        <v>100.21</v>
      </c>
    </row>
    <row r="574" spans="1:298">
      <c r="A574">
        <v>558</v>
      </c>
      <c r="B574">
        <v>1758486514.5</v>
      </c>
      <c r="C574">
        <v>17411</v>
      </c>
      <c r="D574" t="s">
        <v>1565</v>
      </c>
      <c r="E574" t="s">
        <v>1566</v>
      </c>
      <c r="F574">
        <v>5</v>
      </c>
      <c r="G574" t="s">
        <v>1414</v>
      </c>
      <c r="H574" t="s">
        <v>436</v>
      </c>
      <c r="I574" t="s">
        <v>437</v>
      </c>
      <c r="J574">
        <v>1758486507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1287.405072037842</v>
      </c>
      <c r="AL574">
        <v>1259.029696969697</v>
      </c>
      <c r="AM574">
        <v>3.424247366190082</v>
      </c>
      <c r="AN574">
        <v>65.51317150136617</v>
      </c>
      <c r="AO574">
        <f>(AQ574 - AP574 + DZ574*1E3/(8.314*(EB574+273.15)) * AS574/DY574 * AR574) * DY574/(100*DM574) * 1000/(1000 - AQ574)</f>
        <v>0</v>
      </c>
      <c r="AP574">
        <v>22.9375115072617</v>
      </c>
      <c r="AQ574">
        <v>23.48883575757576</v>
      </c>
      <c r="AR574">
        <v>0.02390261186839372</v>
      </c>
      <c r="AS574">
        <v>124.6433770356451</v>
      </c>
      <c r="AT574">
        <v>4</v>
      </c>
      <c r="AU574">
        <v>1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438</v>
      </c>
      <c r="AZ574" t="s">
        <v>438</v>
      </c>
      <c r="BA574">
        <v>0</v>
      </c>
      <c r="BB574">
        <v>0</v>
      </c>
      <c r="BC574">
        <f>1-BA574/BB574</f>
        <v>0</v>
      </c>
      <c r="BD574">
        <v>0</v>
      </c>
      <c r="BE574" t="s">
        <v>438</v>
      </c>
      <c r="BF574" t="s">
        <v>438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438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4.38</v>
      </c>
      <c r="DN574">
        <v>0.5</v>
      </c>
      <c r="DO574" t="s">
        <v>439</v>
      </c>
      <c r="DP574">
        <v>2</v>
      </c>
      <c r="DQ574" t="b">
        <v>1</v>
      </c>
      <c r="DR574">
        <v>1758486507</v>
      </c>
      <c r="DS574">
        <v>1206.251111111111</v>
      </c>
      <c r="DT574">
        <v>1243.164444444444</v>
      </c>
      <c r="DU574">
        <v>23.35736666666666</v>
      </c>
      <c r="DV574">
        <v>22.75492962962963</v>
      </c>
      <c r="DW574">
        <v>1204.777037037037</v>
      </c>
      <c r="DX574">
        <v>23.13382962962963</v>
      </c>
      <c r="DY574">
        <v>500.0592222222222</v>
      </c>
      <c r="DZ574">
        <v>90.07071481481482</v>
      </c>
      <c r="EA574">
        <v>0.05501370740740742</v>
      </c>
      <c r="EB574">
        <v>29.78391111111112</v>
      </c>
      <c r="EC574">
        <v>29.98238888888889</v>
      </c>
      <c r="ED574">
        <v>999.9000000000001</v>
      </c>
      <c r="EE574">
        <v>0</v>
      </c>
      <c r="EF574">
        <v>0</v>
      </c>
      <c r="EG574">
        <v>9978.242962962962</v>
      </c>
      <c r="EH574">
        <v>0</v>
      </c>
      <c r="EI574">
        <v>11.45233703703704</v>
      </c>
      <c r="EJ574">
        <v>-36.91365555555555</v>
      </c>
      <c r="EK574">
        <v>1235.101111111111</v>
      </c>
      <c r="EL574">
        <v>1272.113703703704</v>
      </c>
      <c r="EM574">
        <v>0.6024357037037037</v>
      </c>
      <c r="EN574">
        <v>1243.164444444444</v>
      </c>
      <c r="EO574">
        <v>22.75492962962963</v>
      </c>
      <c r="EP574">
        <v>2.103814444444445</v>
      </c>
      <c r="EQ574">
        <v>2.049551851851852</v>
      </c>
      <c r="ER574">
        <v>18.24802592592593</v>
      </c>
      <c r="ES574">
        <v>17.83207407407407</v>
      </c>
      <c r="ET574">
        <v>1999.997777777778</v>
      </c>
      <c r="EU574">
        <v>0.9799947407407409</v>
      </c>
      <c r="EV574">
        <v>0.02000522962962963</v>
      </c>
      <c r="EW574">
        <v>0</v>
      </c>
      <c r="EX574">
        <v>428.6641481481482</v>
      </c>
      <c r="EY574">
        <v>5.000560000000001</v>
      </c>
      <c r="EZ574">
        <v>8703.012962962965</v>
      </c>
      <c r="FA574">
        <v>17294.81851851852</v>
      </c>
      <c r="FB574">
        <v>41.625</v>
      </c>
      <c r="FC574">
        <v>41.75</v>
      </c>
      <c r="FD574">
        <v>41.33066666666667</v>
      </c>
      <c r="FE574">
        <v>40.875</v>
      </c>
      <c r="FF574">
        <v>42.31666666666666</v>
      </c>
      <c r="FG574">
        <v>1955.09</v>
      </c>
      <c r="FH574">
        <v>39.90777777777777</v>
      </c>
      <c r="FI574">
        <v>0</v>
      </c>
      <c r="FJ574">
        <v>1758486516</v>
      </c>
      <c r="FK574">
        <v>0</v>
      </c>
      <c r="FL574">
        <v>428.6642692307693</v>
      </c>
      <c r="FM574">
        <v>6.471350411306878</v>
      </c>
      <c r="FN574">
        <v>121.293675067322</v>
      </c>
      <c r="FO574">
        <v>8703.003076923078</v>
      </c>
      <c r="FP574">
        <v>15</v>
      </c>
      <c r="FQ574">
        <v>0</v>
      </c>
      <c r="FR574" t="s">
        <v>440</v>
      </c>
      <c r="FS574">
        <v>1747148579.5</v>
      </c>
      <c r="FT574">
        <v>1747148584.5</v>
      </c>
      <c r="FU574">
        <v>0</v>
      </c>
      <c r="FV574">
        <v>0.162</v>
      </c>
      <c r="FW574">
        <v>-0.001</v>
      </c>
      <c r="FX574">
        <v>0.139</v>
      </c>
      <c r="FY574">
        <v>0.058</v>
      </c>
      <c r="FZ574">
        <v>420</v>
      </c>
      <c r="GA574">
        <v>16</v>
      </c>
      <c r="GB574">
        <v>0.19</v>
      </c>
      <c r="GC574">
        <v>0.02</v>
      </c>
      <c r="GD574">
        <v>-36.889145</v>
      </c>
      <c r="GE574">
        <v>-0.1811054409003579</v>
      </c>
      <c r="GF574">
        <v>0.2545114103041355</v>
      </c>
      <c r="GG574">
        <v>1</v>
      </c>
      <c r="GH574">
        <v>428.3850588235294</v>
      </c>
      <c r="GI574">
        <v>6.198472109929363</v>
      </c>
      <c r="GJ574">
        <v>0.6487751328545003</v>
      </c>
      <c r="GK574">
        <v>0</v>
      </c>
      <c r="GL574">
        <v>0.652248475</v>
      </c>
      <c r="GM574">
        <v>-1.239750270168859</v>
      </c>
      <c r="GN574">
        <v>0.1300846013586903</v>
      </c>
      <c r="GO574">
        <v>0</v>
      </c>
      <c r="GP574">
        <v>1</v>
      </c>
      <c r="GQ574">
        <v>3</v>
      </c>
      <c r="GR574" t="s">
        <v>447</v>
      </c>
      <c r="GS574">
        <v>3.12741</v>
      </c>
      <c r="GT574">
        <v>2.73232</v>
      </c>
      <c r="GU574">
        <v>0.177199</v>
      </c>
      <c r="GV574">
        <v>0.181792</v>
      </c>
      <c r="GW574">
        <v>0.104912</v>
      </c>
      <c r="GX574">
        <v>0.103563</v>
      </c>
      <c r="GY574">
        <v>24677.9</v>
      </c>
      <c r="GZ574">
        <v>23782.4</v>
      </c>
      <c r="HA574">
        <v>30535.8</v>
      </c>
      <c r="HB574">
        <v>29322.5</v>
      </c>
      <c r="HC574">
        <v>37731.6</v>
      </c>
      <c r="HD574">
        <v>34582.8</v>
      </c>
      <c r="HE574">
        <v>46719.5</v>
      </c>
      <c r="HF574">
        <v>43563.8</v>
      </c>
      <c r="HG574">
        <v>1.8196</v>
      </c>
      <c r="HH574">
        <v>1.87545</v>
      </c>
      <c r="HI574">
        <v>0.101008</v>
      </c>
      <c r="HJ574">
        <v>0</v>
      </c>
      <c r="HK574">
        <v>28.3376</v>
      </c>
      <c r="HL574">
        <v>999.9</v>
      </c>
      <c r="HM574">
        <v>53.3</v>
      </c>
      <c r="HN574">
        <v>31.1</v>
      </c>
      <c r="HO574">
        <v>26.8476</v>
      </c>
      <c r="HP574">
        <v>63.7249</v>
      </c>
      <c r="HQ574">
        <v>16.5104</v>
      </c>
      <c r="HR574">
        <v>1</v>
      </c>
      <c r="HS574">
        <v>0.151776</v>
      </c>
      <c r="HT574">
        <v>-0.443701</v>
      </c>
      <c r="HU574">
        <v>20.1971</v>
      </c>
      <c r="HV574">
        <v>5.22613</v>
      </c>
      <c r="HW574">
        <v>11.974</v>
      </c>
      <c r="HX574">
        <v>4.9695</v>
      </c>
      <c r="HY574">
        <v>3.28948</v>
      </c>
      <c r="HZ574">
        <v>9999</v>
      </c>
      <c r="IA574">
        <v>9999</v>
      </c>
      <c r="IB574">
        <v>9999</v>
      </c>
      <c r="IC574">
        <v>999.9</v>
      </c>
      <c r="ID574">
        <v>4.97295</v>
      </c>
      <c r="IE574">
        <v>1.87743</v>
      </c>
      <c r="IF574">
        <v>1.87547</v>
      </c>
      <c r="IG574">
        <v>1.87835</v>
      </c>
      <c r="IH574">
        <v>1.875</v>
      </c>
      <c r="II574">
        <v>1.87855</v>
      </c>
      <c r="IJ574">
        <v>1.87574</v>
      </c>
      <c r="IK574">
        <v>1.87684</v>
      </c>
      <c r="IL574">
        <v>0</v>
      </c>
      <c r="IM574">
        <v>0</v>
      </c>
      <c r="IN574">
        <v>0</v>
      </c>
      <c r="IO574">
        <v>0</v>
      </c>
      <c r="IP574" t="s">
        <v>442</v>
      </c>
      <c r="IQ574" t="s">
        <v>443</v>
      </c>
      <c r="IR574" t="s">
        <v>444</v>
      </c>
      <c r="IS574" t="s">
        <v>444</v>
      </c>
      <c r="IT574" t="s">
        <v>444</v>
      </c>
      <c r="IU574" t="s">
        <v>444</v>
      </c>
      <c r="IV574">
        <v>0</v>
      </c>
      <c r="IW574">
        <v>100</v>
      </c>
      <c r="IX574">
        <v>100</v>
      </c>
      <c r="IY574">
        <v>1.51</v>
      </c>
      <c r="IZ574">
        <v>0.2264</v>
      </c>
      <c r="JA574">
        <v>0.05401698482025668</v>
      </c>
      <c r="JB574">
        <v>0.001251749769105588</v>
      </c>
      <c r="JC574">
        <v>-2.340677956668878E-07</v>
      </c>
      <c r="JD574">
        <v>1.443975168909104E-10</v>
      </c>
      <c r="JE574">
        <v>-0.0473756660369021</v>
      </c>
      <c r="JF574">
        <v>-0.000763777970416037</v>
      </c>
      <c r="JG574">
        <v>0.0006633184790446218</v>
      </c>
      <c r="JH574">
        <v>-5.365384051273601E-06</v>
      </c>
      <c r="JI574">
        <v>1</v>
      </c>
      <c r="JJ574">
        <v>2129</v>
      </c>
      <c r="JK574">
        <v>1</v>
      </c>
      <c r="JL574">
        <v>27</v>
      </c>
      <c r="JM574">
        <v>188965.6</v>
      </c>
      <c r="JN574">
        <v>188965.5</v>
      </c>
      <c r="JO574">
        <v>2.71851</v>
      </c>
      <c r="JP574">
        <v>2.53784</v>
      </c>
      <c r="JQ574">
        <v>1.39893</v>
      </c>
      <c r="JR574">
        <v>2.34863</v>
      </c>
      <c r="JS574">
        <v>1.44897</v>
      </c>
      <c r="JT574">
        <v>2.56348</v>
      </c>
      <c r="JU574">
        <v>37.6504</v>
      </c>
      <c r="JV574">
        <v>24.1926</v>
      </c>
      <c r="JW574">
        <v>18</v>
      </c>
      <c r="JX574">
        <v>476.904</v>
      </c>
      <c r="JY574">
        <v>482.553</v>
      </c>
      <c r="JZ574">
        <v>28.2984</v>
      </c>
      <c r="KA574">
        <v>29.1607</v>
      </c>
      <c r="KB574">
        <v>29.9999</v>
      </c>
      <c r="KC574">
        <v>28.9201</v>
      </c>
      <c r="KD574">
        <v>28.9947</v>
      </c>
      <c r="KE574">
        <v>54.4495</v>
      </c>
      <c r="KF574">
        <v>25.3249</v>
      </c>
      <c r="KG574">
        <v>96.6687</v>
      </c>
      <c r="KH574">
        <v>28.3027</v>
      </c>
      <c r="KI574">
        <v>1289.01</v>
      </c>
      <c r="KJ574">
        <v>22.613</v>
      </c>
      <c r="KK574">
        <v>100.959</v>
      </c>
      <c r="KL574">
        <v>100.211</v>
      </c>
    </row>
    <row r="575" spans="1:298">
      <c r="A575">
        <v>559</v>
      </c>
      <c r="B575">
        <v>1758486519.5</v>
      </c>
      <c r="C575">
        <v>17416</v>
      </c>
      <c r="D575" t="s">
        <v>1567</v>
      </c>
      <c r="E575" t="s">
        <v>1568</v>
      </c>
      <c r="F575">
        <v>5</v>
      </c>
      <c r="G575" t="s">
        <v>1414</v>
      </c>
      <c r="H575" t="s">
        <v>436</v>
      </c>
      <c r="I575" t="s">
        <v>437</v>
      </c>
      <c r="J575">
        <v>1758486511.714286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1304.838485615837</v>
      </c>
      <c r="AL575">
        <v>1276.418848484848</v>
      </c>
      <c r="AM575">
        <v>3.479306624500067</v>
      </c>
      <c r="AN575">
        <v>65.51317150136617</v>
      </c>
      <c r="AO575">
        <f>(AQ575 - AP575 + DZ575*1E3/(8.314*(EB575+273.15)) * AS575/DY575 * AR575) * DY575/(100*DM575) * 1000/(1000 - AQ575)</f>
        <v>0</v>
      </c>
      <c r="AP575">
        <v>22.73710792941857</v>
      </c>
      <c r="AQ575">
        <v>23.50161333333334</v>
      </c>
      <c r="AR575">
        <v>-0.005416589331217055</v>
      </c>
      <c r="AS575">
        <v>124.6433770356451</v>
      </c>
      <c r="AT575">
        <v>4</v>
      </c>
      <c r="AU575">
        <v>1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438</v>
      </c>
      <c r="AZ575" t="s">
        <v>438</v>
      </c>
      <c r="BA575">
        <v>0</v>
      </c>
      <c r="BB575">
        <v>0</v>
      </c>
      <c r="BC575">
        <f>1-BA575/BB575</f>
        <v>0</v>
      </c>
      <c r="BD575">
        <v>0</v>
      </c>
      <c r="BE575" t="s">
        <v>438</v>
      </c>
      <c r="BF575" t="s">
        <v>438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438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4.38</v>
      </c>
      <c r="DN575">
        <v>0.5</v>
      </c>
      <c r="DO575" t="s">
        <v>439</v>
      </c>
      <c r="DP575">
        <v>2</v>
      </c>
      <c r="DQ575" t="b">
        <v>1</v>
      </c>
      <c r="DR575">
        <v>1758486511.714286</v>
      </c>
      <c r="DS575">
        <v>1221.952142857143</v>
      </c>
      <c r="DT575">
        <v>1258.999285714286</v>
      </c>
      <c r="DU575">
        <v>23.42050357142858</v>
      </c>
      <c r="DV575">
        <v>22.81771428571429</v>
      </c>
      <c r="DW575">
        <v>1220.458214285714</v>
      </c>
      <c r="DX575">
        <v>23.19566071428572</v>
      </c>
      <c r="DY575">
        <v>500.0117499999999</v>
      </c>
      <c r="DZ575">
        <v>90.07060714285714</v>
      </c>
      <c r="EA575">
        <v>0.05492222142857144</v>
      </c>
      <c r="EB575">
        <v>29.78451428571429</v>
      </c>
      <c r="EC575">
        <v>29.97961071428572</v>
      </c>
      <c r="ED575">
        <v>999.9000000000002</v>
      </c>
      <c r="EE575">
        <v>0</v>
      </c>
      <c r="EF575">
        <v>0</v>
      </c>
      <c r="EG575">
        <v>9983.661428571429</v>
      </c>
      <c r="EH575">
        <v>0</v>
      </c>
      <c r="EI575">
        <v>11.44443928571429</v>
      </c>
      <c r="EJ575">
        <v>-37.04655357142857</v>
      </c>
      <c r="EK575">
        <v>1251.26</v>
      </c>
      <c r="EL575">
        <v>1288.398214285714</v>
      </c>
      <c r="EM575">
        <v>0.6027925</v>
      </c>
      <c r="EN575">
        <v>1258.999285714286</v>
      </c>
      <c r="EO575">
        <v>22.81771428571429</v>
      </c>
      <c r="EP575">
        <v>2.109498928571429</v>
      </c>
      <c r="EQ575">
        <v>2.055203928571429</v>
      </c>
      <c r="ER575">
        <v>18.291</v>
      </c>
      <c r="ES575">
        <v>17.87600714285714</v>
      </c>
      <c r="ET575">
        <v>1999.984285714286</v>
      </c>
      <c r="EU575">
        <v>0.9799944642857145</v>
      </c>
      <c r="EV575">
        <v>0.02000551428571429</v>
      </c>
      <c r="EW575">
        <v>0</v>
      </c>
      <c r="EX575">
        <v>429.0976428571429</v>
      </c>
      <c r="EY575">
        <v>5.000560000000001</v>
      </c>
      <c r="EZ575">
        <v>8711.989285714286</v>
      </c>
      <c r="FA575">
        <v>17294.71428571428</v>
      </c>
      <c r="FB575">
        <v>41.625</v>
      </c>
      <c r="FC575">
        <v>41.75</v>
      </c>
      <c r="FD575">
        <v>41.32099999999998</v>
      </c>
      <c r="FE575">
        <v>40.875</v>
      </c>
      <c r="FF575">
        <v>42.31199999999999</v>
      </c>
      <c r="FG575">
        <v>1955.076428571429</v>
      </c>
      <c r="FH575">
        <v>39.90785714285715</v>
      </c>
      <c r="FI575">
        <v>0</v>
      </c>
      <c r="FJ575">
        <v>1758486520.8</v>
      </c>
      <c r="FK575">
        <v>0</v>
      </c>
      <c r="FL575">
        <v>429.1476153846154</v>
      </c>
      <c r="FM575">
        <v>4.907213665949741</v>
      </c>
      <c r="FN575">
        <v>107.4885471306862</v>
      </c>
      <c r="FO575">
        <v>8712.166153846152</v>
      </c>
      <c r="FP575">
        <v>15</v>
      </c>
      <c r="FQ575">
        <v>0</v>
      </c>
      <c r="FR575" t="s">
        <v>440</v>
      </c>
      <c r="FS575">
        <v>1747148579.5</v>
      </c>
      <c r="FT575">
        <v>1747148584.5</v>
      </c>
      <c r="FU575">
        <v>0</v>
      </c>
      <c r="FV575">
        <v>0.162</v>
      </c>
      <c r="FW575">
        <v>-0.001</v>
      </c>
      <c r="FX575">
        <v>0.139</v>
      </c>
      <c r="FY575">
        <v>0.058</v>
      </c>
      <c r="FZ575">
        <v>420</v>
      </c>
      <c r="GA575">
        <v>16</v>
      </c>
      <c r="GB575">
        <v>0.19</v>
      </c>
      <c r="GC575">
        <v>0.02</v>
      </c>
      <c r="GD575">
        <v>-37.0163</v>
      </c>
      <c r="GE575">
        <v>-1.569892682926908</v>
      </c>
      <c r="GF575">
        <v>0.3322061334803307</v>
      </c>
      <c r="GG575">
        <v>0</v>
      </c>
      <c r="GH575">
        <v>428.8071470588235</v>
      </c>
      <c r="GI575">
        <v>5.881634831588409</v>
      </c>
      <c r="GJ575">
        <v>0.6250449928441769</v>
      </c>
      <c r="GK575">
        <v>0</v>
      </c>
      <c r="GL575">
        <v>0.6357618292682926</v>
      </c>
      <c r="GM575">
        <v>-0.3698100836236933</v>
      </c>
      <c r="GN575">
        <v>0.1161881490526806</v>
      </c>
      <c r="GO575">
        <v>0</v>
      </c>
      <c r="GP575">
        <v>0</v>
      </c>
      <c r="GQ575">
        <v>3</v>
      </c>
      <c r="GR575" t="s">
        <v>480</v>
      </c>
      <c r="GS575">
        <v>3.12741</v>
      </c>
      <c r="GT575">
        <v>2.73268</v>
      </c>
      <c r="GU575">
        <v>0.178699</v>
      </c>
      <c r="GV575">
        <v>0.183263</v>
      </c>
      <c r="GW575">
        <v>0.104918</v>
      </c>
      <c r="GX575">
        <v>0.103</v>
      </c>
      <c r="GY575">
        <v>24633.1</v>
      </c>
      <c r="GZ575">
        <v>23739.8</v>
      </c>
      <c r="HA575">
        <v>30536.1</v>
      </c>
      <c r="HB575">
        <v>29322.7</v>
      </c>
      <c r="HC575">
        <v>37731.6</v>
      </c>
      <c r="HD575">
        <v>34605.1</v>
      </c>
      <c r="HE575">
        <v>46719.8</v>
      </c>
      <c r="HF575">
        <v>43564.1</v>
      </c>
      <c r="HG575">
        <v>1.81965</v>
      </c>
      <c r="HH575">
        <v>1.87575</v>
      </c>
      <c r="HI575">
        <v>0.100628</v>
      </c>
      <c r="HJ575">
        <v>0</v>
      </c>
      <c r="HK575">
        <v>28.3346</v>
      </c>
      <c r="HL575">
        <v>999.9</v>
      </c>
      <c r="HM575">
        <v>53.3</v>
      </c>
      <c r="HN575">
        <v>31.1</v>
      </c>
      <c r="HO575">
        <v>26.8486</v>
      </c>
      <c r="HP575">
        <v>63.3749</v>
      </c>
      <c r="HQ575">
        <v>16.5625</v>
      </c>
      <c r="HR575">
        <v>1</v>
      </c>
      <c r="HS575">
        <v>0.151479</v>
      </c>
      <c r="HT575">
        <v>-0.429208</v>
      </c>
      <c r="HU575">
        <v>20.1971</v>
      </c>
      <c r="HV575">
        <v>5.22657</v>
      </c>
      <c r="HW575">
        <v>11.974</v>
      </c>
      <c r="HX575">
        <v>4.9697</v>
      </c>
      <c r="HY575">
        <v>3.28953</v>
      </c>
      <c r="HZ575">
        <v>9999</v>
      </c>
      <c r="IA575">
        <v>9999</v>
      </c>
      <c r="IB575">
        <v>9999</v>
      </c>
      <c r="IC575">
        <v>999.9</v>
      </c>
      <c r="ID575">
        <v>4.97292</v>
      </c>
      <c r="IE575">
        <v>1.87744</v>
      </c>
      <c r="IF575">
        <v>1.8755</v>
      </c>
      <c r="IG575">
        <v>1.87835</v>
      </c>
      <c r="IH575">
        <v>1.875</v>
      </c>
      <c r="II575">
        <v>1.87857</v>
      </c>
      <c r="IJ575">
        <v>1.87575</v>
      </c>
      <c r="IK575">
        <v>1.87685</v>
      </c>
      <c r="IL575">
        <v>0</v>
      </c>
      <c r="IM575">
        <v>0</v>
      </c>
      <c r="IN575">
        <v>0</v>
      </c>
      <c r="IO575">
        <v>0</v>
      </c>
      <c r="IP575" t="s">
        <v>442</v>
      </c>
      <c r="IQ575" t="s">
        <v>443</v>
      </c>
      <c r="IR575" t="s">
        <v>444</v>
      </c>
      <c r="IS575" t="s">
        <v>444</v>
      </c>
      <c r="IT575" t="s">
        <v>444</v>
      </c>
      <c r="IU575" t="s">
        <v>444</v>
      </c>
      <c r="IV575">
        <v>0</v>
      </c>
      <c r="IW575">
        <v>100</v>
      </c>
      <c r="IX575">
        <v>100</v>
      </c>
      <c r="IY575">
        <v>1.53</v>
      </c>
      <c r="IZ575">
        <v>0.2265</v>
      </c>
      <c r="JA575">
        <v>0.05401698482025668</v>
      </c>
      <c r="JB575">
        <v>0.001251749769105588</v>
      </c>
      <c r="JC575">
        <v>-2.340677956668878E-07</v>
      </c>
      <c r="JD575">
        <v>1.443975168909104E-10</v>
      </c>
      <c r="JE575">
        <v>-0.0473756660369021</v>
      </c>
      <c r="JF575">
        <v>-0.000763777970416037</v>
      </c>
      <c r="JG575">
        <v>0.0006633184790446218</v>
      </c>
      <c r="JH575">
        <v>-5.365384051273601E-06</v>
      </c>
      <c r="JI575">
        <v>1</v>
      </c>
      <c r="JJ575">
        <v>2129</v>
      </c>
      <c r="JK575">
        <v>1</v>
      </c>
      <c r="JL575">
        <v>27</v>
      </c>
      <c r="JM575">
        <v>188965.7</v>
      </c>
      <c r="JN575">
        <v>188965.6</v>
      </c>
      <c r="JO575">
        <v>2.74414</v>
      </c>
      <c r="JP575">
        <v>2.53784</v>
      </c>
      <c r="JQ575">
        <v>1.39893</v>
      </c>
      <c r="JR575">
        <v>2.34863</v>
      </c>
      <c r="JS575">
        <v>1.44897</v>
      </c>
      <c r="JT575">
        <v>2.48413</v>
      </c>
      <c r="JU575">
        <v>37.6745</v>
      </c>
      <c r="JV575">
        <v>24.1926</v>
      </c>
      <c r="JW575">
        <v>18</v>
      </c>
      <c r="JX575">
        <v>476.91</v>
      </c>
      <c r="JY575">
        <v>482.713</v>
      </c>
      <c r="JZ575">
        <v>28.3115</v>
      </c>
      <c r="KA575">
        <v>29.1575</v>
      </c>
      <c r="KB575">
        <v>29.9998</v>
      </c>
      <c r="KC575">
        <v>28.9167</v>
      </c>
      <c r="KD575">
        <v>28.9897</v>
      </c>
      <c r="KE575">
        <v>54.9682</v>
      </c>
      <c r="KF575">
        <v>25.3249</v>
      </c>
      <c r="KG575">
        <v>96.6687</v>
      </c>
      <c r="KH575">
        <v>28.3114</v>
      </c>
      <c r="KI575">
        <v>1302.37</v>
      </c>
      <c r="KJ575">
        <v>22.6245</v>
      </c>
      <c r="KK575">
        <v>100.959</v>
      </c>
      <c r="KL575">
        <v>100.212</v>
      </c>
    </row>
    <row r="576" spans="1:298">
      <c r="A576">
        <v>560</v>
      </c>
      <c r="B576">
        <v>1758486524.5</v>
      </c>
      <c r="C576">
        <v>17421</v>
      </c>
      <c r="D576" t="s">
        <v>1569</v>
      </c>
      <c r="E576" t="s">
        <v>1570</v>
      </c>
      <c r="F576">
        <v>5</v>
      </c>
      <c r="G576" t="s">
        <v>1414</v>
      </c>
      <c r="H576" t="s">
        <v>436</v>
      </c>
      <c r="I576" t="s">
        <v>437</v>
      </c>
      <c r="J576">
        <v>1758486517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1321.912290301228</v>
      </c>
      <c r="AL576">
        <v>1293.469393939394</v>
      </c>
      <c r="AM576">
        <v>3.416106014081672</v>
      </c>
      <c r="AN576">
        <v>65.51317150136617</v>
      </c>
      <c r="AO576">
        <f>(AQ576 - AP576 + DZ576*1E3/(8.314*(EB576+273.15)) * AS576/DY576 * AR576) * DY576/(100*DM576) * 1000/(1000 - AQ576)</f>
        <v>0</v>
      </c>
      <c r="AP576">
        <v>22.68565826885863</v>
      </c>
      <c r="AQ576">
        <v>23.45087090909091</v>
      </c>
      <c r="AR576">
        <v>-0.009342333766110269</v>
      </c>
      <c r="AS576">
        <v>124.6433770356451</v>
      </c>
      <c r="AT576">
        <v>4</v>
      </c>
      <c r="AU576">
        <v>1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438</v>
      </c>
      <c r="AZ576" t="s">
        <v>438</v>
      </c>
      <c r="BA576">
        <v>0</v>
      </c>
      <c r="BB576">
        <v>0</v>
      </c>
      <c r="BC576">
        <f>1-BA576/BB576</f>
        <v>0</v>
      </c>
      <c r="BD576">
        <v>0</v>
      </c>
      <c r="BE576" t="s">
        <v>438</v>
      </c>
      <c r="BF576" t="s">
        <v>438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438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4.38</v>
      </c>
      <c r="DN576">
        <v>0.5</v>
      </c>
      <c r="DO576" t="s">
        <v>439</v>
      </c>
      <c r="DP576">
        <v>2</v>
      </c>
      <c r="DQ576" t="b">
        <v>1</v>
      </c>
      <c r="DR576">
        <v>1758486517</v>
      </c>
      <c r="DS576">
        <v>1239.610740740741</v>
      </c>
      <c r="DT576">
        <v>1276.88037037037</v>
      </c>
      <c r="DU576">
        <v>23.47252592592593</v>
      </c>
      <c r="DV576">
        <v>22.80725555555555</v>
      </c>
      <c r="DW576">
        <v>1238.092962962963</v>
      </c>
      <c r="DX576">
        <v>23.2466</v>
      </c>
      <c r="DY576">
        <v>499.9988518518518</v>
      </c>
      <c r="DZ576">
        <v>90.07104074074076</v>
      </c>
      <c r="EA576">
        <v>0.05476047037037038</v>
      </c>
      <c r="EB576">
        <v>29.78556666666666</v>
      </c>
      <c r="EC576">
        <v>29.98055555555556</v>
      </c>
      <c r="ED576">
        <v>999.9000000000001</v>
      </c>
      <c r="EE576">
        <v>0</v>
      </c>
      <c r="EF576">
        <v>0</v>
      </c>
      <c r="EG576">
        <v>9995.372222222222</v>
      </c>
      <c r="EH576">
        <v>0</v>
      </c>
      <c r="EI576">
        <v>11.44022962962963</v>
      </c>
      <c r="EJ576">
        <v>-37.26882962962963</v>
      </c>
      <c r="EK576">
        <v>1269.408148148148</v>
      </c>
      <c r="EL576">
        <v>1306.67962962963</v>
      </c>
      <c r="EM576">
        <v>0.6652672592592593</v>
      </c>
      <c r="EN576">
        <v>1276.88037037037</v>
      </c>
      <c r="EO576">
        <v>22.80725555555555</v>
      </c>
      <c r="EP576">
        <v>2.114194444444445</v>
      </c>
      <c r="EQ576">
        <v>2.054272592592593</v>
      </c>
      <c r="ER576">
        <v>18.32650740740741</v>
      </c>
      <c r="ES576">
        <v>17.86881481481482</v>
      </c>
      <c r="ET576">
        <v>1999.996296296297</v>
      </c>
      <c r="EU576">
        <v>0.9799945185185186</v>
      </c>
      <c r="EV576">
        <v>0.02000547037037037</v>
      </c>
      <c r="EW576">
        <v>0</v>
      </c>
      <c r="EX576">
        <v>429.5761851851851</v>
      </c>
      <c r="EY576">
        <v>5.000560000000001</v>
      </c>
      <c r="EZ576">
        <v>8721.320740740739</v>
      </c>
      <c r="FA576">
        <v>17294.81481481481</v>
      </c>
      <c r="FB576">
        <v>41.625</v>
      </c>
      <c r="FC576">
        <v>41.75</v>
      </c>
      <c r="FD576">
        <v>41.31666666666666</v>
      </c>
      <c r="FE576">
        <v>40.875</v>
      </c>
      <c r="FF576">
        <v>42.31199999999999</v>
      </c>
      <c r="FG576">
        <v>1955.088518518518</v>
      </c>
      <c r="FH576">
        <v>39.90777777777777</v>
      </c>
      <c r="FI576">
        <v>0</v>
      </c>
      <c r="FJ576">
        <v>1758486526.2</v>
      </c>
      <c r="FK576">
        <v>0</v>
      </c>
      <c r="FL576">
        <v>429.6224</v>
      </c>
      <c r="FM576">
        <v>5.113615384988601</v>
      </c>
      <c r="FN576">
        <v>102.2484616117855</v>
      </c>
      <c r="FO576">
        <v>8722.132799999999</v>
      </c>
      <c r="FP576">
        <v>15</v>
      </c>
      <c r="FQ576">
        <v>0</v>
      </c>
      <c r="FR576" t="s">
        <v>440</v>
      </c>
      <c r="FS576">
        <v>1747148579.5</v>
      </c>
      <c r="FT576">
        <v>1747148584.5</v>
      </c>
      <c r="FU576">
        <v>0</v>
      </c>
      <c r="FV576">
        <v>0.162</v>
      </c>
      <c r="FW576">
        <v>-0.001</v>
      </c>
      <c r="FX576">
        <v>0.139</v>
      </c>
      <c r="FY576">
        <v>0.058</v>
      </c>
      <c r="FZ576">
        <v>420</v>
      </c>
      <c r="GA576">
        <v>16</v>
      </c>
      <c r="GB576">
        <v>0.19</v>
      </c>
      <c r="GC576">
        <v>0.02</v>
      </c>
      <c r="GD576">
        <v>-37.117865</v>
      </c>
      <c r="GE576">
        <v>-2.624399999999969</v>
      </c>
      <c r="GF576">
        <v>0.3660518484791466</v>
      </c>
      <c r="GG576">
        <v>0</v>
      </c>
      <c r="GH576">
        <v>429.3518235294118</v>
      </c>
      <c r="GI576">
        <v>5.048128339915678</v>
      </c>
      <c r="GJ576">
        <v>0.5420368703862644</v>
      </c>
      <c r="GK576">
        <v>0</v>
      </c>
      <c r="GL576">
        <v>0.6429227749999999</v>
      </c>
      <c r="GM576">
        <v>0.9004252120075041</v>
      </c>
      <c r="GN576">
        <v>0.1258454976784008</v>
      </c>
      <c r="GO576">
        <v>0</v>
      </c>
      <c r="GP576">
        <v>0</v>
      </c>
      <c r="GQ576">
        <v>3</v>
      </c>
      <c r="GR576" t="s">
        <v>480</v>
      </c>
      <c r="GS576">
        <v>3.12743</v>
      </c>
      <c r="GT576">
        <v>2.73196</v>
      </c>
      <c r="GU576">
        <v>0.180167</v>
      </c>
      <c r="GV576">
        <v>0.184704</v>
      </c>
      <c r="GW576">
        <v>0.104763</v>
      </c>
      <c r="GX576">
        <v>0.102918</v>
      </c>
      <c r="GY576">
        <v>24589.5</v>
      </c>
      <c r="GZ576">
        <v>23698.3</v>
      </c>
      <c r="HA576">
        <v>30536.6</v>
      </c>
      <c r="HB576">
        <v>29323.2</v>
      </c>
      <c r="HC576">
        <v>37738.8</v>
      </c>
      <c r="HD576">
        <v>34608.9</v>
      </c>
      <c r="HE576">
        <v>46720.3</v>
      </c>
      <c r="HF576">
        <v>43564.8</v>
      </c>
      <c r="HG576">
        <v>1.81998</v>
      </c>
      <c r="HH576">
        <v>1.87565</v>
      </c>
      <c r="HI576">
        <v>0.101186</v>
      </c>
      <c r="HJ576">
        <v>0</v>
      </c>
      <c r="HK576">
        <v>28.3327</v>
      </c>
      <c r="HL576">
        <v>999.9</v>
      </c>
      <c r="HM576">
        <v>53.4</v>
      </c>
      <c r="HN576">
        <v>31.1</v>
      </c>
      <c r="HO576">
        <v>26.896</v>
      </c>
      <c r="HP576">
        <v>63.5949</v>
      </c>
      <c r="HQ576">
        <v>16.6827</v>
      </c>
      <c r="HR576">
        <v>1</v>
      </c>
      <c r="HS576">
        <v>0.151222</v>
      </c>
      <c r="HT576">
        <v>-0.460414</v>
      </c>
      <c r="HU576">
        <v>20.1972</v>
      </c>
      <c r="HV576">
        <v>5.22627</v>
      </c>
      <c r="HW576">
        <v>11.974</v>
      </c>
      <c r="HX576">
        <v>4.96895</v>
      </c>
      <c r="HY576">
        <v>3.28948</v>
      </c>
      <c r="HZ576">
        <v>9999</v>
      </c>
      <c r="IA576">
        <v>9999</v>
      </c>
      <c r="IB576">
        <v>9999</v>
      </c>
      <c r="IC576">
        <v>999.9</v>
      </c>
      <c r="ID576">
        <v>4.97293</v>
      </c>
      <c r="IE576">
        <v>1.87742</v>
      </c>
      <c r="IF576">
        <v>1.87546</v>
      </c>
      <c r="IG576">
        <v>1.87832</v>
      </c>
      <c r="IH576">
        <v>1.875</v>
      </c>
      <c r="II576">
        <v>1.87854</v>
      </c>
      <c r="IJ576">
        <v>1.87575</v>
      </c>
      <c r="IK576">
        <v>1.87683</v>
      </c>
      <c r="IL576">
        <v>0</v>
      </c>
      <c r="IM576">
        <v>0</v>
      </c>
      <c r="IN576">
        <v>0</v>
      </c>
      <c r="IO576">
        <v>0</v>
      </c>
      <c r="IP576" t="s">
        <v>442</v>
      </c>
      <c r="IQ576" t="s">
        <v>443</v>
      </c>
      <c r="IR576" t="s">
        <v>444</v>
      </c>
      <c r="IS576" t="s">
        <v>444</v>
      </c>
      <c r="IT576" t="s">
        <v>444</v>
      </c>
      <c r="IU576" t="s">
        <v>444</v>
      </c>
      <c r="IV576">
        <v>0</v>
      </c>
      <c r="IW576">
        <v>100</v>
      </c>
      <c r="IX576">
        <v>100</v>
      </c>
      <c r="IY576">
        <v>1.55</v>
      </c>
      <c r="IZ576">
        <v>0.2254</v>
      </c>
      <c r="JA576">
        <v>0.05401698482025668</v>
      </c>
      <c r="JB576">
        <v>0.001251749769105588</v>
      </c>
      <c r="JC576">
        <v>-2.340677956668878E-07</v>
      </c>
      <c r="JD576">
        <v>1.443975168909104E-10</v>
      </c>
      <c r="JE576">
        <v>-0.0473756660369021</v>
      </c>
      <c r="JF576">
        <v>-0.000763777970416037</v>
      </c>
      <c r="JG576">
        <v>0.0006633184790446218</v>
      </c>
      <c r="JH576">
        <v>-5.365384051273601E-06</v>
      </c>
      <c r="JI576">
        <v>1</v>
      </c>
      <c r="JJ576">
        <v>2129</v>
      </c>
      <c r="JK576">
        <v>1</v>
      </c>
      <c r="JL576">
        <v>27</v>
      </c>
      <c r="JM576">
        <v>188965.8</v>
      </c>
      <c r="JN576">
        <v>188965.7</v>
      </c>
      <c r="JO576">
        <v>2.77344</v>
      </c>
      <c r="JP576">
        <v>2.5293</v>
      </c>
      <c r="JQ576">
        <v>1.39893</v>
      </c>
      <c r="JR576">
        <v>2.34863</v>
      </c>
      <c r="JS576">
        <v>1.44897</v>
      </c>
      <c r="JT576">
        <v>2.53174</v>
      </c>
      <c r="JU576">
        <v>37.6504</v>
      </c>
      <c r="JV576">
        <v>24.2013</v>
      </c>
      <c r="JW576">
        <v>18</v>
      </c>
      <c r="JX576">
        <v>477.066</v>
      </c>
      <c r="JY576">
        <v>482.617</v>
      </c>
      <c r="JZ576">
        <v>28.3241</v>
      </c>
      <c r="KA576">
        <v>29.1534</v>
      </c>
      <c r="KB576">
        <v>29.9999</v>
      </c>
      <c r="KC576">
        <v>28.9133</v>
      </c>
      <c r="KD576">
        <v>28.9862</v>
      </c>
      <c r="KE576">
        <v>55.5704</v>
      </c>
      <c r="KF576">
        <v>25.3249</v>
      </c>
      <c r="KG576">
        <v>96.6687</v>
      </c>
      <c r="KH576">
        <v>28.3282</v>
      </c>
      <c r="KI576">
        <v>1322.4</v>
      </c>
      <c r="KJ576">
        <v>22.6393</v>
      </c>
      <c r="KK576">
        <v>100.961</v>
      </c>
      <c r="KL576">
        <v>100.214</v>
      </c>
    </row>
    <row r="577" spans="1:298">
      <c r="A577">
        <v>561</v>
      </c>
      <c r="B577">
        <v>1758486529.5</v>
      </c>
      <c r="C577">
        <v>17426</v>
      </c>
      <c r="D577" t="s">
        <v>1571</v>
      </c>
      <c r="E577" t="s">
        <v>1572</v>
      </c>
      <c r="F577">
        <v>5</v>
      </c>
      <c r="G577" t="s">
        <v>1414</v>
      </c>
      <c r="H577" t="s">
        <v>436</v>
      </c>
      <c r="I577" t="s">
        <v>437</v>
      </c>
      <c r="J577">
        <v>1758486521.714286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1338.794275882301</v>
      </c>
      <c r="AL577">
        <v>1310.517393939394</v>
      </c>
      <c r="AM577">
        <v>3.409799947291746</v>
      </c>
      <c r="AN577">
        <v>65.51317150136617</v>
      </c>
      <c r="AO577">
        <f>(AQ577 - AP577 + DZ577*1E3/(8.314*(EB577+273.15)) * AS577/DY577 * AR577) * DY577/(100*DM577) * 1000/(1000 - AQ577)</f>
        <v>0</v>
      </c>
      <c r="AP577">
        <v>22.67453930019748</v>
      </c>
      <c r="AQ577">
        <v>23.41576242424242</v>
      </c>
      <c r="AR577">
        <v>-0.006001990895293519</v>
      </c>
      <c r="AS577">
        <v>124.6433770356451</v>
      </c>
      <c r="AT577">
        <v>3</v>
      </c>
      <c r="AU577">
        <v>1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438</v>
      </c>
      <c r="AZ577" t="s">
        <v>438</v>
      </c>
      <c r="BA577">
        <v>0</v>
      </c>
      <c r="BB577">
        <v>0</v>
      </c>
      <c r="BC577">
        <f>1-BA577/BB577</f>
        <v>0</v>
      </c>
      <c r="BD577">
        <v>0</v>
      </c>
      <c r="BE577" t="s">
        <v>438</v>
      </c>
      <c r="BF577" t="s">
        <v>438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438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4.38</v>
      </c>
      <c r="DN577">
        <v>0.5</v>
      </c>
      <c r="DO577" t="s">
        <v>439</v>
      </c>
      <c r="DP577">
        <v>2</v>
      </c>
      <c r="DQ577" t="b">
        <v>1</v>
      </c>
      <c r="DR577">
        <v>1758486521.714286</v>
      </c>
      <c r="DS577">
        <v>1255.430714285714</v>
      </c>
      <c r="DT577">
        <v>1292.76</v>
      </c>
      <c r="DU577">
        <v>23.46974642857143</v>
      </c>
      <c r="DV577">
        <v>22.72406428571428</v>
      </c>
      <c r="DW577">
        <v>1253.890357142857</v>
      </c>
      <c r="DX577">
        <v>23.24388214285714</v>
      </c>
      <c r="DY577">
        <v>499.9781785714286</v>
      </c>
      <c r="DZ577">
        <v>90.07196071428572</v>
      </c>
      <c r="EA577">
        <v>0.05464356785714286</v>
      </c>
      <c r="EB577">
        <v>29.78747142857142</v>
      </c>
      <c r="EC577">
        <v>29.97798214285714</v>
      </c>
      <c r="ED577">
        <v>999.9000000000002</v>
      </c>
      <c r="EE577">
        <v>0</v>
      </c>
      <c r="EF577">
        <v>0</v>
      </c>
      <c r="EG577">
        <v>9999.511071428571</v>
      </c>
      <c r="EH577">
        <v>0</v>
      </c>
      <c r="EI577">
        <v>11.43244642857143</v>
      </c>
      <c r="EJ577">
        <v>-37.32921071428571</v>
      </c>
      <c r="EK577">
        <v>1285.603928571429</v>
      </c>
      <c r="EL577">
        <v>1322.818928571428</v>
      </c>
      <c r="EM577">
        <v>0.7456788571428571</v>
      </c>
      <c r="EN577">
        <v>1292.76</v>
      </c>
      <c r="EO577">
        <v>22.72406428571428</v>
      </c>
      <c r="EP577">
        <v>2.113966071428571</v>
      </c>
      <c r="EQ577">
        <v>2.046801071428572</v>
      </c>
      <c r="ER577">
        <v>18.32479285714286</v>
      </c>
      <c r="ES577">
        <v>17.81105357142857</v>
      </c>
      <c r="ET577">
        <v>1999.994285714286</v>
      </c>
      <c r="EU577">
        <v>0.9799932142857143</v>
      </c>
      <c r="EV577">
        <v>0.02000678214285714</v>
      </c>
      <c r="EW577">
        <v>0</v>
      </c>
      <c r="EX577">
        <v>430.0143214285714</v>
      </c>
      <c r="EY577">
        <v>5.000560000000001</v>
      </c>
      <c r="EZ577">
        <v>8728.847142857141</v>
      </c>
      <c r="FA577">
        <v>17294.79642857143</v>
      </c>
      <c r="FB577">
        <v>41.625</v>
      </c>
      <c r="FC577">
        <v>41.75</v>
      </c>
      <c r="FD577">
        <v>41.31424999999998</v>
      </c>
      <c r="FE577">
        <v>40.875</v>
      </c>
      <c r="FF577">
        <v>42.31199999999999</v>
      </c>
      <c r="FG577">
        <v>1955.084285714285</v>
      </c>
      <c r="FH577">
        <v>39.91</v>
      </c>
      <c r="FI577">
        <v>0</v>
      </c>
      <c r="FJ577">
        <v>1758486531</v>
      </c>
      <c r="FK577">
        <v>0</v>
      </c>
      <c r="FL577">
        <v>430.0638000000001</v>
      </c>
      <c r="FM577">
        <v>5.532999983832219</v>
      </c>
      <c r="FN577">
        <v>93.5707691488977</v>
      </c>
      <c r="FO577">
        <v>8729.8704</v>
      </c>
      <c r="FP577">
        <v>15</v>
      </c>
      <c r="FQ577">
        <v>0</v>
      </c>
      <c r="FR577" t="s">
        <v>440</v>
      </c>
      <c r="FS577">
        <v>1747148579.5</v>
      </c>
      <c r="FT577">
        <v>1747148584.5</v>
      </c>
      <c r="FU577">
        <v>0</v>
      </c>
      <c r="FV577">
        <v>0.162</v>
      </c>
      <c r="FW577">
        <v>-0.001</v>
      </c>
      <c r="FX577">
        <v>0.139</v>
      </c>
      <c r="FY577">
        <v>0.058</v>
      </c>
      <c r="FZ577">
        <v>420</v>
      </c>
      <c r="GA577">
        <v>16</v>
      </c>
      <c r="GB577">
        <v>0.19</v>
      </c>
      <c r="GC577">
        <v>0.02</v>
      </c>
      <c r="GD577">
        <v>-37.1930625</v>
      </c>
      <c r="GE577">
        <v>-1.673069043151897</v>
      </c>
      <c r="GF577">
        <v>0.3236844912005364</v>
      </c>
      <c r="GG577">
        <v>0</v>
      </c>
      <c r="GH577">
        <v>429.6963235294118</v>
      </c>
      <c r="GI577">
        <v>5.477692894505264</v>
      </c>
      <c r="GJ577">
        <v>0.5842407703007936</v>
      </c>
      <c r="GK577">
        <v>0</v>
      </c>
      <c r="GL577">
        <v>0.6695241500000001</v>
      </c>
      <c r="GM577">
        <v>1.156506416510317</v>
      </c>
      <c r="GN577">
        <v>0.1296963208101043</v>
      </c>
      <c r="GO577">
        <v>0</v>
      </c>
      <c r="GP577">
        <v>0</v>
      </c>
      <c r="GQ577">
        <v>3</v>
      </c>
      <c r="GR577" t="s">
        <v>480</v>
      </c>
      <c r="GS577">
        <v>3.12731</v>
      </c>
      <c r="GT577">
        <v>2.73274</v>
      </c>
      <c r="GU577">
        <v>0.181616</v>
      </c>
      <c r="GV577">
        <v>0.186146</v>
      </c>
      <c r="GW577">
        <v>0.104662</v>
      </c>
      <c r="GX577">
        <v>0.102889</v>
      </c>
      <c r="GY577">
        <v>24545.9</v>
      </c>
      <c r="GZ577">
        <v>23656.7</v>
      </c>
      <c r="HA577">
        <v>30536.5</v>
      </c>
      <c r="HB577">
        <v>29323.5</v>
      </c>
      <c r="HC577">
        <v>37743.2</v>
      </c>
      <c r="HD577">
        <v>34610.4</v>
      </c>
      <c r="HE577">
        <v>46720.4</v>
      </c>
      <c r="HF577">
        <v>43565.2</v>
      </c>
      <c r="HG577">
        <v>1.81995</v>
      </c>
      <c r="HH577">
        <v>1.87602</v>
      </c>
      <c r="HI577">
        <v>0.100881</v>
      </c>
      <c r="HJ577">
        <v>0</v>
      </c>
      <c r="HK577">
        <v>28.3309</v>
      </c>
      <c r="HL577">
        <v>999.9</v>
      </c>
      <c r="HM577">
        <v>53.4</v>
      </c>
      <c r="HN577">
        <v>31.1</v>
      </c>
      <c r="HO577">
        <v>26.8992</v>
      </c>
      <c r="HP577">
        <v>63.3949</v>
      </c>
      <c r="HQ577">
        <v>16.7508</v>
      </c>
      <c r="HR577">
        <v>1</v>
      </c>
      <c r="HS577">
        <v>0.151098</v>
      </c>
      <c r="HT577">
        <v>-0.47552</v>
      </c>
      <c r="HU577">
        <v>20.1972</v>
      </c>
      <c r="HV577">
        <v>5.22747</v>
      </c>
      <c r="HW577">
        <v>11.974</v>
      </c>
      <c r="HX577">
        <v>4.96975</v>
      </c>
      <c r="HY577">
        <v>3.2896</v>
      </c>
      <c r="HZ577">
        <v>9999</v>
      </c>
      <c r="IA577">
        <v>9999</v>
      </c>
      <c r="IB577">
        <v>9999</v>
      </c>
      <c r="IC577">
        <v>999.9</v>
      </c>
      <c r="ID577">
        <v>4.97295</v>
      </c>
      <c r="IE577">
        <v>1.87742</v>
      </c>
      <c r="IF577">
        <v>1.87546</v>
      </c>
      <c r="IG577">
        <v>1.87833</v>
      </c>
      <c r="IH577">
        <v>1.875</v>
      </c>
      <c r="II577">
        <v>1.87854</v>
      </c>
      <c r="IJ577">
        <v>1.87571</v>
      </c>
      <c r="IK577">
        <v>1.87683</v>
      </c>
      <c r="IL577">
        <v>0</v>
      </c>
      <c r="IM577">
        <v>0</v>
      </c>
      <c r="IN577">
        <v>0</v>
      </c>
      <c r="IO577">
        <v>0</v>
      </c>
      <c r="IP577" t="s">
        <v>442</v>
      </c>
      <c r="IQ577" t="s">
        <v>443</v>
      </c>
      <c r="IR577" t="s">
        <v>444</v>
      </c>
      <c r="IS577" t="s">
        <v>444</v>
      </c>
      <c r="IT577" t="s">
        <v>444</v>
      </c>
      <c r="IU577" t="s">
        <v>444</v>
      </c>
      <c r="IV577">
        <v>0</v>
      </c>
      <c r="IW577">
        <v>100</v>
      </c>
      <c r="IX577">
        <v>100</v>
      </c>
      <c r="IY577">
        <v>1.58</v>
      </c>
      <c r="IZ577">
        <v>0.2247</v>
      </c>
      <c r="JA577">
        <v>0.05401698482025668</v>
      </c>
      <c r="JB577">
        <v>0.001251749769105588</v>
      </c>
      <c r="JC577">
        <v>-2.340677956668878E-07</v>
      </c>
      <c r="JD577">
        <v>1.443975168909104E-10</v>
      </c>
      <c r="JE577">
        <v>-0.0473756660369021</v>
      </c>
      <c r="JF577">
        <v>-0.000763777970416037</v>
      </c>
      <c r="JG577">
        <v>0.0006633184790446218</v>
      </c>
      <c r="JH577">
        <v>-5.365384051273601E-06</v>
      </c>
      <c r="JI577">
        <v>1</v>
      </c>
      <c r="JJ577">
        <v>2129</v>
      </c>
      <c r="JK577">
        <v>1</v>
      </c>
      <c r="JL577">
        <v>27</v>
      </c>
      <c r="JM577">
        <v>188965.8</v>
      </c>
      <c r="JN577">
        <v>188965.8</v>
      </c>
      <c r="JO577">
        <v>2.80029</v>
      </c>
      <c r="JP577">
        <v>2.52441</v>
      </c>
      <c r="JQ577">
        <v>1.39893</v>
      </c>
      <c r="JR577">
        <v>2.34863</v>
      </c>
      <c r="JS577">
        <v>1.44897</v>
      </c>
      <c r="JT577">
        <v>2.59399</v>
      </c>
      <c r="JU577">
        <v>37.6745</v>
      </c>
      <c r="JV577">
        <v>24.2013</v>
      </c>
      <c r="JW577">
        <v>18</v>
      </c>
      <c r="JX577">
        <v>477.026</v>
      </c>
      <c r="JY577">
        <v>482.837</v>
      </c>
      <c r="JZ577">
        <v>28.3407</v>
      </c>
      <c r="KA577">
        <v>29.1501</v>
      </c>
      <c r="KB577">
        <v>29.9998</v>
      </c>
      <c r="KC577">
        <v>28.9092</v>
      </c>
      <c r="KD577">
        <v>28.9825</v>
      </c>
      <c r="KE577">
        <v>56.0948</v>
      </c>
      <c r="KF577">
        <v>25.3249</v>
      </c>
      <c r="KG577">
        <v>96.6687</v>
      </c>
      <c r="KH577">
        <v>28.3438</v>
      </c>
      <c r="KI577">
        <v>1335.76</v>
      </c>
      <c r="KJ577">
        <v>22.6393</v>
      </c>
      <c r="KK577">
        <v>100.961</v>
      </c>
      <c r="KL577">
        <v>100.215</v>
      </c>
    </row>
    <row r="578" spans="1:298">
      <c r="A578">
        <v>562</v>
      </c>
      <c r="B578">
        <v>1758486534.5</v>
      </c>
      <c r="C578">
        <v>17431</v>
      </c>
      <c r="D578" t="s">
        <v>1573</v>
      </c>
      <c r="E578" t="s">
        <v>1574</v>
      </c>
      <c r="F578">
        <v>5</v>
      </c>
      <c r="G578" t="s">
        <v>1414</v>
      </c>
      <c r="H578" t="s">
        <v>436</v>
      </c>
      <c r="I578" t="s">
        <v>437</v>
      </c>
      <c r="J578">
        <v>1758486527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1355.849922102449</v>
      </c>
      <c r="AL578">
        <v>1327.556787878788</v>
      </c>
      <c r="AM578">
        <v>3.414375627423922</v>
      </c>
      <c r="AN578">
        <v>65.51317150136617</v>
      </c>
      <c r="AO578">
        <f>(AQ578 - AP578 + DZ578*1E3/(8.314*(EB578+273.15)) * AS578/DY578 * AR578) * DY578/(100*DM578) * 1000/(1000 - AQ578)</f>
        <v>0</v>
      </c>
      <c r="AP578">
        <v>22.66715215983342</v>
      </c>
      <c r="AQ578">
        <v>23.39481696969696</v>
      </c>
      <c r="AR578">
        <v>-0.001287278550670787</v>
      </c>
      <c r="AS578">
        <v>124.6433770356451</v>
      </c>
      <c r="AT578">
        <v>4</v>
      </c>
      <c r="AU578">
        <v>1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438</v>
      </c>
      <c r="AZ578" t="s">
        <v>438</v>
      </c>
      <c r="BA578">
        <v>0</v>
      </c>
      <c r="BB578">
        <v>0</v>
      </c>
      <c r="BC578">
        <f>1-BA578/BB578</f>
        <v>0</v>
      </c>
      <c r="BD578">
        <v>0</v>
      </c>
      <c r="BE578" t="s">
        <v>438</v>
      </c>
      <c r="BF578" t="s">
        <v>438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438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4.38</v>
      </c>
      <c r="DN578">
        <v>0.5</v>
      </c>
      <c r="DO578" t="s">
        <v>439</v>
      </c>
      <c r="DP578">
        <v>2</v>
      </c>
      <c r="DQ578" t="b">
        <v>1</v>
      </c>
      <c r="DR578">
        <v>1758486527</v>
      </c>
      <c r="DS578">
        <v>1273.128148148148</v>
      </c>
      <c r="DT578">
        <v>1310.40037037037</v>
      </c>
      <c r="DU578">
        <v>23.43372222222222</v>
      </c>
      <c r="DV578">
        <v>22.67895185185185</v>
      </c>
      <c r="DW578">
        <v>1271.563703703704</v>
      </c>
      <c r="DX578">
        <v>23.20860370370371</v>
      </c>
      <c r="DY578">
        <v>500.0093333333334</v>
      </c>
      <c r="DZ578">
        <v>90.07220000000001</v>
      </c>
      <c r="EA578">
        <v>0.05473723703703704</v>
      </c>
      <c r="EB578">
        <v>29.78936666666667</v>
      </c>
      <c r="EC578">
        <v>29.97986296296297</v>
      </c>
      <c r="ED578">
        <v>999.9000000000001</v>
      </c>
      <c r="EE578">
        <v>0</v>
      </c>
      <c r="EF578">
        <v>0</v>
      </c>
      <c r="EG578">
        <v>9998.027777777777</v>
      </c>
      <c r="EH578">
        <v>0</v>
      </c>
      <c r="EI578">
        <v>11.42275925925926</v>
      </c>
      <c r="EJ578">
        <v>-37.27284074074074</v>
      </c>
      <c r="EK578">
        <v>1303.678148148148</v>
      </c>
      <c r="EL578">
        <v>1340.808518518518</v>
      </c>
      <c r="EM578">
        <v>0.7547651111111112</v>
      </c>
      <c r="EN578">
        <v>1310.40037037037</v>
      </c>
      <c r="EO578">
        <v>22.67895185185185</v>
      </c>
      <c r="EP578">
        <v>2.110725555555556</v>
      </c>
      <c r="EQ578">
        <v>2.042743333333334</v>
      </c>
      <c r="ER578">
        <v>18.30034814814815</v>
      </c>
      <c r="ES578">
        <v>17.7796037037037</v>
      </c>
      <c r="ET578">
        <v>2000.026666666667</v>
      </c>
      <c r="EU578">
        <v>0.9799934444444445</v>
      </c>
      <c r="EV578">
        <v>0.02000654444444445</v>
      </c>
      <c r="EW578">
        <v>0</v>
      </c>
      <c r="EX578">
        <v>430.4134814814815</v>
      </c>
      <c r="EY578">
        <v>5.000560000000001</v>
      </c>
      <c r="EZ578">
        <v>8736.43</v>
      </c>
      <c r="FA578">
        <v>17295.07407407407</v>
      </c>
      <c r="FB578">
        <v>41.61566666666666</v>
      </c>
      <c r="FC578">
        <v>41.75</v>
      </c>
      <c r="FD578">
        <v>41.31199999999999</v>
      </c>
      <c r="FE578">
        <v>40.875</v>
      </c>
      <c r="FF578">
        <v>42.31199999999999</v>
      </c>
      <c r="FG578">
        <v>1955.116666666667</v>
      </c>
      <c r="FH578">
        <v>39.91</v>
      </c>
      <c r="FI578">
        <v>0</v>
      </c>
      <c r="FJ578">
        <v>1758486535.8</v>
      </c>
      <c r="FK578">
        <v>0</v>
      </c>
      <c r="FL578">
        <v>430.425</v>
      </c>
      <c r="FM578">
        <v>3.745384620535637</v>
      </c>
      <c r="FN578">
        <v>75.23461553087964</v>
      </c>
      <c r="FO578">
        <v>8736.676799999999</v>
      </c>
      <c r="FP578">
        <v>15</v>
      </c>
      <c r="FQ578">
        <v>0</v>
      </c>
      <c r="FR578" t="s">
        <v>440</v>
      </c>
      <c r="FS578">
        <v>1747148579.5</v>
      </c>
      <c r="FT578">
        <v>1747148584.5</v>
      </c>
      <c r="FU578">
        <v>0</v>
      </c>
      <c r="FV578">
        <v>0.162</v>
      </c>
      <c r="FW578">
        <v>-0.001</v>
      </c>
      <c r="FX578">
        <v>0.139</v>
      </c>
      <c r="FY578">
        <v>0.058</v>
      </c>
      <c r="FZ578">
        <v>420</v>
      </c>
      <c r="GA578">
        <v>16</v>
      </c>
      <c r="GB578">
        <v>0.19</v>
      </c>
      <c r="GC578">
        <v>0.02</v>
      </c>
      <c r="GD578">
        <v>-37.3077025</v>
      </c>
      <c r="GE578">
        <v>0.7508611632270814</v>
      </c>
      <c r="GF578">
        <v>0.09944745720102685</v>
      </c>
      <c r="GG578">
        <v>0</v>
      </c>
      <c r="GH578">
        <v>430.1560588235294</v>
      </c>
      <c r="GI578">
        <v>4.770970205347384</v>
      </c>
      <c r="GJ578">
        <v>0.5308990676853801</v>
      </c>
      <c r="GK578">
        <v>0</v>
      </c>
      <c r="GL578">
        <v>0.745144275</v>
      </c>
      <c r="GM578">
        <v>0.06716963977485725</v>
      </c>
      <c r="GN578">
        <v>0.03874892491282016</v>
      </c>
      <c r="GO578">
        <v>1</v>
      </c>
      <c r="GP578">
        <v>1</v>
      </c>
      <c r="GQ578">
        <v>3</v>
      </c>
      <c r="GR578" t="s">
        <v>447</v>
      </c>
      <c r="GS578">
        <v>3.12743</v>
      </c>
      <c r="GT578">
        <v>2.7328</v>
      </c>
      <c r="GU578">
        <v>0.183053</v>
      </c>
      <c r="GV578">
        <v>0.18759</v>
      </c>
      <c r="GW578">
        <v>0.104597</v>
      </c>
      <c r="GX578">
        <v>0.102868</v>
      </c>
      <c r="GY578">
        <v>24502.8</v>
      </c>
      <c r="GZ578">
        <v>23614.6</v>
      </c>
      <c r="HA578">
        <v>30536.5</v>
      </c>
      <c r="HB578">
        <v>29323.4</v>
      </c>
      <c r="HC578">
        <v>37746.2</v>
      </c>
      <c r="HD578">
        <v>34611.5</v>
      </c>
      <c r="HE578">
        <v>46720.4</v>
      </c>
      <c r="HF578">
        <v>43565.4</v>
      </c>
      <c r="HG578">
        <v>1.81965</v>
      </c>
      <c r="HH578">
        <v>1.87605</v>
      </c>
      <c r="HI578">
        <v>0.102304</v>
      </c>
      <c r="HJ578">
        <v>0</v>
      </c>
      <c r="HK578">
        <v>28.3279</v>
      </c>
      <c r="HL578">
        <v>999.9</v>
      </c>
      <c r="HM578">
        <v>53.4</v>
      </c>
      <c r="HN578">
        <v>31.1</v>
      </c>
      <c r="HO578">
        <v>26.8988</v>
      </c>
      <c r="HP578">
        <v>63.8849</v>
      </c>
      <c r="HQ578">
        <v>16.5545</v>
      </c>
      <c r="HR578">
        <v>1</v>
      </c>
      <c r="HS578">
        <v>0.150544</v>
      </c>
      <c r="HT578">
        <v>-0.482631</v>
      </c>
      <c r="HU578">
        <v>20.1973</v>
      </c>
      <c r="HV578">
        <v>5.22762</v>
      </c>
      <c r="HW578">
        <v>11.974</v>
      </c>
      <c r="HX578">
        <v>4.9696</v>
      </c>
      <c r="HY578">
        <v>3.28958</v>
      </c>
      <c r="HZ578">
        <v>9999</v>
      </c>
      <c r="IA578">
        <v>9999</v>
      </c>
      <c r="IB578">
        <v>9999</v>
      </c>
      <c r="IC578">
        <v>999.9</v>
      </c>
      <c r="ID578">
        <v>4.97292</v>
      </c>
      <c r="IE578">
        <v>1.8774</v>
      </c>
      <c r="IF578">
        <v>1.87546</v>
      </c>
      <c r="IG578">
        <v>1.87832</v>
      </c>
      <c r="IH578">
        <v>1.87499</v>
      </c>
      <c r="II578">
        <v>1.87852</v>
      </c>
      <c r="IJ578">
        <v>1.87569</v>
      </c>
      <c r="IK578">
        <v>1.87683</v>
      </c>
      <c r="IL578">
        <v>0</v>
      </c>
      <c r="IM578">
        <v>0</v>
      </c>
      <c r="IN578">
        <v>0</v>
      </c>
      <c r="IO578">
        <v>0</v>
      </c>
      <c r="IP578" t="s">
        <v>442</v>
      </c>
      <c r="IQ578" t="s">
        <v>443</v>
      </c>
      <c r="IR578" t="s">
        <v>444</v>
      </c>
      <c r="IS578" t="s">
        <v>444</v>
      </c>
      <c r="IT578" t="s">
        <v>444</v>
      </c>
      <c r="IU578" t="s">
        <v>444</v>
      </c>
      <c r="IV578">
        <v>0</v>
      </c>
      <c r="IW578">
        <v>100</v>
      </c>
      <c r="IX578">
        <v>100</v>
      </c>
      <c r="IY578">
        <v>1.59</v>
      </c>
      <c r="IZ578">
        <v>0.2242</v>
      </c>
      <c r="JA578">
        <v>0.05401698482025668</v>
      </c>
      <c r="JB578">
        <v>0.001251749769105588</v>
      </c>
      <c r="JC578">
        <v>-2.340677956668878E-07</v>
      </c>
      <c r="JD578">
        <v>1.443975168909104E-10</v>
      </c>
      <c r="JE578">
        <v>-0.0473756660369021</v>
      </c>
      <c r="JF578">
        <v>-0.000763777970416037</v>
      </c>
      <c r="JG578">
        <v>0.0006633184790446218</v>
      </c>
      <c r="JH578">
        <v>-5.365384051273601E-06</v>
      </c>
      <c r="JI578">
        <v>1</v>
      </c>
      <c r="JJ578">
        <v>2129</v>
      </c>
      <c r="JK578">
        <v>1</v>
      </c>
      <c r="JL578">
        <v>27</v>
      </c>
      <c r="JM578">
        <v>188965.9</v>
      </c>
      <c r="JN578">
        <v>188965.8</v>
      </c>
      <c r="JO578">
        <v>2.82959</v>
      </c>
      <c r="JP578">
        <v>2.53906</v>
      </c>
      <c r="JQ578">
        <v>1.39893</v>
      </c>
      <c r="JR578">
        <v>2.34985</v>
      </c>
      <c r="JS578">
        <v>1.44897</v>
      </c>
      <c r="JT578">
        <v>2.53174</v>
      </c>
      <c r="JU578">
        <v>37.6504</v>
      </c>
      <c r="JV578">
        <v>24.1926</v>
      </c>
      <c r="JW578">
        <v>18</v>
      </c>
      <c r="JX578">
        <v>476.84</v>
      </c>
      <c r="JY578">
        <v>482.829</v>
      </c>
      <c r="JZ578">
        <v>28.3568</v>
      </c>
      <c r="KA578">
        <v>29.1463</v>
      </c>
      <c r="KB578">
        <v>29.9997</v>
      </c>
      <c r="KC578">
        <v>28.9059</v>
      </c>
      <c r="KD578">
        <v>28.9794</v>
      </c>
      <c r="KE578">
        <v>56.6839</v>
      </c>
      <c r="KF578">
        <v>25.3249</v>
      </c>
      <c r="KG578">
        <v>96.6687</v>
      </c>
      <c r="KH578">
        <v>28.3589</v>
      </c>
      <c r="KI578">
        <v>1355.8</v>
      </c>
      <c r="KJ578">
        <v>22.6471</v>
      </c>
      <c r="KK578">
        <v>100.961</v>
      </c>
      <c r="KL578">
        <v>100.215</v>
      </c>
    </row>
    <row r="579" spans="1:298">
      <c r="A579">
        <v>563</v>
      </c>
      <c r="B579">
        <v>1758486539.5</v>
      </c>
      <c r="C579">
        <v>17436</v>
      </c>
      <c r="D579" t="s">
        <v>1575</v>
      </c>
      <c r="E579" t="s">
        <v>1576</v>
      </c>
      <c r="F579">
        <v>5</v>
      </c>
      <c r="G579" t="s">
        <v>1414</v>
      </c>
      <c r="H579" t="s">
        <v>436</v>
      </c>
      <c r="I579" t="s">
        <v>437</v>
      </c>
      <c r="J579">
        <v>1758486531.714286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1373.228560167214</v>
      </c>
      <c r="AL579">
        <v>1344.770727272728</v>
      </c>
      <c r="AM579">
        <v>3.455947697753706</v>
      </c>
      <c r="AN579">
        <v>65.51317150136617</v>
      </c>
      <c r="AO579">
        <f>(AQ579 - AP579 + DZ579*1E3/(8.314*(EB579+273.15)) * AS579/DY579 * AR579) * DY579/(100*DM579) * 1000/(1000 - AQ579)</f>
        <v>0</v>
      </c>
      <c r="AP579">
        <v>22.65999744708469</v>
      </c>
      <c r="AQ579">
        <v>23.37792303030303</v>
      </c>
      <c r="AR579">
        <v>-0.000439921906876352</v>
      </c>
      <c r="AS579">
        <v>124.6433770356451</v>
      </c>
      <c r="AT579">
        <v>4</v>
      </c>
      <c r="AU579">
        <v>1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438</v>
      </c>
      <c r="AZ579" t="s">
        <v>438</v>
      </c>
      <c r="BA579">
        <v>0</v>
      </c>
      <c r="BB579">
        <v>0</v>
      </c>
      <c r="BC579">
        <f>1-BA579/BB579</f>
        <v>0</v>
      </c>
      <c r="BD579">
        <v>0</v>
      </c>
      <c r="BE579" t="s">
        <v>438</v>
      </c>
      <c r="BF579" t="s">
        <v>438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438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4.38</v>
      </c>
      <c r="DN579">
        <v>0.5</v>
      </c>
      <c r="DO579" t="s">
        <v>439</v>
      </c>
      <c r="DP579">
        <v>2</v>
      </c>
      <c r="DQ579" t="b">
        <v>1</v>
      </c>
      <c r="DR579">
        <v>1758486531.714286</v>
      </c>
      <c r="DS579">
        <v>1288.883571428571</v>
      </c>
      <c r="DT579">
        <v>1326.178214285714</v>
      </c>
      <c r="DU579">
        <v>23.40636071428571</v>
      </c>
      <c r="DV579">
        <v>22.66951071428571</v>
      </c>
      <c r="DW579">
        <v>1287.297857142857</v>
      </c>
      <c r="DX579">
        <v>23.18181071428571</v>
      </c>
      <c r="DY579">
        <v>499.9914642857142</v>
      </c>
      <c r="DZ579">
        <v>90.07191428571427</v>
      </c>
      <c r="EA579">
        <v>0.05469605357142857</v>
      </c>
      <c r="EB579">
        <v>29.79155</v>
      </c>
      <c r="EC579">
        <v>29.98755</v>
      </c>
      <c r="ED579">
        <v>999.9000000000002</v>
      </c>
      <c r="EE579">
        <v>0</v>
      </c>
      <c r="EF579">
        <v>0</v>
      </c>
      <c r="EG579">
        <v>10005.70107142857</v>
      </c>
      <c r="EH579">
        <v>0</v>
      </c>
      <c r="EI579">
        <v>11.419</v>
      </c>
      <c r="EJ579">
        <v>-37.29548928571428</v>
      </c>
      <c r="EK579">
        <v>1319.774642857143</v>
      </c>
      <c r="EL579">
        <v>1356.940714285714</v>
      </c>
      <c r="EM579">
        <v>0.7368438571428572</v>
      </c>
      <c r="EN579">
        <v>1326.178214285714</v>
      </c>
      <c r="EO579">
        <v>22.66951071428571</v>
      </c>
      <c r="EP579">
        <v>2.108254642857143</v>
      </c>
      <c r="EQ579">
        <v>2.041886071428571</v>
      </c>
      <c r="ER579">
        <v>18.28168571428571</v>
      </c>
      <c r="ES579">
        <v>17.77293928571428</v>
      </c>
      <c r="ET579">
        <v>2000.008928571428</v>
      </c>
      <c r="EU579">
        <v>0.9799932142857143</v>
      </c>
      <c r="EV579">
        <v>0.02000677857142857</v>
      </c>
      <c r="EW579">
        <v>0</v>
      </c>
      <c r="EX579">
        <v>430.76525</v>
      </c>
      <c r="EY579">
        <v>5.000560000000001</v>
      </c>
      <c r="EZ579">
        <v>8742.235000000001</v>
      </c>
      <c r="FA579">
        <v>17294.91428571428</v>
      </c>
      <c r="FB579">
        <v>41.59799999999999</v>
      </c>
      <c r="FC579">
        <v>41.75</v>
      </c>
      <c r="FD579">
        <v>41.31199999999999</v>
      </c>
      <c r="FE579">
        <v>40.875</v>
      </c>
      <c r="FF579">
        <v>42.31199999999999</v>
      </c>
      <c r="FG579">
        <v>1955.098928571429</v>
      </c>
      <c r="FH579">
        <v>39.91</v>
      </c>
      <c r="FI579">
        <v>0</v>
      </c>
      <c r="FJ579">
        <v>1758486541.2</v>
      </c>
      <c r="FK579">
        <v>0</v>
      </c>
      <c r="FL579">
        <v>430.7893846153846</v>
      </c>
      <c r="FM579">
        <v>3.019145293382035</v>
      </c>
      <c r="FN579">
        <v>67.16512826394541</v>
      </c>
      <c r="FO579">
        <v>8742.850769230768</v>
      </c>
      <c r="FP579">
        <v>15</v>
      </c>
      <c r="FQ579">
        <v>0</v>
      </c>
      <c r="FR579" t="s">
        <v>440</v>
      </c>
      <c r="FS579">
        <v>1747148579.5</v>
      </c>
      <c r="FT579">
        <v>1747148584.5</v>
      </c>
      <c r="FU579">
        <v>0</v>
      </c>
      <c r="FV579">
        <v>0.162</v>
      </c>
      <c r="FW579">
        <v>-0.001</v>
      </c>
      <c r="FX579">
        <v>0.139</v>
      </c>
      <c r="FY579">
        <v>0.058</v>
      </c>
      <c r="FZ579">
        <v>420</v>
      </c>
      <c r="GA579">
        <v>16</v>
      </c>
      <c r="GB579">
        <v>0.19</v>
      </c>
      <c r="GC579">
        <v>0.02</v>
      </c>
      <c r="GD579">
        <v>-37.31399</v>
      </c>
      <c r="GE579">
        <v>-0.2787016885552724</v>
      </c>
      <c r="GF579">
        <v>0.1092451230032719</v>
      </c>
      <c r="GG579">
        <v>1</v>
      </c>
      <c r="GH579">
        <v>430.4911470588236</v>
      </c>
      <c r="GI579">
        <v>3.894438496464741</v>
      </c>
      <c r="GJ579">
        <v>0.4381171702230885</v>
      </c>
      <c r="GK579">
        <v>0</v>
      </c>
      <c r="GL579">
        <v>0.7504849499999999</v>
      </c>
      <c r="GM579">
        <v>-0.2310888855534731</v>
      </c>
      <c r="GN579">
        <v>0.02261351674878323</v>
      </c>
      <c r="GO579">
        <v>0</v>
      </c>
      <c r="GP579">
        <v>1</v>
      </c>
      <c r="GQ579">
        <v>3</v>
      </c>
      <c r="GR579" t="s">
        <v>447</v>
      </c>
      <c r="GS579">
        <v>3.12754</v>
      </c>
      <c r="GT579">
        <v>2.73198</v>
      </c>
      <c r="GU579">
        <v>0.184495</v>
      </c>
      <c r="GV579">
        <v>0.189001</v>
      </c>
      <c r="GW579">
        <v>0.104547</v>
      </c>
      <c r="GX579">
        <v>0.102846</v>
      </c>
      <c r="GY579">
        <v>24460.1</v>
      </c>
      <c r="GZ579">
        <v>23573.4</v>
      </c>
      <c r="HA579">
        <v>30537.2</v>
      </c>
      <c r="HB579">
        <v>29323.2</v>
      </c>
      <c r="HC579">
        <v>37749.2</v>
      </c>
      <c r="HD579">
        <v>34612.1</v>
      </c>
      <c r="HE579">
        <v>46721.4</v>
      </c>
      <c r="HF579">
        <v>43565</v>
      </c>
      <c r="HG579">
        <v>1.82023</v>
      </c>
      <c r="HH579">
        <v>1.87558</v>
      </c>
      <c r="HI579">
        <v>0.102758</v>
      </c>
      <c r="HJ579">
        <v>0</v>
      </c>
      <c r="HK579">
        <v>28.3261</v>
      </c>
      <c r="HL579">
        <v>999.9</v>
      </c>
      <c r="HM579">
        <v>53.5</v>
      </c>
      <c r="HN579">
        <v>31.1</v>
      </c>
      <c r="HO579">
        <v>26.9467</v>
      </c>
      <c r="HP579">
        <v>63.5349</v>
      </c>
      <c r="HQ579">
        <v>16.6947</v>
      </c>
      <c r="HR579">
        <v>1</v>
      </c>
      <c r="HS579">
        <v>0.150473</v>
      </c>
      <c r="HT579">
        <v>-0.470275</v>
      </c>
      <c r="HU579">
        <v>20.1973</v>
      </c>
      <c r="HV579">
        <v>5.22687</v>
      </c>
      <c r="HW579">
        <v>11.974</v>
      </c>
      <c r="HX579">
        <v>4.9689</v>
      </c>
      <c r="HY579">
        <v>3.28948</v>
      </c>
      <c r="HZ579">
        <v>9999</v>
      </c>
      <c r="IA579">
        <v>9999</v>
      </c>
      <c r="IB579">
        <v>9999</v>
      </c>
      <c r="IC579">
        <v>999.9</v>
      </c>
      <c r="ID579">
        <v>4.97293</v>
      </c>
      <c r="IE579">
        <v>1.8774</v>
      </c>
      <c r="IF579">
        <v>1.87546</v>
      </c>
      <c r="IG579">
        <v>1.87831</v>
      </c>
      <c r="IH579">
        <v>1.87499</v>
      </c>
      <c r="II579">
        <v>1.87854</v>
      </c>
      <c r="IJ579">
        <v>1.87568</v>
      </c>
      <c r="IK579">
        <v>1.87683</v>
      </c>
      <c r="IL579">
        <v>0</v>
      </c>
      <c r="IM579">
        <v>0</v>
      </c>
      <c r="IN579">
        <v>0</v>
      </c>
      <c r="IO579">
        <v>0</v>
      </c>
      <c r="IP579" t="s">
        <v>442</v>
      </c>
      <c r="IQ579" t="s">
        <v>443</v>
      </c>
      <c r="IR579" t="s">
        <v>444</v>
      </c>
      <c r="IS579" t="s">
        <v>444</v>
      </c>
      <c r="IT579" t="s">
        <v>444</v>
      </c>
      <c r="IU579" t="s">
        <v>444</v>
      </c>
      <c r="IV579">
        <v>0</v>
      </c>
      <c r="IW579">
        <v>100</v>
      </c>
      <c r="IX579">
        <v>100</v>
      </c>
      <c r="IY579">
        <v>1.62</v>
      </c>
      <c r="IZ579">
        <v>0.2239</v>
      </c>
      <c r="JA579">
        <v>0.05401698482025668</v>
      </c>
      <c r="JB579">
        <v>0.001251749769105588</v>
      </c>
      <c r="JC579">
        <v>-2.340677956668878E-07</v>
      </c>
      <c r="JD579">
        <v>1.443975168909104E-10</v>
      </c>
      <c r="JE579">
        <v>-0.0473756660369021</v>
      </c>
      <c r="JF579">
        <v>-0.000763777970416037</v>
      </c>
      <c r="JG579">
        <v>0.0006633184790446218</v>
      </c>
      <c r="JH579">
        <v>-5.365384051273601E-06</v>
      </c>
      <c r="JI579">
        <v>1</v>
      </c>
      <c r="JJ579">
        <v>2129</v>
      </c>
      <c r="JK579">
        <v>1</v>
      </c>
      <c r="JL579">
        <v>27</v>
      </c>
      <c r="JM579">
        <v>188966</v>
      </c>
      <c r="JN579">
        <v>188965.9</v>
      </c>
      <c r="JO579">
        <v>2.85522</v>
      </c>
      <c r="JP579">
        <v>2.52686</v>
      </c>
      <c r="JQ579">
        <v>1.39893</v>
      </c>
      <c r="JR579">
        <v>2.34985</v>
      </c>
      <c r="JS579">
        <v>1.44897</v>
      </c>
      <c r="JT579">
        <v>2.55859</v>
      </c>
      <c r="JU579">
        <v>37.6504</v>
      </c>
      <c r="JV579">
        <v>24.2013</v>
      </c>
      <c r="JW579">
        <v>18</v>
      </c>
      <c r="JX579">
        <v>477.131</v>
      </c>
      <c r="JY579">
        <v>482.481</v>
      </c>
      <c r="JZ579">
        <v>28.3688</v>
      </c>
      <c r="KA579">
        <v>29.1426</v>
      </c>
      <c r="KB579">
        <v>29.9998</v>
      </c>
      <c r="KC579">
        <v>28.9021</v>
      </c>
      <c r="KD579">
        <v>28.9757</v>
      </c>
      <c r="KE579">
        <v>57.2088</v>
      </c>
      <c r="KF579">
        <v>25.3249</v>
      </c>
      <c r="KG579">
        <v>96.6687</v>
      </c>
      <c r="KH579">
        <v>28.3681</v>
      </c>
      <c r="KI579">
        <v>1369.17</v>
      </c>
      <c r="KJ579">
        <v>22.664</v>
      </c>
      <c r="KK579">
        <v>100.963</v>
      </c>
      <c r="KL579">
        <v>100.214</v>
      </c>
    </row>
    <row r="580" spans="1:298">
      <c r="A580">
        <v>564</v>
      </c>
      <c r="B580">
        <v>1758486544.5</v>
      </c>
      <c r="C580">
        <v>17441</v>
      </c>
      <c r="D580" t="s">
        <v>1577</v>
      </c>
      <c r="E580" t="s">
        <v>1578</v>
      </c>
      <c r="F580">
        <v>5</v>
      </c>
      <c r="G580" t="s">
        <v>1414</v>
      </c>
      <c r="H580" t="s">
        <v>436</v>
      </c>
      <c r="I580" t="s">
        <v>437</v>
      </c>
      <c r="J580">
        <v>1758486537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1390.154522438597</v>
      </c>
      <c r="AL580">
        <v>1361.742848484848</v>
      </c>
      <c r="AM580">
        <v>3.394087640273466</v>
      </c>
      <c r="AN580">
        <v>65.51317150136617</v>
      </c>
      <c r="AO580">
        <f>(AQ580 - AP580 + DZ580*1E3/(8.314*(EB580+273.15)) * AS580/DY580 * AR580) * DY580/(100*DM580) * 1000/(1000 - AQ580)</f>
        <v>0</v>
      </c>
      <c r="AP580">
        <v>22.6524667201575</v>
      </c>
      <c r="AQ580">
        <v>23.35868242424242</v>
      </c>
      <c r="AR580">
        <v>-0.0004627834295590466</v>
      </c>
      <c r="AS580">
        <v>124.6433770356451</v>
      </c>
      <c r="AT580">
        <v>4</v>
      </c>
      <c r="AU580">
        <v>1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438</v>
      </c>
      <c r="AZ580" t="s">
        <v>438</v>
      </c>
      <c r="BA580">
        <v>0</v>
      </c>
      <c r="BB580">
        <v>0</v>
      </c>
      <c r="BC580">
        <f>1-BA580/BB580</f>
        <v>0</v>
      </c>
      <c r="BD580">
        <v>0</v>
      </c>
      <c r="BE580" t="s">
        <v>438</v>
      </c>
      <c r="BF580" t="s">
        <v>438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438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4.38</v>
      </c>
      <c r="DN580">
        <v>0.5</v>
      </c>
      <c r="DO580" t="s">
        <v>439</v>
      </c>
      <c r="DP580">
        <v>2</v>
      </c>
      <c r="DQ580" t="b">
        <v>1</v>
      </c>
      <c r="DR580">
        <v>1758486537</v>
      </c>
      <c r="DS580">
        <v>1306.55962962963</v>
      </c>
      <c r="DT580">
        <v>1343.873703703704</v>
      </c>
      <c r="DU580">
        <v>23.38398888888889</v>
      </c>
      <c r="DV580">
        <v>22.66158148148148</v>
      </c>
      <c r="DW580">
        <v>1304.950740740741</v>
      </c>
      <c r="DX580">
        <v>23.15990740740741</v>
      </c>
      <c r="DY580">
        <v>500.0024444444446</v>
      </c>
      <c r="DZ580">
        <v>90.07080740740741</v>
      </c>
      <c r="EA580">
        <v>0.0546575925925926</v>
      </c>
      <c r="EB580">
        <v>29.79444074074074</v>
      </c>
      <c r="EC580">
        <v>29.99372222222223</v>
      </c>
      <c r="ED580">
        <v>999.9000000000001</v>
      </c>
      <c r="EE580">
        <v>0</v>
      </c>
      <c r="EF580">
        <v>0</v>
      </c>
      <c r="EG580">
        <v>10012.7637037037</v>
      </c>
      <c r="EH580">
        <v>0</v>
      </c>
      <c r="EI580">
        <v>11.419</v>
      </c>
      <c r="EJ580">
        <v>-37.31437777777778</v>
      </c>
      <c r="EK580">
        <v>1337.844074074074</v>
      </c>
      <c r="EL580">
        <v>1375.034444444444</v>
      </c>
      <c r="EM580">
        <v>0.7224092222222224</v>
      </c>
      <c r="EN580">
        <v>1343.873703703704</v>
      </c>
      <c r="EO580">
        <v>22.66158148148148</v>
      </c>
      <c r="EP580">
        <v>2.106213703703704</v>
      </c>
      <c r="EQ580">
        <v>2.041146296296296</v>
      </c>
      <c r="ER580">
        <v>18.26625185185185</v>
      </c>
      <c r="ES580">
        <v>17.76718148148148</v>
      </c>
      <c r="ET580">
        <v>2000.017407407408</v>
      </c>
      <c r="EU580">
        <v>0.9799932222222223</v>
      </c>
      <c r="EV580">
        <v>0.02000677037037037</v>
      </c>
      <c r="EW580">
        <v>0</v>
      </c>
      <c r="EX580">
        <v>430.9984814814813</v>
      </c>
      <c r="EY580">
        <v>5.000560000000001</v>
      </c>
      <c r="EZ580">
        <v>8747.968148148148</v>
      </c>
      <c r="FA580">
        <v>17294.98518518519</v>
      </c>
      <c r="FB580">
        <v>41.58066666666667</v>
      </c>
      <c r="FC580">
        <v>41.75</v>
      </c>
      <c r="FD580">
        <v>41.31199999999999</v>
      </c>
      <c r="FE580">
        <v>40.875</v>
      </c>
      <c r="FF580">
        <v>42.31199999999999</v>
      </c>
      <c r="FG580">
        <v>1955.107407407407</v>
      </c>
      <c r="FH580">
        <v>39.91</v>
      </c>
      <c r="FI580">
        <v>0</v>
      </c>
      <c r="FJ580">
        <v>1758486546</v>
      </c>
      <c r="FK580">
        <v>0</v>
      </c>
      <c r="FL580">
        <v>431.0033076923076</v>
      </c>
      <c r="FM580">
        <v>3.509675197441386</v>
      </c>
      <c r="FN580">
        <v>62.54632470101011</v>
      </c>
      <c r="FO580">
        <v>8748.027692307693</v>
      </c>
      <c r="FP580">
        <v>15</v>
      </c>
      <c r="FQ580">
        <v>0</v>
      </c>
      <c r="FR580" t="s">
        <v>440</v>
      </c>
      <c r="FS580">
        <v>1747148579.5</v>
      </c>
      <c r="FT580">
        <v>1747148584.5</v>
      </c>
      <c r="FU580">
        <v>0</v>
      </c>
      <c r="FV580">
        <v>0.162</v>
      </c>
      <c r="FW580">
        <v>-0.001</v>
      </c>
      <c r="FX580">
        <v>0.139</v>
      </c>
      <c r="FY580">
        <v>0.058</v>
      </c>
      <c r="FZ580">
        <v>420</v>
      </c>
      <c r="GA580">
        <v>16</v>
      </c>
      <c r="GB580">
        <v>0.19</v>
      </c>
      <c r="GC580">
        <v>0.02</v>
      </c>
      <c r="GD580">
        <v>-37.2831</v>
      </c>
      <c r="GE580">
        <v>-0.3765930313589583</v>
      </c>
      <c r="GF580">
        <v>0.1030710813219598</v>
      </c>
      <c r="GG580">
        <v>1</v>
      </c>
      <c r="GH580">
        <v>430.8506764705882</v>
      </c>
      <c r="GI580">
        <v>3.147242167239899</v>
      </c>
      <c r="GJ580">
        <v>0.3726827795219985</v>
      </c>
      <c r="GK580">
        <v>0</v>
      </c>
      <c r="GL580">
        <v>0.7328530731707317</v>
      </c>
      <c r="GM580">
        <v>-0.171782383275262</v>
      </c>
      <c r="GN580">
        <v>0.01725996094644176</v>
      </c>
      <c r="GO580">
        <v>0</v>
      </c>
      <c r="GP580">
        <v>1</v>
      </c>
      <c r="GQ580">
        <v>3</v>
      </c>
      <c r="GR580" t="s">
        <v>447</v>
      </c>
      <c r="GS580">
        <v>3.12744</v>
      </c>
      <c r="GT580">
        <v>2.73276</v>
      </c>
      <c r="GU580">
        <v>0.185907</v>
      </c>
      <c r="GV580">
        <v>0.190414</v>
      </c>
      <c r="GW580">
        <v>0.104491</v>
      </c>
      <c r="GX580">
        <v>0.102821</v>
      </c>
      <c r="GY580">
        <v>24418</v>
      </c>
      <c r="GZ580">
        <v>23532.6</v>
      </c>
      <c r="HA580">
        <v>30537.6</v>
      </c>
      <c r="HB580">
        <v>29323.7</v>
      </c>
      <c r="HC580">
        <v>37752.1</v>
      </c>
      <c r="HD580">
        <v>34613.6</v>
      </c>
      <c r="HE580">
        <v>46722</v>
      </c>
      <c r="HF580">
        <v>43565.5</v>
      </c>
      <c r="HG580">
        <v>1.81988</v>
      </c>
      <c r="HH580">
        <v>1.87608</v>
      </c>
      <c r="HI580">
        <v>0.102498</v>
      </c>
      <c r="HJ580">
        <v>0</v>
      </c>
      <c r="HK580">
        <v>28.3245</v>
      </c>
      <c r="HL580">
        <v>999.9</v>
      </c>
      <c r="HM580">
        <v>53.5</v>
      </c>
      <c r="HN580">
        <v>31.1</v>
      </c>
      <c r="HO580">
        <v>26.95</v>
      </c>
      <c r="HP580">
        <v>63.2449</v>
      </c>
      <c r="HQ580">
        <v>16.5425</v>
      </c>
      <c r="HR580">
        <v>1</v>
      </c>
      <c r="HS580">
        <v>0.149972</v>
      </c>
      <c r="HT580">
        <v>-0.170572</v>
      </c>
      <c r="HU580">
        <v>20.1978</v>
      </c>
      <c r="HV580">
        <v>5.22687</v>
      </c>
      <c r="HW580">
        <v>11.974</v>
      </c>
      <c r="HX580">
        <v>4.96925</v>
      </c>
      <c r="HY580">
        <v>3.28938</v>
      </c>
      <c r="HZ580">
        <v>9999</v>
      </c>
      <c r="IA580">
        <v>9999</v>
      </c>
      <c r="IB580">
        <v>9999</v>
      </c>
      <c r="IC580">
        <v>999.9</v>
      </c>
      <c r="ID580">
        <v>4.97293</v>
      </c>
      <c r="IE580">
        <v>1.87744</v>
      </c>
      <c r="IF580">
        <v>1.8755</v>
      </c>
      <c r="IG580">
        <v>1.87834</v>
      </c>
      <c r="IH580">
        <v>1.875</v>
      </c>
      <c r="II580">
        <v>1.8786</v>
      </c>
      <c r="IJ580">
        <v>1.87575</v>
      </c>
      <c r="IK580">
        <v>1.87685</v>
      </c>
      <c r="IL580">
        <v>0</v>
      </c>
      <c r="IM580">
        <v>0</v>
      </c>
      <c r="IN580">
        <v>0</v>
      </c>
      <c r="IO580">
        <v>0</v>
      </c>
      <c r="IP580" t="s">
        <v>442</v>
      </c>
      <c r="IQ580" t="s">
        <v>443</v>
      </c>
      <c r="IR580" t="s">
        <v>444</v>
      </c>
      <c r="IS580" t="s">
        <v>444</v>
      </c>
      <c r="IT580" t="s">
        <v>444</v>
      </c>
      <c r="IU580" t="s">
        <v>444</v>
      </c>
      <c r="IV580">
        <v>0</v>
      </c>
      <c r="IW580">
        <v>100</v>
      </c>
      <c r="IX580">
        <v>100</v>
      </c>
      <c r="IY580">
        <v>1.65</v>
      </c>
      <c r="IZ580">
        <v>0.2235</v>
      </c>
      <c r="JA580">
        <v>0.05401698482025668</v>
      </c>
      <c r="JB580">
        <v>0.001251749769105588</v>
      </c>
      <c r="JC580">
        <v>-2.340677956668878E-07</v>
      </c>
      <c r="JD580">
        <v>1.443975168909104E-10</v>
      </c>
      <c r="JE580">
        <v>-0.0473756660369021</v>
      </c>
      <c r="JF580">
        <v>-0.000763777970416037</v>
      </c>
      <c r="JG580">
        <v>0.0006633184790446218</v>
      </c>
      <c r="JH580">
        <v>-5.365384051273601E-06</v>
      </c>
      <c r="JI580">
        <v>1</v>
      </c>
      <c r="JJ580">
        <v>2129</v>
      </c>
      <c r="JK580">
        <v>1</v>
      </c>
      <c r="JL580">
        <v>27</v>
      </c>
      <c r="JM580">
        <v>188966.1</v>
      </c>
      <c r="JN580">
        <v>188966</v>
      </c>
      <c r="JO580">
        <v>2.88574</v>
      </c>
      <c r="JP580">
        <v>2.54028</v>
      </c>
      <c r="JQ580">
        <v>1.39893</v>
      </c>
      <c r="JR580">
        <v>2.34985</v>
      </c>
      <c r="JS580">
        <v>1.44897</v>
      </c>
      <c r="JT580">
        <v>2.51343</v>
      </c>
      <c r="JU580">
        <v>37.6504</v>
      </c>
      <c r="JV580">
        <v>24.1926</v>
      </c>
      <c r="JW580">
        <v>18</v>
      </c>
      <c r="JX580">
        <v>476.919</v>
      </c>
      <c r="JY580">
        <v>482.788</v>
      </c>
      <c r="JZ580">
        <v>28.3376</v>
      </c>
      <c r="KA580">
        <v>29.1394</v>
      </c>
      <c r="KB580">
        <v>29.9999</v>
      </c>
      <c r="KC580">
        <v>28.899</v>
      </c>
      <c r="KD580">
        <v>28.9723</v>
      </c>
      <c r="KE580">
        <v>57.7995</v>
      </c>
      <c r="KF580">
        <v>25.3249</v>
      </c>
      <c r="KG580">
        <v>96.6687</v>
      </c>
      <c r="KH580">
        <v>28.2983</v>
      </c>
      <c r="KI580">
        <v>1389.3</v>
      </c>
      <c r="KJ580">
        <v>22.6861</v>
      </c>
      <c r="KK580">
        <v>100.964</v>
      </c>
      <c r="KL580">
        <v>100.215</v>
      </c>
    </row>
    <row r="581" spans="1:298">
      <c r="A581">
        <v>565</v>
      </c>
      <c r="B581">
        <v>1758486549.5</v>
      </c>
      <c r="C581">
        <v>17446</v>
      </c>
      <c r="D581" t="s">
        <v>1579</v>
      </c>
      <c r="E581" t="s">
        <v>1580</v>
      </c>
      <c r="F581">
        <v>5</v>
      </c>
      <c r="G581" t="s">
        <v>1414</v>
      </c>
      <c r="H581" t="s">
        <v>436</v>
      </c>
      <c r="I581" t="s">
        <v>437</v>
      </c>
      <c r="J581">
        <v>1758486541.714286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1407.644756387832</v>
      </c>
      <c r="AL581">
        <v>1378.956666666666</v>
      </c>
      <c r="AM581">
        <v>3.462448534318685</v>
      </c>
      <c r="AN581">
        <v>65.51317150136617</v>
      </c>
      <c r="AO581">
        <f>(AQ581 - AP581 + DZ581*1E3/(8.314*(EB581+273.15)) * AS581/DY581 * AR581) * DY581/(100*DM581) * 1000/(1000 - AQ581)</f>
        <v>0</v>
      </c>
      <c r="AP581">
        <v>22.64742976418741</v>
      </c>
      <c r="AQ581">
        <v>23.34184303030302</v>
      </c>
      <c r="AR581">
        <v>-0.0003003698506908189</v>
      </c>
      <c r="AS581">
        <v>124.6433770356451</v>
      </c>
      <c r="AT581">
        <v>3</v>
      </c>
      <c r="AU581">
        <v>1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438</v>
      </c>
      <c r="AZ581" t="s">
        <v>438</v>
      </c>
      <c r="BA581">
        <v>0</v>
      </c>
      <c r="BB581">
        <v>0</v>
      </c>
      <c r="BC581">
        <f>1-BA581/BB581</f>
        <v>0</v>
      </c>
      <c r="BD581">
        <v>0</v>
      </c>
      <c r="BE581" t="s">
        <v>438</v>
      </c>
      <c r="BF581" t="s">
        <v>438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438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4.38</v>
      </c>
      <c r="DN581">
        <v>0.5</v>
      </c>
      <c r="DO581" t="s">
        <v>439</v>
      </c>
      <c r="DP581">
        <v>2</v>
      </c>
      <c r="DQ581" t="b">
        <v>1</v>
      </c>
      <c r="DR581">
        <v>1758486541.714286</v>
      </c>
      <c r="DS581">
        <v>1322.320357142857</v>
      </c>
      <c r="DT581">
        <v>1359.773214285714</v>
      </c>
      <c r="DU581">
        <v>23.36694642857143</v>
      </c>
      <c r="DV581">
        <v>22.65522142857143</v>
      </c>
      <c r="DW581">
        <v>1320.689285714286</v>
      </c>
      <c r="DX581">
        <v>23.14321785714285</v>
      </c>
      <c r="DY581">
        <v>499.9862142857143</v>
      </c>
      <c r="DZ581">
        <v>90.07046071428572</v>
      </c>
      <c r="EA581">
        <v>0.05474007857142856</v>
      </c>
      <c r="EB581">
        <v>29.79672857142858</v>
      </c>
      <c r="EC581">
        <v>30.00125714285714</v>
      </c>
      <c r="ED581">
        <v>999.9000000000002</v>
      </c>
      <c r="EE581">
        <v>0</v>
      </c>
      <c r="EF581">
        <v>0</v>
      </c>
      <c r="EG581">
        <v>10003.89785714286</v>
      </c>
      <c r="EH581">
        <v>0</v>
      </c>
      <c r="EI581">
        <v>11.419</v>
      </c>
      <c r="EJ581">
        <v>-37.45262857142857</v>
      </c>
      <c r="EK581">
        <v>1353.958571428572</v>
      </c>
      <c r="EL581">
        <v>1391.293571428572</v>
      </c>
      <c r="EM581">
        <v>0.7117228571428572</v>
      </c>
      <c r="EN581">
        <v>1359.773214285714</v>
      </c>
      <c r="EO581">
        <v>22.65522142857143</v>
      </c>
      <c r="EP581">
        <v>2.104671071428571</v>
      </c>
      <c r="EQ581">
        <v>2.040565714285715</v>
      </c>
      <c r="ER581">
        <v>18.25457857142857</v>
      </c>
      <c r="ES581">
        <v>17.76266428571429</v>
      </c>
      <c r="ET581">
        <v>2000.001071428571</v>
      </c>
      <c r="EU581">
        <v>0.9799930000000001</v>
      </c>
      <c r="EV581">
        <v>0.020007</v>
      </c>
      <c r="EW581">
        <v>0</v>
      </c>
      <c r="EX581">
        <v>431.2795357142858</v>
      </c>
      <c r="EY581">
        <v>5.000560000000001</v>
      </c>
      <c r="EZ581">
        <v>8752.747857142856</v>
      </c>
      <c r="FA581">
        <v>17294.84285714286</v>
      </c>
      <c r="FB581">
        <v>41.56874999999999</v>
      </c>
      <c r="FC581">
        <v>41.75</v>
      </c>
      <c r="FD581">
        <v>41.31199999999999</v>
      </c>
      <c r="FE581">
        <v>40.866</v>
      </c>
      <c r="FF581">
        <v>42.31199999999999</v>
      </c>
      <c r="FG581">
        <v>1955.091071428571</v>
      </c>
      <c r="FH581">
        <v>39.91</v>
      </c>
      <c r="FI581">
        <v>0</v>
      </c>
      <c r="FJ581">
        <v>1758486550.8</v>
      </c>
      <c r="FK581">
        <v>0</v>
      </c>
      <c r="FL581">
        <v>431.2972692307692</v>
      </c>
      <c r="FM581">
        <v>3.34588033909632</v>
      </c>
      <c r="FN581">
        <v>58.2345299470919</v>
      </c>
      <c r="FO581">
        <v>8752.92</v>
      </c>
      <c r="FP581">
        <v>15</v>
      </c>
      <c r="FQ581">
        <v>0</v>
      </c>
      <c r="FR581" t="s">
        <v>440</v>
      </c>
      <c r="FS581">
        <v>1747148579.5</v>
      </c>
      <c r="FT581">
        <v>1747148584.5</v>
      </c>
      <c r="FU581">
        <v>0</v>
      </c>
      <c r="FV581">
        <v>0.162</v>
      </c>
      <c r="FW581">
        <v>-0.001</v>
      </c>
      <c r="FX581">
        <v>0.139</v>
      </c>
      <c r="FY581">
        <v>0.058</v>
      </c>
      <c r="FZ581">
        <v>420</v>
      </c>
      <c r="GA581">
        <v>16</v>
      </c>
      <c r="GB581">
        <v>0.19</v>
      </c>
      <c r="GC581">
        <v>0.02</v>
      </c>
      <c r="GD581">
        <v>-37.39573</v>
      </c>
      <c r="GE581">
        <v>-1.177501688555275</v>
      </c>
      <c r="GF581">
        <v>0.182814325478066</v>
      </c>
      <c r="GG581">
        <v>0</v>
      </c>
      <c r="GH581">
        <v>431.1109117647059</v>
      </c>
      <c r="GI581">
        <v>3.400168066709707</v>
      </c>
      <c r="GJ581">
        <v>0.3993132610492979</v>
      </c>
      <c r="GK581">
        <v>0</v>
      </c>
      <c r="GL581">
        <v>0.717405775</v>
      </c>
      <c r="GM581">
        <v>-0.1343984577861172</v>
      </c>
      <c r="GN581">
        <v>0.01295559707903789</v>
      </c>
      <c r="GO581">
        <v>0</v>
      </c>
      <c r="GP581">
        <v>0</v>
      </c>
      <c r="GQ581">
        <v>3</v>
      </c>
      <c r="GR581" t="s">
        <v>480</v>
      </c>
      <c r="GS581">
        <v>3.12729</v>
      </c>
      <c r="GT581">
        <v>2.73286</v>
      </c>
      <c r="GU581">
        <v>0.187335</v>
      </c>
      <c r="GV581">
        <v>0.191837</v>
      </c>
      <c r="GW581">
        <v>0.10444</v>
      </c>
      <c r="GX581">
        <v>0.102808</v>
      </c>
      <c r="GY581">
        <v>24374.9</v>
      </c>
      <c r="GZ581">
        <v>23491.2</v>
      </c>
      <c r="HA581">
        <v>30537.3</v>
      </c>
      <c r="HB581">
        <v>29323.6</v>
      </c>
      <c r="HC581">
        <v>37754</v>
      </c>
      <c r="HD581">
        <v>34614.1</v>
      </c>
      <c r="HE581">
        <v>46721.4</v>
      </c>
      <c r="HF581">
        <v>43565.4</v>
      </c>
      <c r="HG581">
        <v>1.82</v>
      </c>
      <c r="HH581">
        <v>1.8763</v>
      </c>
      <c r="HI581">
        <v>0.10325</v>
      </c>
      <c r="HJ581">
        <v>0</v>
      </c>
      <c r="HK581">
        <v>28.3221</v>
      </c>
      <c r="HL581">
        <v>999.9</v>
      </c>
      <c r="HM581">
        <v>53.5</v>
      </c>
      <c r="HN581">
        <v>31.1</v>
      </c>
      <c r="HO581">
        <v>26.9468</v>
      </c>
      <c r="HP581">
        <v>63.6749</v>
      </c>
      <c r="HQ581">
        <v>16.7628</v>
      </c>
      <c r="HR581">
        <v>1</v>
      </c>
      <c r="HS581">
        <v>0.149962</v>
      </c>
      <c r="HT581">
        <v>-0.362625</v>
      </c>
      <c r="HU581">
        <v>20.1977</v>
      </c>
      <c r="HV581">
        <v>5.22702</v>
      </c>
      <c r="HW581">
        <v>11.974</v>
      </c>
      <c r="HX581">
        <v>4.96945</v>
      </c>
      <c r="HY581">
        <v>3.28948</v>
      </c>
      <c r="HZ581">
        <v>9999</v>
      </c>
      <c r="IA581">
        <v>9999</v>
      </c>
      <c r="IB581">
        <v>9999</v>
      </c>
      <c r="IC581">
        <v>999.9</v>
      </c>
      <c r="ID581">
        <v>4.97293</v>
      </c>
      <c r="IE581">
        <v>1.87743</v>
      </c>
      <c r="IF581">
        <v>1.87547</v>
      </c>
      <c r="IG581">
        <v>1.8783</v>
      </c>
      <c r="IH581">
        <v>1.875</v>
      </c>
      <c r="II581">
        <v>1.87855</v>
      </c>
      <c r="IJ581">
        <v>1.87574</v>
      </c>
      <c r="IK581">
        <v>1.87683</v>
      </c>
      <c r="IL581">
        <v>0</v>
      </c>
      <c r="IM581">
        <v>0</v>
      </c>
      <c r="IN581">
        <v>0</v>
      </c>
      <c r="IO581">
        <v>0</v>
      </c>
      <c r="IP581" t="s">
        <v>442</v>
      </c>
      <c r="IQ581" t="s">
        <v>443</v>
      </c>
      <c r="IR581" t="s">
        <v>444</v>
      </c>
      <c r="IS581" t="s">
        <v>444</v>
      </c>
      <c r="IT581" t="s">
        <v>444</v>
      </c>
      <c r="IU581" t="s">
        <v>444</v>
      </c>
      <c r="IV581">
        <v>0</v>
      </c>
      <c r="IW581">
        <v>100</v>
      </c>
      <c r="IX581">
        <v>100</v>
      </c>
      <c r="IY581">
        <v>1.67</v>
      </c>
      <c r="IZ581">
        <v>0.2232</v>
      </c>
      <c r="JA581">
        <v>0.05401698482025668</v>
      </c>
      <c r="JB581">
        <v>0.001251749769105588</v>
      </c>
      <c r="JC581">
        <v>-2.340677956668878E-07</v>
      </c>
      <c r="JD581">
        <v>1.443975168909104E-10</v>
      </c>
      <c r="JE581">
        <v>-0.0473756660369021</v>
      </c>
      <c r="JF581">
        <v>-0.000763777970416037</v>
      </c>
      <c r="JG581">
        <v>0.0006633184790446218</v>
      </c>
      <c r="JH581">
        <v>-5.365384051273601E-06</v>
      </c>
      <c r="JI581">
        <v>1</v>
      </c>
      <c r="JJ581">
        <v>2129</v>
      </c>
      <c r="JK581">
        <v>1</v>
      </c>
      <c r="JL581">
        <v>27</v>
      </c>
      <c r="JM581">
        <v>188966.2</v>
      </c>
      <c r="JN581">
        <v>188966.1</v>
      </c>
      <c r="JO581">
        <v>2.91138</v>
      </c>
      <c r="JP581">
        <v>2.52441</v>
      </c>
      <c r="JQ581">
        <v>1.39893</v>
      </c>
      <c r="JR581">
        <v>2.34985</v>
      </c>
      <c r="JS581">
        <v>1.44897</v>
      </c>
      <c r="JT581">
        <v>2.57568</v>
      </c>
      <c r="JU581">
        <v>37.6504</v>
      </c>
      <c r="JV581">
        <v>24.2013</v>
      </c>
      <c r="JW581">
        <v>18</v>
      </c>
      <c r="JX581">
        <v>476.964</v>
      </c>
      <c r="JY581">
        <v>482.909</v>
      </c>
      <c r="JZ581">
        <v>28.305</v>
      </c>
      <c r="KA581">
        <v>29.135</v>
      </c>
      <c r="KB581">
        <v>29.9999</v>
      </c>
      <c r="KC581">
        <v>28.8953</v>
      </c>
      <c r="KD581">
        <v>28.9688</v>
      </c>
      <c r="KE581">
        <v>58.3072</v>
      </c>
      <c r="KF581">
        <v>25.3249</v>
      </c>
      <c r="KG581">
        <v>96.6687</v>
      </c>
      <c r="KH581">
        <v>28.3139</v>
      </c>
      <c r="KI581">
        <v>1402.67</v>
      </c>
      <c r="KJ581">
        <v>22.7181</v>
      </c>
      <c r="KK581">
        <v>100.963</v>
      </c>
      <c r="KL581">
        <v>100.215</v>
      </c>
    </row>
    <row r="582" spans="1:298">
      <c r="A582">
        <v>566</v>
      </c>
      <c r="B582">
        <v>1758486554.5</v>
      </c>
      <c r="C582">
        <v>17451</v>
      </c>
      <c r="D582" t="s">
        <v>1581</v>
      </c>
      <c r="E582" t="s">
        <v>1582</v>
      </c>
      <c r="F582">
        <v>5</v>
      </c>
      <c r="G582" t="s">
        <v>1414</v>
      </c>
      <c r="H582" t="s">
        <v>436</v>
      </c>
      <c r="I582" t="s">
        <v>437</v>
      </c>
      <c r="J582">
        <v>1758486547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1424.572186462813</v>
      </c>
      <c r="AL582">
        <v>1396.055999999999</v>
      </c>
      <c r="AM582">
        <v>3.424819700061297</v>
      </c>
      <c r="AN582">
        <v>65.51317150136617</v>
      </c>
      <c r="AO582">
        <f>(AQ582 - AP582 + DZ582*1E3/(8.314*(EB582+273.15)) * AS582/DY582 * AR582) * DY582/(100*DM582) * 1000/(1000 - AQ582)</f>
        <v>0</v>
      </c>
      <c r="AP582">
        <v>22.63923342502132</v>
      </c>
      <c r="AQ582">
        <v>23.32767151515149</v>
      </c>
      <c r="AR582">
        <v>-0.0001807060200039109</v>
      </c>
      <c r="AS582">
        <v>124.6433770356451</v>
      </c>
      <c r="AT582">
        <v>4</v>
      </c>
      <c r="AU582">
        <v>1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438</v>
      </c>
      <c r="AZ582" t="s">
        <v>438</v>
      </c>
      <c r="BA582">
        <v>0</v>
      </c>
      <c r="BB582">
        <v>0</v>
      </c>
      <c r="BC582">
        <f>1-BA582/BB582</f>
        <v>0</v>
      </c>
      <c r="BD582">
        <v>0</v>
      </c>
      <c r="BE582" t="s">
        <v>438</v>
      </c>
      <c r="BF582" t="s">
        <v>438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438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4.38</v>
      </c>
      <c r="DN582">
        <v>0.5</v>
      </c>
      <c r="DO582" t="s">
        <v>439</v>
      </c>
      <c r="DP582">
        <v>2</v>
      </c>
      <c r="DQ582" t="b">
        <v>1</v>
      </c>
      <c r="DR582">
        <v>1758486547</v>
      </c>
      <c r="DS582">
        <v>1340.023703703704</v>
      </c>
      <c r="DT582">
        <v>1377.478518518519</v>
      </c>
      <c r="DU582">
        <v>23.34907037037037</v>
      </c>
      <c r="DV582">
        <v>22.64796666666667</v>
      </c>
      <c r="DW582">
        <v>1338.368148148148</v>
      </c>
      <c r="DX582">
        <v>23.12572222222222</v>
      </c>
      <c r="DY582">
        <v>500.0255185185185</v>
      </c>
      <c r="DZ582">
        <v>90.07081111111111</v>
      </c>
      <c r="EA582">
        <v>0.0548095111111111</v>
      </c>
      <c r="EB582">
        <v>29.79717407407407</v>
      </c>
      <c r="EC582">
        <v>30.00126666666666</v>
      </c>
      <c r="ED582">
        <v>999.9000000000001</v>
      </c>
      <c r="EE582">
        <v>0</v>
      </c>
      <c r="EF582">
        <v>0</v>
      </c>
      <c r="EG582">
        <v>9999.850370370368</v>
      </c>
      <c r="EH582">
        <v>0</v>
      </c>
      <c r="EI582">
        <v>11.419</v>
      </c>
      <c r="EJ582">
        <v>-37.45422592592593</v>
      </c>
      <c r="EK582">
        <v>1372.06</v>
      </c>
      <c r="EL582">
        <v>1409.398148148148</v>
      </c>
      <c r="EM582">
        <v>0.7011006666666666</v>
      </c>
      <c r="EN582">
        <v>1377.478518518519</v>
      </c>
      <c r="EO582">
        <v>22.64796666666667</v>
      </c>
      <c r="EP582">
        <v>2.103069629629629</v>
      </c>
      <c r="EQ582">
        <v>2.039920740740741</v>
      </c>
      <c r="ER582">
        <v>18.24245185185185</v>
      </c>
      <c r="ES582">
        <v>17.75764814814815</v>
      </c>
      <c r="ET582">
        <v>2000.007037037037</v>
      </c>
      <c r="EU582">
        <v>0.9799930000000001</v>
      </c>
      <c r="EV582">
        <v>0.020007</v>
      </c>
      <c r="EW582">
        <v>0</v>
      </c>
      <c r="EX582">
        <v>431.4870740740741</v>
      </c>
      <c r="EY582">
        <v>5.000560000000001</v>
      </c>
      <c r="EZ582">
        <v>8757.545185185185</v>
      </c>
      <c r="FA582">
        <v>17294.89259259259</v>
      </c>
      <c r="FB582">
        <v>41.56666666666666</v>
      </c>
      <c r="FC582">
        <v>41.73833333333333</v>
      </c>
      <c r="FD582">
        <v>41.31199999999999</v>
      </c>
      <c r="FE582">
        <v>40.85866666666666</v>
      </c>
      <c r="FF582">
        <v>42.31199999999999</v>
      </c>
      <c r="FG582">
        <v>1955.097037037037</v>
      </c>
      <c r="FH582">
        <v>39.91</v>
      </c>
      <c r="FI582">
        <v>0</v>
      </c>
      <c r="FJ582">
        <v>1758486556.2</v>
      </c>
      <c r="FK582">
        <v>0</v>
      </c>
      <c r="FL582">
        <v>431.52104</v>
      </c>
      <c r="FM582">
        <v>2.595538466160934</v>
      </c>
      <c r="FN582">
        <v>50.97846152540769</v>
      </c>
      <c r="FO582">
        <v>8758.092400000001</v>
      </c>
      <c r="FP582">
        <v>15</v>
      </c>
      <c r="FQ582">
        <v>0</v>
      </c>
      <c r="FR582" t="s">
        <v>440</v>
      </c>
      <c r="FS582">
        <v>1747148579.5</v>
      </c>
      <c r="FT582">
        <v>1747148584.5</v>
      </c>
      <c r="FU582">
        <v>0</v>
      </c>
      <c r="FV582">
        <v>0.162</v>
      </c>
      <c r="FW582">
        <v>-0.001</v>
      </c>
      <c r="FX582">
        <v>0.139</v>
      </c>
      <c r="FY582">
        <v>0.058</v>
      </c>
      <c r="FZ582">
        <v>420</v>
      </c>
      <c r="GA582">
        <v>16</v>
      </c>
      <c r="GB582">
        <v>0.19</v>
      </c>
      <c r="GC582">
        <v>0.02</v>
      </c>
      <c r="GD582">
        <v>-37.4364675</v>
      </c>
      <c r="GE582">
        <v>-0.537220637898714</v>
      </c>
      <c r="GF582">
        <v>0.1622822670341718</v>
      </c>
      <c r="GG582">
        <v>0</v>
      </c>
      <c r="GH582">
        <v>431.3200294117647</v>
      </c>
      <c r="GI582">
        <v>3.131871652913159</v>
      </c>
      <c r="GJ582">
        <v>0.3754157291898966</v>
      </c>
      <c r="GK582">
        <v>0</v>
      </c>
      <c r="GL582">
        <v>0.7087102249999999</v>
      </c>
      <c r="GM582">
        <v>-0.1250480262664188</v>
      </c>
      <c r="GN582">
        <v>0.01206068629574516</v>
      </c>
      <c r="GO582">
        <v>0</v>
      </c>
      <c r="GP582">
        <v>0</v>
      </c>
      <c r="GQ582">
        <v>3</v>
      </c>
      <c r="GR582" t="s">
        <v>480</v>
      </c>
      <c r="GS582">
        <v>3.12748</v>
      </c>
      <c r="GT582">
        <v>2.73249</v>
      </c>
      <c r="GU582">
        <v>0.188738</v>
      </c>
      <c r="GV582">
        <v>0.193225</v>
      </c>
      <c r="GW582">
        <v>0.104397</v>
      </c>
      <c r="GX582">
        <v>0.102782</v>
      </c>
      <c r="GY582">
        <v>24333.5</v>
      </c>
      <c r="GZ582">
        <v>23450.5</v>
      </c>
      <c r="HA582">
        <v>30538.2</v>
      </c>
      <c r="HB582">
        <v>29323.3</v>
      </c>
      <c r="HC582">
        <v>37756.6</v>
      </c>
      <c r="HD582">
        <v>34614.4</v>
      </c>
      <c r="HE582">
        <v>46722.4</v>
      </c>
      <c r="HF582">
        <v>43564.4</v>
      </c>
      <c r="HG582">
        <v>1.82005</v>
      </c>
      <c r="HH582">
        <v>1.876</v>
      </c>
      <c r="HI582">
        <v>0.103056</v>
      </c>
      <c r="HJ582">
        <v>0</v>
      </c>
      <c r="HK582">
        <v>28.3221</v>
      </c>
      <c r="HL582">
        <v>999.9</v>
      </c>
      <c r="HM582">
        <v>53.5</v>
      </c>
      <c r="HN582">
        <v>31.1</v>
      </c>
      <c r="HO582">
        <v>26.9468</v>
      </c>
      <c r="HP582">
        <v>63.6549</v>
      </c>
      <c r="HQ582">
        <v>16.5304</v>
      </c>
      <c r="HR582">
        <v>1</v>
      </c>
      <c r="HS582">
        <v>0.149398</v>
      </c>
      <c r="HT582">
        <v>-0.366155</v>
      </c>
      <c r="HU582">
        <v>20.1975</v>
      </c>
      <c r="HV582">
        <v>5.22657</v>
      </c>
      <c r="HW582">
        <v>11.974</v>
      </c>
      <c r="HX582">
        <v>4.9693</v>
      </c>
      <c r="HY582">
        <v>3.28932</v>
      </c>
      <c r="HZ582">
        <v>9999</v>
      </c>
      <c r="IA582">
        <v>9999</v>
      </c>
      <c r="IB582">
        <v>9999</v>
      </c>
      <c r="IC582">
        <v>999.9</v>
      </c>
      <c r="ID582">
        <v>4.97291</v>
      </c>
      <c r="IE582">
        <v>1.87744</v>
      </c>
      <c r="IF582">
        <v>1.8755</v>
      </c>
      <c r="IG582">
        <v>1.87834</v>
      </c>
      <c r="IH582">
        <v>1.875</v>
      </c>
      <c r="II582">
        <v>1.87859</v>
      </c>
      <c r="IJ582">
        <v>1.87575</v>
      </c>
      <c r="IK582">
        <v>1.87684</v>
      </c>
      <c r="IL582">
        <v>0</v>
      </c>
      <c r="IM582">
        <v>0</v>
      </c>
      <c r="IN582">
        <v>0</v>
      </c>
      <c r="IO582">
        <v>0</v>
      </c>
      <c r="IP582" t="s">
        <v>442</v>
      </c>
      <c r="IQ582" t="s">
        <v>443</v>
      </c>
      <c r="IR582" t="s">
        <v>444</v>
      </c>
      <c r="IS582" t="s">
        <v>444</v>
      </c>
      <c r="IT582" t="s">
        <v>444</v>
      </c>
      <c r="IU582" t="s">
        <v>444</v>
      </c>
      <c r="IV582">
        <v>0</v>
      </c>
      <c r="IW582">
        <v>100</v>
      </c>
      <c r="IX582">
        <v>100</v>
      </c>
      <c r="IY582">
        <v>1.69</v>
      </c>
      <c r="IZ582">
        <v>0.2229</v>
      </c>
      <c r="JA582">
        <v>0.05401698482025668</v>
      </c>
      <c r="JB582">
        <v>0.001251749769105588</v>
      </c>
      <c r="JC582">
        <v>-2.340677956668878E-07</v>
      </c>
      <c r="JD582">
        <v>1.443975168909104E-10</v>
      </c>
      <c r="JE582">
        <v>-0.0473756660369021</v>
      </c>
      <c r="JF582">
        <v>-0.000763777970416037</v>
      </c>
      <c r="JG582">
        <v>0.0006633184790446218</v>
      </c>
      <c r="JH582">
        <v>-5.365384051273601E-06</v>
      </c>
      <c r="JI582">
        <v>1</v>
      </c>
      <c r="JJ582">
        <v>2129</v>
      </c>
      <c r="JK582">
        <v>1</v>
      </c>
      <c r="JL582">
        <v>27</v>
      </c>
      <c r="JM582">
        <v>188966.2</v>
      </c>
      <c r="JN582">
        <v>188966.2</v>
      </c>
      <c r="JO582">
        <v>2.94067</v>
      </c>
      <c r="JP582">
        <v>2.53662</v>
      </c>
      <c r="JQ582">
        <v>1.39893</v>
      </c>
      <c r="JR582">
        <v>2.34985</v>
      </c>
      <c r="JS582">
        <v>1.44897</v>
      </c>
      <c r="JT582">
        <v>2.56104</v>
      </c>
      <c r="JU582">
        <v>37.6504</v>
      </c>
      <c r="JV582">
        <v>24.1926</v>
      </c>
      <c r="JW582">
        <v>18</v>
      </c>
      <c r="JX582">
        <v>476.969</v>
      </c>
      <c r="JY582">
        <v>482.684</v>
      </c>
      <c r="JZ582">
        <v>28.3057</v>
      </c>
      <c r="KA582">
        <v>29.1319</v>
      </c>
      <c r="KB582">
        <v>29.9998</v>
      </c>
      <c r="KC582">
        <v>28.8918</v>
      </c>
      <c r="KD582">
        <v>28.9658</v>
      </c>
      <c r="KE582">
        <v>58.8961</v>
      </c>
      <c r="KF582">
        <v>25.3249</v>
      </c>
      <c r="KG582">
        <v>96.6687</v>
      </c>
      <c r="KH582">
        <v>28.3099</v>
      </c>
      <c r="KI582">
        <v>1422.72</v>
      </c>
      <c r="KJ582">
        <v>22.7482</v>
      </c>
      <c r="KK582">
        <v>100.965</v>
      </c>
      <c r="KL582">
        <v>100.213</v>
      </c>
    </row>
    <row r="583" spans="1:298">
      <c r="A583">
        <v>567</v>
      </c>
      <c r="B583">
        <v>1758486559.5</v>
      </c>
      <c r="C583">
        <v>17456</v>
      </c>
      <c r="D583" t="s">
        <v>1583</v>
      </c>
      <c r="E583" t="s">
        <v>1584</v>
      </c>
      <c r="F583">
        <v>5</v>
      </c>
      <c r="G583" t="s">
        <v>1414</v>
      </c>
      <c r="H583" t="s">
        <v>436</v>
      </c>
      <c r="I583" t="s">
        <v>437</v>
      </c>
      <c r="J583">
        <v>1758486551.714286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1441.929440311946</v>
      </c>
      <c r="AL583">
        <v>1413.232363636363</v>
      </c>
      <c r="AM583">
        <v>3.439279915666804</v>
      </c>
      <c r="AN583">
        <v>65.51317150136617</v>
      </c>
      <c r="AO583">
        <f>(AQ583 - AP583 + DZ583*1E3/(8.314*(EB583+273.15)) * AS583/DY583 * AR583) * DY583/(100*DM583) * 1000/(1000 - AQ583)</f>
        <v>0</v>
      </c>
      <c r="AP583">
        <v>22.63304446114406</v>
      </c>
      <c r="AQ583">
        <v>23.31289454545454</v>
      </c>
      <c r="AR583">
        <v>-0.0001724081673355407</v>
      </c>
      <c r="AS583">
        <v>124.6433770356451</v>
      </c>
      <c r="AT583">
        <v>3</v>
      </c>
      <c r="AU583">
        <v>1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438</v>
      </c>
      <c r="AZ583" t="s">
        <v>438</v>
      </c>
      <c r="BA583">
        <v>0</v>
      </c>
      <c r="BB583">
        <v>0</v>
      </c>
      <c r="BC583">
        <f>1-BA583/BB583</f>
        <v>0</v>
      </c>
      <c r="BD583">
        <v>0</v>
      </c>
      <c r="BE583" t="s">
        <v>438</v>
      </c>
      <c r="BF583" t="s">
        <v>438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438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4.38</v>
      </c>
      <c r="DN583">
        <v>0.5</v>
      </c>
      <c r="DO583" t="s">
        <v>439</v>
      </c>
      <c r="DP583">
        <v>2</v>
      </c>
      <c r="DQ583" t="b">
        <v>1</v>
      </c>
      <c r="DR583">
        <v>1758486551.714286</v>
      </c>
      <c r="DS583">
        <v>1355.81</v>
      </c>
      <c r="DT583">
        <v>1393.388928571428</v>
      </c>
      <c r="DU583">
        <v>23.33407500000001</v>
      </c>
      <c r="DV583">
        <v>22.64166428571428</v>
      </c>
      <c r="DW583">
        <v>1354.131428571429</v>
      </c>
      <c r="DX583">
        <v>23.11103571428572</v>
      </c>
      <c r="DY583">
        <v>500.0243571428572</v>
      </c>
      <c r="DZ583">
        <v>90.07123571428572</v>
      </c>
      <c r="EA583">
        <v>0.05490786428571428</v>
      </c>
      <c r="EB583">
        <v>29.79641785714286</v>
      </c>
      <c r="EC583">
        <v>29.99990357142857</v>
      </c>
      <c r="ED583">
        <v>999.9000000000002</v>
      </c>
      <c r="EE583">
        <v>0</v>
      </c>
      <c r="EF583">
        <v>0</v>
      </c>
      <c r="EG583">
        <v>9999.343214285715</v>
      </c>
      <c r="EH583">
        <v>0</v>
      </c>
      <c r="EI583">
        <v>11.419</v>
      </c>
      <c r="EJ583">
        <v>-37.57921785714286</v>
      </c>
      <c r="EK583">
        <v>1388.201071428571</v>
      </c>
      <c r="EL583">
        <v>1425.667857142857</v>
      </c>
      <c r="EM583">
        <v>0.6923989999999999</v>
      </c>
      <c r="EN583">
        <v>1393.388928571428</v>
      </c>
      <c r="EO583">
        <v>22.64166428571428</v>
      </c>
      <c r="EP583">
        <v>2.101728928571428</v>
      </c>
      <c r="EQ583">
        <v>2.039362857142857</v>
      </c>
      <c r="ER583">
        <v>18.23228928571428</v>
      </c>
      <c r="ES583">
        <v>17.75331428571429</v>
      </c>
      <c r="ET583">
        <v>2000.013214285714</v>
      </c>
      <c r="EU583">
        <v>0.9799930000000001</v>
      </c>
      <c r="EV583">
        <v>0.020007</v>
      </c>
      <c r="EW583">
        <v>0</v>
      </c>
      <c r="EX583">
        <v>431.6772142857143</v>
      </c>
      <c r="EY583">
        <v>5.000560000000001</v>
      </c>
      <c r="EZ583">
        <v>8761.542499999998</v>
      </c>
      <c r="FA583">
        <v>17294.94285714286</v>
      </c>
      <c r="FB583">
        <v>41.56199999999999</v>
      </c>
      <c r="FC583">
        <v>41.72524999999998</v>
      </c>
      <c r="FD583">
        <v>41.31199999999999</v>
      </c>
      <c r="FE583">
        <v>40.85475</v>
      </c>
      <c r="FF583">
        <v>42.31199999999999</v>
      </c>
      <c r="FG583">
        <v>1955.1025</v>
      </c>
      <c r="FH583">
        <v>39.91</v>
      </c>
      <c r="FI583">
        <v>0</v>
      </c>
      <c r="FJ583">
        <v>1758486561</v>
      </c>
      <c r="FK583">
        <v>0</v>
      </c>
      <c r="FL583">
        <v>431.71276</v>
      </c>
      <c r="FM583">
        <v>1.978615395541681</v>
      </c>
      <c r="FN583">
        <v>46.01461531116048</v>
      </c>
      <c r="FO583">
        <v>8762.0908</v>
      </c>
      <c r="FP583">
        <v>15</v>
      </c>
      <c r="FQ583">
        <v>0</v>
      </c>
      <c r="FR583" t="s">
        <v>440</v>
      </c>
      <c r="FS583">
        <v>1747148579.5</v>
      </c>
      <c r="FT583">
        <v>1747148584.5</v>
      </c>
      <c r="FU583">
        <v>0</v>
      </c>
      <c r="FV583">
        <v>0.162</v>
      </c>
      <c r="FW583">
        <v>-0.001</v>
      </c>
      <c r="FX583">
        <v>0.139</v>
      </c>
      <c r="FY583">
        <v>0.058</v>
      </c>
      <c r="FZ583">
        <v>420</v>
      </c>
      <c r="GA583">
        <v>16</v>
      </c>
      <c r="GB583">
        <v>0.19</v>
      </c>
      <c r="GC583">
        <v>0.02</v>
      </c>
      <c r="GD583">
        <v>-37.4910125</v>
      </c>
      <c r="GE583">
        <v>-1.180488180112516</v>
      </c>
      <c r="GF583">
        <v>0.1889140958048134</v>
      </c>
      <c r="GG583">
        <v>0</v>
      </c>
      <c r="GH583">
        <v>431.5690294117647</v>
      </c>
      <c r="GI583">
        <v>2.416333079559754</v>
      </c>
      <c r="GJ583">
        <v>0.3152350649813131</v>
      </c>
      <c r="GK583">
        <v>0</v>
      </c>
      <c r="GL583">
        <v>0.6972539249999999</v>
      </c>
      <c r="GM583">
        <v>-0.1110953808630397</v>
      </c>
      <c r="GN583">
        <v>0.01076135929004209</v>
      </c>
      <c r="GO583">
        <v>0</v>
      </c>
      <c r="GP583">
        <v>0</v>
      </c>
      <c r="GQ583">
        <v>3</v>
      </c>
      <c r="GR583" t="s">
        <v>480</v>
      </c>
      <c r="GS583">
        <v>3.12746</v>
      </c>
      <c r="GT583">
        <v>2.73253</v>
      </c>
      <c r="GU583">
        <v>0.190135</v>
      </c>
      <c r="GV583">
        <v>0.19463</v>
      </c>
      <c r="GW583">
        <v>0.104355</v>
      </c>
      <c r="GX583">
        <v>0.102767</v>
      </c>
      <c r="GY583">
        <v>24292</v>
      </c>
      <c r="GZ583">
        <v>23410</v>
      </c>
      <c r="HA583">
        <v>30538.7</v>
      </c>
      <c r="HB583">
        <v>29323.7</v>
      </c>
      <c r="HC583">
        <v>37759.3</v>
      </c>
      <c r="HD583">
        <v>34615.7</v>
      </c>
      <c r="HE583">
        <v>46723.4</v>
      </c>
      <c r="HF583">
        <v>43565.2</v>
      </c>
      <c r="HG583">
        <v>1.82038</v>
      </c>
      <c r="HH583">
        <v>1.87617</v>
      </c>
      <c r="HI583">
        <v>0.102676</v>
      </c>
      <c r="HJ583">
        <v>0</v>
      </c>
      <c r="HK583">
        <v>28.3221</v>
      </c>
      <c r="HL583">
        <v>999.9</v>
      </c>
      <c r="HM583">
        <v>53.5</v>
      </c>
      <c r="HN583">
        <v>31.1</v>
      </c>
      <c r="HO583">
        <v>26.9475</v>
      </c>
      <c r="HP583">
        <v>63.1849</v>
      </c>
      <c r="HQ583">
        <v>16.6747</v>
      </c>
      <c r="HR583">
        <v>1</v>
      </c>
      <c r="HS583">
        <v>0.149309</v>
      </c>
      <c r="HT583">
        <v>-0.380989</v>
      </c>
      <c r="HU583">
        <v>20.1976</v>
      </c>
      <c r="HV583">
        <v>5.22687</v>
      </c>
      <c r="HW583">
        <v>11.974</v>
      </c>
      <c r="HX583">
        <v>4.96935</v>
      </c>
      <c r="HY583">
        <v>3.28948</v>
      </c>
      <c r="HZ583">
        <v>9999</v>
      </c>
      <c r="IA583">
        <v>9999</v>
      </c>
      <c r="IB583">
        <v>9999</v>
      </c>
      <c r="IC583">
        <v>999.9</v>
      </c>
      <c r="ID583">
        <v>4.97293</v>
      </c>
      <c r="IE583">
        <v>1.87743</v>
      </c>
      <c r="IF583">
        <v>1.87548</v>
      </c>
      <c r="IG583">
        <v>1.87832</v>
      </c>
      <c r="IH583">
        <v>1.875</v>
      </c>
      <c r="II583">
        <v>1.87857</v>
      </c>
      <c r="IJ583">
        <v>1.87573</v>
      </c>
      <c r="IK583">
        <v>1.87684</v>
      </c>
      <c r="IL583">
        <v>0</v>
      </c>
      <c r="IM583">
        <v>0</v>
      </c>
      <c r="IN583">
        <v>0</v>
      </c>
      <c r="IO583">
        <v>0</v>
      </c>
      <c r="IP583" t="s">
        <v>442</v>
      </c>
      <c r="IQ583" t="s">
        <v>443</v>
      </c>
      <c r="IR583" t="s">
        <v>444</v>
      </c>
      <c r="IS583" t="s">
        <v>444</v>
      </c>
      <c r="IT583" t="s">
        <v>444</v>
      </c>
      <c r="IU583" t="s">
        <v>444</v>
      </c>
      <c r="IV583">
        <v>0</v>
      </c>
      <c r="IW583">
        <v>100</v>
      </c>
      <c r="IX583">
        <v>100</v>
      </c>
      <c r="IY583">
        <v>1.72</v>
      </c>
      <c r="IZ583">
        <v>0.2226</v>
      </c>
      <c r="JA583">
        <v>0.05401698482025668</v>
      </c>
      <c r="JB583">
        <v>0.001251749769105588</v>
      </c>
      <c r="JC583">
        <v>-2.340677956668878E-07</v>
      </c>
      <c r="JD583">
        <v>1.443975168909104E-10</v>
      </c>
      <c r="JE583">
        <v>-0.0473756660369021</v>
      </c>
      <c r="JF583">
        <v>-0.000763777970416037</v>
      </c>
      <c r="JG583">
        <v>0.0006633184790446218</v>
      </c>
      <c r="JH583">
        <v>-5.365384051273601E-06</v>
      </c>
      <c r="JI583">
        <v>1</v>
      </c>
      <c r="JJ583">
        <v>2129</v>
      </c>
      <c r="JK583">
        <v>1</v>
      </c>
      <c r="JL583">
        <v>27</v>
      </c>
      <c r="JM583">
        <v>188966.3</v>
      </c>
      <c r="JN583">
        <v>188966.2</v>
      </c>
      <c r="JO583">
        <v>2.96509</v>
      </c>
      <c r="JP583">
        <v>2.52441</v>
      </c>
      <c r="JQ583">
        <v>1.39893</v>
      </c>
      <c r="JR583">
        <v>2.34985</v>
      </c>
      <c r="JS583">
        <v>1.44897</v>
      </c>
      <c r="JT583">
        <v>2.53174</v>
      </c>
      <c r="JU583">
        <v>37.6745</v>
      </c>
      <c r="JV583">
        <v>24.1926</v>
      </c>
      <c r="JW583">
        <v>18</v>
      </c>
      <c r="JX583">
        <v>477.125</v>
      </c>
      <c r="JY583">
        <v>482.774</v>
      </c>
      <c r="JZ583">
        <v>28.3041</v>
      </c>
      <c r="KA583">
        <v>29.1275</v>
      </c>
      <c r="KB583">
        <v>29.9998</v>
      </c>
      <c r="KC583">
        <v>28.8885</v>
      </c>
      <c r="KD583">
        <v>28.9624</v>
      </c>
      <c r="KE583">
        <v>59.3959</v>
      </c>
      <c r="KF583">
        <v>25.0346</v>
      </c>
      <c r="KG583">
        <v>96.6687</v>
      </c>
      <c r="KH583">
        <v>28.3076</v>
      </c>
      <c r="KI583">
        <v>1436.11</v>
      </c>
      <c r="KJ583">
        <v>22.7827</v>
      </c>
      <c r="KK583">
        <v>100.967</v>
      </c>
      <c r="KL583">
        <v>100.215</v>
      </c>
    </row>
    <row r="584" spans="1:298">
      <c r="A584">
        <v>568</v>
      </c>
      <c r="B584">
        <v>1758486564.5</v>
      </c>
      <c r="C584">
        <v>17461</v>
      </c>
      <c r="D584" t="s">
        <v>1585</v>
      </c>
      <c r="E584" t="s">
        <v>1586</v>
      </c>
      <c r="F584">
        <v>5</v>
      </c>
      <c r="G584" t="s">
        <v>1414</v>
      </c>
      <c r="H584" t="s">
        <v>436</v>
      </c>
      <c r="I584" t="s">
        <v>437</v>
      </c>
      <c r="J584">
        <v>1758486557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1458.799581825284</v>
      </c>
      <c r="AL584">
        <v>1430.38</v>
      </c>
      <c r="AM584">
        <v>3.420059816019797</v>
      </c>
      <c r="AN584">
        <v>65.51317150136617</v>
      </c>
      <c r="AO584">
        <f>(AQ584 - AP584 + DZ584*1E3/(8.314*(EB584+273.15)) * AS584/DY584 * AR584) * DY584/(100*DM584) * 1000/(1000 - AQ584)</f>
        <v>0</v>
      </c>
      <c r="AP584">
        <v>22.67508959787692</v>
      </c>
      <c r="AQ584">
        <v>23.30912666666666</v>
      </c>
      <c r="AR584">
        <v>3.010172819175616E-05</v>
      </c>
      <c r="AS584">
        <v>124.6433770356451</v>
      </c>
      <c r="AT584">
        <v>4</v>
      </c>
      <c r="AU584">
        <v>1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438</v>
      </c>
      <c r="AZ584" t="s">
        <v>438</v>
      </c>
      <c r="BA584">
        <v>0</v>
      </c>
      <c r="BB584">
        <v>0</v>
      </c>
      <c r="BC584">
        <f>1-BA584/BB584</f>
        <v>0</v>
      </c>
      <c r="BD584">
        <v>0</v>
      </c>
      <c r="BE584" t="s">
        <v>438</v>
      </c>
      <c r="BF584" t="s">
        <v>438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438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4.38</v>
      </c>
      <c r="DN584">
        <v>0.5</v>
      </c>
      <c r="DO584" t="s">
        <v>439</v>
      </c>
      <c r="DP584">
        <v>2</v>
      </c>
      <c r="DQ584" t="b">
        <v>1</v>
      </c>
      <c r="DR584">
        <v>1758486557</v>
      </c>
      <c r="DS584">
        <v>1373.572222222222</v>
      </c>
      <c r="DT584">
        <v>1411.028518518519</v>
      </c>
      <c r="DU584">
        <v>23.3199962962963</v>
      </c>
      <c r="DV584">
        <v>22.64514444444444</v>
      </c>
      <c r="DW584">
        <v>1371.867777777778</v>
      </c>
      <c r="DX584">
        <v>23.09725555555556</v>
      </c>
      <c r="DY584">
        <v>500.0391111111111</v>
      </c>
      <c r="DZ584">
        <v>90.07105925925926</v>
      </c>
      <c r="EA584">
        <v>0.05478451481481481</v>
      </c>
      <c r="EB584">
        <v>29.79657037037037</v>
      </c>
      <c r="EC584">
        <v>29.99735555555556</v>
      </c>
      <c r="ED584">
        <v>999.9000000000001</v>
      </c>
      <c r="EE584">
        <v>0</v>
      </c>
      <c r="EF584">
        <v>0</v>
      </c>
      <c r="EG584">
        <v>10006.69962962963</v>
      </c>
      <c r="EH584">
        <v>0</v>
      </c>
      <c r="EI584">
        <v>11.419</v>
      </c>
      <c r="EJ584">
        <v>-37.45674814814814</v>
      </c>
      <c r="EK584">
        <v>1406.367407407408</v>
      </c>
      <c r="EL584">
        <v>1443.72074074074</v>
      </c>
      <c r="EM584">
        <v>0.6748378518518519</v>
      </c>
      <c r="EN584">
        <v>1411.028518518519</v>
      </c>
      <c r="EO584">
        <v>22.64514444444444</v>
      </c>
      <c r="EP584">
        <v>2.100457037037037</v>
      </c>
      <c r="EQ584">
        <v>2.039673333333333</v>
      </c>
      <c r="ER584">
        <v>18.22264444444445</v>
      </c>
      <c r="ES584">
        <v>17.75572222222223</v>
      </c>
      <c r="ET584">
        <v>2000.015925925926</v>
      </c>
      <c r="EU584">
        <v>0.9799959629629629</v>
      </c>
      <c r="EV584">
        <v>0.02000398148148148</v>
      </c>
      <c r="EW584">
        <v>0</v>
      </c>
      <c r="EX584">
        <v>431.8329629629629</v>
      </c>
      <c r="EY584">
        <v>5.000560000000001</v>
      </c>
      <c r="EZ584">
        <v>8765.683333333334</v>
      </c>
      <c r="FA584">
        <v>17294.98148148148</v>
      </c>
      <c r="FB584">
        <v>41.56199999999999</v>
      </c>
      <c r="FC584">
        <v>41.70333333333333</v>
      </c>
      <c r="FD584">
        <v>41.31199999999999</v>
      </c>
      <c r="FE584">
        <v>40.84233333333332</v>
      </c>
      <c r="FF584">
        <v>42.31199999999999</v>
      </c>
      <c r="FG584">
        <v>1955.109259259259</v>
      </c>
      <c r="FH584">
        <v>39.90444444444444</v>
      </c>
      <c r="FI584">
        <v>0</v>
      </c>
      <c r="FJ584">
        <v>1758486565.8</v>
      </c>
      <c r="FK584">
        <v>0</v>
      </c>
      <c r="FL584">
        <v>431.84704</v>
      </c>
      <c r="FM584">
        <v>2.361923096112668</v>
      </c>
      <c r="FN584">
        <v>50.34538466660822</v>
      </c>
      <c r="FO584">
        <v>8765.9292</v>
      </c>
      <c r="FP584">
        <v>15</v>
      </c>
      <c r="FQ584">
        <v>0</v>
      </c>
      <c r="FR584" t="s">
        <v>440</v>
      </c>
      <c r="FS584">
        <v>1747148579.5</v>
      </c>
      <c r="FT584">
        <v>1747148584.5</v>
      </c>
      <c r="FU584">
        <v>0</v>
      </c>
      <c r="FV584">
        <v>0.162</v>
      </c>
      <c r="FW584">
        <v>-0.001</v>
      </c>
      <c r="FX584">
        <v>0.139</v>
      </c>
      <c r="FY584">
        <v>0.058</v>
      </c>
      <c r="FZ584">
        <v>420</v>
      </c>
      <c r="GA584">
        <v>16</v>
      </c>
      <c r="GB584">
        <v>0.19</v>
      </c>
      <c r="GC584">
        <v>0.02</v>
      </c>
      <c r="GD584">
        <v>-37.5110225</v>
      </c>
      <c r="GE584">
        <v>0.4049842401501568</v>
      </c>
      <c r="GF584">
        <v>0.179593854972129</v>
      </c>
      <c r="GG584">
        <v>1</v>
      </c>
      <c r="GH584">
        <v>431.7191176470589</v>
      </c>
      <c r="GI584">
        <v>1.942245994620331</v>
      </c>
      <c r="GJ584">
        <v>0.2831151049127524</v>
      </c>
      <c r="GK584">
        <v>0</v>
      </c>
      <c r="GL584">
        <v>0.686354375</v>
      </c>
      <c r="GM584">
        <v>-0.1592722964352735</v>
      </c>
      <c r="GN584">
        <v>0.01707772073592888</v>
      </c>
      <c r="GO584">
        <v>0</v>
      </c>
      <c r="GP584">
        <v>1</v>
      </c>
      <c r="GQ584">
        <v>3</v>
      </c>
      <c r="GR584" t="s">
        <v>447</v>
      </c>
      <c r="GS584">
        <v>3.12738</v>
      </c>
      <c r="GT584">
        <v>2.73256</v>
      </c>
      <c r="GU584">
        <v>0.191516</v>
      </c>
      <c r="GV584">
        <v>0.195974</v>
      </c>
      <c r="GW584">
        <v>0.104347</v>
      </c>
      <c r="GX584">
        <v>0.102942</v>
      </c>
      <c r="GY584">
        <v>24250.5</v>
      </c>
      <c r="GZ584">
        <v>23371.4</v>
      </c>
      <c r="HA584">
        <v>30538.6</v>
      </c>
      <c r="HB584">
        <v>29324.3</v>
      </c>
      <c r="HC584">
        <v>37759.6</v>
      </c>
      <c r="HD584">
        <v>34609.7</v>
      </c>
      <c r="HE584">
        <v>46723.2</v>
      </c>
      <c r="HF584">
        <v>43566.1</v>
      </c>
      <c r="HG584">
        <v>1.82</v>
      </c>
      <c r="HH584">
        <v>1.8767</v>
      </c>
      <c r="HI584">
        <v>0.102535</v>
      </c>
      <c r="HJ584">
        <v>0</v>
      </c>
      <c r="HK584">
        <v>28.3221</v>
      </c>
      <c r="HL584">
        <v>999.9</v>
      </c>
      <c r="HM584">
        <v>53.5</v>
      </c>
      <c r="HN584">
        <v>31.1</v>
      </c>
      <c r="HO584">
        <v>26.9506</v>
      </c>
      <c r="HP584">
        <v>62.9549</v>
      </c>
      <c r="HQ584">
        <v>16.5946</v>
      </c>
      <c r="HR584">
        <v>1</v>
      </c>
      <c r="HS584">
        <v>0.148773</v>
      </c>
      <c r="HT584">
        <v>-0.409085</v>
      </c>
      <c r="HU584">
        <v>20.1975</v>
      </c>
      <c r="HV584">
        <v>5.22687</v>
      </c>
      <c r="HW584">
        <v>11.974</v>
      </c>
      <c r="HX584">
        <v>4.9693</v>
      </c>
      <c r="HY584">
        <v>3.28932</v>
      </c>
      <c r="HZ584">
        <v>9999</v>
      </c>
      <c r="IA584">
        <v>9999</v>
      </c>
      <c r="IB584">
        <v>9999</v>
      </c>
      <c r="IC584">
        <v>999.9</v>
      </c>
      <c r="ID584">
        <v>4.97293</v>
      </c>
      <c r="IE584">
        <v>1.87742</v>
      </c>
      <c r="IF584">
        <v>1.87547</v>
      </c>
      <c r="IG584">
        <v>1.87829</v>
      </c>
      <c r="IH584">
        <v>1.875</v>
      </c>
      <c r="II584">
        <v>1.87854</v>
      </c>
      <c r="IJ584">
        <v>1.8757</v>
      </c>
      <c r="IK584">
        <v>1.87683</v>
      </c>
      <c r="IL584">
        <v>0</v>
      </c>
      <c r="IM584">
        <v>0</v>
      </c>
      <c r="IN584">
        <v>0</v>
      </c>
      <c r="IO584">
        <v>0</v>
      </c>
      <c r="IP584" t="s">
        <v>442</v>
      </c>
      <c r="IQ584" t="s">
        <v>443</v>
      </c>
      <c r="IR584" t="s">
        <v>444</v>
      </c>
      <c r="IS584" t="s">
        <v>444</v>
      </c>
      <c r="IT584" t="s">
        <v>444</v>
      </c>
      <c r="IU584" t="s">
        <v>444</v>
      </c>
      <c r="IV584">
        <v>0</v>
      </c>
      <c r="IW584">
        <v>100</v>
      </c>
      <c r="IX584">
        <v>100</v>
      </c>
      <c r="IY584">
        <v>1.74</v>
      </c>
      <c r="IZ584">
        <v>0.2226</v>
      </c>
      <c r="JA584">
        <v>0.05401698482025668</v>
      </c>
      <c r="JB584">
        <v>0.001251749769105588</v>
      </c>
      <c r="JC584">
        <v>-2.340677956668878E-07</v>
      </c>
      <c r="JD584">
        <v>1.443975168909104E-10</v>
      </c>
      <c r="JE584">
        <v>-0.0473756660369021</v>
      </c>
      <c r="JF584">
        <v>-0.000763777970416037</v>
      </c>
      <c r="JG584">
        <v>0.0006633184790446218</v>
      </c>
      <c r="JH584">
        <v>-5.365384051273601E-06</v>
      </c>
      <c r="JI584">
        <v>1</v>
      </c>
      <c r="JJ584">
        <v>2129</v>
      </c>
      <c r="JK584">
        <v>1</v>
      </c>
      <c r="JL584">
        <v>27</v>
      </c>
      <c r="JM584">
        <v>188966.4</v>
      </c>
      <c r="JN584">
        <v>188966.3</v>
      </c>
      <c r="JO584">
        <v>2.99438</v>
      </c>
      <c r="JP584">
        <v>2.53052</v>
      </c>
      <c r="JQ584">
        <v>1.39893</v>
      </c>
      <c r="JR584">
        <v>2.34863</v>
      </c>
      <c r="JS584">
        <v>1.44897</v>
      </c>
      <c r="JT584">
        <v>2.58423</v>
      </c>
      <c r="JU584">
        <v>37.6504</v>
      </c>
      <c r="JV584">
        <v>24.1926</v>
      </c>
      <c r="JW584">
        <v>18</v>
      </c>
      <c r="JX584">
        <v>476.9</v>
      </c>
      <c r="JY584">
        <v>483.096</v>
      </c>
      <c r="JZ584">
        <v>28.3071</v>
      </c>
      <c r="KA584">
        <v>29.1244</v>
      </c>
      <c r="KB584">
        <v>29.9996</v>
      </c>
      <c r="KC584">
        <v>28.8854</v>
      </c>
      <c r="KD584">
        <v>28.959</v>
      </c>
      <c r="KE584">
        <v>59.9859</v>
      </c>
      <c r="KF584">
        <v>24.7529</v>
      </c>
      <c r="KG584">
        <v>96.6687</v>
      </c>
      <c r="KH584">
        <v>28.312</v>
      </c>
      <c r="KI584">
        <v>1456.15</v>
      </c>
      <c r="KJ584">
        <v>22.8092</v>
      </c>
      <c r="KK584">
        <v>100.967</v>
      </c>
      <c r="KL584">
        <v>100.217</v>
      </c>
    </row>
    <row r="585" spans="1:298">
      <c r="A585">
        <v>569</v>
      </c>
      <c r="B585">
        <v>1758486569.5</v>
      </c>
      <c r="C585">
        <v>17466</v>
      </c>
      <c r="D585" t="s">
        <v>1587</v>
      </c>
      <c r="E585" t="s">
        <v>1588</v>
      </c>
      <c r="F585">
        <v>5</v>
      </c>
      <c r="G585" t="s">
        <v>1414</v>
      </c>
      <c r="H585" t="s">
        <v>436</v>
      </c>
      <c r="I585" t="s">
        <v>437</v>
      </c>
      <c r="J585">
        <v>1758486561.714286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1476.238168651002</v>
      </c>
      <c r="AL585">
        <v>1447.53</v>
      </c>
      <c r="AM585">
        <v>3.448962167590588</v>
      </c>
      <c r="AN585">
        <v>65.51317150136617</v>
      </c>
      <c r="AO585">
        <f>(AQ585 - AP585 + DZ585*1E3/(8.314*(EB585+273.15)) * AS585/DY585 * AR585) * DY585/(100*DM585) * 1000/(1000 - AQ585)</f>
        <v>0</v>
      </c>
      <c r="AP585">
        <v>22.73209126578684</v>
      </c>
      <c r="AQ585">
        <v>23.324</v>
      </c>
      <c r="AR585">
        <v>0.0001783069539273866</v>
      </c>
      <c r="AS585">
        <v>124.6433770356451</v>
      </c>
      <c r="AT585">
        <v>4</v>
      </c>
      <c r="AU585">
        <v>1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438</v>
      </c>
      <c r="AZ585" t="s">
        <v>438</v>
      </c>
      <c r="BA585">
        <v>0</v>
      </c>
      <c r="BB585">
        <v>0</v>
      </c>
      <c r="BC585">
        <f>1-BA585/BB585</f>
        <v>0</v>
      </c>
      <c r="BD585">
        <v>0</v>
      </c>
      <c r="BE585" t="s">
        <v>438</v>
      </c>
      <c r="BF585" t="s">
        <v>438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438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4.38</v>
      </c>
      <c r="DN585">
        <v>0.5</v>
      </c>
      <c r="DO585" t="s">
        <v>439</v>
      </c>
      <c r="DP585">
        <v>2</v>
      </c>
      <c r="DQ585" t="b">
        <v>1</v>
      </c>
      <c r="DR585">
        <v>1758486561.714286</v>
      </c>
      <c r="DS585">
        <v>1389.354642857143</v>
      </c>
      <c r="DT585">
        <v>1426.861071428571</v>
      </c>
      <c r="DU585">
        <v>23.31526785714286</v>
      </c>
      <c r="DV585">
        <v>22.66948928571428</v>
      </c>
      <c r="DW585">
        <v>1387.626428571429</v>
      </c>
      <c r="DX585">
        <v>23.09261785714285</v>
      </c>
      <c r="DY585">
        <v>500.0018214285714</v>
      </c>
      <c r="DZ585">
        <v>90.07018571428571</v>
      </c>
      <c r="EA585">
        <v>0.05477342142857142</v>
      </c>
      <c r="EB585">
        <v>29.79790714285715</v>
      </c>
      <c r="EC585">
        <v>29.98013928571428</v>
      </c>
      <c r="ED585">
        <v>999.9000000000002</v>
      </c>
      <c r="EE585">
        <v>0</v>
      </c>
      <c r="EF585">
        <v>0</v>
      </c>
      <c r="EG585">
        <v>10000.0875</v>
      </c>
      <c r="EH585">
        <v>0</v>
      </c>
      <c r="EI585">
        <v>11.419</v>
      </c>
      <c r="EJ585">
        <v>-37.50834285714286</v>
      </c>
      <c r="EK585">
        <v>1422.520357142857</v>
      </c>
      <c r="EL585">
        <v>1459.958571428572</v>
      </c>
      <c r="EM585">
        <v>0.6457672142857142</v>
      </c>
      <c r="EN585">
        <v>1426.861071428571</v>
      </c>
      <c r="EO585">
        <v>22.66948928571428</v>
      </c>
      <c r="EP585">
        <v>2.100010714285715</v>
      </c>
      <c r="EQ585">
        <v>2.041845714285714</v>
      </c>
      <c r="ER585">
        <v>18.21925714285714</v>
      </c>
      <c r="ES585">
        <v>17.77260714285714</v>
      </c>
      <c r="ET585">
        <v>2000.013214285714</v>
      </c>
      <c r="EU585">
        <v>0.9800009999999999</v>
      </c>
      <c r="EV585">
        <v>0.01999885000000001</v>
      </c>
      <c r="EW585">
        <v>0</v>
      </c>
      <c r="EX585">
        <v>432.0886071428571</v>
      </c>
      <c r="EY585">
        <v>5.000560000000001</v>
      </c>
      <c r="EZ585">
        <v>8770.420714285714</v>
      </c>
      <c r="FA585">
        <v>17294.98928571429</v>
      </c>
      <c r="FB585">
        <v>41.56199999999999</v>
      </c>
      <c r="FC585">
        <v>41.69374999999999</v>
      </c>
      <c r="FD585">
        <v>41.30757142857141</v>
      </c>
      <c r="FE585">
        <v>40.83449999999999</v>
      </c>
      <c r="FF585">
        <v>42.31199999999999</v>
      </c>
      <c r="FG585">
        <v>1955.116071428572</v>
      </c>
      <c r="FH585">
        <v>39.895</v>
      </c>
      <c r="FI585">
        <v>0</v>
      </c>
      <c r="FJ585">
        <v>1758486571.2</v>
      </c>
      <c r="FK585">
        <v>0</v>
      </c>
      <c r="FL585">
        <v>432.1318076923077</v>
      </c>
      <c r="FM585">
        <v>3.604000009585861</v>
      </c>
      <c r="FN585">
        <v>60.85880346594464</v>
      </c>
      <c r="FO585">
        <v>8770.91923076923</v>
      </c>
      <c r="FP585">
        <v>15</v>
      </c>
      <c r="FQ585">
        <v>0</v>
      </c>
      <c r="FR585" t="s">
        <v>440</v>
      </c>
      <c r="FS585">
        <v>1747148579.5</v>
      </c>
      <c r="FT585">
        <v>1747148584.5</v>
      </c>
      <c r="FU585">
        <v>0</v>
      </c>
      <c r="FV585">
        <v>0.162</v>
      </c>
      <c r="FW585">
        <v>-0.001</v>
      </c>
      <c r="FX585">
        <v>0.139</v>
      </c>
      <c r="FY585">
        <v>0.058</v>
      </c>
      <c r="FZ585">
        <v>420</v>
      </c>
      <c r="GA585">
        <v>16</v>
      </c>
      <c r="GB585">
        <v>0.19</v>
      </c>
      <c r="GC585">
        <v>0.02</v>
      </c>
      <c r="GD585">
        <v>-37.4848575</v>
      </c>
      <c r="GE585">
        <v>-0.154089681050596</v>
      </c>
      <c r="GF585">
        <v>0.1790434959548936</v>
      </c>
      <c r="GG585">
        <v>1</v>
      </c>
      <c r="GH585">
        <v>431.9991764705882</v>
      </c>
      <c r="GI585">
        <v>2.987440800748768</v>
      </c>
      <c r="GJ585">
        <v>0.360608347966097</v>
      </c>
      <c r="GK585">
        <v>0</v>
      </c>
      <c r="GL585">
        <v>0.65751905</v>
      </c>
      <c r="GM585">
        <v>-0.36387476172608</v>
      </c>
      <c r="GN585">
        <v>0.03732357025657512</v>
      </c>
      <c r="GO585">
        <v>0</v>
      </c>
      <c r="GP585">
        <v>1</v>
      </c>
      <c r="GQ585">
        <v>3</v>
      </c>
      <c r="GR585" t="s">
        <v>447</v>
      </c>
      <c r="GS585">
        <v>3.12739</v>
      </c>
      <c r="GT585">
        <v>2.73266</v>
      </c>
      <c r="GU585">
        <v>0.192899</v>
      </c>
      <c r="GV585">
        <v>0.19737</v>
      </c>
      <c r="GW585">
        <v>0.1044</v>
      </c>
      <c r="GX585">
        <v>0.103118</v>
      </c>
      <c r="GY585">
        <v>24209.4</v>
      </c>
      <c r="GZ585">
        <v>23331.4</v>
      </c>
      <c r="HA585">
        <v>30539.2</v>
      </c>
      <c r="HB585">
        <v>29325</v>
      </c>
      <c r="HC585">
        <v>37757.9</v>
      </c>
      <c r="HD585">
        <v>34603.8</v>
      </c>
      <c r="HE585">
        <v>46723.8</v>
      </c>
      <c r="HF585">
        <v>43567.2</v>
      </c>
      <c r="HG585">
        <v>1.8201</v>
      </c>
      <c r="HH585">
        <v>1.87687</v>
      </c>
      <c r="HI585">
        <v>0.0961274</v>
      </c>
      <c r="HJ585">
        <v>0</v>
      </c>
      <c r="HK585">
        <v>28.3229</v>
      </c>
      <c r="HL585">
        <v>999.9</v>
      </c>
      <c r="HM585">
        <v>53.5</v>
      </c>
      <c r="HN585">
        <v>31.1</v>
      </c>
      <c r="HO585">
        <v>26.9494</v>
      </c>
      <c r="HP585">
        <v>63.4749</v>
      </c>
      <c r="HQ585">
        <v>16.5345</v>
      </c>
      <c r="HR585">
        <v>1</v>
      </c>
      <c r="HS585">
        <v>0.148732</v>
      </c>
      <c r="HT585">
        <v>-0.411059</v>
      </c>
      <c r="HU585">
        <v>20.1976</v>
      </c>
      <c r="HV585">
        <v>5.22822</v>
      </c>
      <c r="HW585">
        <v>11.974</v>
      </c>
      <c r="HX585">
        <v>4.96955</v>
      </c>
      <c r="HY585">
        <v>3.28968</v>
      </c>
      <c r="HZ585">
        <v>9999</v>
      </c>
      <c r="IA585">
        <v>9999</v>
      </c>
      <c r="IB585">
        <v>9999</v>
      </c>
      <c r="IC585">
        <v>999.9</v>
      </c>
      <c r="ID585">
        <v>4.97295</v>
      </c>
      <c r="IE585">
        <v>1.87742</v>
      </c>
      <c r="IF585">
        <v>1.87547</v>
      </c>
      <c r="IG585">
        <v>1.87828</v>
      </c>
      <c r="IH585">
        <v>1.87499</v>
      </c>
      <c r="II585">
        <v>1.87854</v>
      </c>
      <c r="IJ585">
        <v>1.87567</v>
      </c>
      <c r="IK585">
        <v>1.87683</v>
      </c>
      <c r="IL585">
        <v>0</v>
      </c>
      <c r="IM585">
        <v>0</v>
      </c>
      <c r="IN585">
        <v>0</v>
      </c>
      <c r="IO585">
        <v>0</v>
      </c>
      <c r="IP585" t="s">
        <v>442</v>
      </c>
      <c r="IQ585" t="s">
        <v>443</v>
      </c>
      <c r="IR585" t="s">
        <v>444</v>
      </c>
      <c r="IS585" t="s">
        <v>444</v>
      </c>
      <c r="IT585" t="s">
        <v>444</v>
      </c>
      <c r="IU585" t="s">
        <v>444</v>
      </c>
      <c r="IV585">
        <v>0</v>
      </c>
      <c r="IW585">
        <v>100</v>
      </c>
      <c r="IX585">
        <v>100</v>
      </c>
      <c r="IY585">
        <v>1.77</v>
      </c>
      <c r="IZ585">
        <v>0.2229</v>
      </c>
      <c r="JA585">
        <v>0.05401698482025668</v>
      </c>
      <c r="JB585">
        <v>0.001251749769105588</v>
      </c>
      <c r="JC585">
        <v>-2.340677956668878E-07</v>
      </c>
      <c r="JD585">
        <v>1.443975168909104E-10</v>
      </c>
      <c r="JE585">
        <v>-0.0473756660369021</v>
      </c>
      <c r="JF585">
        <v>-0.000763777970416037</v>
      </c>
      <c r="JG585">
        <v>0.0006633184790446218</v>
      </c>
      <c r="JH585">
        <v>-5.365384051273601E-06</v>
      </c>
      <c r="JI585">
        <v>1</v>
      </c>
      <c r="JJ585">
        <v>2129</v>
      </c>
      <c r="JK585">
        <v>1</v>
      </c>
      <c r="JL585">
        <v>27</v>
      </c>
      <c r="JM585">
        <v>188966.5</v>
      </c>
      <c r="JN585">
        <v>188966.4</v>
      </c>
      <c r="JO585">
        <v>3.02002</v>
      </c>
      <c r="JP585">
        <v>2.53662</v>
      </c>
      <c r="JQ585">
        <v>1.39893</v>
      </c>
      <c r="JR585">
        <v>2.34985</v>
      </c>
      <c r="JS585">
        <v>1.44897</v>
      </c>
      <c r="JT585">
        <v>2.46704</v>
      </c>
      <c r="JU585">
        <v>37.6504</v>
      </c>
      <c r="JV585">
        <v>24.1926</v>
      </c>
      <c r="JW585">
        <v>18</v>
      </c>
      <c r="JX585">
        <v>476.931</v>
      </c>
      <c r="JY585">
        <v>483.188</v>
      </c>
      <c r="JZ585">
        <v>28.3119</v>
      </c>
      <c r="KA585">
        <v>29.12</v>
      </c>
      <c r="KB585">
        <v>29.9999</v>
      </c>
      <c r="KC585">
        <v>28.8817</v>
      </c>
      <c r="KD585">
        <v>28.9559</v>
      </c>
      <c r="KE585">
        <v>60.4969</v>
      </c>
      <c r="KF585">
        <v>24.7529</v>
      </c>
      <c r="KG585">
        <v>96.6687</v>
      </c>
      <c r="KH585">
        <v>28.314</v>
      </c>
      <c r="KI585">
        <v>1469.6</v>
      </c>
      <c r="KJ585">
        <v>22.8168</v>
      </c>
      <c r="KK585">
        <v>100.969</v>
      </c>
      <c r="KL585">
        <v>100.219</v>
      </c>
    </row>
    <row r="586" spans="1:298">
      <c r="A586">
        <v>570</v>
      </c>
      <c r="B586">
        <v>1758486574.5</v>
      </c>
      <c r="C586">
        <v>17471</v>
      </c>
      <c r="D586" t="s">
        <v>1589</v>
      </c>
      <c r="E586" t="s">
        <v>1590</v>
      </c>
      <c r="F586">
        <v>5</v>
      </c>
      <c r="G586" t="s">
        <v>1414</v>
      </c>
      <c r="H586" t="s">
        <v>436</v>
      </c>
      <c r="I586" t="s">
        <v>437</v>
      </c>
      <c r="J586">
        <v>1758486567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1493.224032355415</v>
      </c>
      <c r="AL586">
        <v>1464.658</v>
      </c>
      <c r="AM586">
        <v>3.417180299938644</v>
      </c>
      <c r="AN586">
        <v>65.51317150136617</v>
      </c>
      <c r="AO586">
        <f>(AQ586 - AP586 + DZ586*1E3/(8.314*(EB586+273.15)) * AS586/DY586 * AR586) * DY586/(100*DM586) * 1000/(1000 - AQ586)</f>
        <v>0</v>
      </c>
      <c r="AP586">
        <v>22.74542733818771</v>
      </c>
      <c r="AQ586">
        <v>23.34468969696969</v>
      </c>
      <c r="AR586">
        <v>0.0001586611038515153</v>
      </c>
      <c r="AS586">
        <v>124.6433770356451</v>
      </c>
      <c r="AT586">
        <v>4</v>
      </c>
      <c r="AU586">
        <v>1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438</v>
      </c>
      <c r="AZ586" t="s">
        <v>438</v>
      </c>
      <c r="BA586">
        <v>0</v>
      </c>
      <c r="BB586">
        <v>0</v>
      </c>
      <c r="BC586">
        <f>1-BA586/BB586</f>
        <v>0</v>
      </c>
      <c r="BD586">
        <v>0</v>
      </c>
      <c r="BE586" t="s">
        <v>438</v>
      </c>
      <c r="BF586" t="s">
        <v>438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438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4.38</v>
      </c>
      <c r="DN586">
        <v>0.5</v>
      </c>
      <c r="DO586" t="s">
        <v>439</v>
      </c>
      <c r="DP586">
        <v>2</v>
      </c>
      <c r="DQ586" t="b">
        <v>1</v>
      </c>
      <c r="DR586">
        <v>1758486567</v>
      </c>
      <c r="DS586">
        <v>1407.064814814815</v>
      </c>
      <c r="DT586">
        <v>1444.487777777778</v>
      </c>
      <c r="DU586">
        <v>23.32102592592592</v>
      </c>
      <c r="DV586">
        <v>22.70758888888889</v>
      </c>
      <c r="DW586">
        <v>1405.311481481481</v>
      </c>
      <c r="DX586">
        <v>23.09825925925925</v>
      </c>
      <c r="DY586">
        <v>500.0052962962963</v>
      </c>
      <c r="DZ586">
        <v>90.0701925925926</v>
      </c>
      <c r="EA586">
        <v>0.0547115</v>
      </c>
      <c r="EB586">
        <v>29.79855555555556</v>
      </c>
      <c r="EC586">
        <v>29.95467777777778</v>
      </c>
      <c r="ED586">
        <v>999.9000000000001</v>
      </c>
      <c r="EE586">
        <v>0</v>
      </c>
      <c r="EF586">
        <v>0</v>
      </c>
      <c r="EG586">
        <v>10003.70296296297</v>
      </c>
      <c r="EH586">
        <v>0</v>
      </c>
      <c r="EI586">
        <v>11.419</v>
      </c>
      <c r="EJ586">
        <v>-37.42387777777778</v>
      </c>
      <c r="EK586">
        <v>1440.662962962963</v>
      </c>
      <c r="EL586">
        <v>1478.051481481481</v>
      </c>
      <c r="EM586">
        <v>0.6134346296296296</v>
      </c>
      <c r="EN586">
        <v>1444.487777777778</v>
      </c>
      <c r="EO586">
        <v>22.70758888888889</v>
      </c>
      <c r="EP586">
        <v>2.10052962962963</v>
      </c>
      <c r="EQ586">
        <v>2.045277407407407</v>
      </c>
      <c r="ER586">
        <v>18.22319259259259</v>
      </c>
      <c r="ES586">
        <v>17.79925925925926</v>
      </c>
      <c r="ET586">
        <v>1999.977407407407</v>
      </c>
      <c r="EU586">
        <v>0.9800057037037037</v>
      </c>
      <c r="EV586">
        <v>0.01999405555555555</v>
      </c>
      <c r="EW586">
        <v>0</v>
      </c>
      <c r="EX586">
        <v>432.2716296296297</v>
      </c>
      <c r="EY586">
        <v>5.000560000000001</v>
      </c>
      <c r="EZ586">
        <v>8774.016296296297</v>
      </c>
      <c r="FA586">
        <v>17294.71111111112</v>
      </c>
      <c r="FB586">
        <v>41.56199999999999</v>
      </c>
      <c r="FC586">
        <v>41.68699999999999</v>
      </c>
      <c r="FD586">
        <v>41.3074074074074</v>
      </c>
      <c r="FE586">
        <v>40.81666666666666</v>
      </c>
      <c r="FF586">
        <v>42.3051111111111</v>
      </c>
      <c r="FG586">
        <v>1955.09</v>
      </c>
      <c r="FH586">
        <v>39.88555555555556</v>
      </c>
      <c r="FI586">
        <v>0</v>
      </c>
      <c r="FJ586">
        <v>1758486576</v>
      </c>
      <c r="FK586">
        <v>0</v>
      </c>
      <c r="FL586">
        <v>432.3059615384615</v>
      </c>
      <c r="FM586">
        <v>2.770358970783978</v>
      </c>
      <c r="FN586">
        <v>38.41948716223663</v>
      </c>
      <c r="FO586">
        <v>8774.191153846154</v>
      </c>
      <c r="FP586">
        <v>15</v>
      </c>
      <c r="FQ586">
        <v>0</v>
      </c>
      <c r="FR586" t="s">
        <v>440</v>
      </c>
      <c r="FS586">
        <v>1747148579.5</v>
      </c>
      <c r="FT586">
        <v>1747148584.5</v>
      </c>
      <c r="FU586">
        <v>0</v>
      </c>
      <c r="FV586">
        <v>0.162</v>
      </c>
      <c r="FW586">
        <v>-0.001</v>
      </c>
      <c r="FX586">
        <v>0.139</v>
      </c>
      <c r="FY586">
        <v>0.058</v>
      </c>
      <c r="FZ586">
        <v>420</v>
      </c>
      <c r="GA586">
        <v>16</v>
      </c>
      <c r="GB586">
        <v>0.19</v>
      </c>
      <c r="GC586">
        <v>0.02</v>
      </c>
      <c r="GD586">
        <v>-37.4805575</v>
      </c>
      <c r="GE586">
        <v>0.3914172607881277</v>
      </c>
      <c r="GF586">
        <v>0.1832514213962609</v>
      </c>
      <c r="GG586">
        <v>1</v>
      </c>
      <c r="GH586">
        <v>432.162</v>
      </c>
      <c r="GI586">
        <v>2.7265699012277</v>
      </c>
      <c r="GJ586">
        <v>0.3531888346779619</v>
      </c>
      <c r="GK586">
        <v>0</v>
      </c>
      <c r="GL586">
        <v>0.632223325</v>
      </c>
      <c r="GM586">
        <v>-0.3910477035647294</v>
      </c>
      <c r="GN586">
        <v>0.03975546075219572</v>
      </c>
      <c r="GO586">
        <v>0</v>
      </c>
      <c r="GP586">
        <v>1</v>
      </c>
      <c r="GQ586">
        <v>3</v>
      </c>
      <c r="GR586" t="s">
        <v>447</v>
      </c>
      <c r="GS586">
        <v>3.12747</v>
      </c>
      <c r="GT586">
        <v>2.73243</v>
      </c>
      <c r="GU586">
        <v>0.194258</v>
      </c>
      <c r="GV586">
        <v>0.198728</v>
      </c>
      <c r="GW586">
        <v>0.104458</v>
      </c>
      <c r="GX586">
        <v>0.103119</v>
      </c>
      <c r="GY586">
        <v>24169.3</v>
      </c>
      <c r="GZ586">
        <v>23291.7</v>
      </c>
      <c r="HA586">
        <v>30540</v>
      </c>
      <c r="HB586">
        <v>29324.8</v>
      </c>
      <c r="HC586">
        <v>37756.4</v>
      </c>
      <c r="HD586">
        <v>34603.5</v>
      </c>
      <c r="HE586">
        <v>46724.8</v>
      </c>
      <c r="HF586">
        <v>43566.8</v>
      </c>
      <c r="HG586">
        <v>1.82023</v>
      </c>
      <c r="HH586">
        <v>1.87663</v>
      </c>
      <c r="HI586">
        <v>0.101529</v>
      </c>
      <c r="HJ586">
        <v>0</v>
      </c>
      <c r="HK586">
        <v>28.3245</v>
      </c>
      <c r="HL586">
        <v>999.9</v>
      </c>
      <c r="HM586">
        <v>53.5</v>
      </c>
      <c r="HN586">
        <v>31.1</v>
      </c>
      <c r="HO586">
        <v>26.9514</v>
      </c>
      <c r="HP586">
        <v>63.4849</v>
      </c>
      <c r="HQ586">
        <v>16.6466</v>
      </c>
      <c r="HR586">
        <v>1</v>
      </c>
      <c r="HS586">
        <v>0.148143</v>
      </c>
      <c r="HT586">
        <v>-0.598426</v>
      </c>
      <c r="HU586">
        <v>20.1969</v>
      </c>
      <c r="HV586">
        <v>5.22747</v>
      </c>
      <c r="HW586">
        <v>11.974</v>
      </c>
      <c r="HX586">
        <v>4.9696</v>
      </c>
      <c r="HY586">
        <v>3.2895</v>
      </c>
      <c r="HZ586">
        <v>9999</v>
      </c>
      <c r="IA586">
        <v>9999</v>
      </c>
      <c r="IB586">
        <v>9999</v>
      </c>
      <c r="IC586">
        <v>999.9</v>
      </c>
      <c r="ID586">
        <v>4.97296</v>
      </c>
      <c r="IE586">
        <v>1.87741</v>
      </c>
      <c r="IF586">
        <v>1.87547</v>
      </c>
      <c r="IG586">
        <v>1.87828</v>
      </c>
      <c r="IH586">
        <v>1.87499</v>
      </c>
      <c r="II586">
        <v>1.87854</v>
      </c>
      <c r="IJ586">
        <v>1.87568</v>
      </c>
      <c r="IK586">
        <v>1.87683</v>
      </c>
      <c r="IL586">
        <v>0</v>
      </c>
      <c r="IM586">
        <v>0</v>
      </c>
      <c r="IN586">
        <v>0</v>
      </c>
      <c r="IO586">
        <v>0</v>
      </c>
      <c r="IP586" t="s">
        <v>442</v>
      </c>
      <c r="IQ586" t="s">
        <v>443</v>
      </c>
      <c r="IR586" t="s">
        <v>444</v>
      </c>
      <c r="IS586" t="s">
        <v>444</v>
      </c>
      <c r="IT586" t="s">
        <v>444</v>
      </c>
      <c r="IU586" t="s">
        <v>444</v>
      </c>
      <c r="IV586">
        <v>0</v>
      </c>
      <c r="IW586">
        <v>100</v>
      </c>
      <c r="IX586">
        <v>100</v>
      </c>
      <c r="IY586">
        <v>1.79</v>
      </c>
      <c r="IZ586">
        <v>0.2233</v>
      </c>
      <c r="JA586">
        <v>0.05401698482025668</v>
      </c>
      <c r="JB586">
        <v>0.001251749769105588</v>
      </c>
      <c r="JC586">
        <v>-2.340677956668878E-07</v>
      </c>
      <c r="JD586">
        <v>1.443975168909104E-10</v>
      </c>
      <c r="JE586">
        <v>-0.0473756660369021</v>
      </c>
      <c r="JF586">
        <v>-0.000763777970416037</v>
      </c>
      <c r="JG586">
        <v>0.0006633184790446218</v>
      </c>
      <c r="JH586">
        <v>-5.365384051273601E-06</v>
      </c>
      <c r="JI586">
        <v>1</v>
      </c>
      <c r="JJ586">
        <v>2129</v>
      </c>
      <c r="JK586">
        <v>1</v>
      </c>
      <c r="JL586">
        <v>27</v>
      </c>
      <c r="JM586">
        <v>188966.6</v>
      </c>
      <c r="JN586">
        <v>188966.5</v>
      </c>
      <c r="JO586">
        <v>3.04932</v>
      </c>
      <c r="JP586">
        <v>2.52075</v>
      </c>
      <c r="JQ586">
        <v>1.39893</v>
      </c>
      <c r="JR586">
        <v>2.34863</v>
      </c>
      <c r="JS586">
        <v>1.44897</v>
      </c>
      <c r="JT586">
        <v>2.59277</v>
      </c>
      <c r="JU586">
        <v>37.6504</v>
      </c>
      <c r="JV586">
        <v>24.2013</v>
      </c>
      <c r="JW586">
        <v>18</v>
      </c>
      <c r="JX586">
        <v>476.979</v>
      </c>
      <c r="JY586">
        <v>482.994</v>
      </c>
      <c r="JZ586">
        <v>28.3377</v>
      </c>
      <c r="KA586">
        <v>29.1169</v>
      </c>
      <c r="KB586">
        <v>29.9998</v>
      </c>
      <c r="KC586">
        <v>28.8786</v>
      </c>
      <c r="KD586">
        <v>28.9525</v>
      </c>
      <c r="KE586">
        <v>61.0711</v>
      </c>
      <c r="KF586">
        <v>24.4822</v>
      </c>
      <c r="KG586">
        <v>96.6687</v>
      </c>
      <c r="KH586">
        <v>28.3633</v>
      </c>
      <c r="KI586">
        <v>1489.65</v>
      </c>
      <c r="KJ586">
        <v>22.825</v>
      </c>
      <c r="KK586">
        <v>100.971</v>
      </c>
      <c r="KL586">
        <v>100.219</v>
      </c>
    </row>
    <row r="587" spans="1:298">
      <c r="A587">
        <v>571</v>
      </c>
      <c r="B587">
        <v>1758486579.5</v>
      </c>
      <c r="C587">
        <v>17476</v>
      </c>
      <c r="D587" t="s">
        <v>1591</v>
      </c>
      <c r="E587" t="s">
        <v>1592</v>
      </c>
      <c r="F587">
        <v>5</v>
      </c>
      <c r="G587" t="s">
        <v>1414</v>
      </c>
      <c r="H587" t="s">
        <v>436</v>
      </c>
      <c r="I587" t="s">
        <v>437</v>
      </c>
      <c r="J587">
        <v>1758486571.714286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1510.756377323638</v>
      </c>
      <c r="AL587">
        <v>1481.732424242424</v>
      </c>
      <c r="AM587">
        <v>3.417904845952997</v>
      </c>
      <c r="AN587">
        <v>65.51317150136617</v>
      </c>
      <c r="AO587">
        <f>(AQ587 - AP587 + DZ587*1E3/(8.314*(EB587+273.15)) * AS587/DY587 * AR587) * DY587/(100*DM587) * 1000/(1000 - AQ587)</f>
        <v>0</v>
      </c>
      <c r="AP587">
        <v>22.75598793329452</v>
      </c>
      <c r="AQ587">
        <v>23.35236606060604</v>
      </c>
      <c r="AR587">
        <v>6.143152530910848E-05</v>
      </c>
      <c r="AS587">
        <v>124.6433770356451</v>
      </c>
      <c r="AT587">
        <v>4</v>
      </c>
      <c r="AU587">
        <v>1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438</v>
      </c>
      <c r="AZ587" t="s">
        <v>438</v>
      </c>
      <c r="BA587">
        <v>0</v>
      </c>
      <c r="BB587">
        <v>0</v>
      </c>
      <c r="BC587">
        <f>1-BA587/BB587</f>
        <v>0</v>
      </c>
      <c r="BD587">
        <v>0</v>
      </c>
      <c r="BE587" t="s">
        <v>438</v>
      </c>
      <c r="BF587" t="s">
        <v>438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438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4.38</v>
      </c>
      <c r="DN587">
        <v>0.5</v>
      </c>
      <c r="DO587" t="s">
        <v>439</v>
      </c>
      <c r="DP587">
        <v>2</v>
      </c>
      <c r="DQ587" t="b">
        <v>1</v>
      </c>
      <c r="DR587">
        <v>1758486571.714286</v>
      </c>
      <c r="DS587">
        <v>1422.798571428571</v>
      </c>
      <c r="DT587">
        <v>1460.385714285714</v>
      </c>
      <c r="DU587">
        <v>23.33360714285714</v>
      </c>
      <c r="DV587">
        <v>22.73561785714286</v>
      </c>
      <c r="DW587">
        <v>1421.022142857143</v>
      </c>
      <c r="DX587">
        <v>23.11057857142857</v>
      </c>
      <c r="DY587">
        <v>500.00275</v>
      </c>
      <c r="DZ587">
        <v>90.07055000000001</v>
      </c>
      <c r="EA587">
        <v>0.05469963214285715</v>
      </c>
      <c r="EB587">
        <v>29.79932857142857</v>
      </c>
      <c r="EC587">
        <v>29.95352142857143</v>
      </c>
      <c r="ED587">
        <v>999.9000000000002</v>
      </c>
      <c r="EE587">
        <v>0</v>
      </c>
      <c r="EF587">
        <v>0</v>
      </c>
      <c r="EG587">
        <v>10002.90428571428</v>
      </c>
      <c r="EH587">
        <v>0</v>
      </c>
      <c r="EI587">
        <v>11.42412142857143</v>
      </c>
      <c r="EJ587">
        <v>-37.58835</v>
      </c>
      <c r="EK587">
        <v>1456.791428571428</v>
      </c>
      <c r="EL587">
        <v>1494.361785714286</v>
      </c>
      <c r="EM587">
        <v>0.5979899285714286</v>
      </c>
      <c r="EN587">
        <v>1460.385714285714</v>
      </c>
      <c r="EO587">
        <v>22.73561785714286</v>
      </c>
      <c r="EP587">
        <v>2.101671071428572</v>
      </c>
      <c r="EQ587">
        <v>2.047809285714286</v>
      </c>
      <c r="ER587">
        <v>18.23184285714285</v>
      </c>
      <c r="ES587">
        <v>17.81891785714286</v>
      </c>
      <c r="ET587">
        <v>1999.983928571428</v>
      </c>
      <c r="EU587">
        <v>0.9800058214285714</v>
      </c>
      <c r="EV587">
        <v>0.01999393571428571</v>
      </c>
      <c r="EW587">
        <v>0</v>
      </c>
      <c r="EX587">
        <v>432.5318928571429</v>
      </c>
      <c r="EY587">
        <v>5.000560000000001</v>
      </c>
      <c r="EZ587">
        <v>8777.403214285714</v>
      </c>
      <c r="FA587">
        <v>17294.77142857142</v>
      </c>
      <c r="FB587">
        <v>41.56199999999999</v>
      </c>
      <c r="FC587">
        <v>41.68699999999999</v>
      </c>
      <c r="FD587">
        <v>41.29649999999999</v>
      </c>
      <c r="FE587">
        <v>40.82099999999999</v>
      </c>
      <c r="FF587">
        <v>42.30092857142857</v>
      </c>
      <c r="FG587">
        <v>1955.096785714286</v>
      </c>
      <c r="FH587">
        <v>39.88535714285715</v>
      </c>
      <c r="FI587">
        <v>0</v>
      </c>
      <c r="FJ587">
        <v>1758486580.8</v>
      </c>
      <c r="FK587">
        <v>0</v>
      </c>
      <c r="FL587">
        <v>432.5248846153846</v>
      </c>
      <c r="FM587">
        <v>1.454188044600005</v>
      </c>
      <c r="FN587">
        <v>23.70598294125831</v>
      </c>
      <c r="FO587">
        <v>8777.663076923078</v>
      </c>
      <c r="FP587">
        <v>15</v>
      </c>
      <c r="FQ587">
        <v>0</v>
      </c>
      <c r="FR587" t="s">
        <v>440</v>
      </c>
      <c r="FS587">
        <v>1747148579.5</v>
      </c>
      <c r="FT587">
        <v>1747148584.5</v>
      </c>
      <c r="FU587">
        <v>0</v>
      </c>
      <c r="FV587">
        <v>0.162</v>
      </c>
      <c r="FW587">
        <v>-0.001</v>
      </c>
      <c r="FX587">
        <v>0.139</v>
      </c>
      <c r="FY587">
        <v>0.058</v>
      </c>
      <c r="FZ587">
        <v>420</v>
      </c>
      <c r="GA587">
        <v>16</v>
      </c>
      <c r="GB587">
        <v>0.19</v>
      </c>
      <c r="GC587">
        <v>0.02</v>
      </c>
      <c r="GD587">
        <v>-37.52669512195122</v>
      </c>
      <c r="GE587">
        <v>-1.119896864111505</v>
      </c>
      <c r="GF587">
        <v>0.2193344121802333</v>
      </c>
      <c r="GG587">
        <v>0</v>
      </c>
      <c r="GH587">
        <v>432.3775</v>
      </c>
      <c r="GI587">
        <v>2.604751725725542</v>
      </c>
      <c r="GJ587">
        <v>0.3736813088558688</v>
      </c>
      <c r="GK587">
        <v>0</v>
      </c>
      <c r="GL587">
        <v>0.615264512195122</v>
      </c>
      <c r="GM587">
        <v>-0.2380446689895472</v>
      </c>
      <c r="GN587">
        <v>0.03021882046262379</v>
      </c>
      <c r="GO587">
        <v>0</v>
      </c>
      <c r="GP587">
        <v>0</v>
      </c>
      <c r="GQ587">
        <v>3</v>
      </c>
      <c r="GR587" t="s">
        <v>480</v>
      </c>
      <c r="GS587">
        <v>3.12753</v>
      </c>
      <c r="GT587">
        <v>2.73257</v>
      </c>
      <c r="GU587">
        <v>0.195619</v>
      </c>
      <c r="GV587">
        <v>0.200072</v>
      </c>
      <c r="GW587">
        <v>0.104489</v>
      </c>
      <c r="GX587">
        <v>0.103266</v>
      </c>
      <c r="GY587">
        <v>24128.9</v>
      </c>
      <c r="GZ587">
        <v>23252.8</v>
      </c>
      <c r="HA587">
        <v>30540.6</v>
      </c>
      <c r="HB587">
        <v>29325</v>
      </c>
      <c r="HC587">
        <v>37756.3</v>
      </c>
      <c r="HD587">
        <v>34597.8</v>
      </c>
      <c r="HE587">
        <v>46726.3</v>
      </c>
      <c r="HF587">
        <v>43566.8</v>
      </c>
      <c r="HG587">
        <v>1.81998</v>
      </c>
      <c r="HH587">
        <v>1.87752</v>
      </c>
      <c r="HI587">
        <v>0.101961</v>
      </c>
      <c r="HJ587">
        <v>0</v>
      </c>
      <c r="HK587">
        <v>28.323</v>
      </c>
      <c r="HL587">
        <v>999.9</v>
      </c>
      <c r="HM587">
        <v>53.5</v>
      </c>
      <c r="HN587">
        <v>31.1</v>
      </c>
      <c r="HO587">
        <v>26.9504</v>
      </c>
      <c r="HP587">
        <v>63.5249</v>
      </c>
      <c r="HQ587">
        <v>16.4543</v>
      </c>
      <c r="HR587">
        <v>1</v>
      </c>
      <c r="HS587">
        <v>0.148155</v>
      </c>
      <c r="HT587">
        <v>-0.660621</v>
      </c>
      <c r="HU587">
        <v>20.1966</v>
      </c>
      <c r="HV587">
        <v>5.22702</v>
      </c>
      <c r="HW587">
        <v>11.974</v>
      </c>
      <c r="HX587">
        <v>4.96945</v>
      </c>
      <c r="HY587">
        <v>3.28955</v>
      </c>
      <c r="HZ587">
        <v>9999</v>
      </c>
      <c r="IA587">
        <v>9999</v>
      </c>
      <c r="IB587">
        <v>9999</v>
      </c>
      <c r="IC587">
        <v>999.9</v>
      </c>
      <c r="ID587">
        <v>4.97294</v>
      </c>
      <c r="IE587">
        <v>1.87741</v>
      </c>
      <c r="IF587">
        <v>1.87546</v>
      </c>
      <c r="IG587">
        <v>1.87825</v>
      </c>
      <c r="IH587">
        <v>1.87498</v>
      </c>
      <c r="II587">
        <v>1.87852</v>
      </c>
      <c r="IJ587">
        <v>1.87565</v>
      </c>
      <c r="IK587">
        <v>1.87683</v>
      </c>
      <c r="IL587">
        <v>0</v>
      </c>
      <c r="IM587">
        <v>0</v>
      </c>
      <c r="IN587">
        <v>0</v>
      </c>
      <c r="IO587">
        <v>0</v>
      </c>
      <c r="IP587" t="s">
        <v>442</v>
      </c>
      <c r="IQ587" t="s">
        <v>443</v>
      </c>
      <c r="IR587" t="s">
        <v>444</v>
      </c>
      <c r="IS587" t="s">
        <v>444</v>
      </c>
      <c r="IT587" t="s">
        <v>444</v>
      </c>
      <c r="IU587" t="s">
        <v>444</v>
      </c>
      <c r="IV587">
        <v>0</v>
      </c>
      <c r="IW587">
        <v>100</v>
      </c>
      <c r="IX587">
        <v>100</v>
      </c>
      <c r="IY587">
        <v>1.82</v>
      </c>
      <c r="IZ587">
        <v>0.2235</v>
      </c>
      <c r="JA587">
        <v>0.05401698482025668</v>
      </c>
      <c r="JB587">
        <v>0.001251749769105588</v>
      </c>
      <c r="JC587">
        <v>-2.340677956668878E-07</v>
      </c>
      <c r="JD587">
        <v>1.443975168909104E-10</v>
      </c>
      <c r="JE587">
        <v>-0.0473756660369021</v>
      </c>
      <c r="JF587">
        <v>-0.000763777970416037</v>
      </c>
      <c r="JG587">
        <v>0.0006633184790446218</v>
      </c>
      <c r="JH587">
        <v>-5.365384051273601E-06</v>
      </c>
      <c r="JI587">
        <v>1</v>
      </c>
      <c r="JJ587">
        <v>2129</v>
      </c>
      <c r="JK587">
        <v>1</v>
      </c>
      <c r="JL587">
        <v>27</v>
      </c>
      <c r="JM587">
        <v>188966.7</v>
      </c>
      <c r="JN587">
        <v>188966.6</v>
      </c>
      <c r="JO587">
        <v>3.07495</v>
      </c>
      <c r="JP587">
        <v>2.53418</v>
      </c>
      <c r="JQ587">
        <v>1.39893</v>
      </c>
      <c r="JR587">
        <v>2.34985</v>
      </c>
      <c r="JS587">
        <v>1.44897</v>
      </c>
      <c r="JT587">
        <v>2.55005</v>
      </c>
      <c r="JU587">
        <v>37.6504</v>
      </c>
      <c r="JV587">
        <v>24.1926</v>
      </c>
      <c r="JW587">
        <v>18</v>
      </c>
      <c r="JX587">
        <v>476.818</v>
      </c>
      <c r="JY587">
        <v>483.566</v>
      </c>
      <c r="JZ587">
        <v>28.3905</v>
      </c>
      <c r="KA587">
        <v>29.1126</v>
      </c>
      <c r="KB587">
        <v>29.9999</v>
      </c>
      <c r="KC587">
        <v>28.8748</v>
      </c>
      <c r="KD587">
        <v>28.9491</v>
      </c>
      <c r="KE587">
        <v>61.5826</v>
      </c>
      <c r="KF587">
        <v>24.4822</v>
      </c>
      <c r="KG587">
        <v>97.04300000000001</v>
      </c>
      <c r="KH587">
        <v>28.4081</v>
      </c>
      <c r="KI587">
        <v>1503.02</v>
      </c>
      <c r="KJ587">
        <v>22.8307</v>
      </c>
      <c r="KK587">
        <v>100.974</v>
      </c>
      <c r="KL587">
        <v>100.219</v>
      </c>
    </row>
    <row r="588" spans="1:298">
      <c r="A588">
        <v>572</v>
      </c>
      <c r="B588">
        <v>1758486584.5</v>
      </c>
      <c r="C588">
        <v>17481</v>
      </c>
      <c r="D588" t="s">
        <v>1593</v>
      </c>
      <c r="E588" t="s">
        <v>1594</v>
      </c>
      <c r="F588">
        <v>5</v>
      </c>
      <c r="G588" t="s">
        <v>1414</v>
      </c>
      <c r="H588" t="s">
        <v>436</v>
      </c>
      <c r="I588" t="s">
        <v>437</v>
      </c>
      <c r="J588">
        <v>1758486577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1527.23132479015</v>
      </c>
      <c r="AL588">
        <v>1498.756363636363</v>
      </c>
      <c r="AM588">
        <v>3.398984414742594</v>
      </c>
      <c r="AN588">
        <v>65.51317150136617</v>
      </c>
      <c r="AO588">
        <f>(AQ588 - AP588 + DZ588*1E3/(8.314*(EB588+273.15)) * AS588/DY588 * AR588) * DY588/(100*DM588) * 1000/(1000 - AQ588)</f>
        <v>0</v>
      </c>
      <c r="AP588">
        <v>23.01722579067312</v>
      </c>
      <c r="AQ588">
        <v>23.41244909090909</v>
      </c>
      <c r="AR588">
        <v>0.01964092450405025</v>
      </c>
      <c r="AS588">
        <v>124.6433770356451</v>
      </c>
      <c r="AT588">
        <v>4</v>
      </c>
      <c r="AU588">
        <v>1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438</v>
      </c>
      <c r="AZ588" t="s">
        <v>438</v>
      </c>
      <c r="BA588">
        <v>0</v>
      </c>
      <c r="BB588">
        <v>0</v>
      </c>
      <c r="BC588">
        <f>1-BA588/BB588</f>
        <v>0</v>
      </c>
      <c r="BD588">
        <v>0</v>
      </c>
      <c r="BE588" t="s">
        <v>438</v>
      </c>
      <c r="BF588" t="s">
        <v>438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438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4.38</v>
      </c>
      <c r="DN588">
        <v>0.5</v>
      </c>
      <c r="DO588" t="s">
        <v>439</v>
      </c>
      <c r="DP588">
        <v>2</v>
      </c>
      <c r="DQ588" t="b">
        <v>1</v>
      </c>
      <c r="DR588">
        <v>1758486577</v>
      </c>
      <c r="DS588">
        <v>1440.447407407408</v>
      </c>
      <c r="DT588">
        <v>1477.874814814815</v>
      </c>
      <c r="DU588">
        <v>23.35456666666667</v>
      </c>
      <c r="DV588">
        <v>22.81298888888889</v>
      </c>
      <c r="DW588">
        <v>1438.646296296296</v>
      </c>
      <c r="DX588">
        <v>23.1311037037037</v>
      </c>
      <c r="DY588">
        <v>500.0792592592592</v>
      </c>
      <c r="DZ588">
        <v>90.07143703703704</v>
      </c>
      <c r="EA588">
        <v>0.05460319629629629</v>
      </c>
      <c r="EB588">
        <v>29.80154444444445</v>
      </c>
      <c r="EC588">
        <v>29.96547037037037</v>
      </c>
      <c r="ED588">
        <v>999.9000000000001</v>
      </c>
      <c r="EE588">
        <v>0</v>
      </c>
      <c r="EF588">
        <v>0</v>
      </c>
      <c r="EG588">
        <v>9997.802222222221</v>
      </c>
      <c r="EH588">
        <v>0</v>
      </c>
      <c r="EI588">
        <v>11.64142962962963</v>
      </c>
      <c r="EJ588">
        <v>-37.42808518518519</v>
      </c>
      <c r="EK588">
        <v>1474.892592592593</v>
      </c>
      <c r="EL588">
        <v>1512.378148148148</v>
      </c>
      <c r="EM588">
        <v>0.541584148148148</v>
      </c>
      <c r="EN588">
        <v>1477.874814814815</v>
      </c>
      <c r="EO588">
        <v>22.81298888888889</v>
      </c>
      <c r="EP588">
        <v>2.10357962962963</v>
      </c>
      <c r="EQ588">
        <v>2.054798148148148</v>
      </c>
      <c r="ER588">
        <v>18.24631111111111</v>
      </c>
      <c r="ES588">
        <v>17.87289259259259</v>
      </c>
      <c r="ET588">
        <v>1999.975555555555</v>
      </c>
      <c r="EU588">
        <v>0.9800019259259259</v>
      </c>
      <c r="EV588">
        <v>0.01999790370370371</v>
      </c>
      <c r="EW588">
        <v>0</v>
      </c>
      <c r="EX588">
        <v>432.6401111111111</v>
      </c>
      <c r="EY588">
        <v>5.000560000000001</v>
      </c>
      <c r="EZ588">
        <v>8779.594074074075</v>
      </c>
      <c r="FA588">
        <v>17294.67407407408</v>
      </c>
      <c r="FB588">
        <v>41.5574074074074</v>
      </c>
      <c r="FC588">
        <v>41.68699999999999</v>
      </c>
      <c r="FD588">
        <v>41.27985185185185</v>
      </c>
      <c r="FE588">
        <v>40.81666666666666</v>
      </c>
      <c r="FF588">
        <v>42.29133333333333</v>
      </c>
      <c r="FG588">
        <v>1955.07925925926</v>
      </c>
      <c r="FH588">
        <v>39.89444444444445</v>
      </c>
      <c r="FI588">
        <v>0</v>
      </c>
      <c r="FJ588">
        <v>1758486586.2</v>
      </c>
      <c r="FK588">
        <v>0</v>
      </c>
      <c r="FL588">
        <v>432.6502</v>
      </c>
      <c r="FM588">
        <v>2.37669231754027</v>
      </c>
      <c r="FN588">
        <v>36.74461538638177</v>
      </c>
      <c r="FO588">
        <v>8779.9308</v>
      </c>
      <c r="FP588">
        <v>15</v>
      </c>
      <c r="FQ588">
        <v>0</v>
      </c>
      <c r="FR588" t="s">
        <v>440</v>
      </c>
      <c r="FS588">
        <v>1747148579.5</v>
      </c>
      <c r="FT588">
        <v>1747148584.5</v>
      </c>
      <c r="FU588">
        <v>0</v>
      </c>
      <c r="FV588">
        <v>0.162</v>
      </c>
      <c r="FW588">
        <v>-0.001</v>
      </c>
      <c r="FX588">
        <v>0.139</v>
      </c>
      <c r="FY588">
        <v>0.058</v>
      </c>
      <c r="FZ588">
        <v>420</v>
      </c>
      <c r="GA588">
        <v>16</v>
      </c>
      <c r="GB588">
        <v>0.19</v>
      </c>
      <c r="GC588">
        <v>0.02</v>
      </c>
      <c r="GD588">
        <v>-37.4738075</v>
      </c>
      <c r="GE588">
        <v>1.067631894934328</v>
      </c>
      <c r="GF588">
        <v>0.2891264527741278</v>
      </c>
      <c r="GG588">
        <v>0</v>
      </c>
      <c r="GH588">
        <v>432.5836764705882</v>
      </c>
      <c r="GI588">
        <v>1.47619557258126</v>
      </c>
      <c r="GJ588">
        <v>0.2909063646188895</v>
      </c>
      <c r="GK588">
        <v>0</v>
      </c>
      <c r="GL588">
        <v>0.5597251</v>
      </c>
      <c r="GM588">
        <v>-0.5671656135084441</v>
      </c>
      <c r="GN588">
        <v>0.07480581108169337</v>
      </c>
      <c r="GO588">
        <v>0</v>
      </c>
      <c r="GP588">
        <v>0</v>
      </c>
      <c r="GQ588">
        <v>3</v>
      </c>
      <c r="GR588" t="s">
        <v>480</v>
      </c>
      <c r="GS588">
        <v>3.12768</v>
      </c>
      <c r="GT588">
        <v>2.73116</v>
      </c>
      <c r="GU588">
        <v>0.196943</v>
      </c>
      <c r="GV588">
        <v>0.201373</v>
      </c>
      <c r="GW588">
        <v>0.104706</v>
      </c>
      <c r="GX588">
        <v>0.104084</v>
      </c>
      <c r="GY588">
        <v>24088.2</v>
      </c>
      <c r="GZ588">
        <v>23215</v>
      </c>
      <c r="HA588">
        <v>30539.4</v>
      </c>
      <c r="HB588">
        <v>29325.1</v>
      </c>
      <c r="HC588">
        <v>37745.3</v>
      </c>
      <c r="HD588">
        <v>34566.3</v>
      </c>
      <c r="HE588">
        <v>46723.9</v>
      </c>
      <c r="HF588">
        <v>43567.1</v>
      </c>
      <c r="HG588">
        <v>1.82057</v>
      </c>
      <c r="HH588">
        <v>1.8775</v>
      </c>
      <c r="HI588">
        <v>0.103347</v>
      </c>
      <c r="HJ588">
        <v>0</v>
      </c>
      <c r="HK588">
        <v>28.3218</v>
      </c>
      <c r="HL588">
        <v>999.9</v>
      </c>
      <c r="HM588">
        <v>53.6</v>
      </c>
      <c r="HN588">
        <v>31.1</v>
      </c>
      <c r="HO588">
        <v>26.9991</v>
      </c>
      <c r="HP588">
        <v>63.5049</v>
      </c>
      <c r="HQ588">
        <v>16.5224</v>
      </c>
      <c r="HR588">
        <v>1</v>
      </c>
      <c r="HS588">
        <v>0.147917</v>
      </c>
      <c r="HT588">
        <v>-0.562519</v>
      </c>
      <c r="HU588">
        <v>20.1969</v>
      </c>
      <c r="HV588">
        <v>5.22747</v>
      </c>
      <c r="HW588">
        <v>11.974</v>
      </c>
      <c r="HX588">
        <v>4.96945</v>
      </c>
      <c r="HY588">
        <v>3.28943</v>
      </c>
      <c r="HZ588">
        <v>9999</v>
      </c>
      <c r="IA588">
        <v>9999</v>
      </c>
      <c r="IB588">
        <v>9999</v>
      </c>
      <c r="IC588">
        <v>999.9</v>
      </c>
      <c r="ID588">
        <v>4.97293</v>
      </c>
      <c r="IE588">
        <v>1.87737</v>
      </c>
      <c r="IF588">
        <v>1.87546</v>
      </c>
      <c r="IG588">
        <v>1.87826</v>
      </c>
      <c r="IH588">
        <v>1.875</v>
      </c>
      <c r="II588">
        <v>1.87853</v>
      </c>
      <c r="IJ588">
        <v>1.87565</v>
      </c>
      <c r="IK588">
        <v>1.87683</v>
      </c>
      <c r="IL588">
        <v>0</v>
      </c>
      <c r="IM588">
        <v>0</v>
      </c>
      <c r="IN588">
        <v>0</v>
      </c>
      <c r="IO588">
        <v>0</v>
      </c>
      <c r="IP588" t="s">
        <v>442</v>
      </c>
      <c r="IQ588" t="s">
        <v>443</v>
      </c>
      <c r="IR588" t="s">
        <v>444</v>
      </c>
      <c r="IS588" t="s">
        <v>444</v>
      </c>
      <c r="IT588" t="s">
        <v>444</v>
      </c>
      <c r="IU588" t="s">
        <v>444</v>
      </c>
      <c r="IV588">
        <v>0</v>
      </c>
      <c r="IW588">
        <v>100</v>
      </c>
      <c r="IX588">
        <v>100</v>
      </c>
      <c r="IY588">
        <v>1.83</v>
      </c>
      <c r="IZ588">
        <v>0.2249</v>
      </c>
      <c r="JA588">
        <v>0.05401698482025668</v>
      </c>
      <c r="JB588">
        <v>0.001251749769105588</v>
      </c>
      <c r="JC588">
        <v>-2.340677956668878E-07</v>
      </c>
      <c r="JD588">
        <v>1.443975168909104E-10</v>
      </c>
      <c r="JE588">
        <v>-0.0473756660369021</v>
      </c>
      <c r="JF588">
        <v>-0.000763777970416037</v>
      </c>
      <c r="JG588">
        <v>0.0006633184790446218</v>
      </c>
      <c r="JH588">
        <v>-5.365384051273601E-06</v>
      </c>
      <c r="JI588">
        <v>1</v>
      </c>
      <c r="JJ588">
        <v>2129</v>
      </c>
      <c r="JK588">
        <v>1</v>
      </c>
      <c r="JL588">
        <v>27</v>
      </c>
      <c r="JM588">
        <v>188966.8</v>
      </c>
      <c r="JN588">
        <v>188966.7</v>
      </c>
      <c r="JO588">
        <v>3.10425</v>
      </c>
      <c r="JP588">
        <v>2.52075</v>
      </c>
      <c r="JQ588">
        <v>1.39893</v>
      </c>
      <c r="JR588">
        <v>2.35107</v>
      </c>
      <c r="JS588">
        <v>1.44897</v>
      </c>
      <c r="JT588">
        <v>2.57202</v>
      </c>
      <c r="JU588">
        <v>37.6504</v>
      </c>
      <c r="JV588">
        <v>24.1926</v>
      </c>
      <c r="JW588">
        <v>18</v>
      </c>
      <c r="JX588">
        <v>477.127</v>
      </c>
      <c r="JY588">
        <v>483.53</v>
      </c>
      <c r="JZ588">
        <v>28.4208</v>
      </c>
      <c r="KA588">
        <v>29.1095</v>
      </c>
      <c r="KB588">
        <v>29.9998</v>
      </c>
      <c r="KC588">
        <v>28.8717</v>
      </c>
      <c r="KD588">
        <v>28.9466</v>
      </c>
      <c r="KE588">
        <v>62.1827</v>
      </c>
      <c r="KF588">
        <v>25.1121</v>
      </c>
      <c r="KG588">
        <v>97.04300000000001</v>
      </c>
      <c r="KH588">
        <v>28.4155</v>
      </c>
      <c r="KI588">
        <v>1523.06</v>
      </c>
      <c r="KJ588">
        <v>22.8003</v>
      </c>
      <c r="KK588">
        <v>100.969</v>
      </c>
      <c r="KL588">
        <v>100.219</v>
      </c>
    </row>
    <row r="589" spans="1:298">
      <c r="A589">
        <v>573</v>
      </c>
      <c r="B589">
        <v>1758486589.5</v>
      </c>
      <c r="C589">
        <v>17486</v>
      </c>
      <c r="D589" t="s">
        <v>1595</v>
      </c>
      <c r="E589" t="s">
        <v>1596</v>
      </c>
      <c r="F589">
        <v>5</v>
      </c>
      <c r="G589" t="s">
        <v>1414</v>
      </c>
      <c r="H589" t="s">
        <v>436</v>
      </c>
      <c r="I589" t="s">
        <v>437</v>
      </c>
      <c r="J589">
        <v>1758486581.714286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1545.313772681437</v>
      </c>
      <c r="AL589">
        <v>1516.014848484848</v>
      </c>
      <c r="AM589">
        <v>3.479602125423941</v>
      </c>
      <c r="AN589">
        <v>65.51317150136617</v>
      </c>
      <c r="AO589">
        <f>(AQ589 - AP589 + DZ589*1E3/(8.314*(EB589+273.15)) * AS589/DY589 * AR589) * DY589/(100*DM589) * 1000/(1000 - AQ589)</f>
        <v>0</v>
      </c>
      <c r="AP589">
        <v>22.98073777706202</v>
      </c>
      <c r="AQ589">
        <v>23.50536909090908</v>
      </c>
      <c r="AR589">
        <v>0.0128455303899585</v>
      </c>
      <c r="AS589">
        <v>124.6433770356451</v>
      </c>
      <c r="AT589">
        <v>4</v>
      </c>
      <c r="AU589">
        <v>1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438</v>
      </c>
      <c r="AZ589" t="s">
        <v>438</v>
      </c>
      <c r="BA589">
        <v>0</v>
      </c>
      <c r="BB589">
        <v>0</v>
      </c>
      <c r="BC589">
        <f>1-BA589/BB589</f>
        <v>0</v>
      </c>
      <c r="BD589">
        <v>0</v>
      </c>
      <c r="BE589" t="s">
        <v>438</v>
      </c>
      <c r="BF589" t="s">
        <v>438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438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4.38</v>
      </c>
      <c r="DN589">
        <v>0.5</v>
      </c>
      <c r="DO589" t="s">
        <v>439</v>
      </c>
      <c r="DP589">
        <v>2</v>
      </c>
      <c r="DQ589" t="b">
        <v>1</v>
      </c>
      <c r="DR589">
        <v>1758486581.714286</v>
      </c>
      <c r="DS589">
        <v>1456.093214285714</v>
      </c>
      <c r="DT589">
        <v>1493.724642857143</v>
      </c>
      <c r="DU589">
        <v>23.39905714285714</v>
      </c>
      <c r="DV589">
        <v>22.89513571428571</v>
      </c>
      <c r="DW589">
        <v>1454.269285714285</v>
      </c>
      <c r="DX589">
        <v>23.17466071428571</v>
      </c>
      <c r="DY589">
        <v>500.0391785714286</v>
      </c>
      <c r="DZ589">
        <v>90.07183214285716</v>
      </c>
      <c r="EA589">
        <v>0.05449044285714285</v>
      </c>
      <c r="EB589">
        <v>29.80543214285715</v>
      </c>
      <c r="EC589">
        <v>29.99693928571428</v>
      </c>
      <c r="ED589">
        <v>999.9000000000002</v>
      </c>
      <c r="EE589">
        <v>0</v>
      </c>
      <c r="EF589">
        <v>0</v>
      </c>
      <c r="EG589">
        <v>9980.65</v>
      </c>
      <c r="EH589">
        <v>0</v>
      </c>
      <c r="EI589">
        <v>11.65214642857143</v>
      </c>
      <c r="EJ589">
        <v>-37.63145000000001</v>
      </c>
      <c r="EK589">
        <v>1490.982142857143</v>
      </c>
      <c r="EL589">
        <v>1528.726785714285</v>
      </c>
      <c r="EM589">
        <v>0.5039222142857144</v>
      </c>
      <c r="EN589">
        <v>1493.724642857143</v>
      </c>
      <c r="EO589">
        <v>22.89513571428571</v>
      </c>
      <c r="EP589">
        <v>2.107596428571429</v>
      </c>
      <c r="EQ589">
        <v>2.062206785714285</v>
      </c>
      <c r="ER589">
        <v>18.27666785714286</v>
      </c>
      <c r="ES589">
        <v>17.93001785714286</v>
      </c>
      <c r="ET589">
        <v>2000.004642857143</v>
      </c>
      <c r="EU589">
        <v>0.9799994285714286</v>
      </c>
      <c r="EV589">
        <v>0.02000045357142857</v>
      </c>
      <c r="EW589">
        <v>0</v>
      </c>
      <c r="EX589">
        <v>432.8017857142858</v>
      </c>
      <c r="EY589">
        <v>5.000560000000001</v>
      </c>
      <c r="EZ589">
        <v>8782.121071428572</v>
      </c>
      <c r="FA589">
        <v>17294.91428571428</v>
      </c>
      <c r="FB589">
        <v>41.55314285714285</v>
      </c>
      <c r="FC589">
        <v>41.68699999999999</v>
      </c>
      <c r="FD589">
        <v>41.26107142857143</v>
      </c>
      <c r="FE589">
        <v>40.8165</v>
      </c>
      <c r="FF589">
        <v>42.28321428571428</v>
      </c>
      <c r="FG589">
        <v>1955.101785714286</v>
      </c>
      <c r="FH589">
        <v>39.90107142857143</v>
      </c>
      <c r="FI589">
        <v>0</v>
      </c>
      <c r="FJ589">
        <v>1758486591</v>
      </c>
      <c r="FK589">
        <v>0</v>
      </c>
      <c r="FL589">
        <v>432.7592</v>
      </c>
      <c r="FM589">
        <v>0.4682307836052627</v>
      </c>
      <c r="FN589">
        <v>19.6869229846256</v>
      </c>
      <c r="FO589">
        <v>8782.383599999999</v>
      </c>
      <c r="FP589">
        <v>15</v>
      </c>
      <c r="FQ589">
        <v>0</v>
      </c>
      <c r="FR589" t="s">
        <v>440</v>
      </c>
      <c r="FS589">
        <v>1747148579.5</v>
      </c>
      <c r="FT589">
        <v>1747148584.5</v>
      </c>
      <c r="FU589">
        <v>0</v>
      </c>
      <c r="FV589">
        <v>0.162</v>
      </c>
      <c r="FW589">
        <v>-0.001</v>
      </c>
      <c r="FX589">
        <v>0.139</v>
      </c>
      <c r="FY589">
        <v>0.058</v>
      </c>
      <c r="FZ589">
        <v>420</v>
      </c>
      <c r="GA589">
        <v>16</v>
      </c>
      <c r="GB589">
        <v>0.19</v>
      </c>
      <c r="GC589">
        <v>0.02</v>
      </c>
      <c r="GD589">
        <v>-37.549755</v>
      </c>
      <c r="GE589">
        <v>-0.5907444652906968</v>
      </c>
      <c r="GF589">
        <v>0.3607280374118431</v>
      </c>
      <c r="GG589">
        <v>0</v>
      </c>
      <c r="GH589">
        <v>432.6554411764706</v>
      </c>
      <c r="GI589">
        <v>1.399984724428257</v>
      </c>
      <c r="GJ589">
        <v>0.3003407076262533</v>
      </c>
      <c r="GK589">
        <v>0</v>
      </c>
      <c r="GL589">
        <v>0.52612865</v>
      </c>
      <c r="GM589">
        <v>-0.6937937110694197</v>
      </c>
      <c r="GN589">
        <v>0.08593797621731325</v>
      </c>
      <c r="GO589">
        <v>0</v>
      </c>
      <c r="GP589">
        <v>0</v>
      </c>
      <c r="GQ589">
        <v>3</v>
      </c>
      <c r="GR589" t="s">
        <v>480</v>
      </c>
      <c r="GS589">
        <v>3.12733</v>
      </c>
      <c r="GT589">
        <v>2.73237</v>
      </c>
      <c r="GU589">
        <v>0.198294</v>
      </c>
      <c r="GV589">
        <v>0.202764</v>
      </c>
      <c r="GW589">
        <v>0.104968</v>
      </c>
      <c r="GX589">
        <v>0.103741</v>
      </c>
      <c r="GY589">
        <v>24048.1</v>
      </c>
      <c r="GZ589">
        <v>23174.9</v>
      </c>
      <c r="HA589">
        <v>30539.9</v>
      </c>
      <c r="HB589">
        <v>29325.5</v>
      </c>
      <c r="HC589">
        <v>37734.8</v>
      </c>
      <c r="HD589">
        <v>34580.1</v>
      </c>
      <c r="HE589">
        <v>46724.6</v>
      </c>
      <c r="HF589">
        <v>43567.6</v>
      </c>
      <c r="HG589">
        <v>1.82005</v>
      </c>
      <c r="HH589">
        <v>1.87827</v>
      </c>
      <c r="HI589">
        <v>0.103995</v>
      </c>
      <c r="HJ589">
        <v>0</v>
      </c>
      <c r="HK589">
        <v>28.3188</v>
      </c>
      <c r="HL589">
        <v>999.9</v>
      </c>
      <c r="HM589">
        <v>53.7</v>
      </c>
      <c r="HN589">
        <v>31.1</v>
      </c>
      <c r="HO589">
        <v>27.0491</v>
      </c>
      <c r="HP589">
        <v>63.3349</v>
      </c>
      <c r="HQ589">
        <v>16.4143</v>
      </c>
      <c r="HR589">
        <v>1</v>
      </c>
      <c r="HS589">
        <v>0.147533</v>
      </c>
      <c r="HT589">
        <v>-0.518227</v>
      </c>
      <c r="HU589">
        <v>20.197</v>
      </c>
      <c r="HV589">
        <v>5.22762</v>
      </c>
      <c r="HW589">
        <v>11.974</v>
      </c>
      <c r="HX589">
        <v>4.96965</v>
      </c>
      <c r="HY589">
        <v>3.2895</v>
      </c>
      <c r="HZ589">
        <v>9999</v>
      </c>
      <c r="IA589">
        <v>9999</v>
      </c>
      <c r="IB589">
        <v>9999</v>
      </c>
      <c r="IC589">
        <v>999.9</v>
      </c>
      <c r="ID589">
        <v>4.97294</v>
      </c>
      <c r="IE589">
        <v>1.87741</v>
      </c>
      <c r="IF589">
        <v>1.87548</v>
      </c>
      <c r="IG589">
        <v>1.87832</v>
      </c>
      <c r="IH589">
        <v>1.875</v>
      </c>
      <c r="II589">
        <v>1.87856</v>
      </c>
      <c r="IJ589">
        <v>1.8757</v>
      </c>
      <c r="IK589">
        <v>1.87685</v>
      </c>
      <c r="IL589">
        <v>0</v>
      </c>
      <c r="IM589">
        <v>0</v>
      </c>
      <c r="IN589">
        <v>0</v>
      </c>
      <c r="IO589">
        <v>0</v>
      </c>
      <c r="IP589" t="s">
        <v>442</v>
      </c>
      <c r="IQ589" t="s">
        <v>443</v>
      </c>
      <c r="IR589" t="s">
        <v>444</v>
      </c>
      <c r="IS589" t="s">
        <v>444</v>
      </c>
      <c r="IT589" t="s">
        <v>444</v>
      </c>
      <c r="IU589" t="s">
        <v>444</v>
      </c>
      <c r="IV589">
        <v>0</v>
      </c>
      <c r="IW589">
        <v>100</v>
      </c>
      <c r="IX589">
        <v>100</v>
      </c>
      <c r="IY589">
        <v>1.86</v>
      </c>
      <c r="IZ589">
        <v>0.2267</v>
      </c>
      <c r="JA589">
        <v>0.05401698482025668</v>
      </c>
      <c r="JB589">
        <v>0.001251749769105588</v>
      </c>
      <c r="JC589">
        <v>-2.340677956668878E-07</v>
      </c>
      <c r="JD589">
        <v>1.443975168909104E-10</v>
      </c>
      <c r="JE589">
        <v>-0.0473756660369021</v>
      </c>
      <c r="JF589">
        <v>-0.000763777970416037</v>
      </c>
      <c r="JG589">
        <v>0.0006633184790446218</v>
      </c>
      <c r="JH589">
        <v>-5.365384051273601E-06</v>
      </c>
      <c r="JI589">
        <v>1</v>
      </c>
      <c r="JJ589">
        <v>2129</v>
      </c>
      <c r="JK589">
        <v>1</v>
      </c>
      <c r="JL589">
        <v>27</v>
      </c>
      <c r="JM589">
        <v>188966.8</v>
      </c>
      <c r="JN589">
        <v>188966.8</v>
      </c>
      <c r="JO589">
        <v>3.12988</v>
      </c>
      <c r="JP589">
        <v>2.5354</v>
      </c>
      <c r="JQ589">
        <v>1.39893</v>
      </c>
      <c r="JR589">
        <v>2.35107</v>
      </c>
      <c r="JS589">
        <v>1.44897</v>
      </c>
      <c r="JT589">
        <v>2.52441</v>
      </c>
      <c r="JU589">
        <v>37.6504</v>
      </c>
      <c r="JV589">
        <v>24.1926</v>
      </c>
      <c r="JW589">
        <v>18</v>
      </c>
      <c r="JX589">
        <v>476.819</v>
      </c>
      <c r="JY589">
        <v>484.011</v>
      </c>
      <c r="JZ589">
        <v>28.4295</v>
      </c>
      <c r="KA589">
        <v>29.105</v>
      </c>
      <c r="KB589">
        <v>29.9999</v>
      </c>
      <c r="KC589">
        <v>28.8686</v>
      </c>
      <c r="KD589">
        <v>28.942</v>
      </c>
      <c r="KE589">
        <v>62.6731</v>
      </c>
      <c r="KF589">
        <v>25.7024</v>
      </c>
      <c r="KG589">
        <v>97.04300000000001</v>
      </c>
      <c r="KH589">
        <v>28.4217</v>
      </c>
      <c r="KI589">
        <v>1536.42</v>
      </c>
      <c r="KJ589">
        <v>22.7498</v>
      </c>
      <c r="KK589">
        <v>100.971</v>
      </c>
      <c r="KL589">
        <v>100.221</v>
      </c>
    </row>
    <row r="590" spans="1:298">
      <c r="A590">
        <v>574</v>
      </c>
      <c r="B590">
        <v>1758486594.5</v>
      </c>
      <c r="C590">
        <v>17491</v>
      </c>
      <c r="D590" t="s">
        <v>1597</v>
      </c>
      <c r="E590" t="s">
        <v>1598</v>
      </c>
      <c r="F590">
        <v>5</v>
      </c>
      <c r="G590" t="s">
        <v>1414</v>
      </c>
      <c r="H590" t="s">
        <v>436</v>
      </c>
      <c r="I590" t="s">
        <v>437</v>
      </c>
      <c r="J590">
        <v>1758486587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1562.348596558915</v>
      </c>
      <c r="AL590">
        <v>1533.306545454545</v>
      </c>
      <c r="AM590">
        <v>3.451891755077951</v>
      </c>
      <c r="AN590">
        <v>65.51317150136617</v>
      </c>
      <c r="AO590">
        <f>(AQ590 - AP590 + DZ590*1E3/(8.314*(EB590+273.15)) * AS590/DY590 * AR590) * DY590/(100*DM590) * 1000/(1000 - AQ590)</f>
        <v>0</v>
      </c>
      <c r="AP590">
        <v>22.82980590585317</v>
      </c>
      <c r="AQ590">
        <v>23.49454606060605</v>
      </c>
      <c r="AR590">
        <v>-0.007993238314035023</v>
      </c>
      <c r="AS590">
        <v>124.6433770356451</v>
      </c>
      <c r="AT590">
        <v>4</v>
      </c>
      <c r="AU590">
        <v>1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438</v>
      </c>
      <c r="AZ590" t="s">
        <v>438</v>
      </c>
      <c r="BA590">
        <v>0</v>
      </c>
      <c r="BB590">
        <v>0</v>
      </c>
      <c r="BC590">
        <f>1-BA590/BB590</f>
        <v>0</v>
      </c>
      <c r="BD590">
        <v>0</v>
      </c>
      <c r="BE590" t="s">
        <v>438</v>
      </c>
      <c r="BF590" t="s">
        <v>438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438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4.38</v>
      </c>
      <c r="DN590">
        <v>0.5</v>
      </c>
      <c r="DO590" t="s">
        <v>439</v>
      </c>
      <c r="DP590">
        <v>2</v>
      </c>
      <c r="DQ590" t="b">
        <v>1</v>
      </c>
      <c r="DR590">
        <v>1758486587</v>
      </c>
      <c r="DS590">
        <v>1473.744814814815</v>
      </c>
      <c r="DT590">
        <v>1511.414814814815</v>
      </c>
      <c r="DU590">
        <v>23.45384074074074</v>
      </c>
      <c r="DV590">
        <v>22.9394</v>
      </c>
      <c r="DW590">
        <v>1471.895555555556</v>
      </c>
      <c r="DX590">
        <v>23.22828888888889</v>
      </c>
      <c r="DY590">
        <v>500.0113703703703</v>
      </c>
      <c r="DZ590">
        <v>90.07234074074074</v>
      </c>
      <c r="EA590">
        <v>0.05436840370370371</v>
      </c>
      <c r="EB590">
        <v>29.80959259259259</v>
      </c>
      <c r="EC590">
        <v>30.00699999999999</v>
      </c>
      <c r="ED590">
        <v>999.9000000000001</v>
      </c>
      <c r="EE590">
        <v>0</v>
      </c>
      <c r="EF590">
        <v>0</v>
      </c>
      <c r="EG590">
        <v>9981.458518518519</v>
      </c>
      <c r="EH590">
        <v>0</v>
      </c>
      <c r="EI590">
        <v>11.65547037037037</v>
      </c>
      <c r="EJ590">
        <v>-37.66952222222222</v>
      </c>
      <c r="EK590">
        <v>1509.141111111111</v>
      </c>
      <c r="EL590">
        <v>1546.898888888889</v>
      </c>
      <c r="EM590">
        <v>0.5144294814814815</v>
      </c>
      <c r="EN590">
        <v>1511.414814814815</v>
      </c>
      <c r="EO590">
        <v>22.9394</v>
      </c>
      <c r="EP590">
        <v>2.112542592592593</v>
      </c>
      <c r="EQ590">
        <v>2.066206666666667</v>
      </c>
      <c r="ER590">
        <v>18.31403333333333</v>
      </c>
      <c r="ES590">
        <v>17.96093703703704</v>
      </c>
      <c r="ET590">
        <v>2000.003333333333</v>
      </c>
      <c r="EU590">
        <v>0.9799983703703704</v>
      </c>
      <c r="EV590">
        <v>0.02000155555555555</v>
      </c>
      <c r="EW590">
        <v>0</v>
      </c>
      <c r="EX590">
        <v>432.8524444444445</v>
      </c>
      <c r="EY590">
        <v>5.000560000000001</v>
      </c>
      <c r="EZ590">
        <v>8783.898518518519</v>
      </c>
      <c r="FA590">
        <v>17294.9</v>
      </c>
      <c r="FB590">
        <v>41.53214814814815</v>
      </c>
      <c r="FC590">
        <v>41.68699999999999</v>
      </c>
      <c r="FD590">
        <v>41.25</v>
      </c>
      <c r="FE590">
        <v>40.81199999999999</v>
      </c>
      <c r="FF590">
        <v>42.26607407407408</v>
      </c>
      <c r="FG590">
        <v>1955.098148148149</v>
      </c>
      <c r="FH590">
        <v>39.90518518518519</v>
      </c>
      <c r="FI590">
        <v>0</v>
      </c>
      <c r="FJ590">
        <v>1758486595.8</v>
      </c>
      <c r="FK590">
        <v>0</v>
      </c>
      <c r="FL590">
        <v>432.83496</v>
      </c>
      <c r="FM590">
        <v>0.9146923037020603</v>
      </c>
      <c r="FN590">
        <v>16.00384612997067</v>
      </c>
      <c r="FO590">
        <v>8783.931199999999</v>
      </c>
      <c r="FP590">
        <v>15</v>
      </c>
      <c r="FQ590">
        <v>0</v>
      </c>
      <c r="FR590" t="s">
        <v>440</v>
      </c>
      <c r="FS590">
        <v>1747148579.5</v>
      </c>
      <c r="FT590">
        <v>1747148584.5</v>
      </c>
      <c r="FU590">
        <v>0</v>
      </c>
      <c r="FV590">
        <v>0.162</v>
      </c>
      <c r="FW590">
        <v>-0.001</v>
      </c>
      <c r="FX590">
        <v>0.139</v>
      </c>
      <c r="FY590">
        <v>0.058</v>
      </c>
      <c r="FZ590">
        <v>420</v>
      </c>
      <c r="GA590">
        <v>16</v>
      </c>
      <c r="GB590">
        <v>0.19</v>
      </c>
      <c r="GC590">
        <v>0.02</v>
      </c>
      <c r="GD590">
        <v>-37.68595365853659</v>
      </c>
      <c r="GE590">
        <v>-1.402682926829313</v>
      </c>
      <c r="GF590">
        <v>0.3861911551813086</v>
      </c>
      <c r="GG590">
        <v>0</v>
      </c>
      <c r="GH590">
        <v>432.7908235294117</v>
      </c>
      <c r="GI590">
        <v>0.6468754824666736</v>
      </c>
      <c r="GJ590">
        <v>0.2382941176470579</v>
      </c>
      <c r="GK590">
        <v>1</v>
      </c>
      <c r="GL590">
        <v>0.5343019268292684</v>
      </c>
      <c r="GM590">
        <v>0.01563951219512195</v>
      </c>
      <c r="GN590">
        <v>0.09397880953662625</v>
      </c>
      <c r="GO590">
        <v>1</v>
      </c>
      <c r="GP590">
        <v>2</v>
      </c>
      <c r="GQ590">
        <v>3</v>
      </c>
      <c r="GR590" t="s">
        <v>441</v>
      </c>
      <c r="GS590">
        <v>3.12747</v>
      </c>
      <c r="GT590">
        <v>2.73187</v>
      </c>
      <c r="GU590">
        <v>0.199634</v>
      </c>
      <c r="GV590">
        <v>0.204071</v>
      </c>
      <c r="GW590">
        <v>0.104907</v>
      </c>
      <c r="GX590">
        <v>0.103293</v>
      </c>
      <c r="GY590">
        <v>24008.4</v>
      </c>
      <c r="GZ590">
        <v>23137.1</v>
      </c>
      <c r="HA590">
        <v>30540.5</v>
      </c>
      <c r="HB590">
        <v>29325.8</v>
      </c>
      <c r="HC590">
        <v>37738.2</v>
      </c>
      <c r="HD590">
        <v>34598</v>
      </c>
      <c r="HE590">
        <v>46725.6</v>
      </c>
      <c r="HF590">
        <v>43568</v>
      </c>
      <c r="HG590">
        <v>1.82035</v>
      </c>
      <c r="HH590">
        <v>1.8781</v>
      </c>
      <c r="HI590">
        <v>0.104621</v>
      </c>
      <c r="HJ590">
        <v>0</v>
      </c>
      <c r="HK590">
        <v>28.3173</v>
      </c>
      <c r="HL590">
        <v>999.9</v>
      </c>
      <c r="HM590">
        <v>53.7</v>
      </c>
      <c r="HN590">
        <v>31.1</v>
      </c>
      <c r="HO590">
        <v>27.048</v>
      </c>
      <c r="HP590">
        <v>63.1349</v>
      </c>
      <c r="HQ590">
        <v>16.5625</v>
      </c>
      <c r="HR590">
        <v>1</v>
      </c>
      <c r="HS590">
        <v>0.147355</v>
      </c>
      <c r="HT590">
        <v>-0.274867</v>
      </c>
      <c r="HU590">
        <v>20.1978</v>
      </c>
      <c r="HV590">
        <v>5.22747</v>
      </c>
      <c r="HW590">
        <v>11.974</v>
      </c>
      <c r="HX590">
        <v>4.96945</v>
      </c>
      <c r="HY590">
        <v>3.28945</v>
      </c>
      <c r="HZ590">
        <v>9999</v>
      </c>
      <c r="IA590">
        <v>9999</v>
      </c>
      <c r="IB590">
        <v>9999</v>
      </c>
      <c r="IC590">
        <v>999.9</v>
      </c>
      <c r="ID590">
        <v>4.97297</v>
      </c>
      <c r="IE590">
        <v>1.87744</v>
      </c>
      <c r="IF590">
        <v>1.8755</v>
      </c>
      <c r="IG590">
        <v>1.87834</v>
      </c>
      <c r="IH590">
        <v>1.87502</v>
      </c>
      <c r="II590">
        <v>1.87864</v>
      </c>
      <c r="IJ590">
        <v>1.87575</v>
      </c>
      <c r="IK590">
        <v>1.87685</v>
      </c>
      <c r="IL590">
        <v>0</v>
      </c>
      <c r="IM590">
        <v>0</v>
      </c>
      <c r="IN590">
        <v>0</v>
      </c>
      <c r="IO590">
        <v>0</v>
      </c>
      <c r="IP590" t="s">
        <v>442</v>
      </c>
      <c r="IQ590" t="s">
        <v>443</v>
      </c>
      <c r="IR590" t="s">
        <v>444</v>
      </c>
      <c r="IS590" t="s">
        <v>444</v>
      </c>
      <c r="IT590" t="s">
        <v>444</v>
      </c>
      <c r="IU590" t="s">
        <v>444</v>
      </c>
      <c r="IV590">
        <v>0</v>
      </c>
      <c r="IW590">
        <v>100</v>
      </c>
      <c r="IX590">
        <v>100</v>
      </c>
      <c r="IY590">
        <v>1.89</v>
      </c>
      <c r="IZ590">
        <v>0.2262</v>
      </c>
      <c r="JA590">
        <v>0.05401698482025668</v>
      </c>
      <c r="JB590">
        <v>0.001251749769105588</v>
      </c>
      <c r="JC590">
        <v>-2.340677956668878E-07</v>
      </c>
      <c r="JD590">
        <v>1.443975168909104E-10</v>
      </c>
      <c r="JE590">
        <v>-0.0473756660369021</v>
      </c>
      <c r="JF590">
        <v>-0.000763777970416037</v>
      </c>
      <c r="JG590">
        <v>0.0006633184790446218</v>
      </c>
      <c r="JH590">
        <v>-5.365384051273601E-06</v>
      </c>
      <c r="JI590">
        <v>1</v>
      </c>
      <c r="JJ590">
        <v>2129</v>
      </c>
      <c r="JK590">
        <v>1</v>
      </c>
      <c r="JL590">
        <v>27</v>
      </c>
      <c r="JM590">
        <v>188966.9</v>
      </c>
      <c r="JN590">
        <v>188966.8</v>
      </c>
      <c r="JO590">
        <v>3.15796</v>
      </c>
      <c r="JP590">
        <v>2.52319</v>
      </c>
      <c r="JQ590">
        <v>1.39893</v>
      </c>
      <c r="JR590">
        <v>2.35107</v>
      </c>
      <c r="JS590">
        <v>1.44897</v>
      </c>
      <c r="JT590">
        <v>2.59644</v>
      </c>
      <c r="JU590">
        <v>37.6263</v>
      </c>
      <c r="JV590">
        <v>24.2013</v>
      </c>
      <c r="JW590">
        <v>18</v>
      </c>
      <c r="JX590">
        <v>476.958</v>
      </c>
      <c r="JY590">
        <v>483.858</v>
      </c>
      <c r="JZ590">
        <v>28.4031</v>
      </c>
      <c r="KA590">
        <v>29.1019</v>
      </c>
      <c r="KB590">
        <v>29.9998</v>
      </c>
      <c r="KC590">
        <v>28.8645</v>
      </c>
      <c r="KD590">
        <v>28.9377</v>
      </c>
      <c r="KE590">
        <v>63.2517</v>
      </c>
      <c r="KF590">
        <v>25.7024</v>
      </c>
      <c r="KG590">
        <v>97.04300000000001</v>
      </c>
      <c r="KH590">
        <v>28.3687</v>
      </c>
      <c r="KI590">
        <v>1556.53</v>
      </c>
      <c r="KJ590">
        <v>22.7683</v>
      </c>
      <c r="KK590">
        <v>100.973</v>
      </c>
      <c r="KL590">
        <v>100.222</v>
      </c>
    </row>
    <row r="591" spans="1:298">
      <c r="A591">
        <v>575</v>
      </c>
      <c r="B591">
        <v>1758486599.5</v>
      </c>
      <c r="C591">
        <v>17496</v>
      </c>
      <c r="D591" t="s">
        <v>1599</v>
      </c>
      <c r="E591" t="s">
        <v>1600</v>
      </c>
      <c r="F591">
        <v>5</v>
      </c>
      <c r="G591" t="s">
        <v>1414</v>
      </c>
      <c r="H591" t="s">
        <v>436</v>
      </c>
      <c r="I591" t="s">
        <v>437</v>
      </c>
      <c r="J591">
        <v>1758486591.714286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1579.273959899816</v>
      </c>
      <c r="AL591">
        <v>1550.348424242424</v>
      </c>
      <c r="AM591">
        <v>3.411593496229943</v>
      </c>
      <c r="AN591">
        <v>65.51317150136617</v>
      </c>
      <c r="AO591">
        <f>(AQ591 - AP591 + DZ591*1E3/(8.314*(EB591+273.15)) * AS591/DY591 * AR591) * DY591/(100*DM591) * 1000/(1000 - AQ591)</f>
        <v>0</v>
      </c>
      <c r="AP591">
        <v>22.76660405927533</v>
      </c>
      <c r="AQ591">
        <v>23.43546909090908</v>
      </c>
      <c r="AR591">
        <v>-0.01133572888453751</v>
      </c>
      <c r="AS591">
        <v>124.6433770356451</v>
      </c>
      <c r="AT591">
        <v>3</v>
      </c>
      <c r="AU591">
        <v>1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438</v>
      </c>
      <c r="AZ591" t="s">
        <v>438</v>
      </c>
      <c r="BA591">
        <v>0</v>
      </c>
      <c r="BB591">
        <v>0</v>
      </c>
      <c r="BC591">
        <f>1-BA591/BB591</f>
        <v>0</v>
      </c>
      <c r="BD591">
        <v>0</v>
      </c>
      <c r="BE591" t="s">
        <v>438</v>
      </c>
      <c r="BF591" t="s">
        <v>438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438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4.38</v>
      </c>
      <c r="DN591">
        <v>0.5</v>
      </c>
      <c r="DO591" t="s">
        <v>439</v>
      </c>
      <c r="DP591">
        <v>2</v>
      </c>
      <c r="DQ591" t="b">
        <v>1</v>
      </c>
      <c r="DR591">
        <v>1758486591.714286</v>
      </c>
      <c r="DS591">
        <v>1489.520357142857</v>
      </c>
      <c r="DT591">
        <v>1527.442857142857</v>
      </c>
      <c r="DU591">
        <v>23.47853214285714</v>
      </c>
      <c r="DV591">
        <v>22.88853928571428</v>
      </c>
      <c r="DW591">
        <v>1487.646785714285</v>
      </c>
      <c r="DX591">
        <v>23.25246428571429</v>
      </c>
      <c r="DY591">
        <v>499.9752500000001</v>
      </c>
      <c r="DZ591">
        <v>90.07276785714285</v>
      </c>
      <c r="EA591">
        <v>0.05425684642857144</v>
      </c>
      <c r="EB591">
        <v>29.81267500000001</v>
      </c>
      <c r="EC591">
        <v>30.01915</v>
      </c>
      <c r="ED591">
        <v>999.9000000000002</v>
      </c>
      <c r="EE591">
        <v>0</v>
      </c>
      <c r="EF591">
        <v>0</v>
      </c>
      <c r="EG591">
        <v>9982.367142857143</v>
      </c>
      <c r="EH591">
        <v>0</v>
      </c>
      <c r="EI591">
        <v>11.45780357142857</v>
      </c>
      <c r="EJ591">
        <v>-37.921525</v>
      </c>
      <c r="EK591">
        <v>1525.333214285714</v>
      </c>
      <c r="EL591">
        <v>1563.22</v>
      </c>
      <c r="EM591">
        <v>0.5899813571428572</v>
      </c>
      <c r="EN591">
        <v>1527.442857142857</v>
      </c>
      <c r="EO591">
        <v>22.88853928571428</v>
      </c>
      <c r="EP591">
        <v>2.114776071428571</v>
      </c>
      <c r="EQ591">
        <v>2.061635</v>
      </c>
      <c r="ER591">
        <v>18.33090714285714</v>
      </c>
      <c r="ES591">
        <v>17.92567142857143</v>
      </c>
      <c r="ET591">
        <v>1999.996071428571</v>
      </c>
      <c r="EU591">
        <v>0.9800003571428572</v>
      </c>
      <c r="EV591">
        <v>0.01999955</v>
      </c>
      <c r="EW591">
        <v>0</v>
      </c>
      <c r="EX591">
        <v>432.9070357142858</v>
      </c>
      <c r="EY591">
        <v>5.000560000000001</v>
      </c>
      <c r="EZ591">
        <v>8785.295</v>
      </c>
      <c r="FA591">
        <v>17294.86071428571</v>
      </c>
      <c r="FB591">
        <v>41.52214285714285</v>
      </c>
      <c r="FC591">
        <v>41.68699999999999</v>
      </c>
      <c r="FD591">
        <v>41.25</v>
      </c>
      <c r="FE591">
        <v>40.81199999999999</v>
      </c>
      <c r="FF591">
        <v>42.25664285714286</v>
      </c>
      <c r="FG591">
        <v>1955.096071428572</v>
      </c>
      <c r="FH591">
        <v>39.90000000000001</v>
      </c>
      <c r="FI591">
        <v>0</v>
      </c>
      <c r="FJ591">
        <v>1758486601.2</v>
      </c>
      <c r="FK591">
        <v>0</v>
      </c>
      <c r="FL591">
        <v>432.9127692307692</v>
      </c>
      <c r="FM591">
        <v>1.17135043487696</v>
      </c>
      <c r="FN591">
        <v>20.75897436056237</v>
      </c>
      <c r="FO591">
        <v>8785.586153846154</v>
      </c>
      <c r="FP591">
        <v>15</v>
      </c>
      <c r="FQ591">
        <v>0</v>
      </c>
      <c r="FR591" t="s">
        <v>440</v>
      </c>
      <c r="FS591">
        <v>1747148579.5</v>
      </c>
      <c r="FT591">
        <v>1747148584.5</v>
      </c>
      <c r="FU591">
        <v>0</v>
      </c>
      <c r="FV591">
        <v>0.162</v>
      </c>
      <c r="FW591">
        <v>-0.001</v>
      </c>
      <c r="FX591">
        <v>0.139</v>
      </c>
      <c r="FY591">
        <v>0.058</v>
      </c>
      <c r="FZ591">
        <v>420</v>
      </c>
      <c r="GA591">
        <v>16</v>
      </c>
      <c r="GB591">
        <v>0.19</v>
      </c>
      <c r="GC591">
        <v>0.02</v>
      </c>
      <c r="GD591">
        <v>-37.725455</v>
      </c>
      <c r="GE591">
        <v>-2.638048030018625</v>
      </c>
      <c r="GF591">
        <v>0.3975767516782136</v>
      </c>
      <c r="GG591">
        <v>0</v>
      </c>
      <c r="GH591">
        <v>432.8641764705882</v>
      </c>
      <c r="GI591">
        <v>1.004980903362425</v>
      </c>
      <c r="GJ591">
        <v>0.2299121917536262</v>
      </c>
      <c r="GK591">
        <v>0</v>
      </c>
      <c r="GL591">
        <v>0.556274525</v>
      </c>
      <c r="GM591">
        <v>1.018629827392119</v>
      </c>
      <c r="GN591">
        <v>0.1165546883301971</v>
      </c>
      <c r="GO591">
        <v>0</v>
      </c>
      <c r="GP591">
        <v>0</v>
      </c>
      <c r="GQ591">
        <v>3</v>
      </c>
      <c r="GR591" t="s">
        <v>480</v>
      </c>
      <c r="GS591">
        <v>3.12723</v>
      </c>
      <c r="GT591">
        <v>2.73204</v>
      </c>
      <c r="GU591">
        <v>0.200954</v>
      </c>
      <c r="GV591">
        <v>0.205393</v>
      </c>
      <c r="GW591">
        <v>0.104728</v>
      </c>
      <c r="GX591">
        <v>0.103185</v>
      </c>
      <c r="GY591">
        <v>23968.9</v>
      </c>
      <c r="GZ591">
        <v>23099</v>
      </c>
      <c r="HA591">
        <v>30540.7</v>
      </c>
      <c r="HB591">
        <v>29326.3</v>
      </c>
      <c r="HC591">
        <v>37746.2</v>
      </c>
      <c r="HD591">
        <v>34602.8</v>
      </c>
      <c r="HE591">
        <v>46726</v>
      </c>
      <c r="HF591">
        <v>43568.6</v>
      </c>
      <c r="HG591">
        <v>1.82035</v>
      </c>
      <c r="HH591">
        <v>1.8786</v>
      </c>
      <c r="HI591">
        <v>0.105023</v>
      </c>
      <c r="HJ591">
        <v>0</v>
      </c>
      <c r="HK591">
        <v>28.3173</v>
      </c>
      <c r="HL591">
        <v>999.9</v>
      </c>
      <c r="HM591">
        <v>53.7</v>
      </c>
      <c r="HN591">
        <v>31.1</v>
      </c>
      <c r="HO591">
        <v>27.0523</v>
      </c>
      <c r="HP591">
        <v>63.5049</v>
      </c>
      <c r="HQ591">
        <v>16.5665</v>
      </c>
      <c r="HR591">
        <v>1</v>
      </c>
      <c r="HS591">
        <v>0.146905</v>
      </c>
      <c r="HT591">
        <v>-0.300458</v>
      </c>
      <c r="HU591">
        <v>20.1978</v>
      </c>
      <c r="HV591">
        <v>5.22807</v>
      </c>
      <c r="HW591">
        <v>11.974</v>
      </c>
      <c r="HX591">
        <v>4.96975</v>
      </c>
      <c r="HY591">
        <v>3.28965</v>
      </c>
      <c r="HZ591">
        <v>9999</v>
      </c>
      <c r="IA591">
        <v>9999</v>
      </c>
      <c r="IB591">
        <v>9999</v>
      </c>
      <c r="IC591">
        <v>999.9</v>
      </c>
      <c r="ID591">
        <v>4.97296</v>
      </c>
      <c r="IE591">
        <v>1.8774</v>
      </c>
      <c r="IF591">
        <v>1.87546</v>
      </c>
      <c r="IG591">
        <v>1.87827</v>
      </c>
      <c r="IH591">
        <v>1.875</v>
      </c>
      <c r="II591">
        <v>1.87856</v>
      </c>
      <c r="IJ591">
        <v>1.87567</v>
      </c>
      <c r="IK591">
        <v>1.87683</v>
      </c>
      <c r="IL591">
        <v>0</v>
      </c>
      <c r="IM591">
        <v>0</v>
      </c>
      <c r="IN591">
        <v>0</v>
      </c>
      <c r="IO591">
        <v>0</v>
      </c>
      <c r="IP591" t="s">
        <v>442</v>
      </c>
      <c r="IQ591" t="s">
        <v>443</v>
      </c>
      <c r="IR591" t="s">
        <v>444</v>
      </c>
      <c r="IS591" t="s">
        <v>444</v>
      </c>
      <c r="IT591" t="s">
        <v>444</v>
      </c>
      <c r="IU591" t="s">
        <v>444</v>
      </c>
      <c r="IV591">
        <v>0</v>
      </c>
      <c r="IW591">
        <v>100</v>
      </c>
      <c r="IX591">
        <v>100</v>
      </c>
      <c r="IY591">
        <v>1.92</v>
      </c>
      <c r="IZ591">
        <v>0.225</v>
      </c>
      <c r="JA591">
        <v>0.05401698482025668</v>
      </c>
      <c r="JB591">
        <v>0.001251749769105588</v>
      </c>
      <c r="JC591">
        <v>-2.340677956668878E-07</v>
      </c>
      <c r="JD591">
        <v>1.443975168909104E-10</v>
      </c>
      <c r="JE591">
        <v>-0.0473756660369021</v>
      </c>
      <c r="JF591">
        <v>-0.000763777970416037</v>
      </c>
      <c r="JG591">
        <v>0.0006633184790446218</v>
      </c>
      <c r="JH591">
        <v>-5.365384051273601E-06</v>
      </c>
      <c r="JI591">
        <v>1</v>
      </c>
      <c r="JJ591">
        <v>2129</v>
      </c>
      <c r="JK591">
        <v>1</v>
      </c>
      <c r="JL591">
        <v>27</v>
      </c>
      <c r="JM591">
        <v>188967</v>
      </c>
      <c r="JN591">
        <v>188966.9</v>
      </c>
      <c r="JO591">
        <v>3.18237</v>
      </c>
      <c r="JP591">
        <v>2.53296</v>
      </c>
      <c r="JQ591">
        <v>1.39893</v>
      </c>
      <c r="JR591">
        <v>2.35107</v>
      </c>
      <c r="JS591">
        <v>1.44897</v>
      </c>
      <c r="JT591">
        <v>2.4707</v>
      </c>
      <c r="JU591">
        <v>37.6504</v>
      </c>
      <c r="JV591">
        <v>24.2013</v>
      </c>
      <c r="JW591">
        <v>18</v>
      </c>
      <c r="JX591">
        <v>476.932</v>
      </c>
      <c r="JY591">
        <v>484.164</v>
      </c>
      <c r="JZ591">
        <v>28.3595</v>
      </c>
      <c r="KA591">
        <v>29.0975</v>
      </c>
      <c r="KB591">
        <v>29.9999</v>
      </c>
      <c r="KC591">
        <v>28.8606</v>
      </c>
      <c r="KD591">
        <v>28.9342</v>
      </c>
      <c r="KE591">
        <v>63.7424</v>
      </c>
      <c r="KF591">
        <v>25.7024</v>
      </c>
      <c r="KG591">
        <v>97.04300000000001</v>
      </c>
      <c r="KH591">
        <v>28.3496</v>
      </c>
      <c r="KI591">
        <v>1569.9</v>
      </c>
      <c r="KJ591">
        <v>22.778</v>
      </c>
      <c r="KK591">
        <v>100.973</v>
      </c>
      <c r="KL591">
        <v>100.223</v>
      </c>
    </row>
    <row r="592" spans="1:298">
      <c r="A592">
        <v>576</v>
      </c>
      <c r="B592">
        <v>1758486604.5</v>
      </c>
      <c r="C592">
        <v>17501</v>
      </c>
      <c r="D592" t="s">
        <v>1601</v>
      </c>
      <c r="E592" t="s">
        <v>1602</v>
      </c>
      <c r="F592">
        <v>5</v>
      </c>
      <c r="G592" t="s">
        <v>1414</v>
      </c>
      <c r="H592" t="s">
        <v>436</v>
      </c>
      <c r="I592" t="s">
        <v>437</v>
      </c>
      <c r="J592">
        <v>1758486597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1596.369882961593</v>
      </c>
      <c r="AL592">
        <v>1567.515575757576</v>
      </c>
      <c r="AM592">
        <v>3.424505004077818</v>
      </c>
      <c r="AN592">
        <v>65.51317150136617</v>
      </c>
      <c r="AO592">
        <f>(AQ592 - AP592 + DZ592*1E3/(8.314*(EB592+273.15)) * AS592/DY592 * AR592) * DY592/(100*DM592) * 1000/(1000 - AQ592)</f>
        <v>0</v>
      </c>
      <c r="AP592">
        <v>22.75691390609302</v>
      </c>
      <c r="AQ592">
        <v>23.39426848484848</v>
      </c>
      <c r="AR592">
        <v>-0.00733518858589227</v>
      </c>
      <c r="AS592">
        <v>124.6433770356451</v>
      </c>
      <c r="AT592">
        <v>4</v>
      </c>
      <c r="AU592">
        <v>1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438</v>
      </c>
      <c r="AZ592" t="s">
        <v>438</v>
      </c>
      <c r="BA592">
        <v>0</v>
      </c>
      <c r="BB592">
        <v>0</v>
      </c>
      <c r="BC592">
        <f>1-BA592/BB592</f>
        <v>0</v>
      </c>
      <c r="BD592">
        <v>0</v>
      </c>
      <c r="BE592" t="s">
        <v>438</v>
      </c>
      <c r="BF592" t="s">
        <v>438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438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4.38</v>
      </c>
      <c r="DN592">
        <v>0.5</v>
      </c>
      <c r="DO592" t="s">
        <v>439</v>
      </c>
      <c r="DP592">
        <v>2</v>
      </c>
      <c r="DQ592" t="b">
        <v>1</v>
      </c>
      <c r="DR592">
        <v>1758486597</v>
      </c>
      <c r="DS592">
        <v>1507.33037037037</v>
      </c>
      <c r="DT592">
        <v>1545.228518518519</v>
      </c>
      <c r="DU592">
        <v>23.45854814814815</v>
      </c>
      <c r="DV592">
        <v>22.79941111111112</v>
      </c>
      <c r="DW592">
        <v>1505.428888888889</v>
      </c>
      <c r="DX592">
        <v>23.2329</v>
      </c>
      <c r="DY592">
        <v>499.995037037037</v>
      </c>
      <c r="DZ592">
        <v>90.07274074074074</v>
      </c>
      <c r="EA592">
        <v>0.05417651851851853</v>
      </c>
      <c r="EB592">
        <v>29.81474444444445</v>
      </c>
      <c r="EC592">
        <v>30.02008888888889</v>
      </c>
      <c r="ED592">
        <v>999.9000000000001</v>
      </c>
      <c r="EE592">
        <v>0</v>
      </c>
      <c r="EF592">
        <v>0</v>
      </c>
      <c r="EG592">
        <v>10006.24925925926</v>
      </c>
      <c r="EH592">
        <v>0</v>
      </c>
      <c r="EI592">
        <v>11.419</v>
      </c>
      <c r="EJ592">
        <v>-37.89823333333333</v>
      </c>
      <c r="EK592">
        <v>1543.538518518518</v>
      </c>
      <c r="EL592">
        <v>1581.279629629629</v>
      </c>
      <c r="EM592">
        <v>0.6591266296296296</v>
      </c>
      <c r="EN592">
        <v>1545.228518518519</v>
      </c>
      <c r="EO592">
        <v>22.79941111111112</v>
      </c>
      <c r="EP592">
        <v>2.112974814814815</v>
      </c>
      <c r="EQ592">
        <v>2.053605555555555</v>
      </c>
      <c r="ER592">
        <v>18.31731481481481</v>
      </c>
      <c r="ES592">
        <v>17.86378148148148</v>
      </c>
      <c r="ET592">
        <v>1999.996296296296</v>
      </c>
      <c r="EU592">
        <v>0.9800000740740741</v>
      </c>
      <c r="EV592">
        <v>0.01999986666666666</v>
      </c>
      <c r="EW592">
        <v>0</v>
      </c>
      <c r="EX592">
        <v>432.9682592592592</v>
      </c>
      <c r="EY592">
        <v>5.000560000000001</v>
      </c>
      <c r="EZ592">
        <v>8787.361851851851</v>
      </c>
      <c r="FA592">
        <v>17294.85185185185</v>
      </c>
      <c r="FB592">
        <v>41.51148148148148</v>
      </c>
      <c r="FC592">
        <v>41.6824074074074</v>
      </c>
      <c r="FD592">
        <v>41.25</v>
      </c>
      <c r="FE592">
        <v>40.81199999999999</v>
      </c>
      <c r="FF592">
        <v>42.25</v>
      </c>
      <c r="FG592">
        <v>1955.095925925926</v>
      </c>
      <c r="FH592">
        <v>39.90037037037037</v>
      </c>
      <c r="FI592">
        <v>0</v>
      </c>
      <c r="FJ592">
        <v>1758486606</v>
      </c>
      <c r="FK592">
        <v>0</v>
      </c>
      <c r="FL592">
        <v>433.0013076923077</v>
      </c>
      <c r="FM592">
        <v>0.9297777856542447</v>
      </c>
      <c r="FN592">
        <v>23.81367516311169</v>
      </c>
      <c r="FO592">
        <v>8787.384999999998</v>
      </c>
      <c r="FP592">
        <v>15</v>
      </c>
      <c r="FQ592">
        <v>0</v>
      </c>
      <c r="FR592" t="s">
        <v>440</v>
      </c>
      <c r="FS592">
        <v>1747148579.5</v>
      </c>
      <c r="FT592">
        <v>1747148584.5</v>
      </c>
      <c r="FU592">
        <v>0</v>
      </c>
      <c r="FV592">
        <v>0.162</v>
      </c>
      <c r="FW592">
        <v>-0.001</v>
      </c>
      <c r="FX592">
        <v>0.139</v>
      </c>
      <c r="FY592">
        <v>0.058</v>
      </c>
      <c r="FZ592">
        <v>420</v>
      </c>
      <c r="GA592">
        <v>16</v>
      </c>
      <c r="GB592">
        <v>0.19</v>
      </c>
      <c r="GC592">
        <v>0.02</v>
      </c>
      <c r="GD592">
        <v>-37.91131</v>
      </c>
      <c r="GE592">
        <v>0.1347737335835382</v>
      </c>
      <c r="GF592">
        <v>0.1568289829718978</v>
      </c>
      <c r="GG592">
        <v>1</v>
      </c>
      <c r="GH592">
        <v>432.9443235294117</v>
      </c>
      <c r="GI592">
        <v>0.9711688346718138</v>
      </c>
      <c r="GJ592">
        <v>0.2392787840682754</v>
      </c>
      <c r="GK592">
        <v>1</v>
      </c>
      <c r="GL592">
        <v>0.607711775</v>
      </c>
      <c r="GM592">
        <v>0.7629846866791732</v>
      </c>
      <c r="GN592">
        <v>0.09490991049397515</v>
      </c>
      <c r="GO592">
        <v>0</v>
      </c>
      <c r="GP592">
        <v>2</v>
      </c>
      <c r="GQ592">
        <v>3</v>
      </c>
      <c r="GR592" t="s">
        <v>441</v>
      </c>
      <c r="GS592">
        <v>3.12753</v>
      </c>
      <c r="GT592">
        <v>2.73199</v>
      </c>
      <c r="GU592">
        <v>0.20227</v>
      </c>
      <c r="GV592">
        <v>0.206711</v>
      </c>
      <c r="GW592">
        <v>0.104605</v>
      </c>
      <c r="GX592">
        <v>0.10316</v>
      </c>
      <c r="GY592">
        <v>23929.4</v>
      </c>
      <c r="GZ592">
        <v>23060.6</v>
      </c>
      <c r="HA592">
        <v>30540.7</v>
      </c>
      <c r="HB592">
        <v>29326.2</v>
      </c>
      <c r="HC592">
        <v>37751.5</v>
      </c>
      <c r="HD592">
        <v>34604</v>
      </c>
      <c r="HE592">
        <v>46725.8</v>
      </c>
      <c r="HF592">
        <v>43568.8</v>
      </c>
      <c r="HG592">
        <v>1.82055</v>
      </c>
      <c r="HH592">
        <v>1.87835</v>
      </c>
      <c r="HI592">
        <v>0.103764</v>
      </c>
      <c r="HJ592">
        <v>0</v>
      </c>
      <c r="HK592">
        <v>28.3175</v>
      </c>
      <c r="HL592">
        <v>999.9</v>
      </c>
      <c r="HM592">
        <v>53.7</v>
      </c>
      <c r="HN592">
        <v>31.1</v>
      </c>
      <c r="HO592">
        <v>27.0477</v>
      </c>
      <c r="HP592">
        <v>63.6649</v>
      </c>
      <c r="HQ592">
        <v>16.4583</v>
      </c>
      <c r="HR592">
        <v>1</v>
      </c>
      <c r="HS592">
        <v>0.146717</v>
      </c>
      <c r="HT592">
        <v>-0.281204</v>
      </c>
      <c r="HU592">
        <v>20.1978</v>
      </c>
      <c r="HV592">
        <v>5.22822</v>
      </c>
      <c r="HW592">
        <v>11.974</v>
      </c>
      <c r="HX592">
        <v>4.96975</v>
      </c>
      <c r="HY592">
        <v>3.28958</v>
      </c>
      <c r="HZ592">
        <v>9999</v>
      </c>
      <c r="IA592">
        <v>9999</v>
      </c>
      <c r="IB592">
        <v>9999</v>
      </c>
      <c r="IC592">
        <v>999.9</v>
      </c>
      <c r="ID592">
        <v>4.97292</v>
      </c>
      <c r="IE592">
        <v>1.8774</v>
      </c>
      <c r="IF592">
        <v>1.87546</v>
      </c>
      <c r="IG592">
        <v>1.87828</v>
      </c>
      <c r="IH592">
        <v>1.87499</v>
      </c>
      <c r="II592">
        <v>1.87856</v>
      </c>
      <c r="IJ592">
        <v>1.8757</v>
      </c>
      <c r="IK592">
        <v>1.87683</v>
      </c>
      <c r="IL592">
        <v>0</v>
      </c>
      <c r="IM592">
        <v>0</v>
      </c>
      <c r="IN592">
        <v>0</v>
      </c>
      <c r="IO592">
        <v>0</v>
      </c>
      <c r="IP592" t="s">
        <v>442</v>
      </c>
      <c r="IQ592" t="s">
        <v>443</v>
      </c>
      <c r="IR592" t="s">
        <v>444</v>
      </c>
      <c r="IS592" t="s">
        <v>444</v>
      </c>
      <c r="IT592" t="s">
        <v>444</v>
      </c>
      <c r="IU592" t="s">
        <v>444</v>
      </c>
      <c r="IV592">
        <v>0</v>
      </c>
      <c r="IW592">
        <v>100</v>
      </c>
      <c r="IX592">
        <v>100</v>
      </c>
      <c r="IY592">
        <v>1.94</v>
      </c>
      <c r="IZ592">
        <v>0.2242</v>
      </c>
      <c r="JA592">
        <v>0.05401698482025668</v>
      </c>
      <c r="JB592">
        <v>0.001251749769105588</v>
      </c>
      <c r="JC592">
        <v>-2.340677956668878E-07</v>
      </c>
      <c r="JD592">
        <v>1.443975168909104E-10</v>
      </c>
      <c r="JE592">
        <v>-0.0473756660369021</v>
      </c>
      <c r="JF592">
        <v>-0.000763777970416037</v>
      </c>
      <c r="JG592">
        <v>0.0006633184790446218</v>
      </c>
      <c r="JH592">
        <v>-5.365384051273601E-06</v>
      </c>
      <c r="JI592">
        <v>1</v>
      </c>
      <c r="JJ592">
        <v>2129</v>
      </c>
      <c r="JK592">
        <v>1</v>
      </c>
      <c r="JL592">
        <v>27</v>
      </c>
      <c r="JM592">
        <v>188967.1</v>
      </c>
      <c r="JN592">
        <v>188967</v>
      </c>
      <c r="JO592">
        <v>3.21045</v>
      </c>
      <c r="JP592">
        <v>2.53052</v>
      </c>
      <c r="JQ592">
        <v>1.39893</v>
      </c>
      <c r="JR592">
        <v>2.35107</v>
      </c>
      <c r="JS592">
        <v>1.44897</v>
      </c>
      <c r="JT592">
        <v>2.57935</v>
      </c>
      <c r="JU592">
        <v>37.6263</v>
      </c>
      <c r="JV592">
        <v>24.1926</v>
      </c>
      <c r="JW592">
        <v>18</v>
      </c>
      <c r="JX592">
        <v>477.017</v>
      </c>
      <c r="JY592">
        <v>483.966</v>
      </c>
      <c r="JZ592">
        <v>28.3301</v>
      </c>
      <c r="KA592">
        <v>29.0935</v>
      </c>
      <c r="KB592">
        <v>29.9998</v>
      </c>
      <c r="KC592">
        <v>28.8569</v>
      </c>
      <c r="KD592">
        <v>28.9305</v>
      </c>
      <c r="KE592">
        <v>64.3086</v>
      </c>
      <c r="KF592">
        <v>25.7024</v>
      </c>
      <c r="KG592">
        <v>97.04300000000001</v>
      </c>
      <c r="KH592">
        <v>28.3237</v>
      </c>
      <c r="KI592">
        <v>1589.95</v>
      </c>
      <c r="KJ592">
        <v>22.7899</v>
      </c>
      <c r="KK592">
        <v>100.973</v>
      </c>
      <c r="KL592">
        <v>100.223</v>
      </c>
    </row>
    <row r="593" spans="1:298">
      <c r="A593">
        <v>577</v>
      </c>
      <c r="B593">
        <v>1758486609.5</v>
      </c>
      <c r="C593">
        <v>17506</v>
      </c>
      <c r="D593" t="s">
        <v>1603</v>
      </c>
      <c r="E593" t="s">
        <v>1604</v>
      </c>
      <c r="F593">
        <v>5</v>
      </c>
      <c r="G593" t="s">
        <v>1414</v>
      </c>
      <c r="H593" t="s">
        <v>436</v>
      </c>
      <c r="I593" t="s">
        <v>437</v>
      </c>
      <c r="J593">
        <v>1758486601.714286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1613.511349275721</v>
      </c>
      <c r="AL593">
        <v>1584.604787878788</v>
      </c>
      <c r="AM593">
        <v>3.423452144121099</v>
      </c>
      <c r="AN593">
        <v>65.51317150136617</v>
      </c>
      <c r="AO593">
        <f>(AQ593 - AP593 + DZ593*1E3/(8.314*(EB593+273.15)) * AS593/DY593 * AR593) * DY593/(100*DM593) * 1000/(1000 - AQ593)</f>
        <v>0</v>
      </c>
      <c r="AP593">
        <v>22.74748937127583</v>
      </c>
      <c r="AQ593">
        <v>23.36584909090909</v>
      </c>
      <c r="AR593">
        <v>-0.003026176363881589</v>
      </c>
      <c r="AS593">
        <v>124.6433770356451</v>
      </c>
      <c r="AT593">
        <v>3</v>
      </c>
      <c r="AU593">
        <v>1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438</v>
      </c>
      <c r="AZ593" t="s">
        <v>438</v>
      </c>
      <c r="BA593">
        <v>0</v>
      </c>
      <c r="BB593">
        <v>0</v>
      </c>
      <c r="BC593">
        <f>1-BA593/BB593</f>
        <v>0</v>
      </c>
      <c r="BD593">
        <v>0</v>
      </c>
      <c r="BE593" t="s">
        <v>438</v>
      </c>
      <c r="BF593" t="s">
        <v>438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438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4.38</v>
      </c>
      <c r="DN593">
        <v>0.5</v>
      </c>
      <c r="DO593" t="s">
        <v>439</v>
      </c>
      <c r="DP593">
        <v>2</v>
      </c>
      <c r="DQ593" t="b">
        <v>1</v>
      </c>
      <c r="DR593">
        <v>1758486601.714286</v>
      </c>
      <c r="DS593">
        <v>1523.146071428571</v>
      </c>
      <c r="DT593">
        <v>1561.016428571429</v>
      </c>
      <c r="DU593">
        <v>23.41731428571429</v>
      </c>
      <c r="DV593">
        <v>22.76241785714285</v>
      </c>
      <c r="DW593">
        <v>1521.22</v>
      </c>
      <c r="DX593">
        <v>23.19253214285714</v>
      </c>
      <c r="DY593">
        <v>500.0071785714286</v>
      </c>
      <c r="DZ593">
        <v>90.07190714285714</v>
      </c>
      <c r="EA593">
        <v>0.05412632142857143</v>
      </c>
      <c r="EB593">
        <v>29.81505357142857</v>
      </c>
      <c r="EC593">
        <v>30.02222857142857</v>
      </c>
      <c r="ED593">
        <v>999.9000000000002</v>
      </c>
      <c r="EE593">
        <v>0</v>
      </c>
      <c r="EF593">
        <v>0</v>
      </c>
      <c r="EG593">
        <v>10008.25428571429</v>
      </c>
      <c r="EH593">
        <v>0</v>
      </c>
      <c r="EI593">
        <v>11.419</v>
      </c>
      <c r="EJ593">
        <v>-37.87091428571429</v>
      </c>
      <c r="EK593">
        <v>1559.668214285714</v>
      </c>
      <c r="EL593">
        <v>1597.375714285714</v>
      </c>
      <c r="EM593">
        <v>0.6548943571428572</v>
      </c>
      <c r="EN593">
        <v>1561.016428571429</v>
      </c>
      <c r="EO593">
        <v>22.76241785714285</v>
      </c>
      <c r="EP593">
        <v>2.109241428571428</v>
      </c>
      <c r="EQ593">
        <v>2.050253928571428</v>
      </c>
      <c r="ER593">
        <v>18.289125</v>
      </c>
      <c r="ES593">
        <v>17.83786428571429</v>
      </c>
      <c r="ET593">
        <v>1999.999285714286</v>
      </c>
      <c r="EU593">
        <v>0.9800003928571428</v>
      </c>
      <c r="EV593">
        <v>0.01999950357142857</v>
      </c>
      <c r="EW593">
        <v>0</v>
      </c>
      <c r="EX593">
        <v>433.0857142857143</v>
      </c>
      <c r="EY593">
        <v>5.000560000000001</v>
      </c>
      <c r="EZ593">
        <v>8789.316428571428</v>
      </c>
      <c r="FA593">
        <v>17294.87857142857</v>
      </c>
      <c r="FB593">
        <v>41.51107142857143</v>
      </c>
      <c r="FC593">
        <v>41.66928571428571</v>
      </c>
      <c r="FD593">
        <v>41.25</v>
      </c>
      <c r="FE593">
        <v>40.81199999999999</v>
      </c>
      <c r="FF593">
        <v>42.25</v>
      </c>
      <c r="FG593">
        <v>1955.099642857143</v>
      </c>
      <c r="FH593">
        <v>39.89892857142858</v>
      </c>
      <c r="FI593">
        <v>0</v>
      </c>
      <c r="FJ593">
        <v>1758486610.8</v>
      </c>
      <c r="FK593">
        <v>0</v>
      </c>
      <c r="FL593">
        <v>433.1342692307692</v>
      </c>
      <c r="FM593">
        <v>1.841264963276374</v>
      </c>
      <c r="FN593">
        <v>23.78324784960436</v>
      </c>
      <c r="FO593">
        <v>8789.347692307692</v>
      </c>
      <c r="FP593">
        <v>15</v>
      </c>
      <c r="FQ593">
        <v>0</v>
      </c>
      <c r="FR593" t="s">
        <v>440</v>
      </c>
      <c r="FS593">
        <v>1747148579.5</v>
      </c>
      <c r="FT593">
        <v>1747148584.5</v>
      </c>
      <c r="FU593">
        <v>0</v>
      </c>
      <c r="FV593">
        <v>0.162</v>
      </c>
      <c r="FW593">
        <v>-0.001</v>
      </c>
      <c r="FX593">
        <v>0.139</v>
      </c>
      <c r="FY593">
        <v>0.058</v>
      </c>
      <c r="FZ593">
        <v>420</v>
      </c>
      <c r="GA593">
        <v>16</v>
      </c>
      <c r="GB593">
        <v>0.19</v>
      </c>
      <c r="GC593">
        <v>0.02</v>
      </c>
      <c r="GD593">
        <v>-37.90325</v>
      </c>
      <c r="GE593">
        <v>0.3016908067541941</v>
      </c>
      <c r="GF593">
        <v>0.08937435034728877</v>
      </c>
      <c r="GG593">
        <v>1</v>
      </c>
      <c r="GH593">
        <v>433.0541176470588</v>
      </c>
      <c r="GI593">
        <v>1.761161192714113</v>
      </c>
      <c r="GJ593">
        <v>0.2623773399364193</v>
      </c>
      <c r="GK593">
        <v>0</v>
      </c>
      <c r="GL593">
        <v>0.6457676250000001</v>
      </c>
      <c r="GM593">
        <v>0.06892190994371337</v>
      </c>
      <c r="GN593">
        <v>0.0384965817616886</v>
      </c>
      <c r="GO593">
        <v>1</v>
      </c>
      <c r="GP593">
        <v>2</v>
      </c>
      <c r="GQ593">
        <v>3</v>
      </c>
      <c r="GR593" t="s">
        <v>441</v>
      </c>
      <c r="GS593">
        <v>3.1274</v>
      </c>
      <c r="GT593">
        <v>2.73211</v>
      </c>
      <c r="GU593">
        <v>0.203562</v>
      </c>
      <c r="GV593">
        <v>0.207972</v>
      </c>
      <c r="GW593">
        <v>0.104517</v>
      </c>
      <c r="GX593">
        <v>0.103125</v>
      </c>
      <c r="GY593">
        <v>23891.1</v>
      </c>
      <c r="GZ593">
        <v>23024.2</v>
      </c>
      <c r="HA593">
        <v>30541.3</v>
      </c>
      <c r="HB593">
        <v>29326.4</v>
      </c>
      <c r="HC593">
        <v>37755.9</v>
      </c>
      <c r="HD593">
        <v>34605.9</v>
      </c>
      <c r="HE593">
        <v>46726.6</v>
      </c>
      <c r="HF593">
        <v>43569.3</v>
      </c>
      <c r="HG593">
        <v>1.8208</v>
      </c>
      <c r="HH593">
        <v>1.87835</v>
      </c>
      <c r="HI593">
        <v>0.105061</v>
      </c>
      <c r="HJ593">
        <v>0</v>
      </c>
      <c r="HK593">
        <v>28.3197</v>
      </c>
      <c r="HL593">
        <v>999.9</v>
      </c>
      <c r="HM593">
        <v>53.8</v>
      </c>
      <c r="HN593">
        <v>31.1</v>
      </c>
      <c r="HO593">
        <v>27.1029</v>
      </c>
      <c r="HP593">
        <v>63.6749</v>
      </c>
      <c r="HQ593">
        <v>16.6546</v>
      </c>
      <c r="HR593">
        <v>1</v>
      </c>
      <c r="HS593">
        <v>0.146291</v>
      </c>
      <c r="HT593">
        <v>-0.31561</v>
      </c>
      <c r="HU593">
        <v>20.1978</v>
      </c>
      <c r="HV593">
        <v>5.22822</v>
      </c>
      <c r="HW593">
        <v>11.974</v>
      </c>
      <c r="HX593">
        <v>4.9696</v>
      </c>
      <c r="HY593">
        <v>3.28968</v>
      </c>
      <c r="HZ593">
        <v>9999</v>
      </c>
      <c r="IA593">
        <v>9999</v>
      </c>
      <c r="IB593">
        <v>9999</v>
      </c>
      <c r="IC593">
        <v>999.9</v>
      </c>
      <c r="ID593">
        <v>4.97293</v>
      </c>
      <c r="IE593">
        <v>1.87744</v>
      </c>
      <c r="IF593">
        <v>1.87549</v>
      </c>
      <c r="IG593">
        <v>1.87833</v>
      </c>
      <c r="IH593">
        <v>1.875</v>
      </c>
      <c r="II593">
        <v>1.87863</v>
      </c>
      <c r="IJ593">
        <v>1.87573</v>
      </c>
      <c r="IK593">
        <v>1.87686</v>
      </c>
      <c r="IL593">
        <v>0</v>
      </c>
      <c r="IM593">
        <v>0</v>
      </c>
      <c r="IN593">
        <v>0</v>
      </c>
      <c r="IO593">
        <v>0</v>
      </c>
      <c r="IP593" t="s">
        <v>442</v>
      </c>
      <c r="IQ593" t="s">
        <v>443</v>
      </c>
      <c r="IR593" t="s">
        <v>444</v>
      </c>
      <c r="IS593" t="s">
        <v>444</v>
      </c>
      <c r="IT593" t="s">
        <v>444</v>
      </c>
      <c r="IU593" t="s">
        <v>444</v>
      </c>
      <c r="IV593">
        <v>0</v>
      </c>
      <c r="IW593">
        <v>100</v>
      </c>
      <c r="IX593">
        <v>100</v>
      </c>
      <c r="IY593">
        <v>1.97</v>
      </c>
      <c r="IZ593">
        <v>0.2237</v>
      </c>
      <c r="JA593">
        <v>0.05401698482025668</v>
      </c>
      <c r="JB593">
        <v>0.001251749769105588</v>
      </c>
      <c r="JC593">
        <v>-2.340677956668878E-07</v>
      </c>
      <c r="JD593">
        <v>1.443975168909104E-10</v>
      </c>
      <c r="JE593">
        <v>-0.0473756660369021</v>
      </c>
      <c r="JF593">
        <v>-0.000763777970416037</v>
      </c>
      <c r="JG593">
        <v>0.0006633184790446218</v>
      </c>
      <c r="JH593">
        <v>-5.365384051273601E-06</v>
      </c>
      <c r="JI593">
        <v>1</v>
      </c>
      <c r="JJ593">
        <v>2129</v>
      </c>
      <c r="JK593">
        <v>1</v>
      </c>
      <c r="JL593">
        <v>27</v>
      </c>
      <c r="JM593">
        <v>188967.2</v>
      </c>
      <c r="JN593">
        <v>188967.1</v>
      </c>
      <c r="JO593">
        <v>3.23486</v>
      </c>
      <c r="JP593">
        <v>2.52319</v>
      </c>
      <c r="JQ593">
        <v>1.39893</v>
      </c>
      <c r="JR593">
        <v>2.35107</v>
      </c>
      <c r="JS593">
        <v>1.44897</v>
      </c>
      <c r="JT593">
        <v>2.54395</v>
      </c>
      <c r="JU593">
        <v>37.6504</v>
      </c>
      <c r="JV593">
        <v>24.2013</v>
      </c>
      <c r="JW593">
        <v>18</v>
      </c>
      <c r="JX593">
        <v>477.13</v>
      </c>
      <c r="JY593">
        <v>483.936</v>
      </c>
      <c r="JZ593">
        <v>28.3066</v>
      </c>
      <c r="KA593">
        <v>29.0901</v>
      </c>
      <c r="KB593">
        <v>29.9998</v>
      </c>
      <c r="KC593">
        <v>28.8531</v>
      </c>
      <c r="KD593">
        <v>28.9268</v>
      </c>
      <c r="KE593">
        <v>64.8026</v>
      </c>
      <c r="KF593">
        <v>25.7024</v>
      </c>
      <c r="KG593">
        <v>97.04300000000001</v>
      </c>
      <c r="KH593">
        <v>28.3088</v>
      </c>
      <c r="KI593">
        <v>1603.31</v>
      </c>
      <c r="KJ593">
        <v>22.8169</v>
      </c>
      <c r="KK593">
        <v>100.975</v>
      </c>
      <c r="KL593">
        <v>100.224</v>
      </c>
    </row>
    <row r="594" spans="1:298">
      <c r="A594">
        <v>578</v>
      </c>
      <c r="B594">
        <v>1758489274.5</v>
      </c>
      <c r="C594">
        <v>20171</v>
      </c>
      <c r="D594" t="s">
        <v>1605</v>
      </c>
      <c r="E594" t="s">
        <v>1606</v>
      </c>
      <c r="F594">
        <v>5</v>
      </c>
      <c r="G594" t="s">
        <v>1607</v>
      </c>
      <c r="H594" t="s">
        <v>436</v>
      </c>
      <c r="I594" t="s">
        <v>437</v>
      </c>
      <c r="J594">
        <v>1758489266.75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427.3148448513445</v>
      </c>
      <c r="AL594">
        <v>412.5451454545455</v>
      </c>
      <c r="AM594">
        <v>0.0002876696845604692</v>
      </c>
      <c r="AN594">
        <v>65.51255207076697</v>
      </c>
      <c r="AO594">
        <f>(AQ594 - AP594 + DZ594*1E3/(8.314*(EB594+273.15)) * AS594/DY594 * AR594) * DY594/(100*DM594) * 1000/(1000 - AQ594)</f>
        <v>0</v>
      </c>
      <c r="AP594">
        <v>17.17723052556157</v>
      </c>
      <c r="AQ594">
        <v>23.30638606060606</v>
      </c>
      <c r="AR594">
        <v>6.404615097488779E-05</v>
      </c>
      <c r="AS594">
        <v>124.816034713637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438</v>
      </c>
      <c r="AZ594" t="s">
        <v>438</v>
      </c>
      <c r="BA594">
        <v>0</v>
      </c>
      <c r="BB594">
        <v>0</v>
      </c>
      <c r="BC594">
        <f>1-BA594/BB594</f>
        <v>0</v>
      </c>
      <c r="BD594">
        <v>0</v>
      </c>
      <c r="BE594" t="s">
        <v>438</v>
      </c>
      <c r="BF594" t="s">
        <v>438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438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5.36</v>
      </c>
      <c r="DN594">
        <v>0.5</v>
      </c>
      <c r="DO594" t="s">
        <v>439</v>
      </c>
      <c r="DP594">
        <v>2</v>
      </c>
      <c r="DQ594" t="b">
        <v>1</v>
      </c>
      <c r="DR594">
        <v>1758489266.75</v>
      </c>
      <c r="DS594">
        <v>402.9082666666666</v>
      </c>
      <c r="DT594">
        <v>419.9830333333334</v>
      </c>
      <c r="DU594">
        <v>23.29584</v>
      </c>
      <c r="DV594">
        <v>17.16911666666667</v>
      </c>
      <c r="DW594">
        <v>402.3790333333333</v>
      </c>
      <c r="DX594">
        <v>23.0736</v>
      </c>
      <c r="DY594">
        <v>499.9963666666667</v>
      </c>
      <c r="DZ594">
        <v>90.02169666666667</v>
      </c>
      <c r="EA594">
        <v>0.05688824999999999</v>
      </c>
      <c r="EB594">
        <v>29.80485333333333</v>
      </c>
      <c r="EC594">
        <v>29.99849333333333</v>
      </c>
      <c r="ED594">
        <v>999.9000000000002</v>
      </c>
      <c r="EE594">
        <v>0</v>
      </c>
      <c r="EF594">
        <v>0</v>
      </c>
      <c r="EG594">
        <v>9997.154</v>
      </c>
      <c r="EH594">
        <v>0</v>
      </c>
      <c r="EI594">
        <v>11.23518666666667</v>
      </c>
      <c r="EJ594">
        <v>-17.07482333333333</v>
      </c>
      <c r="EK594">
        <v>412.5181333333333</v>
      </c>
      <c r="EL594">
        <v>427.3197999999999</v>
      </c>
      <c r="EM594">
        <v>6.126702666666666</v>
      </c>
      <c r="EN594">
        <v>419.9830333333334</v>
      </c>
      <c r="EO594">
        <v>17.16911666666667</v>
      </c>
      <c r="EP594">
        <v>2.097131333333333</v>
      </c>
      <c r="EQ594">
        <v>1.545594666666667</v>
      </c>
      <c r="ER594">
        <v>18.19740333333333</v>
      </c>
      <c r="ES594">
        <v>13.42682333333333</v>
      </c>
      <c r="ET594">
        <v>1999.972333333334</v>
      </c>
      <c r="EU594">
        <v>0.9800062333333334</v>
      </c>
      <c r="EV594">
        <v>0.01999353333333333</v>
      </c>
      <c r="EW594">
        <v>0</v>
      </c>
      <c r="EX594">
        <v>987.6014999999999</v>
      </c>
      <c r="EY594">
        <v>5.000560000000002</v>
      </c>
      <c r="EZ594">
        <v>19962.21</v>
      </c>
      <c r="FA594">
        <v>17294.67333333333</v>
      </c>
      <c r="FB594">
        <v>42.01239999999998</v>
      </c>
      <c r="FC594">
        <v>42.30786666666665</v>
      </c>
      <c r="FD594">
        <v>41.8248</v>
      </c>
      <c r="FE594">
        <v>41.44546666666665</v>
      </c>
      <c r="FF594">
        <v>42.80786666666665</v>
      </c>
      <c r="FG594">
        <v>1955.083000000001</v>
      </c>
      <c r="FH594">
        <v>39.89100000000001</v>
      </c>
      <c r="FI594">
        <v>0</v>
      </c>
      <c r="FJ594">
        <v>1758489276</v>
      </c>
      <c r="FK594">
        <v>0</v>
      </c>
      <c r="FL594">
        <v>987.5603076923077</v>
      </c>
      <c r="FM594">
        <v>-2.002940160979363</v>
      </c>
      <c r="FN594">
        <v>-45.4700855013465</v>
      </c>
      <c r="FO594">
        <v>19962.16153846154</v>
      </c>
      <c r="FP594">
        <v>15</v>
      </c>
      <c r="FQ594">
        <v>0</v>
      </c>
      <c r="FR594" t="s">
        <v>440</v>
      </c>
      <c r="FS594">
        <v>1747148579.5</v>
      </c>
      <c r="FT594">
        <v>1747148584.5</v>
      </c>
      <c r="FU594">
        <v>0</v>
      </c>
      <c r="FV594">
        <v>0.162</v>
      </c>
      <c r="FW594">
        <v>-0.001</v>
      </c>
      <c r="FX594">
        <v>0.139</v>
      </c>
      <c r="FY594">
        <v>0.058</v>
      </c>
      <c r="FZ594">
        <v>420</v>
      </c>
      <c r="GA594">
        <v>16</v>
      </c>
      <c r="GB594">
        <v>0.19</v>
      </c>
      <c r="GC594">
        <v>0.02</v>
      </c>
      <c r="GD594">
        <v>-17.0745425</v>
      </c>
      <c r="GE594">
        <v>-0.08524165103188573</v>
      </c>
      <c r="GF594">
        <v>0.03418540542029606</v>
      </c>
      <c r="GG594">
        <v>1</v>
      </c>
      <c r="GH594">
        <v>987.6655588235294</v>
      </c>
      <c r="GI594">
        <v>-1.749289531469049</v>
      </c>
      <c r="GJ594">
        <v>0.2664305660764119</v>
      </c>
      <c r="GK594">
        <v>0</v>
      </c>
      <c r="GL594">
        <v>6.128748249999999</v>
      </c>
      <c r="GM594">
        <v>-0.01974022514071817</v>
      </c>
      <c r="GN594">
        <v>0.01183900774716783</v>
      </c>
      <c r="GO594">
        <v>1</v>
      </c>
      <c r="GP594">
        <v>2</v>
      </c>
      <c r="GQ594">
        <v>3</v>
      </c>
      <c r="GR594" t="s">
        <v>441</v>
      </c>
      <c r="GS594">
        <v>3.12844</v>
      </c>
      <c r="GT594">
        <v>2.73449</v>
      </c>
      <c r="GU594">
        <v>0.0825526</v>
      </c>
      <c r="GV594">
        <v>0.0856807</v>
      </c>
      <c r="GW594">
        <v>0.104236</v>
      </c>
      <c r="GX594">
        <v>0.08457439999999999</v>
      </c>
      <c r="GY594">
        <v>27491</v>
      </c>
      <c r="GZ594">
        <v>26571.4</v>
      </c>
      <c r="HA594">
        <v>30507.6</v>
      </c>
      <c r="HB594">
        <v>29317.5</v>
      </c>
      <c r="HC594">
        <v>37721.1</v>
      </c>
      <c r="HD594">
        <v>35315.9</v>
      </c>
      <c r="HE594">
        <v>46678.5</v>
      </c>
      <c r="HF594">
        <v>43564.1</v>
      </c>
      <c r="HG594">
        <v>1.825</v>
      </c>
      <c r="HH594">
        <v>1.85145</v>
      </c>
      <c r="HI594">
        <v>0.114352</v>
      </c>
      <c r="HJ594">
        <v>0</v>
      </c>
      <c r="HK594">
        <v>28.1365</v>
      </c>
      <c r="HL594">
        <v>999.9</v>
      </c>
      <c r="HM594">
        <v>45.8</v>
      </c>
      <c r="HN594">
        <v>30.7</v>
      </c>
      <c r="HO594">
        <v>22.5608</v>
      </c>
      <c r="HP594">
        <v>63.5503</v>
      </c>
      <c r="HQ594">
        <v>17.5641</v>
      </c>
      <c r="HR594">
        <v>1</v>
      </c>
      <c r="HS594">
        <v>0.17935</v>
      </c>
      <c r="HT594">
        <v>-0.0890822</v>
      </c>
      <c r="HU594">
        <v>20.1993</v>
      </c>
      <c r="HV594">
        <v>5.23212</v>
      </c>
      <c r="HW594">
        <v>11.974</v>
      </c>
      <c r="HX594">
        <v>4.9708</v>
      </c>
      <c r="HY594">
        <v>3.29025</v>
      </c>
      <c r="HZ594">
        <v>9999</v>
      </c>
      <c r="IA594">
        <v>9999</v>
      </c>
      <c r="IB594">
        <v>9999</v>
      </c>
      <c r="IC594">
        <v>999.9</v>
      </c>
      <c r="ID594">
        <v>4.97292</v>
      </c>
      <c r="IE594">
        <v>1.87729</v>
      </c>
      <c r="IF594">
        <v>1.87534</v>
      </c>
      <c r="IG594">
        <v>1.8782</v>
      </c>
      <c r="IH594">
        <v>1.87485</v>
      </c>
      <c r="II594">
        <v>1.87849</v>
      </c>
      <c r="IJ594">
        <v>1.8756</v>
      </c>
      <c r="IK594">
        <v>1.8767</v>
      </c>
      <c r="IL594">
        <v>0</v>
      </c>
      <c r="IM594">
        <v>0</v>
      </c>
      <c r="IN594">
        <v>0</v>
      </c>
      <c r="IO594">
        <v>0</v>
      </c>
      <c r="IP594" t="s">
        <v>442</v>
      </c>
      <c r="IQ594" t="s">
        <v>443</v>
      </c>
      <c r="IR594" t="s">
        <v>444</v>
      </c>
      <c r="IS594" t="s">
        <v>444</v>
      </c>
      <c r="IT594" t="s">
        <v>444</v>
      </c>
      <c r="IU594" t="s">
        <v>444</v>
      </c>
      <c r="IV594">
        <v>0</v>
      </c>
      <c r="IW594">
        <v>100</v>
      </c>
      <c r="IX594">
        <v>100</v>
      </c>
      <c r="IY594">
        <v>0.529</v>
      </c>
      <c r="IZ594">
        <v>0.2225</v>
      </c>
      <c r="JA594">
        <v>0.05401698482025668</v>
      </c>
      <c r="JB594">
        <v>0.001251749769105588</v>
      </c>
      <c r="JC594">
        <v>-2.340677956668878E-07</v>
      </c>
      <c r="JD594">
        <v>1.443975168909104E-10</v>
      </c>
      <c r="JE594">
        <v>-0.0473756660369021</v>
      </c>
      <c r="JF594">
        <v>-0.000763777970416037</v>
      </c>
      <c r="JG594">
        <v>0.0006633184790446218</v>
      </c>
      <c r="JH594">
        <v>-5.365384051273601E-06</v>
      </c>
      <c r="JI594">
        <v>1</v>
      </c>
      <c r="JJ594">
        <v>2129</v>
      </c>
      <c r="JK594">
        <v>1</v>
      </c>
      <c r="JL594">
        <v>27</v>
      </c>
      <c r="JM594">
        <v>189011.6</v>
      </c>
      <c r="JN594">
        <v>189011.5</v>
      </c>
      <c r="JO594">
        <v>1.10229</v>
      </c>
      <c r="JP594">
        <v>2.54395</v>
      </c>
      <c r="JQ594">
        <v>1.39893</v>
      </c>
      <c r="JR594">
        <v>2.33398</v>
      </c>
      <c r="JS594">
        <v>1.44897</v>
      </c>
      <c r="JT594">
        <v>2.46948</v>
      </c>
      <c r="JU594">
        <v>37.1702</v>
      </c>
      <c r="JV594">
        <v>24.2013</v>
      </c>
      <c r="JW594">
        <v>18</v>
      </c>
      <c r="JX594">
        <v>480.974</v>
      </c>
      <c r="JY594">
        <v>467.934</v>
      </c>
      <c r="JZ594">
        <v>28.0971</v>
      </c>
      <c r="KA594">
        <v>29.4531</v>
      </c>
      <c r="KB594">
        <v>30.0004</v>
      </c>
      <c r="KC594">
        <v>29.0914</v>
      </c>
      <c r="KD594">
        <v>29.147</v>
      </c>
      <c r="KE594">
        <v>22.1002</v>
      </c>
      <c r="KF594">
        <v>29.348</v>
      </c>
      <c r="KG594">
        <v>68.0397</v>
      </c>
      <c r="KH594">
        <v>28.097</v>
      </c>
      <c r="KI594">
        <v>413.294</v>
      </c>
      <c r="KJ594">
        <v>17.1567</v>
      </c>
      <c r="KK594">
        <v>100.868</v>
      </c>
      <c r="KL594">
        <v>100.205</v>
      </c>
    </row>
    <row r="595" spans="1:298">
      <c r="A595">
        <v>579</v>
      </c>
      <c r="B595">
        <v>1758489279.5</v>
      </c>
      <c r="C595">
        <v>20176</v>
      </c>
      <c r="D595" t="s">
        <v>1608</v>
      </c>
      <c r="E595" t="s">
        <v>1609</v>
      </c>
      <c r="F595">
        <v>5</v>
      </c>
      <c r="G595" t="s">
        <v>1607</v>
      </c>
      <c r="H595" t="s">
        <v>436</v>
      </c>
      <c r="I595" t="s">
        <v>437</v>
      </c>
      <c r="J595">
        <v>1758489271.655172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427.3336110823413</v>
      </c>
      <c r="AL595">
        <v>412.4832484848482</v>
      </c>
      <c r="AM595">
        <v>-0.0002917171224584303</v>
      </c>
      <c r="AN595">
        <v>65.51255207076697</v>
      </c>
      <c r="AO595">
        <f>(AQ595 - AP595 + DZ595*1E3/(8.314*(EB595+273.15)) * AS595/DY595 * AR595) * DY595/(100*DM595) * 1000/(1000 - AQ595)</f>
        <v>0</v>
      </c>
      <c r="AP595">
        <v>17.14505598666289</v>
      </c>
      <c r="AQ595">
        <v>23.30435757575757</v>
      </c>
      <c r="AR595">
        <v>-0.0001607246430073942</v>
      </c>
      <c r="AS595">
        <v>124.816034713637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438</v>
      </c>
      <c r="AZ595" t="s">
        <v>438</v>
      </c>
      <c r="BA595">
        <v>0</v>
      </c>
      <c r="BB595">
        <v>0</v>
      </c>
      <c r="BC595">
        <f>1-BA595/BB595</f>
        <v>0</v>
      </c>
      <c r="BD595">
        <v>0</v>
      </c>
      <c r="BE595" t="s">
        <v>438</v>
      </c>
      <c r="BF595" t="s">
        <v>438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438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5.36</v>
      </c>
      <c r="DN595">
        <v>0.5</v>
      </c>
      <c r="DO595" t="s">
        <v>439</v>
      </c>
      <c r="DP595">
        <v>2</v>
      </c>
      <c r="DQ595" t="b">
        <v>1</v>
      </c>
      <c r="DR595">
        <v>1758489271.655172</v>
      </c>
      <c r="DS595">
        <v>402.9036896551724</v>
      </c>
      <c r="DT595">
        <v>419.8503103448275</v>
      </c>
      <c r="DU595">
        <v>23.3037275862069</v>
      </c>
      <c r="DV595">
        <v>17.16702413793103</v>
      </c>
      <c r="DW595">
        <v>402.3744827586207</v>
      </c>
      <c r="DX595">
        <v>23.08131379310344</v>
      </c>
      <c r="DY595">
        <v>500.0016206896551</v>
      </c>
      <c r="DZ595">
        <v>90.02155862068966</v>
      </c>
      <c r="EA595">
        <v>0.05674603448275862</v>
      </c>
      <c r="EB595">
        <v>29.80265517241379</v>
      </c>
      <c r="EC595">
        <v>29.9993275862069</v>
      </c>
      <c r="ED595">
        <v>999.9000000000002</v>
      </c>
      <c r="EE595">
        <v>0</v>
      </c>
      <c r="EF595">
        <v>0</v>
      </c>
      <c r="EG595">
        <v>9999.916206896551</v>
      </c>
      <c r="EH595">
        <v>0</v>
      </c>
      <c r="EI595">
        <v>11.24502068965517</v>
      </c>
      <c r="EJ595">
        <v>-16.94665172413793</v>
      </c>
      <c r="EK595">
        <v>412.5167586206897</v>
      </c>
      <c r="EL595">
        <v>427.1838620689655</v>
      </c>
      <c r="EM595">
        <v>6.136685517241379</v>
      </c>
      <c r="EN595">
        <v>419.8503103448275</v>
      </c>
      <c r="EO595">
        <v>17.16702413793103</v>
      </c>
      <c r="EP595">
        <v>2.097838620689655</v>
      </c>
      <c r="EQ595">
        <v>1.545404482758621</v>
      </c>
      <c r="ER595">
        <v>18.20276896551724</v>
      </c>
      <c r="ES595">
        <v>13.42493103448276</v>
      </c>
      <c r="ET595">
        <v>2000.001724137931</v>
      </c>
      <c r="EU595">
        <v>0.9800069655172415</v>
      </c>
      <c r="EV595">
        <v>0.01999273793103448</v>
      </c>
      <c r="EW595">
        <v>0</v>
      </c>
      <c r="EX595">
        <v>987.3549999999999</v>
      </c>
      <c r="EY595">
        <v>5.000560000000001</v>
      </c>
      <c r="EZ595">
        <v>19958.93448275862</v>
      </c>
      <c r="FA595">
        <v>17294.9275862069</v>
      </c>
      <c r="FB595">
        <v>41.83379310344826</v>
      </c>
      <c r="FC595">
        <v>42.2991724137931</v>
      </c>
      <c r="FD595">
        <v>41.7906896551724</v>
      </c>
      <c r="FE595">
        <v>41.44575862068964</v>
      </c>
      <c r="FF595">
        <v>42.79482758620687</v>
      </c>
      <c r="FG595">
        <v>1955.11275862069</v>
      </c>
      <c r="FH595">
        <v>39.89000000000001</v>
      </c>
      <c r="FI595">
        <v>0</v>
      </c>
      <c r="FJ595">
        <v>1758489280.8</v>
      </c>
      <c r="FK595">
        <v>0</v>
      </c>
      <c r="FL595">
        <v>987.3571538461539</v>
      </c>
      <c r="FM595">
        <v>-2.617367523434954</v>
      </c>
      <c r="FN595">
        <v>-44.68717956857083</v>
      </c>
      <c r="FO595">
        <v>19958.89615384615</v>
      </c>
      <c r="FP595">
        <v>15</v>
      </c>
      <c r="FQ595">
        <v>0</v>
      </c>
      <c r="FR595" t="s">
        <v>440</v>
      </c>
      <c r="FS595">
        <v>1747148579.5</v>
      </c>
      <c r="FT595">
        <v>1747148584.5</v>
      </c>
      <c r="FU595">
        <v>0</v>
      </c>
      <c r="FV595">
        <v>0.162</v>
      </c>
      <c r="FW595">
        <v>-0.001</v>
      </c>
      <c r="FX595">
        <v>0.139</v>
      </c>
      <c r="FY595">
        <v>0.058</v>
      </c>
      <c r="FZ595">
        <v>420</v>
      </c>
      <c r="GA595">
        <v>16</v>
      </c>
      <c r="GB595">
        <v>0.19</v>
      </c>
      <c r="GC595">
        <v>0.02</v>
      </c>
      <c r="GD595">
        <v>-17.04054</v>
      </c>
      <c r="GE595">
        <v>0.4716968105065499</v>
      </c>
      <c r="GF595">
        <v>0.1266023297573942</v>
      </c>
      <c r="GG595">
        <v>1</v>
      </c>
      <c r="GH595">
        <v>987.4782647058823</v>
      </c>
      <c r="GI595">
        <v>-2.794117645223254</v>
      </c>
      <c r="GJ595">
        <v>0.3481220466195147</v>
      </c>
      <c r="GK595">
        <v>0</v>
      </c>
      <c r="GL595">
        <v>6.1303435</v>
      </c>
      <c r="GM595">
        <v>0.09590363977485437</v>
      </c>
      <c r="GN595">
        <v>0.01078999294485402</v>
      </c>
      <c r="GO595">
        <v>1</v>
      </c>
      <c r="GP595">
        <v>2</v>
      </c>
      <c r="GQ595">
        <v>3</v>
      </c>
      <c r="GR595" t="s">
        <v>441</v>
      </c>
      <c r="GS595">
        <v>3.12852</v>
      </c>
      <c r="GT595">
        <v>2.73372</v>
      </c>
      <c r="GU595">
        <v>0.0825283</v>
      </c>
      <c r="GV595">
        <v>0.0852917</v>
      </c>
      <c r="GW595">
        <v>0.104222</v>
      </c>
      <c r="GX595">
        <v>0.084464</v>
      </c>
      <c r="GY595">
        <v>27491.1</v>
      </c>
      <c r="GZ595">
        <v>26582.6</v>
      </c>
      <c r="HA595">
        <v>30506.9</v>
      </c>
      <c r="HB595">
        <v>29317.4</v>
      </c>
      <c r="HC595">
        <v>37720.8</v>
      </c>
      <c r="HD595">
        <v>35320.2</v>
      </c>
      <c r="HE595">
        <v>46677.5</v>
      </c>
      <c r="HF595">
        <v>43564.2</v>
      </c>
      <c r="HG595">
        <v>1.82498</v>
      </c>
      <c r="HH595">
        <v>1.85105</v>
      </c>
      <c r="HI595">
        <v>0.114389</v>
      </c>
      <c r="HJ595">
        <v>0</v>
      </c>
      <c r="HK595">
        <v>28.1365</v>
      </c>
      <c r="HL595">
        <v>999.9</v>
      </c>
      <c r="HM595">
        <v>45.8</v>
      </c>
      <c r="HN595">
        <v>30.7</v>
      </c>
      <c r="HO595">
        <v>22.5624</v>
      </c>
      <c r="HP595">
        <v>63.5303</v>
      </c>
      <c r="HQ595">
        <v>17.528</v>
      </c>
      <c r="HR595">
        <v>1</v>
      </c>
      <c r="HS595">
        <v>0.179446</v>
      </c>
      <c r="HT595">
        <v>-0.07005989999999999</v>
      </c>
      <c r="HU595">
        <v>20.1986</v>
      </c>
      <c r="HV595">
        <v>5.22822</v>
      </c>
      <c r="HW595">
        <v>11.974</v>
      </c>
      <c r="HX595">
        <v>4.9698</v>
      </c>
      <c r="HY595">
        <v>3.28948</v>
      </c>
      <c r="HZ595">
        <v>9999</v>
      </c>
      <c r="IA595">
        <v>9999</v>
      </c>
      <c r="IB595">
        <v>9999</v>
      </c>
      <c r="IC595">
        <v>999.9</v>
      </c>
      <c r="ID595">
        <v>4.97293</v>
      </c>
      <c r="IE595">
        <v>1.87729</v>
      </c>
      <c r="IF595">
        <v>1.87532</v>
      </c>
      <c r="IG595">
        <v>1.8782</v>
      </c>
      <c r="IH595">
        <v>1.87485</v>
      </c>
      <c r="II595">
        <v>1.87847</v>
      </c>
      <c r="IJ595">
        <v>1.87559</v>
      </c>
      <c r="IK595">
        <v>1.87671</v>
      </c>
      <c r="IL595">
        <v>0</v>
      </c>
      <c r="IM595">
        <v>0</v>
      </c>
      <c r="IN595">
        <v>0</v>
      </c>
      <c r="IO595">
        <v>0</v>
      </c>
      <c r="IP595" t="s">
        <v>442</v>
      </c>
      <c r="IQ595" t="s">
        <v>443</v>
      </c>
      <c r="IR595" t="s">
        <v>444</v>
      </c>
      <c r="IS595" t="s">
        <v>444</v>
      </c>
      <c r="IT595" t="s">
        <v>444</v>
      </c>
      <c r="IU595" t="s">
        <v>444</v>
      </c>
      <c r="IV595">
        <v>0</v>
      </c>
      <c r="IW595">
        <v>100</v>
      </c>
      <c r="IX595">
        <v>100</v>
      </c>
      <c r="IY595">
        <v>0.529</v>
      </c>
      <c r="IZ595">
        <v>0.2223</v>
      </c>
      <c r="JA595">
        <v>0.05401698482025668</v>
      </c>
      <c r="JB595">
        <v>0.001251749769105588</v>
      </c>
      <c r="JC595">
        <v>-2.340677956668878E-07</v>
      </c>
      <c r="JD595">
        <v>1.443975168909104E-10</v>
      </c>
      <c r="JE595">
        <v>-0.0473756660369021</v>
      </c>
      <c r="JF595">
        <v>-0.000763777970416037</v>
      </c>
      <c r="JG595">
        <v>0.0006633184790446218</v>
      </c>
      <c r="JH595">
        <v>-5.365384051273601E-06</v>
      </c>
      <c r="JI595">
        <v>1</v>
      </c>
      <c r="JJ595">
        <v>2129</v>
      </c>
      <c r="JK595">
        <v>1</v>
      </c>
      <c r="JL595">
        <v>27</v>
      </c>
      <c r="JM595">
        <v>189011.7</v>
      </c>
      <c r="JN595">
        <v>189011.6</v>
      </c>
      <c r="JO595">
        <v>1.07544</v>
      </c>
      <c r="JP595">
        <v>2.53296</v>
      </c>
      <c r="JQ595">
        <v>1.39893</v>
      </c>
      <c r="JR595">
        <v>2.33398</v>
      </c>
      <c r="JS595">
        <v>1.44897</v>
      </c>
      <c r="JT595">
        <v>2.58423</v>
      </c>
      <c r="JU595">
        <v>37.1702</v>
      </c>
      <c r="JV595">
        <v>24.2013</v>
      </c>
      <c r="JW595">
        <v>18</v>
      </c>
      <c r="JX595">
        <v>480.976</v>
      </c>
      <c r="JY595">
        <v>467.69</v>
      </c>
      <c r="JZ595">
        <v>28.0983</v>
      </c>
      <c r="KA595">
        <v>29.4553</v>
      </c>
      <c r="KB595">
        <v>30.0001</v>
      </c>
      <c r="KC595">
        <v>29.0938</v>
      </c>
      <c r="KD595">
        <v>29.149</v>
      </c>
      <c r="KE595">
        <v>21.5236</v>
      </c>
      <c r="KF595">
        <v>29.348</v>
      </c>
      <c r="KG595">
        <v>68.0397</v>
      </c>
      <c r="KH595">
        <v>28.0978</v>
      </c>
      <c r="KI595">
        <v>399.93</v>
      </c>
      <c r="KJ595">
        <v>17.1567</v>
      </c>
      <c r="KK595">
        <v>100.866</v>
      </c>
      <c r="KL595">
        <v>100.205</v>
      </c>
    </row>
    <row r="596" spans="1:298">
      <c r="A596">
        <v>580</v>
      </c>
      <c r="B596">
        <v>1758489284.5</v>
      </c>
      <c r="C596">
        <v>20181</v>
      </c>
      <c r="D596" t="s">
        <v>1610</v>
      </c>
      <c r="E596" t="s">
        <v>1611</v>
      </c>
      <c r="F596">
        <v>5</v>
      </c>
      <c r="G596" t="s">
        <v>1607</v>
      </c>
      <c r="H596" t="s">
        <v>436</v>
      </c>
      <c r="I596" t="s">
        <v>437</v>
      </c>
      <c r="J596">
        <v>1758489276.732143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420.2896220582211</v>
      </c>
      <c r="AL596">
        <v>409.1430666666667</v>
      </c>
      <c r="AM596">
        <v>-0.8041659635429943</v>
      </c>
      <c r="AN596">
        <v>65.51255207076697</v>
      </c>
      <c r="AO596">
        <f>(AQ596 - AP596 + DZ596*1E3/(8.314*(EB596+273.15)) * AS596/DY596 * AR596) * DY596/(100*DM596) * 1000/(1000 - AQ596)</f>
        <v>0</v>
      </c>
      <c r="AP596">
        <v>17.14222983334689</v>
      </c>
      <c r="AQ596">
        <v>23.29127030303029</v>
      </c>
      <c r="AR596">
        <v>-0.0002225173351530266</v>
      </c>
      <c r="AS596">
        <v>124.816034713637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438</v>
      </c>
      <c r="AZ596" t="s">
        <v>438</v>
      </c>
      <c r="BA596">
        <v>0</v>
      </c>
      <c r="BB596">
        <v>0</v>
      </c>
      <c r="BC596">
        <f>1-BA596/BB596</f>
        <v>0</v>
      </c>
      <c r="BD596">
        <v>0</v>
      </c>
      <c r="BE596" t="s">
        <v>438</v>
      </c>
      <c r="BF596" t="s">
        <v>438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438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5.36</v>
      </c>
      <c r="DN596">
        <v>0.5</v>
      </c>
      <c r="DO596" t="s">
        <v>439</v>
      </c>
      <c r="DP596">
        <v>2</v>
      </c>
      <c r="DQ596" t="b">
        <v>1</v>
      </c>
      <c r="DR596">
        <v>1758489276.732143</v>
      </c>
      <c r="DS596">
        <v>402.4373928571428</v>
      </c>
      <c r="DT596">
        <v>417.0790714285714</v>
      </c>
      <c r="DU596">
        <v>23.30280714285714</v>
      </c>
      <c r="DV596">
        <v>17.15793214285714</v>
      </c>
      <c r="DW596">
        <v>401.90875</v>
      </c>
      <c r="DX596">
        <v>23.08040714285714</v>
      </c>
      <c r="DY596">
        <v>499.9926428571429</v>
      </c>
      <c r="DZ596">
        <v>90.02183214285715</v>
      </c>
      <c r="EA596">
        <v>0.05645788214285714</v>
      </c>
      <c r="EB596">
        <v>29.80308928571429</v>
      </c>
      <c r="EC596">
        <v>30.00133214285715</v>
      </c>
      <c r="ED596">
        <v>999.9000000000002</v>
      </c>
      <c r="EE596">
        <v>0</v>
      </c>
      <c r="EF596">
        <v>0</v>
      </c>
      <c r="EG596">
        <v>9992.610714285716</v>
      </c>
      <c r="EH596">
        <v>0</v>
      </c>
      <c r="EI596">
        <v>11.24639642857142</v>
      </c>
      <c r="EJ596">
        <v>-14.64171785714286</v>
      </c>
      <c r="EK596">
        <v>412.0389285714286</v>
      </c>
      <c r="EL596">
        <v>424.3603571428571</v>
      </c>
      <c r="EM596">
        <v>6.144858214285714</v>
      </c>
      <c r="EN596">
        <v>417.0790714285714</v>
      </c>
      <c r="EO596">
        <v>17.15793214285714</v>
      </c>
      <c r="EP596">
        <v>2.097760714285714</v>
      </c>
      <c r="EQ596">
        <v>1.544589642857143</v>
      </c>
      <c r="ER596">
        <v>18.20218214285714</v>
      </c>
      <c r="ES596">
        <v>13.41683928571429</v>
      </c>
      <c r="ET596">
        <v>1999.995357142857</v>
      </c>
      <c r="EU596">
        <v>0.9800069285714287</v>
      </c>
      <c r="EV596">
        <v>0.01999277857142857</v>
      </c>
      <c r="EW596">
        <v>0</v>
      </c>
      <c r="EX596">
        <v>987.1966428571428</v>
      </c>
      <c r="EY596">
        <v>5.000560000000001</v>
      </c>
      <c r="EZ596">
        <v>19955.925</v>
      </c>
      <c r="FA596">
        <v>17294.86428571428</v>
      </c>
      <c r="FB596">
        <v>41.68721428571428</v>
      </c>
      <c r="FC596">
        <v>42.29871428571427</v>
      </c>
      <c r="FD596">
        <v>41.75875</v>
      </c>
      <c r="FE596">
        <v>41.43264285714285</v>
      </c>
      <c r="FF596">
        <v>42.79207142857142</v>
      </c>
      <c r="FG596">
        <v>1955.106428571429</v>
      </c>
      <c r="FH596">
        <v>39.89000000000001</v>
      </c>
      <c r="FI596">
        <v>0</v>
      </c>
      <c r="FJ596">
        <v>1758489286.2</v>
      </c>
      <c r="FK596">
        <v>0</v>
      </c>
      <c r="FL596">
        <v>987.18092</v>
      </c>
      <c r="FM596">
        <v>-0.7982307745230228</v>
      </c>
      <c r="FN596">
        <v>-19.50769236148305</v>
      </c>
      <c r="FO596">
        <v>19955.836</v>
      </c>
      <c r="FP596">
        <v>15</v>
      </c>
      <c r="FQ596">
        <v>0</v>
      </c>
      <c r="FR596" t="s">
        <v>440</v>
      </c>
      <c r="FS596">
        <v>1747148579.5</v>
      </c>
      <c r="FT596">
        <v>1747148584.5</v>
      </c>
      <c r="FU596">
        <v>0</v>
      </c>
      <c r="FV596">
        <v>0.162</v>
      </c>
      <c r="FW596">
        <v>-0.001</v>
      </c>
      <c r="FX596">
        <v>0.139</v>
      </c>
      <c r="FY596">
        <v>0.058</v>
      </c>
      <c r="FZ596">
        <v>420</v>
      </c>
      <c r="GA596">
        <v>16</v>
      </c>
      <c r="GB596">
        <v>0.19</v>
      </c>
      <c r="GC596">
        <v>0.02</v>
      </c>
      <c r="GD596">
        <v>-15.3209175</v>
      </c>
      <c r="GE596">
        <v>25.119533358349</v>
      </c>
      <c r="GF596">
        <v>3.164784878738008</v>
      </c>
      <c r="GG596">
        <v>0</v>
      </c>
      <c r="GH596">
        <v>987.2959411764705</v>
      </c>
      <c r="GI596">
        <v>-1.945393432728266</v>
      </c>
      <c r="GJ596">
        <v>0.3115746479508113</v>
      </c>
      <c r="GK596">
        <v>0</v>
      </c>
      <c r="GL596">
        <v>6.1412105</v>
      </c>
      <c r="GM596">
        <v>0.112873170731692</v>
      </c>
      <c r="GN596">
        <v>0.01294938047745909</v>
      </c>
      <c r="GO596">
        <v>0</v>
      </c>
      <c r="GP596">
        <v>0</v>
      </c>
      <c r="GQ596">
        <v>3</v>
      </c>
      <c r="GR596" t="s">
        <v>480</v>
      </c>
      <c r="GS596">
        <v>3.12848</v>
      </c>
      <c r="GT596">
        <v>2.73382</v>
      </c>
      <c r="GU596">
        <v>0.0819245</v>
      </c>
      <c r="GV596">
        <v>0.0832233</v>
      </c>
      <c r="GW596">
        <v>0.104185</v>
      </c>
      <c r="GX596">
        <v>0.0844689</v>
      </c>
      <c r="GY596">
        <v>27509.5</v>
      </c>
      <c r="GZ596">
        <v>26642.5</v>
      </c>
      <c r="HA596">
        <v>30507.3</v>
      </c>
      <c r="HB596">
        <v>29317.2</v>
      </c>
      <c r="HC596">
        <v>37722.6</v>
      </c>
      <c r="HD596">
        <v>35319.7</v>
      </c>
      <c r="HE596">
        <v>46677.8</v>
      </c>
      <c r="HF596">
        <v>43563.9</v>
      </c>
      <c r="HG596">
        <v>1.8249</v>
      </c>
      <c r="HH596">
        <v>1.85105</v>
      </c>
      <c r="HI596">
        <v>0.114202</v>
      </c>
      <c r="HJ596">
        <v>0</v>
      </c>
      <c r="HK596">
        <v>28.1365</v>
      </c>
      <c r="HL596">
        <v>999.9</v>
      </c>
      <c r="HM596">
        <v>45.8</v>
      </c>
      <c r="HN596">
        <v>30.7</v>
      </c>
      <c r="HO596">
        <v>22.5615</v>
      </c>
      <c r="HP596">
        <v>63.1503</v>
      </c>
      <c r="HQ596">
        <v>17.4119</v>
      </c>
      <c r="HR596">
        <v>1</v>
      </c>
      <c r="HS596">
        <v>0.179431</v>
      </c>
      <c r="HT596">
        <v>-0.0670507</v>
      </c>
      <c r="HU596">
        <v>20.1986</v>
      </c>
      <c r="HV596">
        <v>5.22822</v>
      </c>
      <c r="HW596">
        <v>11.974</v>
      </c>
      <c r="HX596">
        <v>4.96975</v>
      </c>
      <c r="HY596">
        <v>3.28945</v>
      </c>
      <c r="HZ596">
        <v>9999</v>
      </c>
      <c r="IA596">
        <v>9999</v>
      </c>
      <c r="IB596">
        <v>9999</v>
      </c>
      <c r="IC596">
        <v>999.9</v>
      </c>
      <c r="ID596">
        <v>4.97292</v>
      </c>
      <c r="IE596">
        <v>1.87729</v>
      </c>
      <c r="IF596">
        <v>1.87533</v>
      </c>
      <c r="IG596">
        <v>1.87819</v>
      </c>
      <c r="IH596">
        <v>1.87485</v>
      </c>
      <c r="II596">
        <v>1.8785</v>
      </c>
      <c r="IJ596">
        <v>1.8756</v>
      </c>
      <c r="IK596">
        <v>1.87673</v>
      </c>
      <c r="IL596">
        <v>0</v>
      </c>
      <c r="IM596">
        <v>0</v>
      </c>
      <c r="IN596">
        <v>0</v>
      </c>
      <c r="IO596">
        <v>0</v>
      </c>
      <c r="IP596" t="s">
        <v>442</v>
      </c>
      <c r="IQ596" t="s">
        <v>443</v>
      </c>
      <c r="IR596" t="s">
        <v>444</v>
      </c>
      <c r="IS596" t="s">
        <v>444</v>
      </c>
      <c r="IT596" t="s">
        <v>444</v>
      </c>
      <c r="IU596" t="s">
        <v>444</v>
      </c>
      <c r="IV596">
        <v>0</v>
      </c>
      <c r="IW596">
        <v>100</v>
      </c>
      <c r="IX596">
        <v>100</v>
      </c>
      <c r="IY596">
        <v>0.525</v>
      </c>
      <c r="IZ596">
        <v>0.2221</v>
      </c>
      <c r="JA596">
        <v>0.05401698482025668</v>
      </c>
      <c r="JB596">
        <v>0.001251749769105588</v>
      </c>
      <c r="JC596">
        <v>-2.340677956668878E-07</v>
      </c>
      <c r="JD596">
        <v>1.443975168909104E-10</v>
      </c>
      <c r="JE596">
        <v>-0.0473756660369021</v>
      </c>
      <c r="JF596">
        <v>-0.000763777970416037</v>
      </c>
      <c r="JG596">
        <v>0.0006633184790446218</v>
      </c>
      <c r="JH596">
        <v>-5.365384051273601E-06</v>
      </c>
      <c r="JI596">
        <v>1</v>
      </c>
      <c r="JJ596">
        <v>2129</v>
      </c>
      <c r="JK596">
        <v>1</v>
      </c>
      <c r="JL596">
        <v>27</v>
      </c>
      <c r="JM596">
        <v>189011.8</v>
      </c>
      <c r="JN596">
        <v>189011.7</v>
      </c>
      <c r="JO596">
        <v>1.04492</v>
      </c>
      <c r="JP596">
        <v>2.54395</v>
      </c>
      <c r="JQ596">
        <v>1.39893</v>
      </c>
      <c r="JR596">
        <v>2.33398</v>
      </c>
      <c r="JS596">
        <v>1.44897</v>
      </c>
      <c r="JT596">
        <v>2.54395</v>
      </c>
      <c r="JU596">
        <v>37.1702</v>
      </c>
      <c r="JV596">
        <v>24.2013</v>
      </c>
      <c r="JW596">
        <v>18</v>
      </c>
      <c r="JX596">
        <v>480.951</v>
      </c>
      <c r="JY596">
        <v>467.708</v>
      </c>
      <c r="JZ596">
        <v>28.0987</v>
      </c>
      <c r="KA596">
        <v>29.4571</v>
      </c>
      <c r="KB596">
        <v>30.0001</v>
      </c>
      <c r="KC596">
        <v>29.0963</v>
      </c>
      <c r="KD596">
        <v>29.1514</v>
      </c>
      <c r="KE596">
        <v>20.8211</v>
      </c>
      <c r="KF596">
        <v>29.348</v>
      </c>
      <c r="KG596">
        <v>68.0397</v>
      </c>
      <c r="KH596">
        <v>28.0982</v>
      </c>
      <c r="KI596">
        <v>379.892</v>
      </c>
      <c r="KJ596">
        <v>17.1567</v>
      </c>
      <c r="KK596">
        <v>100.867</v>
      </c>
      <c r="KL596">
        <v>100.204</v>
      </c>
    </row>
    <row r="597" spans="1:298">
      <c r="A597">
        <v>581</v>
      </c>
      <c r="B597">
        <v>1758489289.5</v>
      </c>
      <c r="C597">
        <v>20186</v>
      </c>
      <c r="D597" t="s">
        <v>1612</v>
      </c>
      <c r="E597" t="s">
        <v>1613</v>
      </c>
      <c r="F597">
        <v>5</v>
      </c>
      <c r="G597" t="s">
        <v>1607</v>
      </c>
      <c r="H597" t="s">
        <v>436</v>
      </c>
      <c r="I597" t="s">
        <v>437</v>
      </c>
      <c r="J597">
        <v>1758489282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405.1706357429799</v>
      </c>
      <c r="AL597">
        <v>399.7696606060607</v>
      </c>
      <c r="AM597">
        <v>-1.993139467814737</v>
      </c>
      <c r="AN597">
        <v>65.51255207076697</v>
      </c>
      <c r="AO597">
        <f>(AQ597 - AP597 + DZ597*1E3/(8.314*(EB597+273.15)) * AS597/DY597 * AR597) * DY597/(100*DM597) * 1000/(1000 - AQ597)</f>
        <v>0</v>
      </c>
      <c r="AP597">
        <v>17.14549513988576</v>
      </c>
      <c r="AQ597">
        <v>23.28774181818181</v>
      </c>
      <c r="AR597">
        <v>-5.510742179369821E-05</v>
      </c>
      <c r="AS597">
        <v>124.816034713637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438</v>
      </c>
      <c r="AZ597" t="s">
        <v>438</v>
      </c>
      <c r="BA597">
        <v>0</v>
      </c>
      <c r="BB597">
        <v>0</v>
      </c>
      <c r="BC597">
        <f>1-BA597/BB597</f>
        <v>0</v>
      </c>
      <c r="BD597">
        <v>0</v>
      </c>
      <c r="BE597" t="s">
        <v>438</v>
      </c>
      <c r="BF597" t="s">
        <v>438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438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5.36</v>
      </c>
      <c r="DN597">
        <v>0.5</v>
      </c>
      <c r="DO597" t="s">
        <v>439</v>
      </c>
      <c r="DP597">
        <v>2</v>
      </c>
      <c r="DQ597" t="b">
        <v>1</v>
      </c>
      <c r="DR597">
        <v>1758489282</v>
      </c>
      <c r="DS597">
        <v>399.6327407407407</v>
      </c>
      <c r="DT597">
        <v>409.1120370370371</v>
      </c>
      <c r="DU597">
        <v>23.29734074074074</v>
      </c>
      <c r="DV597">
        <v>17.1469037037037</v>
      </c>
      <c r="DW597">
        <v>399.1073333333333</v>
      </c>
      <c r="DX597">
        <v>23.07505185185185</v>
      </c>
      <c r="DY597">
        <v>499.9779629629629</v>
      </c>
      <c r="DZ597">
        <v>90.0228037037037</v>
      </c>
      <c r="EA597">
        <v>0.05612554444444445</v>
      </c>
      <c r="EB597">
        <v>29.80365925925926</v>
      </c>
      <c r="EC597">
        <v>30.00161111111111</v>
      </c>
      <c r="ED597">
        <v>999.9000000000001</v>
      </c>
      <c r="EE597">
        <v>0</v>
      </c>
      <c r="EF597">
        <v>0</v>
      </c>
      <c r="EG597">
        <v>9996.038148148149</v>
      </c>
      <c r="EH597">
        <v>0</v>
      </c>
      <c r="EI597">
        <v>11.25145185185185</v>
      </c>
      <c r="EJ597">
        <v>-9.479226700000002</v>
      </c>
      <c r="EK597">
        <v>409.1651851851852</v>
      </c>
      <c r="EL597">
        <v>416.2494814814815</v>
      </c>
      <c r="EM597">
        <v>6.150429629629629</v>
      </c>
      <c r="EN597">
        <v>409.1120370370371</v>
      </c>
      <c r="EO597">
        <v>17.1469037037037</v>
      </c>
      <c r="EP597">
        <v>2.097291851851852</v>
      </c>
      <c r="EQ597">
        <v>1.543612962962963</v>
      </c>
      <c r="ER597">
        <v>18.19861851851852</v>
      </c>
      <c r="ES597">
        <v>13.40713703703704</v>
      </c>
      <c r="ET597">
        <v>1999.972962962963</v>
      </c>
      <c r="EU597">
        <v>0.9800062592592593</v>
      </c>
      <c r="EV597">
        <v>0.01999351481481482</v>
      </c>
      <c r="EW597">
        <v>0</v>
      </c>
      <c r="EX597">
        <v>987.2315185185186</v>
      </c>
      <c r="EY597">
        <v>5.000560000000001</v>
      </c>
      <c r="EZ597">
        <v>19957.18148148148</v>
      </c>
      <c r="FA597">
        <v>17294.66666666666</v>
      </c>
      <c r="FB597">
        <v>41.67570370370369</v>
      </c>
      <c r="FC597">
        <v>42.3028148148148</v>
      </c>
      <c r="FD597">
        <v>41.75677777777777</v>
      </c>
      <c r="FE597">
        <v>41.44174074074073</v>
      </c>
      <c r="FF597">
        <v>42.80292592592592</v>
      </c>
      <c r="FG597">
        <v>1955.083703703704</v>
      </c>
      <c r="FH597">
        <v>39.89074074074074</v>
      </c>
      <c r="FI597">
        <v>0</v>
      </c>
      <c r="FJ597">
        <v>1758489291</v>
      </c>
      <c r="FK597">
        <v>0</v>
      </c>
      <c r="FL597">
        <v>987.2962000000001</v>
      </c>
      <c r="FM597">
        <v>3.769307672761015</v>
      </c>
      <c r="FN597">
        <v>53.86923070718096</v>
      </c>
      <c r="FO597">
        <v>19957.604</v>
      </c>
      <c r="FP597">
        <v>15</v>
      </c>
      <c r="FQ597">
        <v>0</v>
      </c>
      <c r="FR597" t="s">
        <v>440</v>
      </c>
      <c r="FS597">
        <v>1747148579.5</v>
      </c>
      <c r="FT597">
        <v>1747148584.5</v>
      </c>
      <c r="FU597">
        <v>0</v>
      </c>
      <c r="FV597">
        <v>0.162</v>
      </c>
      <c r="FW597">
        <v>-0.001</v>
      </c>
      <c r="FX597">
        <v>0.139</v>
      </c>
      <c r="FY597">
        <v>0.058</v>
      </c>
      <c r="FZ597">
        <v>420</v>
      </c>
      <c r="GA597">
        <v>16</v>
      </c>
      <c r="GB597">
        <v>0.19</v>
      </c>
      <c r="GC597">
        <v>0.02</v>
      </c>
      <c r="GD597">
        <v>-12.4607913</v>
      </c>
      <c r="GE597">
        <v>54.11442227392121</v>
      </c>
      <c r="GF597">
        <v>5.74516648755725</v>
      </c>
      <c r="GG597">
        <v>0</v>
      </c>
      <c r="GH597">
        <v>987.2961764705882</v>
      </c>
      <c r="GI597">
        <v>-0.1569442334248386</v>
      </c>
      <c r="GJ597">
        <v>0.3022875015014925</v>
      </c>
      <c r="GK597">
        <v>1</v>
      </c>
      <c r="GL597">
        <v>6.144290750000001</v>
      </c>
      <c r="GM597">
        <v>0.07444829268292322</v>
      </c>
      <c r="GN597">
        <v>0.0116491824579023</v>
      </c>
      <c r="GO597">
        <v>1</v>
      </c>
      <c r="GP597">
        <v>2</v>
      </c>
      <c r="GQ597">
        <v>3</v>
      </c>
      <c r="GR597" t="s">
        <v>441</v>
      </c>
      <c r="GS597">
        <v>3.12865</v>
      </c>
      <c r="GT597">
        <v>2.73429</v>
      </c>
      <c r="GU597">
        <v>0.0804072</v>
      </c>
      <c r="GV597">
        <v>0.0807233</v>
      </c>
      <c r="GW597">
        <v>0.104173</v>
      </c>
      <c r="GX597">
        <v>0.08447689999999999</v>
      </c>
      <c r="GY597">
        <v>27555.1</v>
      </c>
      <c r="GZ597">
        <v>26715.7</v>
      </c>
      <c r="HA597">
        <v>30507.4</v>
      </c>
      <c r="HB597">
        <v>29317.8</v>
      </c>
      <c r="HC597">
        <v>37723.4</v>
      </c>
      <c r="HD597">
        <v>35319.5</v>
      </c>
      <c r="HE597">
        <v>46678.2</v>
      </c>
      <c r="HF597">
        <v>43564.3</v>
      </c>
      <c r="HG597">
        <v>1.82512</v>
      </c>
      <c r="HH597">
        <v>1.85102</v>
      </c>
      <c r="HI597">
        <v>0.114828</v>
      </c>
      <c r="HJ597">
        <v>0</v>
      </c>
      <c r="HK597">
        <v>28.1365</v>
      </c>
      <c r="HL597">
        <v>999.9</v>
      </c>
      <c r="HM597">
        <v>45.8</v>
      </c>
      <c r="HN597">
        <v>30.7</v>
      </c>
      <c r="HO597">
        <v>22.5659</v>
      </c>
      <c r="HP597">
        <v>63.1603</v>
      </c>
      <c r="HQ597">
        <v>17.4239</v>
      </c>
      <c r="HR597">
        <v>1</v>
      </c>
      <c r="HS597">
        <v>0.179594</v>
      </c>
      <c r="HT597">
        <v>-0.0611247</v>
      </c>
      <c r="HU597">
        <v>20.1985</v>
      </c>
      <c r="HV597">
        <v>5.22882</v>
      </c>
      <c r="HW597">
        <v>11.974</v>
      </c>
      <c r="HX597">
        <v>4.9701</v>
      </c>
      <c r="HY597">
        <v>3.28958</v>
      </c>
      <c r="HZ597">
        <v>9999</v>
      </c>
      <c r="IA597">
        <v>9999</v>
      </c>
      <c r="IB597">
        <v>9999</v>
      </c>
      <c r="IC597">
        <v>999.9</v>
      </c>
      <c r="ID597">
        <v>4.97293</v>
      </c>
      <c r="IE597">
        <v>1.87728</v>
      </c>
      <c r="IF597">
        <v>1.87533</v>
      </c>
      <c r="IG597">
        <v>1.87818</v>
      </c>
      <c r="IH597">
        <v>1.87485</v>
      </c>
      <c r="II597">
        <v>1.87844</v>
      </c>
      <c r="IJ597">
        <v>1.87558</v>
      </c>
      <c r="IK597">
        <v>1.87668</v>
      </c>
      <c r="IL597">
        <v>0</v>
      </c>
      <c r="IM597">
        <v>0</v>
      </c>
      <c r="IN597">
        <v>0</v>
      </c>
      <c r="IO597">
        <v>0</v>
      </c>
      <c r="IP597" t="s">
        <v>442</v>
      </c>
      <c r="IQ597" t="s">
        <v>443</v>
      </c>
      <c r="IR597" t="s">
        <v>444</v>
      </c>
      <c r="IS597" t="s">
        <v>444</v>
      </c>
      <c r="IT597" t="s">
        <v>444</v>
      </c>
      <c r="IU597" t="s">
        <v>444</v>
      </c>
      <c r="IV597">
        <v>0</v>
      </c>
      <c r="IW597">
        <v>100</v>
      </c>
      <c r="IX597">
        <v>100</v>
      </c>
      <c r="IY597">
        <v>0.513</v>
      </c>
      <c r="IZ597">
        <v>0.2221</v>
      </c>
      <c r="JA597">
        <v>0.05401698482025668</v>
      </c>
      <c r="JB597">
        <v>0.001251749769105588</v>
      </c>
      <c r="JC597">
        <v>-2.340677956668878E-07</v>
      </c>
      <c r="JD597">
        <v>1.443975168909104E-10</v>
      </c>
      <c r="JE597">
        <v>-0.0473756660369021</v>
      </c>
      <c r="JF597">
        <v>-0.000763777970416037</v>
      </c>
      <c r="JG597">
        <v>0.0006633184790446218</v>
      </c>
      <c r="JH597">
        <v>-5.365384051273601E-06</v>
      </c>
      <c r="JI597">
        <v>1</v>
      </c>
      <c r="JJ597">
        <v>2129</v>
      </c>
      <c r="JK597">
        <v>1</v>
      </c>
      <c r="JL597">
        <v>27</v>
      </c>
      <c r="JM597">
        <v>189011.8</v>
      </c>
      <c r="JN597">
        <v>189011.8</v>
      </c>
      <c r="JO597">
        <v>1.0083</v>
      </c>
      <c r="JP597">
        <v>2.54761</v>
      </c>
      <c r="JQ597">
        <v>1.39893</v>
      </c>
      <c r="JR597">
        <v>2.33398</v>
      </c>
      <c r="JS597">
        <v>1.44897</v>
      </c>
      <c r="JT597">
        <v>2.45239</v>
      </c>
      <c r="JU597">
        <v>37.1702</v>
      </c>
      <c r="JV597">
        <v>24.1926</v>
      </c>
      <c r="JW597">
        <v>18</v>
      </c>
      <c r="JX597">
        <v>481.089</v>
      </c>
      <c r="JY597">
        <v>467.712</v>
      </c>
      <c r="JZ597">
        <v>28.0988</v>
      </c>
      <c r="KA597">
        <v>29.4592</v>
      </c>
      <c r="KB597">
        <v>30.0003</v>
      </c>
      <c r="KC597">
        <v>29.0986</v>
      </c>
      <c r="KD597">
        <v>29.154</v>
      </c>
      <c r="KE597">
        <v>20.1716</v>
      </c>
      <c r="KF597">
        <v>29.348</v>
      </c>
      <c r="KG597">
        <v>68.0397</v>
      </c>
      <c r="KH597">
        <v>28.0966</v>
      </c>
      <c r="KI597">
        <v>366.518</v>
      </c>
      <c r="KJ597">
        <v>17.1567</v>
      </c>
      <c r="KK597">
        <v>100.867</v>
      </c>
      <c r="KL597">
        <v>100.206</v>
      </c>
    </row>
    <row r="598" spans="1:298">
      <c r="A598">
        <v>582</v>
      </c>
      <c r="B598">
        <v>1758489294.5</v>
      </c>
      <c r="C598">
        <v>20191</v>
      </c>
      <c r="D598" t="s">
        <v>1614</v>
      </c>
      <c r="E598" t="s">
        <v>1615</v>
      </c>
      <c r="F598">
        <v>5</v>
      </c>
      <c r="G598" t="s">
        <v>1607</v>
      </c>
      <c r="H598" t="s">
        <v>436</v>
      </c>
      <c r="I598" t="s">
        <v>437</v>
      </c>
      <c r="J598">
        <v>1758489286.714286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389.0759053139519</v>
      </c>
      <c r="AL598">
        <v>386.8854484848482</v>
      </c>
      <c r="AM598">
        <v>-2.63709963945419</v>
      </c>
      <c r="AN598">
        <v>65.51255207076697</v>
      </c>
      <c r="AO598">
        <f>(AQ598 - AP598 + DZ598*1E3/(8.314*(EB598+273.15)) * AS598/DY598 * AR598) * DY598/(100*DM598) * 1000/(1000 - AQ598)</f>
        <v>0</v>
      </c>
      <c r="AP598">
        <v>17.14752036766088</v>
      </c>
      <c r="AQ598">
        <v>23.28472969696969</v>
      </c>
      <c r="AR598">
        <v>-1.624031806439311E-05</v>
      </c>
      <c r="AS598">
        <v>124.816034713637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438</v>
      </c>
      <c r="AZ598" t="s">
        <v>438</v>
      </c>
      <c r="BA598">
        <v>0</v>
      </c>
      <c r="BB598">
        <v>0</v>
      </c>
      <c r="BC598">
        <f>1-BA598/BB598</f>
        <v>0</v>
      </c>
      <c r="BD598">
        <v>0</v>
      </c>
      <c r="BE598" t="s">
        <v>438</v>
      </c>
      <c r="BF598" t="s">
        <v>438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438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5.36</v>
      </c>
      <c r="DN598">
        <v>0.5</v>
      </c>
      <c r="DO598" t="s">
        <v>439</v>
      </c>
      <c r="DP598">
        <v>2</v>
      </c>
      <c r="DQ598" t="b">
        <v>1</v>
      </c>
      <c r="DR598">
        <v>1758489286.714286</v>
      </c>
      <c r="DS598">
        <v>393.3788214285714</v>
      </c>
      <c r="DT598">
        <v>396.9110357142857</v>
      </c>
      <c r="DU598">
        <v>23.29071785714286</v>
      </c>
      <c r="DV598">
        <v>17.14442857142857</v>
      </c>
      <c r="DW598">
        <v>392.8604285714286</v>
      </c>
      <c r="DX598">
        <v>23.068575</v>
      </c>
      <c r="DY598">
        <v>499.9938214285713</v>
      </c>
      <c r="DZ598">
        <v>90.02345357142858</v>
      </c>
      <c r="EA598">
        <v>0.05617051785714287</v>
      </c>
      <c r="EB598">
        <v>29.80364642857143</v>
      </c>
      <c r="EC598">
        <v>30.00321428571428</v>
      </c>
      <c r="ED598">
        <v>999.9000000000002</v>
      </c>
      <c r="EE598">
        <v>0</v>
      </c>
      <c r="EF598">
        <v>0</v>
      </c>
      <c r="EG598">
        <v>9997.657500000001</v>
      </c>
      <c r="EH598">
        <v>0</v>
      </c>
      <c r="EI598">
        <v>11.2535</v>
      </c>
      <c r="EJ598">
        <v>-3.532161103571429</v>
      </c>
      <c r="EK598">
        <v>402.7593928571429</v>
      </c>
      <c r="EL598">
        <v>403.8344642857143</v>
      </c>
      <c r="EM598">
        <v>6.146279285714287</v>
      </c>
      <c r="EN598">
        <v>396.9110357142857</v>
      </c>
      <c r="EO598">
        <v>17.14442857142857</v>
      </c>
      <c r="EP598">
        <v>2.09671</v>
      </c>
      <c r="EQ598">
        <v>1.543400714285714</v>
      </c>
      <c r="ER598">
        <v>18.19420714285715</v>
      </c>
      <c r="ES598">
        <v>13.40503214285714</v>
      </c>
      <c r="ET598">
        <v>1999.970357142857</v>
      </c>
      <c r="EU598">
        <v>0.98000575</v>
      </c>
      <c r="EV598">
        <v>0.019994025</v>
      </c>
      <c r="EW598">
        <v>0</v>
      </c>
      <c r="EX598">
        <v>987.67375</v>
      </c>
      <c r="EY598">
        <v>5.000560000000001</v>
      </c>
      <c r="EZ598">
        <v>19964.20357142857</v>
      </c>
      <c r="FA598">
        <v>17294.64285714286</v>
      </c>
      <c r="FB598">
        <v>41.71414285714285</v>
      </c>
      <c r="FC598">
        <v>42.3165357142857</v>
      </c>
      <c r="FD598">
        <v>41.77439285714285</v>
      </c>
      <c r="FE598">
        <v>41.44157142857141</v>
      </c>
      <c r="FF598">
        <v>42.82789285714286</v>
      </c>
      <c r="FG598">
        <v>1955.08</v>
      </c>
      <c r="FH598">
        <v>39.89142857142858</v>
      </c>
      <c r="FI598">
        <v>0</v>
      </c>
      <c r="FJ598">
        <v>1758489295.8</v>
      </c>
      <c r="FK598">
        <v>0</v>
      </c>
      <c r="FL598">
        <v>987.68436</v>
      </c>
      <c r="FM598">
        <v>6.677615400313592</v>
      </c>
      <c r="FN598">
        <v>136.1846156456203</v>
      </c>
      <c r="FO598">
        <v>19964.532</v>
      </c>
      <c r="FP598">
        <v>15</v>
      </c>
      <c r="FQ598">
        <v>0</v>
      </c>
      <c r="FR598" t="s">
        <v>440</v>
      </c>
      <c r="FS598">
        <v>1747148579.5</v>
      </c>
      <c r="FT598">
        <v>1747148584.5</v>
      </c>
      <c r="FU598">
        <v>0</v>
      </c>
      <c r="FV598">
        <v>0.162</v>
      </c>
      <c r="FW598">
        <v>-0.001</v>
      </c>
      <c r="FX598">
        <v>0.139</v>
      </c>
      <c r="FY598">
        <v>0.058</v>
      </c>
      <c r="FZ598">
        <v>420</v>
      </c>
      <c r="GA598">
        <v>16</v>
      </c>
      <c r="GB598">
        <v>0.19</v>
      </c>
      <c r="GC598">
        <v>0.02</v>
      </c>
      <c r="GD598">
        <v>-6.733371522499999</v>
      </c>
      <c r="GE598">
        <v>77.43502839061912</v>
      </c>
      <c r="GF598">
        <v>7.550314812153978</v>
      </c>
      <c r="GG598">
        <v>0</v>
      </c>
      <c r="GH598">
        <v>987.492205882353</v>
      </c>
      <c r="GI598">
        <v>4.798334607957632</v>
      </c>
      <c r="GJ598">
        <v>0.5463267057147865</v>
      </c>
      <c r="GK598">
        <v>0</v>
      </c>
      <c r="GL598">
        <v>6.14725425</v>
      </c>
      <c r="GM598">
        <v>-0.05074210131333682</v>
      </c>
      <c r="GN598">
        <v>0.008288480526459538</v>
      </c>
      <c r="GO598">
        <v>1</v>
      </c>
      <c r="GP598">
        <v>1</v>
      </c>
      <c r="GQ598">
        <v>3</v>
      </c>
      <c r="GR598" t="s">
        <v>447</v>
      </c>
      <c r="GS598">
        <v>3.12856</v>
      </c>
      <c r="GT598">
        <v>2.73402</v>
      </c>
      <c r="GU598">
        <v>0.07835739999999999</v>
      </c>
      <c r="GV598">
        <v>0.0781437</v>
      </c>
      <c r="GW598">
        <v>0.104167</v>
      </c>
      <c r="GX598">
        <v>0.0844888</v>
      </c>
      <c r="GY598">
        <v>27615.9</v>
      </c>
      <c r="GZ598">
        <v>26790.2</v>
      </c>
      <c r="HA598">
        <v>30506.7</v>
      </c>
      <c r="HB598">
        <v>29317.3</v>
      </c>
      <c r="HC598">
        <v>37722.8</v>
      </c>
      <c r="HD598">
        <v>35318.7</v>
      </c>
      <c r="HE598">
        <v>46677.3</v>
      </c>
      <c r="HF598">
        <v>43564.1</v>
      </c>
      <c r="HG598">
        <v>1.8248</v>
      </c>
      <c r="HH598">
        <v>1.85102</v>
      </c>
      <c r="HI598">
        <v>0.114128</v>
      </c>
      <c r="HJ598">
        <v>0</v>
      </c>
      <c r="HK598">
        <v>28.1365</v>
      </c>
      <c r="HL598">
        <v>999.9</v>
      </c>
      <c r="HM598">
        <v>45.8</v>
      </c>
      <c r="HN598">
        <v>30.7</v>
      </c>
      <c r="HO598">
        <v>22.5611</v>
      </c>
      <c r="HP598">
        <v>63.5003</v>
      </c>
      <c r="HQ598">
        <v>17.2997</v>
      </c>
      <c r="HR598">
        <v>1</v>
      </c>
      <c r="HS598">
        <v>0.179779</v>
      </c>
      <c r="HT598">
        <v>-0.0460212</v>
      </c>
      <c r="HU598">
        <v>20.1986</v>
      </c>
      <c r="HV598">
        <v>5.22927</v>
      </c>
      <c r="HW598">
        <v>11.974</v>
      </c>
      <c r="HX598">
        <v>4.97</v>
      </c>
      <c r="HY598">
        <v>3.28958</v>
      </c>
      <c r="HZ598">
        <v>9999</v>
      </c>
      <c r="IA598">
        <v>9999</v>
      </c>
      <c r="IB598">
        <v>9999</v>
      </c>
      <c r="IC598">
        <v>999.9</v>
      </c>
      <c r="ID598">
        <v>4.97293</v>
      </c>
      <c r="IE598">
        <v>1.87729</v>
      </c>
      <c r="IF598">
        <v>1.87534</v>
      </c>
      <c r="IG598">
        <v>1.8782</v>
      </c>
      <c r="IH598">
        <v>1.87485</v>
      </c>
      <c r="II598">
        <v>1.87847</v>
      </c>
      <c r="IJ598">
        <v>1.87558</v>
      </c>
      <c r="IK598">
        <v>1.87668</v>
      </c>
      <c r="IL598">
        <v>0</v>
      </c>
      <c r="IM598">
        <v>0</v>
      </c>
      <c r="IN598">
        <v>0</v>
      </c>
      <c r="IO598">
        <v>0</v>
      </c>
      <c r="IP598" t="s">
        <v>442</v>
      </c>
      <c r="IQ598" t="s">
        <v>443</v>
      </c>
      <c r="IR598" t="s">
        <v>444</v>
      </c>
      <c r="IS598" t="s">
        <v>444</v>
      </c>
      <c r="IT598" t="s">
        <v>444</v>
      </c>
      <c r="IU598" t="s">
        <v>444</v>
      </c>
      <c r="IV598">
        <v>0</v>
      </c>
      <c r="IW598">
        <v>100</v>
      </c>
      <c r="IX598">
        <v>100</v>
      </c>
      <c r="IY598">
        <v>0.5</v>
      </c>
      <c r="IZ598">
        <v>0.222</v>
      </c>
      <c r="JA598">
        <v>0.05401698482025668</v>
      </c>
      <c r="JB598">
        <v>0.001251749769105588</v>
      </c>
      <c r="JC598">
        <v>-2.340677956668878E-07</v>
      </c>
      <c r="JD598">
        <v>1.443975168909104E-10</v>
      </c>
      <c r="JE598">
        <v>-0.0473756660369021</v>
      </c>
      <c r="JF598">
        <v>-0.000763777970416037</v>
      </c>
      <c r="JG598">
        <v>0.0006633184790446218</v>
      </c>
      <c r="JH598">
        <v>-5.365384051273601E-06</v>
      </c>
      <c r="JI598">
        <v>1</v>
      </c>
      <c r="JJ598">
        <v>2129</v>
      </c>
      <c r="JK598">
        <v>1</v>
      </c>
      <c r="JL598">
        <v>27</v>
      </c>
      <c r="JM598">
        <v>189011.9</v>
      </c>
      <c r="JN598">
        <v>189011.8</v>
      </c>
      <c r="JO598">
        <v>0.976562</v>
      </c>
      <c r="JP598">
        <v>2.5415</v>
      </c>
      <c r="JQ598">
        <v>1.39893</v>
      </c>
      <c r="JR598">
        <v>2.33398</v>
      </c>
      <c r="JS598">
        <v>1.44897</v>
      </c>
      <c r="JT598">
        <v>2.58545</v>
      </c>
      <c r="JU598">
        <v>37.1702</v>
      </c>
      <c r="JV598">
        <v>24.2013</v>
      </c>
      <c r="JW598">
        <v>18</v>
      </c>
      <c r="JX598">
        <v>480.926</v>
      </c>
      <c r="JY598">
        <v>467.731</v>
      </c>
      <c r="JZ598">
        <v>28.0972</v>
      </c>
      <c r="KA598">
        <v>29.4609</v>
      </c>
      <c r="KB598">
        <v>30.0003</v>
      </c>
      <c r="KC598">
        <v>29.101</v>
      </c>
      <c r="KD598">
        <v>29.1564</v>
      </c>
      <c r="KE598">
        <v>19.539</v>
      </c>
      <c r="KF598">
        <v>29.348</v>
      </c>
      <c r="KG598">
        <v>68.0397</v>
      </c>
      <c r="KH598">
        <v>28.0896</v>
      </c>
      <c r="KI598">
        <v>346.485</v>
      </c>
      <c r="KJ598">
        <v>17.1567</v>
      </c>
      <c r="KK598">
        <v>100.865</v>
      </c>
      <c r="KL598">
        <v>100.205</v>
      </c>
    </row>
    <row r="599" spans="1:298">
      <c r="A599">
        <v>583</v>
      </c>
      <c r="B599">
        <v>1758489299.5</v>
      </c>
      <c r="C599">
        <v>20196</v>
      </c>
      <c r="D599" t="s">
        <v>1616</v>
      </c>
      <c r="E599" t="s">
        <v>1617</v>
      </c>
      <c r="F599">
        <v>5</v>
      </c>
      <c r="G599" t="s">
        <v>1607</v>
      </c>
      <c r="H599" t="s">
        <v>436</v>
      </c>
      <c r="I599" t="s">
        <v>437</v>
      </c>
      <c r="J599">
        <v>1758489292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372.8356901022755</v>
      </c>
      <c r="AL599">
        <v>372.4775333333334</v>
      </c>
      <c r="AM599">
        <v>-2.906241274989976</v>
      </c>
      <c r="AN599">
        <v>65.51255207076697</v>
      </c>
      <c r="AO599">
        <f>(AQ599 - AP599 + DZ599*1E3/(8.314*(EB599+273.15)) * AS599/DY599 * AR599) * DY599/(100*DM599) * 1000/(1000 - AQ599)</f>
        <v>0</v>
      </c>
      <c r="AP599">
        <v>17.15330182853049</v>
      </c>
      <c r="AQ599">
        <v>23.28097212121211</v>
      </c>
      <c r="AR599">
        <v>-6.502952756312359E-05</v>
      </c>
      <c r="AS599">
        <v>124.816034713637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438</v>
      </c>
      <c r="AZ599" t="s">
        <v>438</v>
      </c>
      <c r="BA599">
        <v>0</v>
      </c>
      <c r="BB599">
        <v>0</v>
      </c>
      <c r="BC599">
        <f>1-BA599/BB599</f>
        <v>0</v>
      </c>
      <c r="BD599">
        <v>0</v>
      </c>
      <c r="BE599" t="s">
        <v>438</v>
      </c>
      <c r="BF599" t="s">
        <v>438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438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5.36</v>
      </c>
      <c r="DN599">
        <v>0.5</v>
      </c>
      <c r="DO599" t="s">
        <v>439</v>
      </c>
      <c r="DP599">
        <v>2</v>
      </c>
      <c r="DQ599" t="b">
        <v>1</v>
      </c>
      <c r="DR599">
        <v>1758489292</v>
      </c>
      <c r="DS599">
        <v>382.3875185185185</v>
      </c>
      <c r="DT599">
        <v>380.5261481481481</v>
      </c>
      <c r="DU599">
        <v>23.28589629629629</v>
      </c>
      <c r="DV599">
        <v>17.14794074074074</v>
      </c>
      <c r="DW599">
        <v>381.8815925925925</v>
      </c>
      <c r="DX599">
        <v>23.06385925925926</v>
      </c>
      <c r="DY599">
        <v>500.0061851851852</v>
      </c>
      <c r="DZ599">
        <v>90.02406666666667</v>
      </c>
      <c r="EA599">
        <v>0.05611929259259259</v>
      </c>
      <c r="EB599">
        <v>29.80281481481481</v>
      </c>
      <c r="EC599">
        <v>30.00024444444445</v>
      </c>
      <c r="ED599">
        <v>999.9000000000001</v>
      </c>
      <c r="EE599">
        <v>0</v>
      </c>
      <c r="EF599">
        <v>0</v>
      </c>
      <c r="EG599">
        <v>10008.79851851852</v>
      </c>
      <c r="EH599">
        <v>0</v>
      </c>
      <c r="EI599">
        <v>11.2535</v>
      </c>
      <c r="EJ599">
        <v>1.861355522222222</v>
      </c>
      <c r="EK599">
        <v>391.5041481481481</v>
      </c>
      <c r="EL599">
        <v>387.1652222222223</v>
      </c>
      <c r="EM599">
        <v>6.137944444444445</v>
      </c>
      <c r="EN599">
        <v>380.5261481481481</v>
      </c>
      <c r="EO599">
        <v>17.14794074074074</v>
      </c>
      <c r="EP599">
        <v>2.096290370370371</v>
      </c>
      <c r="EQ599">
        <v>1.543727777777778</v>
      </c>
      <c r="ER599">
        <v>18.19102222222222</v>
      </c>
      <c r="ES599">
        <v>13.40828148148148</v>
      </c>
      <c r="ET599">
        <v>1999.952592592592</v>
      </c>
      <c r="EU599">
        <v>0.9800050000000001</v>
      </c>
      <c r="EV599">
        <v>0.01999482222222222</v>
      </c>
      <c r="EW599">
        <v>0</v>
      </c>
      <c r="EX599">
        <v>988.2906296296294</v>
      </c>
      <c r="EY599">
        <v>5.000560000000001</v>
      </c>
      <c r="EZ599">
        <v>19976.44444444445</v>
      </c>
      <c r="FA599">
        <v>17294.5</v>
      </c>
      <c r="FB599">
        <v>41.72203703703703</v>
      </c>
      <c r="FC599">
        <v>42.319</v>
      </c>
      <c r="FD599">
        <v>41.77525925925925</v>
      </c>
      <c r="FE599">
        <v>41.44633333333332</v>
      </c>
      <c r="FF599">
        <v>42.83540740740741</v>
      </c>
      <c r="FG599">
        <v>1955.061481481481</v>
      </c>
      <c r="FH599">
        <v>39.89222222222223</v>
      </c>
      <c r="FI599">
        <v>0</v>
      </c>
      <c r="FJ599">
        <v>1758489301.2</v>
      </c>
      <c r="FK599">
        <v>0</v>
      </c>
      <c r="FL599">
        <v>988.3038846153847</v>
      </c>
      <c r="FM599">
        <v>7.23244444698107</v>
      </c>
      <c r="FN599">
        <v>161.6170941770204</v>
      </c>
      <c r="FO599">
        <v>19976.97307692308</v>
      </c>
      <c r="FP599">
        <v>15</v>
      </c>
      <c r="FQ599">
        <v>0</v>
      </c>
      <c r="FR599" t="s">
        <v>440</v>
      </c>
      <c r="FS599">
        <v>1747148579.5</v>
      </c>
      <c r="FT599">
        <v>1747148584.5</v>
      </c>
      <c r="FU599">
        <v>0</v>
      </c>
      <c r="FV599">
        <v>0.162</v>
      </c>
      <c r="FW599">
        <v>-0.001</v>
      </c>
      <c r="FX599">
        <v>0.139</v>
      </c>
      <c r="FY599">
        <v>0.058</v>
      </c>
      <c r="FZ599">
        <v>420</v>
      </c>
      <c r="GA599">
        <v>16</v>
      </c>
      <c r="GB599">
        <v>0.19</v>
      </c>
      <c r="GC599">
        <v>0.02</v>
      </c>
      <c r="GD599">
        <v>-2.4228242725</v>
      </c>
      <c r="GE599">
        <v>66.33304877786119</v>
      </c>
      <c r="GF599">
        <v>6.606276671483573</v>
      </c>
      <c r="GG599">
        <v>0</v>
      </c>
      <c r="GH599">
        <v>987.8609705882353</v>
      </c>
      <c r="GI599">
        <v>6.306233756476507</v>
      </c>
      <c r="GJ599">
        <v>0.6772685836719986</v>
      </c>
      <c r="GK599">
        <v>0</v>
      </c>
      <c r="GL599">
        <v>6.14417525</v>
      </c>
      <c r="GM599">
        <v>-0.09530870544091129</v>
      </c>
      <c r="GN599">
        <v>0.009326903287667271</v>
      </c>
      <c r="GO599">
        <v>1</v>
      </c>
      <c r="GP599">
        <v>1</v>
      </c>
      <c r="GQ599">
        <v>3</v>
      </c>
      <c r="GR599" t="s">
        <v>447</v>
      </c>
      <c r="GS599">
        <v>3.12865</v>
      </c>
      <c r="GT599">
        <v>2.73372</v>
      </c>
      <c r="GU599">
        <v>0.0760541</v>
      </c>
      <c r="GV599">
        <v>0.0755238</v>
      </c>
      <c r="GW599">
        <v>0.104149</v>
      </c>
      <c r="GX599">
        <v>0.08450439999999999</v>
      </c>
      <c r="GY599">
        <v>27684.8</v>
      </c>
      <c r="GZ599">
        <v>26866.2</v>
      </c>
      <c r="HA599">
        <v>30506.6</v>
      </c>
      <c r="HB599">
        <v>29317.2</v>
      </c>
      <c r="HC599">
        <v>37723.1</v>
      </c>
      <c r="HD599">
        <v>35317.8</v>
      </c>
      <c r="HE599">
        <v>46677</v>
      </c>
      <c r="HF599">
        <v>43564</v>
      </c>
      <c r="HG599">
        <v>1.82505</v>
      </c>
      <c r="HH599">
        <v>1.85052</v>
      </c>
      <c r="HI599">
        <v>0.114135</v>
      </c>
      <c r="HJ599">
        <v>0</v>
      </c>
      <c r="HK599">
        <v>28.1365</v>
      </c>
      <c r="HL599">
        <v>999.9</v>
      </c>
      <c r="HM599">
        <v>45.8</v>
      </c>
      <c r="HN599">
        <v>30.7</v>
      </c>
      <c r="HO599">
        <v>22.5617</v>
      </c>
      <c r="HP599">
        <v>63.2403</v>
      </c>
      <c r="HQ599">
        <v>17.2917</v>
      </c>
      <c r="HR599">
        <v>1</v>
      </c>
      <c r="HS599">
        <v>0.180025</v>
      </c>
      <c r="HT599">
        <v>-0.0522086</v>
      </c>
      <c r="HU599">
        <v>20.1985</v>
      </c>
      <c r="HV599">
        <v>5.22912</v>
      </c>
      <c r="HW599">
        <v>11.974</v>
      </c>
      <c r="HX599">
        <v>4.9701</v>
      </c>
      <c r="HY599">
        <v>3.28968</v>
      </c>
      <c r="HZ599">
        <v>9999</v>
      </c>
      <c r="IA599">
        <v>9999</v>
      </c>
      <c r="IB599">
        <v>9999</v>
      </c>
      <c r="IC599">
        <v>999.9</v>
      </c>
      <c r="ID599">
        <v>4.97293</v>
      </c>
      <c r="IE599">
        <v>1.87729</v>
      </c>
      <c r="IF599">
        <v>1.87534</v>
      </c>
      <c r="IG599">
        <v>1.8782</v>
      </c>
      <c r="IH599">
        <v>1.87485</v>
      </c>
      <c r="II599">
        <v>1.87849</v>
      </c>
      <c r="IJ599">
        <v>1.87559</v>
      </c>
      <c r="IK599">
        <v>1.87669</v>
      </c>
      <c r="IL599">
        <v>0</v>
      </c>
      <c r="IM599">
        <v>0</v>
      </c>
      <c r="IN599">
        <v>0</v>
      </c>
      <c r="IO599">
        <v>0</v>
      </c>
      <c r="IP599" t="s">
        <v>442</v>
      </c>
      <c r="IQ599" t="s">
        <v>443</v>
      </c>
      <c r="IR599" t="s">
        <v>444</v>
      </c>
      <c r="IS599" t="s">
        <v>444</v>
      </c>
      <c r="IT599" t="s">
        <v>444</v>
      </c>
      <c r="IU599" t="s">
        <v>444</v>
      </c>
      <c r="IV599">
        <v>0</v>
      </c>
      <c r="IW599">
        <v>100</v>
      </c>
      <c r="IX599">
        <v>100</v>
      </c>
      <c r="IY599">
        <v>0.483</v>
      </c>
      <c r="IZ599">
        <v>0.2219</v>
      </c>
      <c r="JA599">
        <v>0.05401698482025668</v>
      </c>
      <c r="JB599">
        <v>0.001251749769105588</v>
      </c>
      <c r="JC599">
        <v>-2.340677956668878E-07</v>
      </c>
      <c r="JD599">
        <v>1.443975168909104E-10</v>
      </c>
      <c r="JE599">
        <v>-0.0473756660369021</v>
      </c>
      <c r="JF599">
        <v>-0.000763777970416037</v>
      </c>
      <c r="JG599">
        <v>0.0006633184790446218</v>
      </c>
      <c r="JH599">
        <v>-5.365384051273601E-06</v>
      </c>
      <c r="JI599">
        <v>1</v>
      </c>
      <c r="JJ599">
        <v>2129</v>
      </c>
      <c r="JK599">
        <v>1</v>
      </c>
      <c r="JL599">
        <v>27</v>
      </c>
      <c r="JM599">
        <v>189012</v>
      </c>
      <c r="JN599">
        <v>189011.9</v>
      </c>
      <c r="JO599">
        <v>0.9411620000000001</v>
      </c>
      <c r="JP599">
        <v>2.54761</v>
      </c>
      <c r="JQ599">
        <v>1.39893</v>
      </c>
      <c r="JR599">
        <v>2.33398</v>
      </c>
      <c r="JS599">
        <v>1.44897</v>
      </c>
      <c r="JT599">
        <v>2.55493</v>
      </c>
      <c r="JU599">
        <v>37.1702</v>
      </c>
      <c r="JV599">
        <v>24.2013</v>
      </c>
      <c r="JW599">
        <v>18</v>
      </c>
      <c r="JX599">
        <v>481.08</v>
      </c>
      <c r="JY599">
        <v>467.426</v>
      </c>
      <c r="JZ599">
        <v>28.0903</v>
      </c>
      <c r="KA599">
        <v>29.4636</v>
      </c>
      <c r="KB599">
        <v>30.0001</v>
      </c>
      <c r="KC599">
        <v>29.1036</v>
      </c>
      <c r="KD599">
        <v>29.159</v>
      </c>
      <c r="KE599">
        <v>18.7997</v>
      </c>
      <c r="KF599">
        <v>29.348</v>
      </c>
      <c r="KG599">
        <v>67.664</v>
      </c>
      <c r="KH599">
        <v>28.0951</v>
      </c>
      <c r="KI599">
        <v>333.122</v>
      </c>
      <c r="KJ599">
        <v>17.1567</v>
      </c>
      <c r="KK599">
        <v>100.865</v>
      </c>
      <c r="KL599">
        <v>100.204</v>
      </c>
    </row>
    <row r="600" spans="1:298">
      <c r="A600">
        <v>584</v>
      </c>
      <c r="B600">
        <v>1758489304.5</v>
      </c>
      <c r="C600">
        <v>20201</v>
      </c>
      <c r="D600" t="s">
        <v>1618</v>
      </c>
      <c r="E600" t="s">
        <v>1619</v>
      </c>
      <c r="F600">
        <v>5</v>
      </c>
      <c r="G600" t="s">
        <v>1607</v>
      </c>
      <c r="H600" t="s">
        <v>436</v>
      </c>
      <c r="I600" t="s">
        <v>437</v>
      </c>
      <c r="J600">
        <v>1758489296.714286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356.4768632329395</v>
      </c>
      <c r="AL600">
        <v>357.2905030303029</v>
      </c>
      <c r="AM600">
        <v>-3.052256022761016</v>
      </c>
      <c r="AN600">
        <v>65.51255207076697</v>
      </c>
      <c r="AO600">
        <f>(AQ600 - AP600 + DZ600*1E3/(8.314*(EB600+273.15)) * AS600/DY600 * AR600) * DY600/(100*DM600) * 1000/(1000 - AQ600)</f>
        <v>0</v>
      </c>
      <c r="AP600">
        <v>17.13219244626576</v>
      </c>
      <c r="AQ600">
        <v>23.27545515151516</v>
      </c>
      <c r="AR600">
        <v>-1.403449926850204E-05</v>
      </c>
      <c r="AS600">
        <v>124.816034713637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438</v>
      </c>
      <c r="AZ600" t="s">
        <v>438</v>
      </c>
      <c r="BA600">
        <v>0</v>
      </c>
      <c r="BB600">
        <v>0</v>
      </c>
      <c r="BC600">
        <f>1-BA600/BB600</f>
        <v>0</v>
      </c>
      <c r="BD600">
        <v>0</v>
      </c>
      <c r="BE600" t="s">
        <v>438</v>
      </c>
      <c r="BF600" t="s">
        <v>438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438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5.36</v>
      </c>
      <c r="DN600">
        <v>0.5</v>
      </c>
      <c r="DO600" t="s">
        <v>439</v>
      </c>
      <c r="DP600">
        <v>2</v>
      </c>
      <c r="DQ600" t="b">
        <v>1</v>
      </c>
      <c r="DR600">
        <v>1758489296.714286</v>
      </c>
      <c r="DS600">
        <v>369.9543928571429</v>
      </c>
      <c r="DT600">
        <v>365.4731071428571</v>
      </c>
      <c r="DU600">
        <v>23.28182142857143</v>
      </c>
      <c r="DV600">
        <v>17.14658571428571</v>
      </c>
      <c r="DW600">
        <v>369.4625714285715</v>
      </c>
      <c r="DX600">
        <v>23.05987142857143</v>
      </c>
      <c r="DY600">
        <v>500.0485714285715</v>
      </c>
      <c r="DZ600">
        <v>90.02435714285714</v>
      </c>
      <c r="EA600">
        <v>0.05608033928571429</v>
      </c>
      <c r="EB600">
        <v>29.80230357142857</v>
      </c>
      <c r="EC600">
        <v>29.99883928571429</v>
      </c>
      <c r="ED600">
        <v>999.9000000000002</v>
      </c>
      <c r="EE600">
        <v>0</v>
      </c>
      <c r="EF600">
        <v>0</v>
      </c>
      <c r="EG600">
        <v>9998.929642857143</v>
      </c>
      <c r="EH600">
        <v>0</v>
      </c>
      <c r="EI600">
        <v>11.2535</v>
      </c>
      <c r="EJ600">
        <v>4.481311071428571</v>
      </c>
      <c r="EK600">
        <v>378.7730714285715</v>
      </c>
      <c r="EL600">
        <v>371.8491071428571</v>
      </c>
      <c r="EM600">
        <v>6.135229642857142</v>
      </c>
      <c r="EN600">
        <v>365.4731071428571</v>
      </c>
      <c r="EO600">
        <v>17.14658571428571</v>
      </c>
      <c r="EP600">
        <v>2.095930000000001</v>
      </c>
      <c r="EQ600">
        <v>1.543610357142857</v>
      </c>
      <c r="ER600">
        <v>18.18828928571429</v>
      </c>
      <c r="ES600">
        <v>13.40711785714286</v>
      </c>
      <c r="ET600">
        <v>1999.969285714285</v>
      </c>
      <c r="EU600">
        <v>0.9800057857142859</v>
      </c>
      <c r="EV600">
        <v>0.01999402142857143</v>
      </c>
      <c r="EW600">
        <v>0</v>
      </c>
      <c r="EX600">
        <v>988.9219285714288</v>
      </c>
      <c r="EY600">
        <v>5.000560000000001</v>
      </c>
      <c r="EZ600">
        <v>19988.85</v>
      </c>
      <c r="FA600">
        <v>17294.64285714286</v>
      </c>
      <c r="FB600">
        <v>41.69167857142856</v>
      </c>
      <c r="FC600">
        <v>42.32324999999999</v>
      </c>
      <c r="FD600">
        <v>41.77878571428571</v>
      </c>
      <c r="FE600">
        <v>41.43932142857142</v>
      </c>
      <c r="FF600">
        <v>42.82782142857142</v>
      </c>
      <c r="FG600">
        <v>1955.079285714286</v>
      </c>
      <c r="FH600">
        <v>39.89142857142858</v>
      </c>
      <c r="FI600">
        <v>0</v>
      </c>
      <c r="FJ600">
        <v>1758489306</v>
      </c>
      <c r="FK600">
        <v>0</v>
      </c>
      <c r="FL600">
        <v>988.9694230769231</v>
      </c>
      <c r="FM600">
        <v>8.146222209126783</v>
      </c>
      <c r="FN600">
        <v>151.1555553877709</v>
      </c>
      <c r="FO600">
        <v>19989.36538461538</v>
      </c>
      <c r="FP600">
        <v>15</v>
      </c>
      <c r="FQ600">
        <v>0</v>
      </c>
      <c r="FR600" t="s">
        <v>440</v>
      </c>
      <c r="FS600">
        <v>1747148579.5</v>
      </c>
      <c r="FT600">
        <v>1747148584.5</v>
      </c>
      <c r="FU600">
        <v>0</v>
      </c>
      <c r="FV600">
        <v>0.162</v>
      </c>
      <c r="FW600">
        <v>-0.001</v>
      </c>
      <c r="FX600">
        <v>0.139</v>
      </c>
      <c r="FY600">
        <v>0.058</v>
      </c>
      <c r="FZ600">
        <v>420</v>
      </c>
      <c r="GA600">
        <v>16</v>
      </c>
      <c r="GB600">
        <v>0.19</v>
      </c>
      <c r="GC600">
        <v>0.02</v>
      </c>
      <c r="GD600">
        <v>2.279289734146342</v>
      </c>
      <c r="GE600">
        <v>37.53376852264806</v>
      </c>
      <c r="GF600">
        <v>3.87424893442382</v>
      </c>
      <c r="GG600">
        <v>0</v>
      </c>
      <c r="GH600">
        <v>988.4931764705883</v>
      </c>
      <c r="GI600">
        <v>7.906554618697664</v>
      </c>
      <c r="GJ600">
        <v>0.808659256045175</v>
      </c>
      <c r="GK600">
        <v>0</v>
      </c>
      <c r="GL600">
        <v>6.137577073170732</v>
      </c>
      <c r="GM600">
        <v>-0.05290243902438331</v>
      </c>
      <c r="GN600">
        <v>0.006957650375719033</v>
      </c>
      <c r="GO600">
        <v>1</v>
      </c>
      <c r="GP600">
        <v>1</v>
      </c>
      <c r="GQ600">
        <v>3</v>
      </c>
      <c r="GR600" t="s">
        <v>447</v>
      </c>
      <c r="GS600">
        <v>3.12859</v>
      </c>
      <c r="GT600">
        <v>2.73341</v>
      </c>
      <c r="GU600">
        <v>0.0735891</v>
      </c>
      <c r="GV600">
        <v>0.07279289999999999</v>
      </c>
      <c r="GW600">
        <v>0.104136</v>
      </c>
      <c r="GX600">
        <v>0.084393</v>
      </c>
      <c r="GY600">
        <v>27758.8</v>
      </c>
      <c r="GZ600">
        <v>26945.4</v>
      </c>
      <c r="HA600">
        <v>30506.8</v>
      </c>
      <c r="HB600">
        <v>29317.1</v>
      </c>
      <c r="HC600">
        <v>37723.6</v>
      </c>
      <c r="HD600">
        <v>35321.7</v>
      </c>
      <c r="HE600">
        <v>46677.2</v>
      </c>
      <c r="HF600">
        <v>43563.6</v>
      </c>
      <c r="HG600">
        <v>1.82488</v>
      </c>
      <c r="HH600">
        <v>1.85043</v>
      </c>
      <c r="HI600">
        <v>0.114739</v>
      </c>
      <c r="HJ600">
        <v>0</v>
      </c>
      <c r="HK600">
        <v>28.1365</v>
      </c>
      <c r="HL600">
        <v>999.9</v>
      </c>
      <c r="HM600">
        <v>45.8</v>
      </c>
      <c r="HN600">
        <v>30.7</v>
      </c>
      <c r="HO600">
        <v>22.5631</v>
      </c>
      <c r="HP600">
        <v>63.5203</v>
      </c>
      <c r="HQ600">
        <v>17.2957</v>
      </c>
      <c r="HR600">
        <v>1</v>
      </c>
      <c r="HS600">
        <v>0.180152</v>
      </c>
      <c r="HT600">
        <v>-0.0667783</v>
      </c>
      <c r="HU600">
        <v>20.1986</v>
      </c>
      <c r="HV600">
        <v>5.22942</v>
      </c>
      <c r="HW600">
        <v>11.974</v>
      </c>
      <c r="HX600">
        <v>4.9701</v>
      </c>
      <c r="HY600">
        <v>3.28968</v>
      </c>
      <c r="HZ600">
        <v>9999</v>
      </c>
      <c r="IA600">
        <v>9999</v>
      </c>
      <c r="IB600">
        <v>9999</v>
      </c>
      <c r="IC600">
        <v>999.9</v>
      </c>
      <c r="ID600">
        <v>4.97291</v>
      </c>
      <c r="IE600">
        <v>1.87729</v>
      </c>
      <c r="IF600">
        <v>1.87538</v>
      </c>
      <c r="IG600">
        <v>1.87819</v>
      </c>
      <c r="IH600">
        <v>1.87486</v>
      </c>
      <c r="II600">
        <v>1.87851</v>
      </c>
      <c r="IJ600">
        <v>1.87561</v>
      </c>
      <c r="IK600">
        <v>1.87672</v>
      </c>
      <c r="IL600">
        <v>0</v>
      </c>
      <c r="IM600">
        <v>0</v>
      </c>
      <c r="IN600">
        <v>0</v>
      </c>
      <c r="IO600">
        <v>0</v>
      </c>
      <c r="IP600" t="s">
        <v>442</v>
      </c>
      <c r="IQ600" t="s">
        <v>443</v>
      </c>
      <c r="IR600" t="s">
        <v>444</v>
      </c>
      <c r="IS600" t="s">
        <v>444</v>
      </c>
      <c r="IT600" t="s">
        <v>444</v>
      </c>
      <c r="IU600" t="s">
        <v>444</v>
      </c>
      <c r="IV600">
        <v>0</v>
      </c>
      <c r="IW600">
        <v>100</v>
      </c>
      <c r="IX600">
        <v>100</v>
      </c>
      <c r="IY600">
        <v>0.466</v>
      </c>
      <c r="IZ600">
        <v>0.2218</v>
      </c>
      <c r="JA600">
        <v>0.05401698482025668</v>
      </c>
      <c r="JB600">
        <v>0.001251749769105588</v>
      </c>
      <c r="JC600">
        <v>-2.340677956668878E-07</v>
      </c>
      <c r="JD600">
        <v>1.443975168909104E-10</v>
      </c>
      <c r="JE600">
        <v>-0.0473756660369021</v>
      </c>
      <c r="JF600">
        <v>-0.000763777970416037</v>
      </c>
      <c r="JG600">
        <v>0.0006633184790446218</v>
      </c>
      <c r="JH600">
        <v>-5.365384051273601E-06</v>
      </c>
      <c r="JI600">
        <v>1</v>
      </c>
      <c r="JJ600">
        <v>2129</v>
      </c>
      <c r="JK600">
        <v>1</v>
      </c>
      <c r="JL600">
        <v>27</v>
      </c>
      <c r="JM600">
        <v>189012.1</v>
      </c>
      <c r="JN600">
        <v>189012</v>
      </c>
      <c r="JO600">
        <v>0.905762</v>
      </c>
      <c r="JP600">
        <v>2.55371</v>
      </c>
      <c r="JQ600">
        <v>1.39893</v>
      </c>
      <c r="JR600">
        <v>2.33398</v>
      </c>
      <c r="JS600">
        <v>1.44897</v>
      </c>
      <c r="JT600">
        <v>2.45605</v>
      </c>
      <c r="JU600">
        <v>37.1702</v>
      </c>
      <c r="JV600">
        <v>24.1926</v>
      </c>
      <c r="JW600">
        <v>18</v>
      </c>
      <c r="JX600">
        <v>480.999</v>
      </c>
      <c r="JY600">
        <v>467.38</v>
      </c>
      <c r="JZ600">
        <v>28.0939</v>
      </c>
      <c r="KA600">
        <v>29.4657</v>
      </c>
      <c r="KB600">
        <v>30.0002</v>
      </c>
      <c r="KC600">
        <v>29.106</v>
      </c>
      <c r="KD600">
        <v>29.1614</v>
      </c>
      <c r="KE600">
        <v>18.1203</v>
      </c>
      <c r="KF600">
        <v>29.348</v>
      </c>
      <c r="KG600">
        <v>67.664</v>
      </c>
      <c r="KH600">
        <v>28.0973</v>
      </c>
      <c r="KI600">
        <v>313.084</v>
      </c>
      <c r="KJ600">
        <v>17.1567</v>
      </c>
      <c r="KK600">
        <v>100.865</v>
      </c>
      <c r="KL600">
        <v>100.204</v>
      </c>
    </row>
    <row r="601" spans="1:298">
      <c r="A601">
        <v>585</v>
      </c>
      <c r="B601">
        <v>1758489309.5</v>
      </c>
      <c r="C601">
        <v>20206</v>
      </c>
      <c r="D601" t="s">
        <v>1620</v>
      </c>
      <c r="E601" t="s">
        <v>1621</v>
      </c>
      <c r="F601">
        <v>5</v>
      </c>
      <c r="G601" t="s">
        <v>1607</v>
      </c>
      <c r="H601" t="s">
        <v>436</v>
      </c>
      <c r="I601" t="s">
        <v>437</v>
      </c>
      <c r="J601">
        <v>1758489302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339.7107635335898</v>
      </c>
      <c r="AL601">
        <v>341.5607757575756</v>
      </c>
      <c r="AM601">
        <v>-3.158990597878113</v>
      </c>
      <c r="AN601">
        <v>65.51255207076697</v>
      </c>
      <c r="AO601">
        <f>(AQ601 - AP601 + DZ601*1E3/(8.314*(EB601+273.15)) * AS601/DY601 * AR601) * DY601/(100*DM601) * 1000/(1000 - AQ601)</f>
        <v>0</v>
      </c>
      <c r="AP601">
        <v>17.11827377648948</v>
      </c>
      <c r="AQ601">
        <v>23.26141636363636</v>
      </c>
      <c r="AR601">
        <v>-0.0001207019350168755</v>
      </c>
      <c r="AS601">
        <v>124.816034713637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438</v>
      </c>
      <c r="AZ601" t="s">
        <v>438</v>
      </c>
      <c r="BA601">
        <v>0</v>
      </c>
      <c r="BB601">
        <v>0</v>
      </c>
      <c r="BC601">
        <f>1-BA601/BB601</f>
        <v>0</v>
      </c>
      <c r="BD601">
        <v>0</v>
      </c>
      <c r="BE601" t="s">
        <v>438</v>
      </c>
      <c r="BF601" t="s">
        <v>438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438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5.36</v>
      </c>
      <c r="DN601">
        <v>0.5</v>
      </c>
      <c r="DO601" t="s">
        <v>439</v>
      </c>
      <c r="DP601">
        <v>2</v>
      </c>
      <c r="DQ601" t="b">
        <v>1</v>
      </c>
      <c r="DR601">
        <v>1758489302</v>
      </c>
      <c r="DS601">
        <v>354.7612592592593</v>
      </c>
      <c r="DT601">
        <v>348.390925925926</v>
      </c>
      <c r="DU601">
        <v>23.27553333333334</v>
      </c>
      <c r="DV601">
        <v>17.13727777777778</v>
      </c>
      <c r="DW601">
        <v>354.2868148148148</v>
      </c>
      <c r="DX601">
        <v>23.05371851851852</v>
      </c>
      <c r="DY601">
        <v>500.0016666666667</v>
      </c>
      <c r="DZ601">
        <v>90.02410370370372</v>
      </c>
      <c r="EA601">
        <v>0.05600295925925926</v>
      </c>
      <c r="EB601">
        <v>29.80128888888889</v>
      </c>
      <c r="EC601">
        <v>29.99826666666667</v>
      </c>
      <c r="ED601">
        <v>999.9000000000001</v>
      </c>
      <c r="EE601">
        <v>0</v>
      </c>
      <c r="EF601">
        <v>0</v>
      </c>
      <c r="EG601">
        <v>9986.297037037039</v>
      </c>
      <c r="EH601">
        <v>0</v>
      </c>
      <c r="EI601">
        <v>11.2535</v>
      </c>
      <c r="EJ601">
        <v>6.370421481481482</v>
      </c>
      <c r="EK601">
        <v>363.2155555555556</v>
      </c>
      <c r="EL601">
        <v>354.4657407407407</v>
      </c>
      <c r="EM601">
        <v>6.138255555555554</v>
      </c>
      <c r="EN601">
        <v>348.390925925926</v>
      </c>
      <c r="EO601">
        <v>17.13727777777778</v>
      </c>
      <c r="EP601">
        <v>2.095358888888889</v>
      </c>
      <c r="EQ601">
        <v>1.542768148148148</v>
      </c>
      <c r="ER601">
        <v>18.18394074074074</v>
      </c>
      <c r="ES601">
        <v>13.39874074074074</v>
      </c>
      <c r="ET601">
        <v>1999.955925925926</v>
      </c>
      <c r="EU601">
        <v>0.9800056296296297</v>
      </c>
      <c r="EV601">
        <v>0.01999421851851852</v>
      </c>
      <c r="EW601">
        <v>0</v>
      </c>
      <c r="EX601">
        <v>989.5610370370371</v>
      </c>
      <c r="EY601">
        <v>5.000560000000001</v>
      </c>
      <c r="EZ601">
        <v>20002.08888888889</v>
      </c>
      <c r="FA601">
        <v>17294.52592592593</v>
      </c>
      <c r="FB601">
        <v>41.76359259259258</v>
      </c>
      <c r="FC601">
        <v>42.32600000000001</v>
      </c>
      <c r="FD601">
        <v>41.79607407407407</v>
      </c>
      <c r="FE601">
        <v>41.44637037037036</v>
      </c>
      <c r="FF601">
        <v>42.85618518518518</v>
      </c>
      <c r="FG601">
        <v>1955.066296296296</v>
      </c>
      <c r="FH601">
        <v>39.89185185185186</v>
      </c>
      <c r="FI601">
        <v>0</v>
      </c>
      <c r="FJ601">
        <v>1758489310.8</v>
      </c>
      <c r="FK601">
        <v>0</v>
      </c>
      <c r="FL601">
        <v>989.5731538461539</v>
      </c>
      <c r="FM601">
        <v>8.074393153988922</v>
      </c>
      <c r="FN601">
        <v>150.9299145743978</v>
      </c>
      <c r="FO601">
        <v>20001.57307692308</v>
      </c>
      <c r="FP601">
        <v>15</v>
      </c>
      <c r="FQ601">
        <v>0</v>
      </c>
      <c r="FR601" t="s">
        <v>440</v>
      </c>
      <c r="FS601">
        <v>1747148579.5</v>
      </c>
      <c r="FT601">
        <v>1747148584.5</v>
      </c>
      <c r="FU601">
        <v>0</v>
      </c>
      <c r="FV601">
        <v>0.162</v>
      </c>
      <c r="FW601">
        <v>-0.001</v>
      </c>
      <c r="FX601">
        <v>0.139</v>
      </c>
      <c r="FY601">
        <v>0.058</v>
      </c>
      <c r="FZ601">
        <v>420</v>
      </c>
      <c r="GA601">
        <v>16</v>
      </c>
      <c r="GB601">
        <v>0.19</v>
      </c>
      <c r="GC601">
        <v>0.02</v>
      </c>
      <c r="GD601">
        <v>4.996687831707317</v>
      </c>
      <c r="GE601">
        <v>22.54228929616724</v>
      </c>
      <c r="GF601">
        <v>2.268294053228885</v>
      </c>
      <c r="GG601">
        <v>0</v>
      </c>
      <c r="GH601">
        <v>989.1843529411764</v>
      </c>
      <c r="GI601">
        <v>7.912452252962055</v>
      </c>
      <c r="GJ601">
        <v>0.8139133456677272</v>
      </c>
      <c r="GK601">
        <v>0</v>
      </c>
      <c r="GL601">
        <v>6.138417073170732</v>
      </c>
      <c r="GM601">
        <v>0.02984153310103619</v>
      </c>
      <c r="GN601">
        <v>0.008101892956738629</v>
      </c>
      <c r="GO601">
        <v>1</v>
      </c>
      <c r="GP601">
        <v>1</v>
      </c>
      <c r="GQ601">
        <v>3</v>
      </c>
      <c r="GR601" t="s">
        <v>447</v>
      </c>
      <c r="GS601">
        <v>3.12843</v>
      </c>
      <c r="GT601">
        <v>2.73371</v>
      </c>
      <c r="GU601">
        <v>0.07099569999999999</v>
      </c>
      <c r="GV601">
        <v>0.0699745</v>
      </c>
      <c r="GW601">
        <v>0.104093</v>
      </c>
      <c r="GX601">
        <v>0.08437749999999999</v>
      </c>
      <c r="GY601">
        <v>27835.8</v>
      </c>
      <c r="GZ601">
        <v>27027.1</v>
      </c>
      <c r="HA601">
        <v>30506.1</v>
      </c>
      <c r="HB601">
        <v>29316.9</v>
      </c>
      <c r="HC601">
        <v>37724.7</v>
      </c>
      <c r="HD601">
        <v>35321.9</v>
      </c>
      <c r="HE601">
        <v>46676.5</v>
      </c>
      <c r="HF601">
        <v>43563.4</v>
      </c>
      <c r="HG601">
        <v>1.82447</v>
      </c>
      <c r="HH601">
        <v>1.8508</v>
      </c>
      <c r="HI601">
        <v>0.114173</v>
      </c>
      <c r="HJ601">
        <v>0</v>
      </c>
      <c r="HK601">
        <v>28.1357</v>
      </c>
      <c r="HL601">
        <v>999.9</v>
      </c>
      <c r="HM601">
        <v>45.7</v>
      </c>
      <c r="HN601">
        <v>30.7</v>
      </c>
      <c r="HO601">
        <v>22.5127</v>
      </c>
      <c r="HP601">
        <v>63.5603</v>
      </c>
      <c r="HQ601">
        <v>17.6242</v>
      </c>
      <c r="HR601">
        <v>1</v>
      </c>
      <c r="HS601">
        <v>0.180401</v>
      </c>
      <c r="HT601">
        <v>-0.06375</v>
      </c>
      <c r="HU601">
        <v>20.1986</v>
      </c>
      <c r="HV601">
        <v>5.22822</v>
      </c>
      <c r="HW601">
        <v>11.974</v>
      </c>
      <c r="HX601">
        <v>4.9699</v>
      </c>
      <c r="HY601">
        <v>3.28958</v>
      </c>
      <c r="HZ601">
        <v>9999</v>
      </c>
      <c r="IA601">
        <v>9999</v>
      </c>
      <c r="IB601">
        <v>9999</v>
      </c>
      <c r="IC601">
        <v>999.9</v>
      </c>
      <c r="ID601">
        <v>4.97293</v>
      </c>
      <c r="IE601">
        <v>1.87732</v>
      </c>
      <c r="IF601">
        <v>1.87545</v>
      </c>
      <c r="IG601">
        <v>1.87821</v>
      </c>
      <c r="IH601">
        <v>1.87492</v>
      </c>
      <c r="II601">
        <v>1.87851</v>
      </c>
      <c r="IJ601">
        <v>1.87561</v>
      </c>
      <c r="IK601">
        <v>1.87682</v>
      </c>
      <c r="IL601">
        <v>0</v>
      </c>
      <c r="IM601">
        <v>0</v>
      </c>
      <c r="IN601">
        <v>0</v>
      </c>
      <c r="IO601">
        <v>0</v>
      </c>
      <c r="IP601" t="s">
        <v>442</v>
      </c>
      <c r="IQ601" t="s">
        <v>443</v>
      </c>
      <c r="IR601" t="s">
        <v>444</v>
      </c>
      <c r="IS601" t="s">
        <v>444</v>
      </c>
      <c r="IT601" t="s">
        <v>444</v>
      </c>
      <c r="IU601" t="s">
        <v>444</v>
      </c>
      <c r="IV601">
        <v>0</v>
      </c>
      <c r="IW601">
        <v>100</v>
      </c>
      <c r="IX601">
        <v>100</v>
      </c>
      <c r="IY601">
        <v>0.448</v>
      </c>
      <c r="IZ601">
        <v>0.2215</v>
      </c>
      <c r="JA601">
        <v>0.05401698482025668</v>
      </c>
      <c r="JB601">
        <v>0.001251749769105588</v>
      </c>
      <c r="JC601">
        <v>-2.340677956668878E-07</v>
      </c>
      <c r="JD601">
        <v>1.443975168909104E-10</v>
      </c>
      <c r="JE601">
        <v>-0.0473756660369021</v>
      </c>
      <c r="JF601">
        <v>-0.000763777970416037</v>
      </c>
      <c r="JG601">
        <v>0.0006633184790446218</v>
      </c>
      <c r="JH601">
        <v>-5.365384051273601E-06</v>
      </c>
      <c r="JI601">
        <v>1</v>
      </c>
      <c r="JJ601">
        <v>2129</v>
      </c>
      <c r="JK601">
        <v>1</v>
      </c>
      <c r="JL601">
        <v>27</v>
      </c>
      <c r="JM601">
        <v>189012.2</v>
      </c>
      <c r="JN601">
        <v>189012.1</v>
      </c>
      <c r="JO601">
        <v>0.86792</v>
      </c>
      <c r="JP601">
        <v>2.54028</v>
      </c>
      <c r="JQ601">
        <v>1.39893</v>
      </c>
      <c r="JR601">
        <v>2.33398</v>
      </c>
      <c r="JS601">
        <v>1.44897</v>
      </c>
      <c r="JT601">
        <v>2.55249</v>
      </c>
      <c r="JU601">
        <v>37.1702</v>
      </c>
      <c r="JV601">
        <v>24.2013</v>
      </c>
      <c r="JW601">
        <v>18</v>
      </c>
      <c r="JX601">
        <v>480.796</v>
      </c>
      <c r="JY601">
        <v>467.644</v>
      </c>
      <c r="JZ601">
        <v>28.0967</v>
      </c>
      <c r="KA601">
        <v>29.4683</v>
      </c>
      <c r="KB601">
        <v>30.0004</v>
      </c>
      <c r="KC601">
        <v>29.1086</v>
      </c>
      <c r="KD601">
        <v>29.164</v>
      </c>
      <c r="KE601">
        <v>17.3561</v>
      </c>
      <c r="KF601">
        <v>29.348</v>
      </c>
      <c r="KG601">
        <v>67.664</v>
      </c>
      <c r="KH601">
        <v>28.0956</v>
      </c>
      <c r="KI601">
        <v>299.711</v>
      </c>
      <c r="KJ601">
        <v>17.1635</v>
      </c>
      <c r="KK601">
        <v>100.864</v>
      </c>
      <c r="KL601">
        <v>100.203</v>
      </c>
    </row>
    <row r="602" spans="1:298">
      <c r="A602">
        <v>586</v>
      </c>
      <c r="B602">
        <v>1758489314.5</v>
      </c>
      <c r="C602">
        <v>20211</v>
      </c>
      <c r="D602" t="s">
        <v>1622</v>
      </c>
      <c r="E602" t="s">
        <v>1623</v>
      </c>
      <c r="F602">
        <v>5</v>
      </c>
      <c r="G602" t="s">
        <v>1607</v>
      </c>
      <c r="H602" t="s">
        <v>436</v>
      </c>
      <c r="I602" t="s">
        <v>437</v>
      </c>
      <c r="J602">
        <v>1758489306.714286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323.0545259022671</v>
      </c>
      <c r="AL602">
        <v>325.6050909090909</v>
      </c>
      <c r="AM602">
        <v>-3.197042307795884</v>
      </c>
      <c r="AN602">
        <v>65.51255207076697</v>
      </c>
      <c r="AO602">
        <f>(AQ602 - AP602 + DZ602*1E3/(8.314*(EB602+273.15)) * AS602/DY602 * AR602) * DY602/(100*DM602) * 1000/(1000 - AQ602)</f>
        <v>0</v>
      </c>
      <c r="AP602">
        <v>17.11911054203306</v>
      </c>
      <c r="AQ602">
        <v>23.25672545454545</v>
      </c>
      <c r="AR602">
        <v>2.809056846506414E-06</v>
      </c>
      <c r="AS602">
        <v>124.816034713637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438</v>
      </c>
      <c r="AZ602" t="s">
        <v>438</v>
      </c>
      <c r="BA602">
        <v>0</v>
      </c>
      <c r="BB602">
        <v>0</v>
      </c>
      <c r="BC602">
        <f>1-BA602/BB602</f>
        <v>0</v>
      </c>
      <c r="BD602">
        <v>0</v>
      </c>
      <c r="BE602" t="s">
        <v>438</v>
      </c>
      <c r="BF602" t="s">
        <v>438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438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5.36</v>
      </c>
      <c r="DN602">
        <v>0.5</v>
      </c>
      <c r="DO602" t="s">
        <v>439</v>
      </c>
      <c r="DP602">
        <v>2</v>
      </c>
      <c r="DQ602" t="b">
        <v>1</v>
      </c>
      <c r="DR602">
        <v>1758489306.714286</v>
      </c>
      <c r="DS602">
        <v>340.5465357142857</v>
      </c>
      <c r="DT602">
        <v>332.98425</v>
      </c>
      <c r="DU602">
        <v>23.26734642857142</v>
      </c>
      <c r="DV602">
        <v>17.12704285714286</v>
      </c>
      <c r="DW602">
        <v>340.0882142857143</v>
      </c>
      <c r="DX602">
        <v>23.04570357142857</v>
      </c>
      <c r="DY602">
        <v>499.9870000000001</v>
      </c>
      <c r="DZ602">
        <v>90.02397499999999</v>
      </c>
      <c r="EA602">
        <v>0.05597795000000001</v>
      </c>
      <c r="EB602">
        <v>29.80078571428571</v>
      </c>
      <c r="EC602">
        <v>30.00232857142857</v>
      </c>
      <c r="ED602">
        <v>999.9000000000002</v>
      </c>
      <c r="EE602">
        <v>0</v>
      </c>
      <c r="EF602">
        <v>0</v>
      </c>
      <c r="EG602">
        <v>9991.43142857143</v>
      </c>
      <c r="EH602">
        <v>0</v>
      </c>
      <c r="EI602">
        <v>11.2535</v>
      </c>
      <c r="EJ602">
        <v>7.562374642857144</v>
      </c>
      <c r="EK602">
        <v>348.6591428571429</v>
      </c>
      <c r="EL602">
        <v>338.7867857142857</v>
      </c>
      <c r="EM602">
        <v>6.140312857142857</v>
      </c>
      <c r="EN602">
        <v>332.98425</v>
      </c>
      <c r="EO602">
        <v>17.12704285714286</v>
      </c>
      <c r="EP602">
        <v>2.094619285714286</v>
      </c>
      <c r="EQ602">
        <v>1.541844285714286</v>
      </c>
      <c r="ER602">
        <v>18.17831785714286</v>
      </c>
      <c r="ES602">
        <v>13.38955</v>
      </c>
      <c r="ET602">
        <v>1999.953214285714</v>
      </c>
      <c r="EU602">
        <v>0.9800061785714286</v>
      </c>
      <c r="EV602">
        <v>0.01999365357142857</v>
      </c>
      <c r="EW602">
        <v>0</v>
      </c>
      <c r="EX602">
        <v>990.2588214285714</v>
      </c>
      <c r="EY602">
        <v>5.000560000000001</v>
      </c>
      <c r="EZ602">
        <v>20014.26785714286</v>
      </c>
      <c r="FA602">
        <v>17294.50357142857</v>
      </c>
      <c r="FB602">
        <v>41.77646428571428</v>
      </c>
      <c r="FC602">
        <v>42.32549999999998</v>
      </c>
      <c r="FD602">
        <v>41.81671428571428</v>
      </c>
      <c r="FE602">
        <v>41.45060714285713</v>
      </c>
      <c r="FF602">
        <v>42.86132142857143</v>
      </c>
      <c r="FG602">
        <v>1955.064642857143</v>
      </c>
      <c r="FH602">
        <v>39.89107142857144</v>
      </c>
      <c r="FI602">
        <v>0</v>
      </c>
      <c r="FJ602">
        <v>1758489316.2</v>
      </c>
      <c r="FK602">
        <v>0</v>
      </c>
      <c r="FL602">
        <v>990.41736</v>
      </c>
      <c r="FM602">
        <v>7.688769234175611</v>
      </c>
      <c r="FN602">
        <v>164.5846154628878</v>
      </c>
      <c r="FO602">
        <v>20016.6</v>
      </c>
      <c r="FP602">
        <v>15</v>
      </c>
      <c r="FQ602">
        <v>0</v>
      </c>
      <c r="FR602" t="s">
        <v>440</v>
      </c>
      <c r="FS602">
        <v>1747148579.5</v>
      </c>
      <c r="FT602">
        <v>1747148584.5</v>
      </c>
      <c r="FU602">
        <v>0</v>
      </c>
      <c r="FV602">
        <v>0.162</v>
      </c>
      <c r="FW602">
        <v>-0.001</v>
      </c>
      <c r="FX602">
        <v>0.139</v>
      </c>
      <c r="FY602">
        <v>0.058</v>
      </c>
      <c r="FZ602">
        <v>420</v>
      </c>
      <c r="GA602">
        <v>16</v>
      </c>
      <c r="GB602">
        <v>0.19</v>
      </c>
      <c r="GC602">
        <v>0.02</v>
      </c>
      <c r="GD602">
        <v>6.884263</v>
      </c>
      <c r="GE602">
        <v>15.41531031894935</v>
      </c>
      <c r="GF602">
        <v>1.492674253593529</v>
      </c>
      <c r="GG602">
        <v>0</v>
      </c>
      <c r="GH602">
        <v>989.925882352941</v>
      </c>
      <c r="GI602">
        <v>8.351535525387783</v>
      </c>
      <c r="GJ602">
        <v>0.860938706730857</v>
      </c>
      <c r="GK602">
        <v>0</v>
      </c>
      <c r="GL602">
        <v>6.13848975</v>
      </c>
      <c r="GM602">
        <v>0.04210502814257572</v>
      </c>
      <c r="GN602">
        <v>0.008247581914567439</v>
      </c>
      <c r="GO602">
        <v>1</v>
      </c>
      <c r="GP602">
        <v>1</v>
      </c>
      <c r="GQ602">
        <v>3</v>
      </c>
      <c r="GR602" t="s">
        <v>447</v>
      </c>
      <c r="GS602">
        <v>3.12872</v>
      </c>
      <c r="GT602">
        <v>2.73397</v>
      </c>
      <c r="GU602">
        <v>0.0683097</v>
      </c>
      <c r="GV602">
        <v>0.067053</v>
      </c>
      <c r="GW602">
        <v>0.104076</v>
      </c>
      <c r="GX602">
        <v>0.08438909999999999</v>
      </c>
      <c r="GY602">
        <v>27915.7</v>
      </c>
      <c r="GZ602">
        <v>27111.6</v>
      </c>
      <c r="HA602">
        <v>30505.4</v>
      </c>
      <c r="HB602">
        <v>29316.5</v>
      </c>
      <c r="HC602">
        <v>37724.6</v>
      </c>
      <c r="HD602">
        <v>35320.9</v>
      </c>
      <c r="HE602">
        <v>46675.7</v>
      </c>
      <c r="HF602">
        <v>43563</v>
      </c>
      <c r="HG602">
        <v>1.8249</v>
      </c>
      <c r="HH602">
        <v>1.8503</v>
      </c>
      <c r="HI602">
        <v>0.114761</v>
      </c>
      <c r="HJ602">
        <v>0</v>
      </c>
      <c r="HK602">
        <v>28.1341</v>
      </c>
      <c r="HL602">
        <v>999.9</v>
      </c>
      <c r="HM602">
        <v>45.7</v>
      </c>
      <c r="HN602">
        <v>30.7</v>
      </c>
      <c r="HO602">
        <v>22.5147</v>
      </c>
      <c r="HP602">
        <v>63.4803</v>
      </c>
      <c r="HQ602">
        <v>17.3598</v>
      </c>
      <c r="HR602">
        <v>1</v>
      </c>
      <c r="HS602">
        <v>0.180488</v>
      </c>
      <c r="HT602">
        <v>-0.0571215</v>
      </c>
      <c r="HU602">
        <v>20.1986</v>
      </c>
      <c r="HV602">
        <v>5.22777</v>
      </c>
      <c r="HW602">
        <v>11.974</v>
      </c>
      <c r="HX602">
        <v>4.9698</v>
      </c>
      <c r="HY602">
        <v>3.28953</v>
      </c>
      <c r="HZ602">
        <v>9999</v>
      </c>
      <c r="IA602">
        <v>9999</v>
      </c>
      <c r="IB602">
        <v>9999</v>
      </c>
      <c r="IC602">
        <v>999.9</v>
      </c>
      <c r="ID602">
        <v>4.97292</v>
      </c>
      <c r="IE602">
        <v>1.8773</v>
      </c>
      <c r="IF602">
        <v>1.87542</v>
      </c>
      <c r="IG602">
        <v>1.8782</v>
      </c>
      <c r="IH602">
        <v>1.87489</v>
      </c>
      <c r="II602">
        <v>1.87851</v>
      </c>
      <c r="IJ602">
        <v>1.8756</v>
      </c>
      <c r="IK602">
        <v>1.87677</v>
      </c>
      <c r="IL602">
        <v>0</v>
      </c>
      <c r="IM602">
        <v>0</v>
      </c>
      <c r="IN602">
        <v>0</v>
      </c>
      <c r="IO602">
        <v>0</v>
      </c>
      <c r="IP602" t="s">
        <v>442</v>
      </c>
      <c r="IQ602" t="s">
        <v>443</v>
      </c>
      <c r="IR602" t="s">
        <v>444</v>
      </c>
      <c r="IS602" t="s">
        <v>444</v>
      </c>
      <c r="IT602" t="s">
        <v>444</v>
      </c>
      <c r="IU602" t="s">
        <v>444</v>
      </c>
      <c r="IV602">
        <v>0</v>
      </c>
      <c r="IW602">
        <v>100</v>
      </c>
      <c r="IX602">
        <v>100</v>
      </c>
      <c r="IY602">
        <v>0.431</v>
      </c>
      <c r="IZ602">
        <v>0.2214</v>
      </c>
      <c r="JA602">
        <v>0.05401698482025668</v>
      </c>
      <c r="JB602">
        <v>0.001251749769105588</v>
      </c>
      <c r="JC602">
        <v>-2.340677956668878E-07</v>
      </c>
      <c r="JD602">
        <v>1.443975168909104E-10</v>
      </c>
      <c r="JE602">
        <v>-0.0473756660369021</v>
      </c>
      <c r="JF602">
        <v>-0.000763777970416037</v>
      </c>
      <c r="JG602">
        <v>0.0006633184790446218</v>
      </c>
      <c r="JH602">
        <v>-5.365384051273601E-06</v>
      </c>
      <c r="JI602">
        <v>1</v>
      </c>
      <c r="JJ602">
        <v>2129</v>
      </c>
      <c r="JK602">
        <v>1</v>
      </c>
      <c r="JL602">
        <v>27</v>
      </c>
      <c r="JM602">
        <v>189012.2</v>
      </c>
      <c r="JN602">
        <v>189012.2</v>
      </c>
      <c r="JO602">
        <v>0.83374</v>
      </c>
      <c r="JP602">
        <v>2.54761</v>
      </c>
      <c r="JQ602">
        <v>1.39893</v>
      </c>
      <c r="JR602">
        <v>2.33398</v>
      </c>
      <c r="JS602">
        <v>1.44897</v>
      </c>
      <c r="JT602">
        <v>2.58057</v>
      </c>
      <c r="JU602">
        <v>37.1702</v>
      </c>
      <c r="JV602">
        <v>24.2013</v>
      </c>
      <c r="JW602">
        <v>18</v>
      </c>
      <c r="JX602">
        <v>481.046</v>
      </c>
      <c r="JY602">
        <v>467.337</v>
      </c>
      <c r="JZ602">
        <v>28.0959</v>
      </c>
      <c r="KA602">
        <v>29.4704</v>
      </c>
      <c r="KB602">
        <v>30.0004</v>
      </c>
      <c r="KC602">
        <v>29.111</v>
      </c>
      <c r="KD602">
        <v>29.1664</v>
      </c>
      <c r="KE602">
        <v>16.6661</v>
      </c>
      <c r="KF602">
        <v>29.348</v>
      </c>
      <c r="KG602">
        <v>67.664</v>
      </c>
      <c r="KH602">
        <v>28.0941</v>
      </c>
      <c r="KI602">
        <v>279.673</v>
      </c>
      <c r="KJ602">
        <v>17.1764</v>
      </c>
      <c r="KK602">
        <v>100.862</v>
      </c>
      <c r="KL602">
        <v>100.202</v>
      </c>
    </row>
    <row r="603" spans="1:298">
      <c r="A603">
        <v>587</v>
      </c>
      <c r="B603">
        <v>1758489319.5</v>
      </c>
      <c r="C603">
        <v>20216</v>
      </c>
      <c r="D603" t="s">
        <v>1624</v>
      </c>
      <c r="E603" t="s">
        <v>1625</v>
      </c>
      <c r="F603">
        <v>5</v>
      </c>
      <c r="G603" t="s">
        <v>1607</v>
      </c>
      <c r="H603" t="s">
        <v>436</v>
      </c>
      <c r="I603" t="s">
        <v>437</v>
      </c>
      <c r="J603">
        <v>1758489312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306.0672144677195</v>
      </c>
      <c r="AL603">
        <v>309.4437272727272</v>
      </c>
      <c r="AM603">
        <v>-3.235078300117857</v>
      </c>
      <c r="AN603">
        <v>65.51255207076697</v>
      </c>
      <c r="AO603">
        <f>(AQ603 - AP603 + DZ603*1E3/(8.314*(EB603+273.15)) * AS603/DY603 * AR603) * DY603/(100*DM603) * 1000/(1000 - AQ603)</f>
        <v>0</v>
      </c>
      <c r="AP603">
        <v>17.12304524372495</v>
      </c>
      <c r="AQ603">
        <v>23.25100606060606</v>
      </c>
      <c r="AR603">
        <v>-2.596717744563329E-05</v>
      </c>
      <c r="AS603">
        <v>124.816034713637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438</v>
      </c>
      <c r="AZ603" t="s">
        <v>438</v>
      </c>
      <c r="BA603">
        <v>0</v>
      </c>
      <c r="BB603">
        <v>0</v>
      </c>
      <c r="BC603">
        <f>1-BA603/BB603</f>
        <v>0</v>
      </c>
      <c r="BD603">
        <v>0</v>
      </c>
      <c r="BE603" t="s">
        <v>438</v>
      </c>
      <c r="BF603" t="s">
        <v>438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438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5.36</v>
      </c>
      <c r="DN603">
        <v>0.5</v>
      </c>
      <c r="DO603" t="s">
        <v>439</v>
      </c>
      <c r="DP603">
        <v>2</v>
      </c>
      <c r="DQ603" t="b">
        <v>1</v>
      </c>
      <c r="DR603">
        <v>1758489312</v>
      </c>
      <c r="DS603">
        <v>324.2204074074074</v>
      </c>
      <c r="DT603">
        <v>315.5243333333333</v>
      </c>
      <c r="DU603">
        <v>23.25897037037037</v>
      </c>
      <c r="DV603">
        <v>17.11990370370371</v>
      </c>
      <c r="DW603">
        <v>323.7807777777778</v>
      </c>
      <c r="DX603">
        <v>23.03750740740741</v>
      </c>
      <c r="DY603">
        <v>499.9824444444444</v>
      </c>
      <c r="DZ603">
        <v>90.02409629629628</v>
      </c>
      <c r="EA603">
        <v>0.05598408888888889</v>
      </c>
      <c r="EB603">
        <v>29.79971111111111</v>
      </c>
      <c r="EC603">
        <v>30.00384814814815</v>
      </c>
      <c r="ED603">
        <v>999.9000000000001</v>
      </c>
      <c r="EE603">
        <v>0</v>
      </c>
      <c r="EF603">
        <v>0</v>
      </c>
      <c r="EG603">
        <v>9998.336296296296</v>
      </c>
      <c r="EH603">
        <v>0</v>
      </c>
      <c r="EI603">
        <v>11.24966666666667</v>
      </c>
      <c r="EJ603">
        <v>8.696102222222221</v>
      </c>
      <c r="EK603">
        <v>331.9412222222222</v>
      </c>
      <c r="EL603">
        <v>321.0201851851852</v>
      </c>
      <c r="EM603">
        <v>6.139075925925925</v>
      </c>
      <c r="EN603">
        <v>315.5243333333333</v>
      </c>
      <c r="EO603">
        <v>17.11990370370371</v>
      </c>
      <c r="EP603">
        <v>2.093868518518518</v>
      </c>
      <c r="EQ603">
        <v>1.541203703703704</v>
      </c>
      <c r="ER603">
        <v>18.17261111111111</v>
      </c>
      <c r="ES603">
        <v>13.38317777777778</v>
      </c>
      <c r="ET603">
        <v>1999.964444444445</v>
      </c>
      <c r="EU603">
        <v>0.9800061111111112</v>
      </c>
      <c r="EV603">
        <v>0.01999363333333333</v>
      </c>
      <c r="EW603">
        <v>0</v>
      </c>
      <c r="EX603">
        <v>991.0895185185186</v>
      </c>
      <c r="EY603">
        <v>5.000560000000001</v>
      </c>
      <c r="EZ603">
        <v>20030.18518518519</v>
      </c>
      <c r="FA603">
        <v>17294.61111111112</v>
      </c>
      <c r="FB603">
        <v>41.80533333333332</v>
      </c>
      <c r="FC603">
        <v>42.32133333333332</v>
      </c>
      <c r="FD603">
        <v>41.82155555555555</v>
      </c>
      <c r="FE603">
        <v>41.45570370370369</v>
      </c>
      <c r="FF603">
        <v>42.86314814814813</v>
      </c>
      <c r="FG603">
        <v>1955.074814814815</v>
      </c>
      <c r="FH603">
        <v>39.89111111111112</v>
      </c>
      <c r="FI603">
        <v>0</v>
      </c>
      <c r="FJ603">
        <v>1758489321</v>
      </c>
      <c r="FK603">
        <v>0</v>
      </c>
      <c r="FL603">
        <v>991.1375599999999</v>
      </c>
      <c r="FM603">
        <v>9.644384605812036</v>
      </c>
      <c r="FN603">
        <v>195.3769228525508</v>
      </c>
      <c r="FO603">
        <v>20031.308</v>
      </c>
      <c r="FP603">
        <v>15</v>
      </c>
      <c r="FQ603">
        <v>0</v>
      </c>
      <c r="FR603" t="s">
        <v>440</v>
      </c>
      <c r="FS603">
        <v>1747148579.5</v>
      </c>
      <c r="FT603">
        <v>1747148584.5</v>
      </c>
      <c r="FU603">
        <v>0</v>
      </c>
      <c r="FV603">
        <v>0.162</v>
      </c>
      <c r="FW603">
        <v>-0.001</v>
      </c>
      <c r="FX603">
        <v>0.139</v>
      </c>
      <c r="FY603">
        <v>0.058</v>
      </c>
      <c r="FZ603">
        <v>420</v>
      </c>
      <c r="GA603">
        <v>16</v>
      </c>
      <c r="GB603">
        <v>0.19</v>
      </c>
      <c r="GC603">
        <v>0.02</v>
      </c>
      <c r="GD603">
        <v>8.079342749999999</v>
      </c>
      <c r="GE603">
        <v>12.72246225140712</v>
      </c>
      <c r="GF603">
        <v>1.230116729881737</v>
      </c>
      <c r="GG603">
        <v>0</v>
      </c>
      <c r="GH603">
        <v>990.6767941176472</v>
      </c>
      <c r="GI603">
        <v>9.043682193244596</v>
      </c>
      <c r="GJ603">
        <v>0.9241161685126902</v>
      </c>
      <c r="GK603">
        <v>0</v>
      </c>
      <c r="GL603">
        <v>6.13828825</v>
      </c>
      <c r="GM603">
        <v>-0.02249752345216326</v>
      </c>
      <c r="GN603">
        <v>0.008390173981360537</v>
      </c>
      <c r="GO603">
        <v>1</v>
      </c>
      <c r="GP603">
        <v>1</v>
      </c>
      <c r="GQ603">
        <v>3</v>
      </c>
      <c r="GR603" t="s">
        <v>447</v>
      </c>
      <c r="GS603">
        <v>3.12859</v>
      </c>
      <c r="GT603">
        <v>2.7338</v>
      </c>
      <c r="GU603">
        <v>0.06554020000000001</v>
      </c>
      <c r="GV603">
        <v>0.06409769999999999</v>
      </c>
      <c r="GW603">
        <v>0.104059</v>
      </c>
      <c r="GX603">
        <v>0.0843978</v>
      </c>
      <c r="GY603">
        <v>27998.8</v>
      </c>
      <c r="GZ603">
        <v>27197.7</v>
      </c>
      <c r="HA603">
        <v>30505.5</v>
      </c>
      <c r="HB603">
        <v>29316.7</v>
      </c>
      <c r="HC603">
        <v>37725.1</v>
      </c>
      <c r="HD603">
        <v>35320.5</v>
      </c>
      <c r="HE603">
        <v>46675.7</v>
      </c>
      <c r="HF603">
        <v>43563.1</v>
      </c>
      <c r="HG603">
        <v>1.82455</v>
      </c>
      <c r="HH603">
        <v>1.8503</v>
      </c>
      <c r="HI603">
        <v>0.114821</v>
      </c>
      <c r="HJ603">
        <v>0</v>
      </c>
      <c r="HK603">
        <v>28.1341</v>
      </c>
      <c r="HL603">
        <v>999.9</v>
      </c>
      <c r="HM603">
        <v>45.7</v>
      </c>
      <c r="HN603">
        <v>30.7</v>
      </c>
      <c r="HO603">
        <v>22.5125</v>
      </c>
      <c r="HP603">
        <v>63.5803</v>
      </c>
      <c r="HQ603">
        <v>17.3317</v>
      </c>
      <c r="HR603">
        <v>1</v>
      </c>
      <c r="HS603">
        <v>0.18064</v>
      </c>
      <c r="HT603">
        <v>-0.05064</v>
      </c>
      <c r="HU603">
        <v>20.1987</v>
      </c>
      <c r="HV603">
        <v>5.22822</v>
      </c>
      <c r="HW603">
        <v>11.974</v>
      </c>
      <c r="HX603">
        <v>4.9699</v>
      </c>
      <c r="HY603">
        <v>3.28958</v>
      </c>
      <c r="HZ603">
        <v>9999</v>
      </c>
      <c r="IA603">
        <v>9999</v>
      </c>
      <c r="IB603">
        <v>9999</v>
      </c>
      <c r="IC603">
        <v>999.9</v>
      </c>
      <c r="ID603">
        <v>4.97294</v>
      </c>
      <c r="IE603">
        <v>1.8773</v>
      </c>
      <c r="IF603">
        <v>1.87545</v>
      </c>
      <c r="IG603">
        <v>1.8782</v>
      </c>
      <c r="IH603">
        <v>1.87489</v>
      </c>
      <c r="II603">
        <v>1.87851</v>
      </c>
      <c r="IJ603">
        <v>1.87561</v>
      </c>
      <c r="IK603">
        <v>1.87674</v>
      </c>
      <c r="IL603">
        <v>0</v>
      </c>
      <c r="IM603">
        <v>0</v>
      </c>
      <c r="IN603">
        <v>0</v>
      </c>
      <c r="IO603">
        <v>0</v>
      </c>
      <c r="IP603" t="s">
        <v>442</v>
      </c>
      <c r="IQ603" t="s">
        <v>443</v>
      </c>
      <c r="IR603" t="s">
        <v>444</v>
      </c>
      <c r="IS603" t="s">
        <v>444</v>
      </c>
      <c r="IT603" t="s">
        <v>444</v>
      </c>
      <c r="IU603" t="s">
        <v>444</v>
      </c>
      <c r="IV603">
        <v>0</v>
      </c>
      <c r="IW603">
        <v>100</v>
      </c>
      <c r="IX603">
        <v>100</v>
      </c>
      <c r="IY603">
        <v>0.412</v>
      </c>
      <c r="IZ603">
        <v>0.2213</v>
      </c>
      <c r="JA603">
        <v>0.05401698482025668</v>
      </c>
      <c r="JB603">
        <v>0.001251749769105588</v>
      </c>
      <c r="JC603">
        <v>-2.340677956668878E-07</v>
      </c>
      <c r="JD603">
        <v>1.443975168909104E-10</v>
      </c>
      <c r="JE603">
        <v>-0.0473756660369021</v>
      </c>
      <c r="JF603">
        <v>-0.000763777970416037</v>
      </c>
      <c r="JG603">
        <v>0.0006633184790446218</v>
      </c>
      <c r="JH603">
        <v>-5.365384051273601E-06</v>
      </c>
      <c r="JI603">
        <v>1</v>
      </c>
      <c r="JJ603">
        <v>2129</v>
      </c>
      <c r="JK603">
        <v>1</v>
      </c>
      <c r="JL603">
        <v>27</v>
      </c>
      <c r="JM603">
        <v>189012.3</v>
      </c>
      <c r="JN603">
        <v>189012.2</v>
      </c>
      <c r="JO603">
        <v>0.795898</v>
      </c>
      <c r="JP603">
        <v>2.56348</v>
      </c>
      <c r="JQ603">
        <v>1.39893</v>
      </c>
      <c r="JR603">
        <v>2.33398</v>
      </c>
      <c r="JS603">
        <v>1.44897</v>
      </c>
      <c r="JT603">
        <v>2.5</v>
      </c>
      <c r="JU603">
        <v>37.1702</v>
      </c>
      <c r="JV603">
        <v>24.1926</v>
      </c>
      <c r="JW603">
        <v>18</v>
      </c>
      <c r="JX603">
        <v>480.87</v>
      </c>
      <c r="JY603">
        <v>467.358</v>
      </c>
      <c r="JZ603">
        <v>28.0942</v>
      </c>
      <c r="KA603">
        <v>29.4731</v>
      </c>
      <c r="KB603">
        <v>30.0001</v>
      </c>
      <c r="KC603">
        <v>29.1136</v>
      </c>
      <c r="KD603">
        <v>29.169</v>
      </c>
      <c r="KE603">
        <v>15.8943</v>
      </c>
      <c r="KF603">
        <v>29.348</v>
      </c>
      <c r="KG603">
        <v>67.664</v>
      </c>
      <c r="KH603">
        <v>28.0909</v>
      </c>
      <c r="KI603">
        <v>266.304</v>
      </c>
      <c r="KJ603">
        <v>17.1816</v>
      </c>
      <c r="KK603">
        <v>100.862</v>
      </c>
      <c r="KL603">
        <v>100.202</v>
      </c>
    </row>
    <row r="604" spans="1:298">
      <c r="A604">
        <v>588</v>
      </c>
      <c r="B604">
        <v>1758489324.5</v>
      </c>
      <c r="C604">
        <v>20221</v>
      </c>
      <c r="D604" t="s">
        <v>1626</v>
      </c>
      <c r="E604" t="s">
        <v>1627</v>
      </c>
      <c r="F604">
        <v>5</v>
      </c>
      <c r="G604" t="s">
        <v>1607</v>
      </c>
      <c r="H604" t="s">
        <v>436</v>
      </c>
      <c r="I604" t="s">
        <v>437</v>
      </c>
      <c r="J604">
        <v>1758489316.714286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289.1682101589656</v>
      </c>
      <c r="AL604">
        <v>293.1688727272727</v>
      </c>
      <c r="AM604">
        <v>-3.258057035846144</v>
      </c>
      <c r="AN604">
        <v>65.51255207076697</v>
      </c>
      <c r="AO604">
        <f>(AQ604 - AP604 + DZ604*1E3/(8.314*(EB604+273.15)) * AS604/DY604 * AR604) * DY604/(100*DM604) * 1000/(1000 - AQ604)</f>
        <v>0</v>
      </c>
      <c r="AP604">
        <v>17.12538944513792</v>
      </c>
      <c r="AQ604">
        <v>23.25211212121211</v>
      </c>
      <c r="AR604">
        <v>1.266155476473897E-05</v>
      </c>
      <c r="AS604">
        <v>124.816034713637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438</v>
      </c>
      <c r="AZ604" t="s">
        <v>438</v>
      </c>
      <c r="BA604">
        <v>0</v>
      </c>
      <c r="BB604">
        <v>0</v>
      </c>
      <c r="BC604">
        <f>1-BA604/BB604</f>
        <v>0</v>
      </c>
      <c r="BD604">
        <v>0</v>
      </c>
      <c r="BE604" t="s">
        <v>438</v>
      </c>
      <c r="BF604" t="s">
        <v>438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438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5.36</v>
      </c>
      <c r="DN604">
        <v>0.5</v>
      </c>
      <c r="DO604" t="s">
        <v>439</v>
      </c>
      <c r="DP604">
        <v>2</v>
      </c>
      <c r="DQ604" t="b">
        <v>1</v>
      </c>
      <c r="DR604">
        <v>1758489316.714286</v>
      </c>
      <c r="DS604">
        <v>309.4196428571428</v>
      </c>
      <c r="DT604">
        <v>299.9021785714286</v>
      </c>
      <c r="DU604">
        <v>23.25392142857143</v>
      </c>
      <c r="DV604">
        <v>17.12171071428572</v>
      </c>
      <c r="DW604">
        <v>308.9969642857143</v>
      </c>
      <c r="DX604">
        <v>23.03256071428572</v>
      </c>
      <c r="DY604">
        <v>499.993107142857</v>
      </c>
      <c r="DZ604">
        <v>90.02482500000001</v>
      </c>
      <c r="EA604">
        <v>0.05589373571428573</v>
      </c>
      <c r="EB604">
        <v>29.80067857142857</v>
      </c>
      <c r="EC604">
        <v>30.00313928571429</v>
      </c>
      <c r="ED604">
        <v>999.9000000000002</v>
      </c>
      <c r="EE604">
        <v>0</v>
      </c>
      <c r="EF604">
        <v>0</v>
      </c>
      <c r="EG604">
        <v>10008.24357142857</v>
      </c>
      <c r="EH604">
        <v>0</v>
      </c>
      <c r="EI604">
        <v>11.24625357142857</v>
      </c>
      <c r="EJ604">
        <v>9.517525357142858</v>
      </c>
      <c r="EK604">
        <v>316.7863928571429</v>
      </c>
      <c r="EL604">
        <v>305.1264642857143</v>
      </c>
      <c r="EM604">
        <v>6.132225</v>
      </c>
      <c r="EN604">
        <v>299.9021785714286</v>
      </c>
      <c r="EO604">
        <v>17.12171071428572</v>
      </c>
      <c r="EP604">
        <v>2.093430714285714</v>
      </c>
      <c r="EQ604">
        <v>1.541378214285714</v>
      </c>
      <c r="ER604">
        <v>18.16928928571428</v>
      </c>
      <c r="ES604">
        <v>13.38492142857143</v>
      </c>
      <c r="ET604">
        <v>1999.982857142857</v>
      </c>
      <c r="EU604">
        <v>0.9800068214285717</v>
      </c>
      <c r="EV604">
        <v>0.01999288571428571</v>
      </c>
      <c r="EW604">
        <v>0</v>
      </c>
      <c r="EX604">
        <v>991.977142857143</v>
      </c>
      <c r="EY604">
        <v>5.000560000000001</v>
      </c>
      <c r="EZ604">
        <v>20046.48928571429</v>
      </c>
      <c r="FA604">
        <v>17294.77142857143</v>
      </c>
      <c r="FB604">
        <v>41.77882142857142</v>
      </c>
      <c r="FC604">
        <v>42.31874999999999</v>
      </c>
      <c r="FD604">
        <v>41.80785714285714</v>
      </c>
      <c r="FE604">
        <v>41.44835714285713</v>
      </c>
      <c r="FF604">
        <v>42.8322857142857</v>
      </c>
      <c r="FG604">
        <v>1955.093928571429</v>
      </c>
      <c r="FH604">
        <v>39.89000000000001</v>
      </c>
      <c r="FI604">
        <v>0</v>
      </c>
      <c r="FJ604">
        <v>1758489326.4</v>
      </c>
      <c r="FK604">
        <v>0</v>
      </c>
      <c r="FL604">
        <v>992.0956153846154</v>
      </c>
      <c r="FM604">
        <v>11.01688889596448</v>
      </c>
      <c r="FN604">
        <v>232.5846155469069</v>
      </c>
      <c r="FO604">
        <v>20049.41923076923</v>
      </c>
      <c r="FP604">
        <v>15</v>
      </c>
      <c r="FQ604">
        <v>0</v>
      </c>
      <c r="FR604" t="s">
        <v>440</v>
      </c>
      <c r="FS604">
        <v>1747148579.5</v>
      </c>
      <c r="FT604">
        <v>1747148584.5</v>
      </c>
      <c r="FU604">
        <v>0</v>
      </c>
      <c r="FV604">
        <v>0.162</v>
      </c>
      <c r="FW604">
        <v>-0.001</v>
      </c>
      <c r="FX604">
        <v>0.139</v>
      </c>
      <c r="FY604">
        <v>0.058</v>
      </c>
      <c r="FZ604">
        <v>420</v>
      </c>
      <c r="GA604">
        <v>16</v>
      </c>
      <c r="GB604">
        <v>0.19</v>
      </c>
      <c r="GC604">
        <v>0.02</v>
      </c>
      <c r="GD604">
        <v>8.925151707317074</v>
      </c>
      <c r="GE604">
        <v>11.00098202090594</v>
      </c>
      <c r="GF604">
        <v>1.089535271650375</v>
      </c>
      <c r="GG604">
        <v>0</v>
      </c>
      <c r="GH604">
        <v>991.4509117647058</v>
      </c>
      <c r="GI604">
        <v>10.44915203149487</v>
      </c>
      <c r="GJ604">
        <v>1.06847319236505</v>
      </c>
      <c r="GK604">
        <v>0</v>
      </c>
      <c r="GL604">
        <v>6.137138780487804</v>
      </c>
      <c r="GM604">
        <v>-0.08876257839720164</v>
      </c>
      <c r="GN604">
        <v>0.008964492883545134</v>
      </c>
      <c r="GO604">
        <v>1</v>
      </c>
      <c r="GP604">
        <v>1</v>
      </c>
      <c r="GQ604">
        <v>3</v>
      </c>
      <c r="GR604" t="s">
        <v>447</v>
      </c>
      <c r="GS604">
        <v>3.12863</v>
      </c>
      <c r="GT604">
        <v>2.73354</v>
      </c>
      <c r="GU604">
        <v>0.0626903</v>
      </c>
      <c r="GV604">
        <v>0.061064</v>
      </c>
      <c r="GW604">
        <v>0.104063</v>
      </c>
      <c r="GX604">
        <v>0.08440839999999999</v>
      </c>
      <c r="GY604">
        <v>28084.4</v>
      </c>
      <c r="GZ604">
        <v>27286.1</v>
      </c>
      <c r="HA604">
        <v>30505.8</v>
      </c>
      <c r="HB604">
        <v>29317</v>
      </c>
      <c r="HC604">
        <v>37725.4</v>
      </c>
      <c r="HD604">
        <v>35320.3</v>
      </c>
      <c r="HE604">
        <v>46676.5</v>
      </c>
      <c r="HF604">
        <v>43563.6</v>
      </c>
      <c r="HG604">
        <v>1.8246</v>
      </c>
      <c r="HH604">
        <v>1.85035</v>
      </c>
      <c r="HI604">
        <v>0.114366</v>
      </c>
      <c r="HJ604">
        <v>0</v>
      </c>
      <c r="HK604">
        <v>28.1341</v>
      </c>
      <c r="HL604">
        <v>999.9</v>
      </c>
      <c r="HM604">
        <v>45.7</v>
      </c>
      <c r="HN604">
        <v>30.7</v>
      </c>
      <c r="HO604">
        <v>22.5134</v>
      </c>
      <c r="HP604">
        <v>63.4403</v>
      </c>
      <c r="HQ604">
        <v>17.3998</v>
      </c>
      <c r="HR604">
        <v>1</v>
      </c>
      <c r="HS604">
        <v>0.180856</v>
      </c>
      <c r="HT604">
        <v>-0.042402</v>
      </c>
      <c r="HU604">
        <v>20.1985</v>
      </c>
      <c r="HV604">
        <v>5.22807</v>
      </c>
      <c r="HW604">
        <v>11.974</v>
      </c>
      <c r="HX604">
        <v>4.9691</v>
      </c>
      <c r="HY604">
        <v>3.2895</v>
      </c>
      <c r="HZ604">
        <v>9999</v>
      </c>
      <c r="IA604">
        <v>9999</v>
      </c>
      <c r="IB604">
        <v>9999</v>
      </c>
      <c r="IC604">
        <v>999.9</v>
      </c>
      <c r="ID604">
        <v>4.97292</v>
      </c>
      <c r="IE604">
        <v>1.8773</v>
      </c>
      <c r="IF604">
        <v>1.87542</v>
      </c>
      <c r="IG604">
        <v>1.87821</v>
      </c>
      <c r="IH604">
        <v>1.87491</v>
      </c>
      <c r="II604">
        <v>1.87851</v>
      </c>
      <c r="IJ604">
        <v>1.87561</v>
      </c>
      <c r="IK604">
        <v>1.87678</v>
      </c>
      <c r="IL604">
        <v>0</v>
      </c>
      <c r="IM604">
        <v>0</v>
      </c>
      <c r="IN604">
        <v>0</v>
      </c>
      <c r="IO604">
        <v>0</v>
      </c>
      <c r="IP604" t="s">
        <v>442</v>
      </c>
      <c r="IQ604" t="s">
        <v>443</v>
      </c>
      <c r="IR604" t="s">
        <v>444</v>
      </c>
      <c r="IS604" t="s">
        <v>444</v>
      </c>
      <c r="IT604" t="s">
        <v>444</v>
      </c>
      <c r="IU604" t="s">
        <v>444</v>
      </c>
      <c r="IV604">
        <v>0</v>
      </c>
      <c r="IW604">
        <v>100</v>
      </c>
      <c r="IX604">
        <v>100</v>
      </c>
      <c r="IY604">
        <v>0.394</v>
      </c>
      <c r="IZ604">
        <v>0.2214</v>
      </c>
      <c r="JA604">
        <v>0.05401698482025668</v>
      </c>
      <c r="JB604">
        <v>0.001251749769105588</v>
      </c>
      <c r="JC604">
        <v>-2.340677956668878E-07</v>
      </c>
      <c r="JD604">
        <v>1.443975168909104E-10</v>
      </c>
      <c r="JE604">
        <v>-0.0473756660369021</v>
      </c>
      <c r="JF604">
        <v>-0.000763777970416037</v>
      </c>
      <c r="JG604">
        <v>0.0006633184790446218</v>
      </c>
      <c r="JH604">
        <v>-5.365384051273601E-06</v>
      </c>
      <c r="JI604">
        <v>1</v>
      </c>
      <c r="JJ604">
        <v>2129</v>
      </c>
      <c r="JK604">
        <v>1</v>
      </c>
      <c r="JL604">
        <v>27</v>
      </c>
      <c r="JM604">
        <v>189012.4</v>
      </c>
      <c r="JN604">
        <v>189012.3</v>
      </c>
      <c r="JO604">
        <v>0.759277</v>
      </c>
      <c r="JP604">
        <v>2.55859</v>
      </c>
      <c r="JQ604">
        <v>1.39893</v>
      </c>
      <c r="JR604">
        <v>2.33398</v>
      </c>
      <c r="JS604">
        <v>1.44897</v>
      </c>
      <c r="JT604">
        <v>2.47437</v>
      </c>
      <c r="JU604">
        <v>37.1941</v>
      </c>
      <c r="JV604">
        <v>24.1926</v>
      </c>
      <c r="JW604">
        <v>18</v>
      </c>
      <c r="JX604">
        <v>480.913</v>
      </c>
      <c r="JY604">
        <v>467.409</v>
      </c>
      <c r="JZ604">
        <v>28.0906</v>
      </c>
      <c r="KA604">
        <v>29.4756</v>
      </c>
      <c r="KB604">
        <v>30.0003</v>
      </c>
      <c r="KC604">
        <v>29.1161</v>
      </c>
      <c r="KD604">
        <v>29.1714</v>
      </c>
      <c r="KE604">
        <v>15.1949</v>
      </c>
      <c r="KF604">
        <v>29.348</v>
      </c>
      <c r="KG604">
        <v>67.664</v>
      </c>
      <c r="KH604">
        <v>28.0862</v>
      </c>
      <c r="KI604">
        <v>246.27</v>
      </c>
      <c r="KJ604">
        <v>17.1827</v>
      </c>
      <c r="KK604">
        <v>100.863</v>
      </c>
      <c r="KL604">
        <v>100.204</v>
      </c>
    </row>
    <row r="605" spans="1:298">
      <c r="A605">
        <v>589</v>
      </c>
      <c r="B605">
        <v>1758489329.5</v>
      </c>
      <c r="C605">
        <v>20226</v>
      </c>
      <c r="D605" t="s">
        <v>1628</v>
      </c>
      <c r="E605" t="s">
        <v>1629</v>
      </c>
      <c r="F605">
        <v>5</v>
      </c>
      <c r="G605" t="s">
        <v>1607</v>
      </c>
      <c r="H605" t="s">
        <v>436</v>
      </c>
      <c r="I605" t="s">
        <v>437</v>
      </c>
      <c r="J605">
        <v>1758489322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272.3389273138372</v>
      </c>
      <c r="AL605">
        <v>276.9978424242423</v>
      </c>
      <c r="AM605">
        <v>-3.230486018960811</v>
      </c>
      <c r="AN605">
        <v>65.51255207076697</v>
      </c>
      <c r="AO605">
        <f>(AQ605 - AP605 + DZ605*1E3/(8.314*(EB605+273.15)) * AS605/DY605 * AR605) * DY605/(100*DM605) * 1000/(1000 - AQ605)</f>
        <v>0</v>
      </c>
      <c r="AP605">
        <v>17.12807899402883</v>
      </c>
      <c r="AQ605">
        <v>23.2531012121212</v>
      </c>
      <c r="AR605">
        <v>-9.278715944945583E-07</v>
      </c>
      <c r="AS605">
        <v>124.816034713637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438</v>
      </c>
      <c r="AZ605" t="s">
        <v>438</v>
      </c>
      <c r="BA605">
        <v>0</v>
      </c>
      <c r="BB605">
        <v>0</v>
      </c>
      <c r="BC605">
        <f>1-BA605/BB605</f>
        <v>0</v>
      </c>
      <c r="BD605">
        <v>0</v>
      </c>
      <c r="BE605" t="s">
        <v>438</v>
      </c>
      <c r="BF605" t="s">
        <v>438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438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5.36</v>
      </c>
      <c r="DN605">
        <v>0.5</v>
      </c>
      <c r="DO605" t="s">
        <v>439</v>
      </c>
      <c r="DP605">
        <v>2</v>
      </c>
      <c r="DQ605" t="b">
        <v>1</v>
      </c>
      <c r="DR605">
        <v>1758489322</v>
      </c>
      <c r="DS605">
        <v>292.7156296296297</v>
      </c>
      <c r="DT605">
        <v>282.3529259259259</v>
      </c>
      <c r="DU605">
        <v>23.25220740740741</v>
      </c>
      <c r="DV605">
        <v>17.12495185185185</v>
      </c>
      <c r="DW605">
        <v>292.3121111111111</v>
      </c>
      <c r="DX605">
        <v>23.03088518518518</v>
      </c>
      <c r="DY605">
        <v>500.0052222222221</v>
      </c>
      <c r="DZ605">
        <v>90.02514074074075</v>
      </c>
      <c r="EA605">
        <v>0.05607039629629629</v>
      </c>
      <c r="EB605">
        <v>29.80168518518519</v>
      </c>
      <c r="EC605">
        <v>30.00143333333333</v>
      </c>
      <c r="ED605">
        <v>999.9000000000001</v>
      </c>
      <c r="EE605">
        <v>0</v>
      </c>
      <c r="EF605">
        <v>0</v>
      </c>
      <c r="EG605">
        <v>9998.057407407408</v>
      </c>
      <c r="EH605">
        <v>0</v>
      </c>
      <c r="EI605">
        <v>11.2419962962963</v>
      </c>
      <c r="EJ605">
        <v>10.36269888888889</v>
      </c>
      <c r="EK605">
        <v>299.6840370370371</v>
      </c>
      <c r="EL605">
        <v>287.2724814814815</v>
      </c>
      <c r="EM605">
        <v>6.127270740740742</v>
      </c>
      <c r="EN605">
        <v>282.3529259259259</v>
      </c>
      <c r="EO605">
        <v>17.12495185185185</v>
      </c>
      <c r="EP605">
        <v>2.093283703703704</v>
      </c>
      <c r="EQ605">
        <v>1.541674814814815</v>
      </c>
      <c r="ER605">
        <v>18.16816666666667</v>
      </c>
      <c r="ES605">
        <v>13.38787777777778</v>
      </c>
      <c r="ET605">
        <v>2000.003703703704</v>
      </c>
      <c r="EU605">
        <v>0.9800069259259259</v>
      </c>
      <c r="EV605">
        <v>0.01999271851851852</v>
      </c>
      <c r="EW605">
        <v>0</v>
      </c>
      <c r="EX605">
        <v>993.0142222222222</v>
      </c>
      <c r="EY605">
        <v>5.000560000000001</v>
      </c>
      <c r="EZ605">
        <v>20067.55925925926</v>
      </c>
      <c r="FA605">
        <v>17294.94814814815</v>
      </c>
      <c r="FB605">
        <v>41.75681481481482</v>
      </c>
      <c r="FC605">
        <v>42.32366666666666</v>
      </c>
      <c r="FD605">
        <v>41.78685185185185</v>
      </c>
      <c r="FE605">
        <v>41.44411111111111</v>
      </c>
      <c r="FF605">
        <v>42.80977777777776</v>
      </c>
      <c r="FG605">
        <v>1955.113703703704</v>
      </c>
      <c r="FH605">
        <v>39.89000000000001</v>
      </c>
      <c r="FI605">
        <v>0</v>
      </c>
      <c r="FJ605">
        <v>1758489331.2</v>
      </c>
      <c r="FK605">
        <v>0</v>
      </c>
      <c r="FL605">
        <v>993.0535384615383</v>
      </c>
      <c r="FM605">
        <v>12.32998291573071</v>
      </c>
      <c r="FN605">
        <v>256.023931773821</v>
      </c>
      <c r="FO605">
        <v>20068.81153846154</v>
      </c>
      <c r="FP605">
        <v>15</v>
      </c>
      <c r="FQ605">
        <v>0</v>
      </c>
      <c r="FR605" t="s">
        <v>440</v>
      </c>
      <c r="FS605">
        <v>1747148579.5</v>
      </c>
      <c r="FT605">
        <v>1747148584.5</v>
      </c>
      <c r="FU605">
        <v>0</v>
      </c>
      <c r="FV605">
        <v>0.162</v>
      </c>
      <c r="FW605">
        <v>-0.001</v>
      </c>
      <c r="FX605">
        <v>0.139</v>
      </c>
      <c r="FY605">
        <v>0.058</v>
      </c>
      <c r="FZ605">
        <v>420</v>
      </c>
      <c r="GA605">
        <v>16</v>
      </c>
      <c r="GB605">
        <v>0.19</v>
      </c>
      <c r="GC605">
        <v>0.02</v>
      </c>
      <c r="GD605">
        <v>9.78149804878049</v>
      </c>
      <c r="GE605">
        <v>9.713363623693388</v>
      </c>
      <c r="GF605">
        <v>0.9619887114905337</v>
      </c>
      <c r="GG605">
        <v>0</v>
      </c>
      <c r="GH605">
        <v>992.3476470588238</v>
      </c>
      <c r="GI605">
        <v>11.85356761400963</v>
      </c>
      <c r="GJ605">
        <v>1.203412840079335</v>
      </c>
      <c r="GK605">
        <v>0</v>
      </c>
      <c r="GL605">
        <v>6.131173658536586</v>
      </c>
      <c r="GM605">
        <v>-0.06024940766549425</v>
      </c>
      <c r="GN605">
        <v>0.006340072230140822</v>
      </c>
      <c r="GO605">
        <v>1</v>
      </c>
      <c r="GP605">
        <v>1</v>
      </c>
      <c r="GQ605">
        <v>3</v>
      </c>
      <c r="GR605" t="s">
        <v>447</v>
      </c>
      <c r="GS605">
        <v>3.12847</v>
      </c>
      <c r="GT605">
        <v>2.73433</v>
      </c>
      <c r="GU605">
        <v>0.0597988</v>
      </c>
      <c r="GV605">
        <v>0.0579754</v>
      </c>
      <c r="GW605">
        <v>0.104065</v>
      </c>
      <c r="GX605">
        <v>0.0844</v>
      </c>
      <c r="GY605">
        <v>28170.8</v>
      </c>
      <c r="GZ605">
        <v>27375.4</v>
      </c>
      <c r="HA605">
        <v>30505.7</v>
      </c>
      <c r="HB605">
        <v>29316.6</v>
      </c>
      <c r="HC605">
        <v>37724.9</v>
      </c>
      <c r="HD605">
        <v>35320</v>
      </c>
      <c r="HE605">
        <v>46676.3</v>
      </c>
      <c r="HF605">
        <v>43563.1</v>
      </c>
      <c r="HG605">
        <v>1.82447</v>
      </c>
      <c r="HH605">
        <v>1.85015</v>
      </c>
      <c r="HI605">
        <v>0.114985</v>
      </c>
      <c r="HJ605">
        <v>0</v>
      </c>
      <c r="HK605">
        <v>28.1341</v>
      </c>
      <c r="HL605">
        <v>999.9</v>
      </c>
      <c r="HM605">
        <v>45.7</v>
      </c>
      <c r="HN605">
        <v>30.7</v>
      </c>
      <c r="HO605">
        <v>22.5125</v>
      </c>
      <c r="HP605">
        <v>64.08029999999999</v>
      </c>
      <c r="HQ605">
        <v>17.5801</v>
      </c>
      <c r="HR605">
        <v>1</v>
      </c>
      <c r="HS605">
        <v>0.180915</v>
      </c>
      <c r="HT605">
        <v>-0.053268</v>
      </c>
      <c r="HU605">
        <v>20.1986</v>
      </c>
      <c r="HV605">
        <v>5.22762</v>
      </c>
      <c r="HW605">
        <v>11.974</v>
      </c>
      <c r="HX605">
        <v>4.9697</v>
      </c>
      <c r="HY605">
        <v>3.28953</v>
      </c>
      <c r="HZ605">
        <v>9999</v>
      </c>
      <c r="IA605">
        <v>9999</v>
      </c>
      <c r="IB605">
        <v>9999</v>
      </c>
      <c r="IC605">
        <v>999.9</v>
      </c>
      <c r="ID605">
        <v>4.97293</v>
      </c>
      <c r="IE605">
        <v>1.87729</v>
      </c>
      <c r="IF605">
        <v>1.87539</v>
      </c>
      <c r="IG605">
        <v>1.8782</v>
      </c>
      <c r="IH605">
        <v>1.87486</v>
      </c>
      <c r="II605">
        <v>1.87851</v>
      </c>
      <c r="IJ605">
        <v>1.87561</v>
      </c>
      <c r="IK605">
        <v>1.87674</v>
      </c>
      <c r="IL605">
        <v>0</v>
      </c>
      <c r="IM605">
        <v>0</v>
      </c>
      <c r="IN605">
        <v>0</v>
      </c>
      <c r="IO605">
        <v>0</v>
      </c>
      <c r="IP605" t="s">
        <v>442</v>
      </c>
      <c r="IQ605" t="s">
        <v>443</v>
      </c>
      <c r="IR605" t="s">
        <v>444</v>
      </c>
      <c r="IS605" t="s">
        <v>444</v>
      </c>
      <c r="IT605" t="s">
        <v>444</v>
      </c>
      <c r="IU605" t="s">
        <v>444</v>
      </c>
      <c r="IV605">
        <v>0</v>
      </c>
      <c r="IW605">
        <v>100</v>
      </c>
      <c r="IX605">
        <v>100</v>
      </c>
      <c r="IY605">
        <v>0.376</v>
      </c>
      <c r="IZ605">
        <v>0.2213</v>
      </c>
      <c r="JA605">
        <v>0.05401698482025668</v>
      </c>
      <c r="JB605">
        <v>0.001251749769105588</v>
      </c>
      <c r="JC605">
        <v>-2.340677956668878E-07</v>
      </c>
      <c r="JD605">
        <v>1.443975168909104E-10</v>
      </c>
      <c r="JE605">
        <v>-0.0473756660369021</v>
      </c>
      <c r="JF605">
        <v>-0.000763777970416037</v>
      </c>
      <c r="JG605">
        <v>0.0006633184790446218</v>
      </c>
      <c r="JH605">
        <v>-5.365384051273601E-06</v>
      </c>
      <c r="JI605">
        <v>1</v>
      </c>
      <c r="JJ605">
        <v>2129</v>
      </c>
      <c r="JK605">
        <v>1</v>
      </c>
      <c r="JL605">
        <v>27</v>
      </c>
      <c r="JM605">
        <v>189012.5</v>
      </c>
      <c r="JN605">
        <v>189012.4</v>
      </c>
      <c r="JO605">
        <v>0.721436</v>
      </c>
      <c r="JP605">
        <v>2.55127</v>
      </c>
      <c r="JQ605">
        <v>1.39893</v>
      </c>
      <c r="JR605">
        <v>2.33398</v>
      </c>
      <c r="JS605">
        <v>1.44897</v>
      </c>
      <c r="JT605">
        <v>2.57568</v>
      </c>
      <c r="JU605">
        <v>37.1941</v>
      </c>
      <c r="JV605">
        <v>24.2013</v>
      </c>
      <c r="JW605">
        <v>18</v>
      </c>
      <c r="JX605">
        <v>480.857</v>
      </c>
      <c r="JY605">
        <v>467.304</v>
      </c>
      <c r="JZ605">
        <v>28.0864</v>
      </c>
      <c r="KA605">
        <v>29.4782</v>
      </c>
      <c r="KB605">
        <v>30.0002</v>
      </c>
      <c r="KC605">
        <v>29.118</v>
      </c>
      <c r="KD605">
        <v>29.1746</v>
      </c>
      <c r="KE605">
        <v>14.4113</v>
      </c>
      <c r="KF605">
        <v>29.348</v>
      </c>
      <c r="KG605">
        <v>67.2868</v>
      </c>
      <c r="KH605">
        <v>28.0914</v>
      </c>
      <c r="KI605">
        <v>232.897</v>
      </c>
      <c r="KJ605">
        <v>17.1919</v>
      </c>
      <c r="KK605">
        <v>100.863</v>
      </c>
      <c r="KL605">
        <v>100.202</v>
      </c>
    </row>
    <row r="606" spans="1:298">
      <c r="A606">
        <v>590</v>
      </c>
      <c r="B606">
        <v>1758489334.5</v>
      </c>
      <c r="C606">
        <v>20231</v>
      </c>
      <c r="D606" t="s">
        <v>1630</v>
      </c>
      <c r="E606" t="s">
        <v>1631</v>
      </c>
      <c r="F606">
        <v>5</v>
      </c>
      <c r="G606" t="s">
        <v>1607</v>
      </c>
      <c r="H606" t="s">
        <v>436</v>
      </c>
      <c r="I606" t="s">
        <v>437</v>
      </c>
      <c r="J606">
        <v>1758489326.714286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255.6008681634847</v>
      </c>
      <c r="AL606">
        <v>260.8081878787878</v>
      </c>
      <c r="AM606">
        <v>-3.236335856342489</v>
      </c>
      <c r="AN606">
        <v>65.51255207076697</v>
      </c>
      <c r="AO606">
        <f>(AQ606 - AP606 + DZ606*1E3/(8.314*(EB606+273.15)) * AS606/DY606 * AR606) * DY606/(100*DM606) * 1000/(1000 - AQ606)</f>
        <v>0</v>
      </c>
      <c r="AP606">
        <v>17.09324223714097</v>
      </c>
      <c r="AQ606">
        <v>23.24812727272727</v>
      </c>
      <c r="AR606">
        <v>-3.681584914422788E-05</v>
      </c>
      <c r="AS606">
        <v>124.816034713637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438</v>
      </c>
      <c r="AZ606" t="s">
        <v>438</v>
      </c>
      <c r="BA606">
        <v>0</v>
      </c>
      <c r="BB606">
        <v>0</v>
      </c>
      <c r="BC606">
        <f>1-BA606/BB606</f>
        <v>0</v>
      </c>
      <c r="BD606">
        <v>0</v>
      </c>
      <c r="BE606" t="s">
        <v>438</v>
      </c>
      <c r="BF606" t="s">
        <v>438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438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5.36</v>
      </c>
      <c r="DN606">
        <v>0.5</v>
      </c>
      <c r="DO606" t="s">
        <v>439</v>
      </c>
      <c r="DP606">
        <v>2</v>
      </c>
      <c r="DQ606" t="b">
        <v>1</v>
      </c>
      <c r="DR606">
        <v>1758489326.714286</v>
      </c>
      <c r="DS606">
        <v>277.7871785714285</v>
      </c>
      <c r="DT606">
        <v>266.7628928571428</v>
      </c>
      <c r="DU606">
        <v>23.25146785714285</v>
      </c>
      <c r="DV606">
        <v>17.118775</v>
      </c>
      <c r="DW606">
        <v>277.4009285714286</v>
      </c>
      <c r="DX606">
        <v>23.03016071428572</v>
      </c>
      <c r="DY606">
        <v>499.9604285714286</v>
      </c>
      <c r="DZ606">
        <v>90.02498571428573</v>
      </c>
      <c r="EA606">
        <v>0.05631953214285714</v>
      </c>
      <c r="EB606">
        <v>29.80359285714286</v>
      </c>
      <c r="EC606">
        <v>30.00424642857143</v>
      </c>
      <c r="ED606">
        <v>999.9000000000002</v>
      </c>
      <c r="EE606">
        <v>0</v>
      </c>
      <c r="EF606">
        <v>0</v>
      </c>
      <c r="EG606">
        <v>9994.800357142854</v>
      </c>
      <c r="EH606">
        <v>0</v>
      </c>
      <c r="EI606">
        <v>11.24605357142857</v>
      </c>
      <c r="EJ606">
        <v>11.02431392857143</v>
      </c>
      <c r="EK606">
        <v>284.3999642857142</v>
      </c>
      <c r="EL606">
        <v>271.40925</v>
      </c>
      <c r="EM606">
        <v>6.132706071428571</v>
      </c>
      <c r="EN606">
        <v>266.7628928571428</v>
      </c>
      <c r="EO606">
        <v>17.118775</v>
      </c>
      <c r="EP606">
        <v>2.093213928571429</v>
      </c>
      <c r="EQ606">
        <v>1.541117142857143</v>
      </c>
      <c r="ER606">
        <v>18.16762857142857</v>
      </c>
      <c r="ES606">
        <v>13.38231071428571</v>
      </c>
      <c r="ET606">
        <v>2000.018928571428</v>
      </c>
      <c r="EU606">
        <v>0.9800070714285717</v>
      </c>
      <c r="EV606">
        <v>0.019992575</v>
      </c>
      <c r="EW606">
        <v>0</v>
      </c>
      <c r="EX606">
        <v>994.1233571428572</v>
      </c>
      <c r="EY606">
        <v>5.000560000000001</v>
      </c>
      <c r="EZ606">
        <v>20089.52857142857</v>
      </c>
      <c r="FA606">
        <v>17295.07142857143</v>
      </c>
      <c r="FB606">
        <v>41.76992857142857</v>
      </c>
      <c r="FC606">
        <v>42.32549999999998</v>
      </c>
      <c r="FD606">
        <v>41.80560714285714</v>
      </c>
      <c r="FE606">
        <v>41.43271428571427</v>
      </c>
      <c r="FF606">
        <v>42.84114285714285</v>
      </c>
      <c r="FG606">
        <v>1955.128928571429</v>
      </c>
      <c r="FH606">
        <v>39.89000000000001</v>
      </c>
      <c r="FI606">
        <v>0</v>
      </c>
      <c r="FJ606">
        <v>1758489336</v>
      </c>
      <c r="FK606">
        <v>0</v>
      </c>
      <c r="FL606">
        <v>994.1963846153847</v>
      </c>
      <c r="FM606">
        <v>15.61326494803096</v>
      </c>
      <c r="FN606">
        <v>289.8632475077477</v>
      </c>
      <c r="FO606">
        <v>20090.79615384615</v>
      </c>
      <c r="FP606">
        <v>15</v>
      </c>
      <c r="FQ606">
        <v>0</v>
      </c>
      <c r="FR606" t="s">
        <v>440</v>
      </c>
      <c r="FS606">
        <v>1747148579.5</v>
      </c>
      <c r="FT606">
        <v>1747148584.5</v>
      </c>
      <c r="FU606">
        <v>0</v>
      </c>
      <c r="FV606">
        <v>0.162</v>
      </c>
      <c r="FW606">
        <v>-0.001</v>
      </c>
      <c r="FX606">
        <v>0.139</v>
      </c>
      <c r="FY606">
        <v>0.058</v>
      </c>
      <c r="FZ606">
        <v>420</v>
      </c>
      <c r="GA606">
        <v>16</v>
      </c>
      <c r="GB606">
        <v>0.19</v>
      </c>
      <c r="GC606">
        <v>0.02</v>
      </c>
      <c r="GD606">
        <v>10.671194</v>
      </c>
      <c r="GE606">
        <v>8.466048630393962</v>
      </c>
      <c r="GF606">
        <v>0.8149797692574953</v>
      </c>
      <c r="GG606">
        <v>0</v>
      </c>
      <c r="GH606">
        <v>993.5165000000003</v>
      </c>
      <c r="GI606">
        <v>14.26818945281567</v>
      </c>
      <c r="GJ606">
        <v>1.435973829230625</v>
      </c>
      <c r="GK606">
        <v>0</v>
      </c>
      <c r="GL606">
        <v>6.13190425</v>
      </c>
      <c r="GM606">
        <v>0.05277714821763167</v>
      </c>
      <c r="GN606">
        <v>0.009730258189662805</v>
      </c>
      <c r="GO606">
        <v>1</v>
      </c>
      <c r="GP606">
        <v>1</v>
      </c>
      <c r="GQ606">
        <v>3</v>
      </c>
      <c r="GR606" t="s">
        <v>447</v>
      </c>
      <c r="GS606">
        <v>3.12864</v>
      </c>
      <c r="GT606">
        <v>2.73458</v>
      </c>
      <c r="GU606">
        <v>0.0568425</v>
      </c>
      <c r="GV606">
        <v>0.0548199</v>
      </c>
      <c r="GW606">
        <v>0.104047</v>
      </c>
      <c r="GX606">
        <v>0.08429150000000001</v>
      </c>
      <c r="GY606">
        <v>28259.3</v>
      </c>
      <c r="GZ606">
        <v>27466.7</v>
      </c>
      <c r="HA606">
        <v>30505.5</v>
      </c>
      <c r="HB606">
        <v>29316.3</v>
      </c>
      <c r="HC606">
        <v>37725.2</v>
      </c>
      <c r="HD606">
        <v>35323.4</v>
      </c>
      <c r="HE606">
        <v>46675.9</v>
      </c>
      <c r="HF606">
        <v>43562.3</v>
      </c>
      <c r="HG606">
        <v>1.82475</v>
      </c>
      <c r="HH606">
        <v>1.84997</v>
      </c>
      <c r="HI606">
        <v>0.115111</v>
      </c>
      <c r="HJ606">
        <v>0</v>
      </c>
      <c r="HK606">
        <v>28.1365</v>
      </c>
      <c r="HL606">
        <v>999.9</v>
      </c>
      <c r="HM606">
        <v>45.7</v>
      </c>
      <c r="HN606">
        <v>30.7</v>
      </c>
      <c r="HO606">
        <v>22.5105</v>
      </c>
      <c r="HP606">
        <v>63.4903</v>
      </c>
      <c r="HQ606">
        <v>17.5681</v>
      </c>
      <c r="HR606">
        <v>1</v>
      </c>
      <c r="HS606">
        <v>0.181336</v>
      </c>
      <c r="HT606">
        <v>-0.0605855</v>
      </c>
      <c r="HU606">
        <v>20.1985</v>
      </c>
      <c r="HV606">
        <v>5.22807</v>
      </c>
      <c r="HW606">
        <v>11.974</v>
      </c>
      <c r="HX606">
        <v>4.9697</v>
      </c>
      <c r="HY606">
        <v>3.28948</v>
      </c>
      <c r="HZ606">
        <v>9999</v>
      </c>
      <c r="IA606">
        <v>9999</v>
      </c>
      <c r="IB606">
        <v>9999</v>
      </c>
      <c r="IC606">
        <v>999.9</v>
      </c>
      <c r="ID606">
        <v>4.97291</v>
      </c>
      <c r="IE606">
        <v>1.8773</v>
      </c>
      <c r="IF606">
        <v>1.87541</v>
      </c>
      <c r="IG606">
        <v>1.8782</v>
      </c>
      <c r="IH606">
        <v>1.87487</v>
      </c>
      <c r="II606">
        <v>1.87851</v>
      </c>
      <c r="IJ606">
        <v>1.87561</v>
      </c>
      <c r="IK606">
        <v>1.87675</v>
      </c>
      <c r="IL606">
        <v>0</v>
      </c>
      <c r="IM606">
        <v>0</v>
      </c>
      <c r="IN606">
        <v>0</v>
      </c>
      <c r="IO606">
        <v>0</v>
      </c>
      <c r="IP606" t="s">
        <v>442</v>
      </c>
      <c r="IQ606" t="s">
        <v>443</v>
      </c>
      <c r="IR606" t="s">
        <v>444</v>
      </c>
      <c r="IS606" t="s">
        <v>444</v>
      </c>
      <c r="IT606" t="s">
        <v>444</v>
      </c>
      <c r="IU606" t="s">
        <v>444</v>
      </c>
      <c r="IV606">
        <v>0</v>
      </c>
      <c r="IW606">
        <v>100</v>
      </c>
      <c r="IX606">
        <v>100</v>
      </c>
      <c r="IY606">
        <v>0.358</v>
      </c>
      <c r="IZ606">
        <v>0.2212</v>
      </c>
      <c r="JA606">
        <v>0.05401698482025668</v>
      </c>
      <c r="JB606">
        <v>0.001251749769105588</v>
      </c>
      <c r="JC606">
        <v>-2.340677956668878E-07</v>
      </c>
      <c r="JD606">
        <v>1.443975168909104E-10</v>
      </c>
      <c r="JE606">
        <v>-0.0473756660369021</v>
      </c>
      <c r="JF606">
        <v>-0.000763777970416037</v>
      </c>
      <c r="JG606">
        <v>0.0006633184790446218</v>
      </c>
      <c r="JH606">
        <v>-5.365384051273601E-06</v>
      </c>
      <c r="JI606">
        <v>1</v>
      </c>
      <c r="JJ606">
        <v>2129</v>
      </c>
      <c r="JK606">
        <v>1</v>
      </c>
      <c r="JL606">
        <v>27</v>
      </c>
      <c r="JM606">
        <v>189012.6</v>
      </c>
      <c r="JN606">
        <v>189012.5</v>
      </c>
      <c r="JO606">
        <v>0.684814</v>
      </c>
      <c r="JP606">
        <v>2.56348</v>
      </c>
      <c r="JQ606">
        <v>1.39893</v>
      </c>
      <c r="JR606">
        <v>2.33398</v>
      </c>
      <c r="JS606">
        <v>1.44897</v>
      </c>
      <c r="JT606">
        <v>2.54883</v>
      </c>
      <c r="JU606">
        <v>37.1941</v>
      </c>
      <c r="JV606">
        <v>24.1926</v>
      </c>
      <c r="JW606">
        <v>18</v>
      </c>
      <c r="JX606">
        <v>481.024</v>
      </c>
      <c r="JY606">
        <v>467.204</v>
      </c>
      <c r="JZ606">
        <v>28.0902</v>
      </c>
      <c r="KA606">
        <v>29.4806</v>
      </c>
      <c r="KB606">
        <v>30.0003</v>
      </c>
      <c r="KC606">
        <v>29.1204</v>
      </c>
      <c r="KD606">
        <v>29.1764</v>
      </c>
      <c r="KE606">
        <v>13.6956</v>
      </c>
      <c r="KF606">
        <v>29.0511</v>
      </c>
      <c r="KG606">
        <v>67.2868</v>
      </c>
      <c r="KH606">
        <v>28.0902</v>
      </c>
      <c r="KI606">
        <v>212.862</v>
      </c>
      <c r="KJ606">
        <v>17.2023</v>
      </c>
      <c r="KK606">
        <v>100.862</v>
      </c>
      <c r="KL606">
        <v>100.201</v>
      </c>
    </row>
    <row r="607" spans="1:298">
      <c r="A607">
        <v>591</v>
      </c>
      <c r="B607">
        <v>1758489339.5</v>
      </c>
      <c r="C607">
        <v>20236</v>
      </c>
      <c r="D607" t="s">
        <v>1632</v>
      </c>
      <c r="E607" t="s">
        <v>1633</v>
      </c>
      <c r="F607">
        <v>5</v>
      </c>
      <c r="G607" t="s">
        <v>1607</v>
      </c>
      <c r="H607" t="s">
        <v>436</v>
      </c>
      <c r="I607" t="s">
        <v>437</v>
      </c>
      <c r="J607">
        <v>1758489332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238.6858335477683</v>
      </c>
      <c r="AL607">
        <v>244.5873393939393</v>
      </c>
      <c r="AM607">
        <v>-3.242195304823982</v>
      </c>
      <c r="AN607">
        <v>65.51255207076697</v>
      </c>
      <c r="AO607">
        <f>(AQ607 - AP607 + DZ607*1E3/(8.314*(EB607+273.15)) * AS607/DY607 * AR607) * DY607/(100*DM607) * 1000/(1000 - AQ607)</f>
        <v>0</v>
      </c>
      <c r="AP607">
        <v>17.12418883051618</v>
      </c>
      <c r="AQ607">
        <v>23.24564303030302</v>
      </c>
      <c r="AR607">
        <v>3.626035252561652E-05</v>
      </c>
      <c r="AS607">
        <v>124.816034713637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438</v>
      </c>
      <c r="AZ607" t="s">
        <v>438</v>
      </c>
      <c r="BA607">
        <v>0</v>
      </c>
      <c r="BB607">
        <v>0</v>
      </c>
      <c r="BC607">
        <f>1-BA607/BB607</f>
        <v>0</v>
      </c>
      <c r="BD607">
        <v>0</v>
      </c>
      <c r="BE607" t="s">
        <v>438</v>
      </c>
      <c r="BF607" t="s">
        <v>438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438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5.36</v>
      </c>
      <c r="DN607">
        <v>0.5</v>
      </c>
      <c r="DO607" t="s">
        <v>439</v>
      </c>
      <c r="DP607">
        <v>2</v>
      </c>
      <c r="DQ607" t="b">
        <v>1</v>
      </c>
      <c r="DR607">
        <v>1758489332</v>
      </c>
      <c r="DS607">
        <v>261.0548518518518</v>
      </c>
      <c r="DT607">
        <v>249.2737777777778</v>
      </c>
      <c r="DU607">
        <v>23.24908888888889</v>
      </c>
      <c r="DV607">
        <v>17.11514444444445</v>
      </c>
      <c r="DW607">
        <v>260.6878518518519</v>
      </c>
      <c r="DX607">
        <v>23.02783703703704</v>
      </c>
      <c r="DY607">
        <v>499.9709259259259</v>
      </c>
      <c r="DZ607">
        <v>90.02517037037036</v>
      </c>
      <c r="EA607">
        <v>0.05666368888888889</v>
      </c>
      <c r="EB607">
        <v>29.80474814814815</v>
      </c>
      <c r="EC607">
        <v>30.00391111111111</v>
      </c>
      <c r="ED607">
        <v>999.9000000000001</v>
      </c>
      <c r="EE607">
        <v>0</v>
      </c>
      <c r="EF607">
        <v>0</v>
      </c>
      <c r="EG607">
        <v>9996.433333333334</v>
      </c>
      <c r="EH607">
        <v>0</v>
      </c>
      <c r="EI607">
        <v>11.24951111111111</v>
      </c>
      <c r="EJ607">
        <v>11.78096666666667</v>
      </c>
      <c r="EK607">
        <v>267.2685925925927</v>
      </c>
      <c r="EL607">
        <v>253.6145925925926</v>
      </c>
      <c r="EM607">
        <v>6.133954444444443</v>
      </c>
      <c r="EN607">
        <v>249.2737777777778</v>
      </c>
      <c r="EO607">
        <v>17.11514444444445</v>
      </c>
      <c r="EP607">
        <v>2.093004444444444</v>
      </c>
      <c r="EQ607">
        <v>1.540794074074074</v>
      </c>
      <c r="ER607">
        <v>18.16603333333333</v>
      </c>
      <c r="ES607">
        <v>13.37908888888889</v>
      </c>
      <c r="ET607">
        <v>2000.022962962963</v>
      </c>
      <c r="EU607">
        <v>0.9800070740740742</v>
      </c>
      <c r="EV607">
        <v>0.0199926037037037</v>
      </c>
      <c r="EW607">
        <v>0</v>
      </c>
      <c r="EX607">
        <v>995.5558148148147</v>
      </c>
      <c r="EY607">
        <v>5.000560000000001</v>
      </c>
      <c r="EZ607">
        <v>20116.67407407407</v>
      </c>
      <c r="FA607">
        <v>17295.11481481481</v>
      </c>
      <c r="FB607">
        <v>41.73588888888889</v>
      </c>
      <c r="FC607">
        <v>42.32133333333332</v>
      </c>
      <c r="FD607">
        <v>41.80303703703703</v>
      </c>
      <c r="FE607">
        <v>41.43018518518517</v>
      </c>
      <c r="FF607">
        <v>42.84444444444443</v>
      </c>
      <c r="FG607">
        <v>1955.132962962963</v>
      </c>
      <c r="FH607">
        <v>39.89000000000001</v>
      </c>
      <c r="FI607">
        <v>0</v>
      </c>
      <c r="FJ607">
        <v>1758489340.8</v>
      </c>
      <c r="FK607">
        <v>0</v>
      </c>
      <c r="FL607">
        <v>995.501346153846</v>
      </c>
      <c r="FM607">
        <v>17.76926497735304</v>
      </c>
      <c r="FN607">
        <v>328.0068379096112</v>
      </c>
      <c r="FO607">
        <v>20115.42307692308</v>
      </c>
      <c r="FP607">
        <v>15</v>
      </c>
      <c r="FQ607">
        <v>0</v>
      </c>
      <c r="FR607" t="s">
        <v>440</v>
      </c>
      <c r="FS607">
        <v>1747148579.5</v>
      </c>
      <c r="FT607">
        <v>1747148584.5</v>
      </c>
      <c r="FU607">
        <v>0</v>
      </c>
      <c r="FV607">
        <v>0.162</v>
      </c>
      <c r="FW607">
        <v>-0.001</v>
      </c>
      <c r="FX607">
        <v>0.139</v>
      </c>
      <c r="FY607">
        <v>0.058</v>
      </c>
      <c r="FZ607">
        <v>420</v>
      </c>
      <c r="GA607">
        <v>16</v>
      </c>
      <c r="GB607">
        <v>0.19</v>
      </c>
      <c r="GC607">
        <v>0.02</v>
      </c>
      <c r="GD607">
        <v>11.2485815</v>
      </c>
      <c r="GE607">
        <v>8.499722026266378</v>
      </c>
      <c r="GF607">
        <v>0.818282906110564</v>
      </c>
      <c r="GG607">
        <v>0</v>
      </c>
      <c r="GH607">
        <v>994.5698823529412</v>
      </c>
      <c r="GI607">
        <v>15.96620321762662</v>
      </c>
      <c r="GJ607">
        <v>1.595955213965203</v>
      </c>
      <c r="GK607">
        <v>0</v>
      </c>
      <c r="GL607">
        <v>6.13270825</v>
      </c>
      <c r="GM607">
        <v>0.05704176360223649</v>
      </c>
      <c r="GN607">
        <v>0.0110662294589214</v>
      </c>
      <c r="GO607">
        <v>1</v>
      </c>
      <c r="GP607">
        <v>1</v>
      </c>
      <c r="GQ607">
        <v>3</v>
      </c>
      <c r="GR607" t="s">
        <v>447</v>
      </c>
      <c r="GS607">
        <v>3.12852</v>
      </c>
      <c r="GT607">
        <v>2.73482</v>
      </c>
      <c r="GU607">
        <v>0.0538178</v>
      </c>
      <c r="GV607">
        <v>0.0515665</v>
      </c>
      <c r="GW607">
        <v>0.104046</v>
      </c>
      <c r="GX607">
        <v>0.08441410000000001</v>
      </c>
      <c r="GY607">
        <v>28350.3</v>
      </c>
      <c r="GZ607">
        <v>27561.3</v>
      </c>
      <c r="HA607">
        <v>30506</v>
      </c>
      <c r="HB607">
        <v>29316.3</v>
      </c>
      <c r="HC607">
        <v>37725.6</v>
      </c>
      <c r="HD607">
        <v>35318.3</v>
      </c>
      <c r="HE607">
        <v>46676.7</v>
      </c>
      <c r="HF607">
        <v>43562.2</v>
      </c>
      <c r="HG607">
        <v>1.8245</v>
      </c>
      <c r="HH607">
        <v>1.84997</v>
      </c>
      <c r="HI607">
        <v>0.114076</v>
      </c>
      <c r="HJ607">
        <v>0</v>
      </c>
      <c r="HK607">
        <v>28.1365</v>
      </c>
      <c r="HL607">
        <v>999.9</v>
      </c>
      <c r="HM607">
        <v>45.7</v>
      </c>
      <c r="HN607">
        <v>30.7</v>
      </c>
      <c r="HO607">
        <v>22.5112</v>
      </c>
      <c r="HP607">
        <v>63.7703</v>
      </c>
      <c r="HQ607">
        <v>17.512</v>
      </c>
      <c r="HR607">
        <v>1</v>
      </c>
      <c r="HS607">
        <v>0.181326</v>
      </c>
      <c r="HT607">
        <v>-0.0448039</v>
      </c>
      <c r="HU607">
        <v>20.1987</v>
      </c>
      <c r="HV607">
        <v>5.22882</v>
      </c>
      <c r="HW607">
        <v>11.974</v>
      </c>
      <c r="HX607">
        <v>4.9697</v>
      </c>
      <c r="HY607">
        <v>3.2896</v>
      </c>
      <c r="HZ607">
        <v>9999</v>
      </c>
      <c r="IA607">
        <v>9999</v>
      </c>
      <c r="IB607">
        <v>9999</v>
      </c>
      <c r="IC607">
        <v>999.9</v>
      </c>
      <c r="ID607">
        <v>4.97291</v>
      </c>
      <c r="IE607">
        <v>1.87729</v>
      </c>
      <c r="IF607">
        <v>1.87539</v>
      </c>
      <c r="IG607">
        <v>1.8782</v>
      </c>
      <c r="IH607">
        <v>1.87486</v>
      </c>
      <c r="II607">
        <v>1.8785</v>
      </c>
      <c r="IJ607">
        <v>1.87561</v>
      </c>
      <c r="IK607">
        <v>1.87672</v>
      </c>
      <c r="IL607">
        <v>0</v>
      </c>
      <c r="IM607">
        <v>0</v>
      </c>
      <c r="IN607">
        <v>0</v>
      </c>
      <c r="IO607">
        <v>0</v>
      </c>
      <c r="IP607" t="s">
        <v>442</v>
      </c>
      <c r="IQ607" t="s">
        <v>443</v>
      </c>
      <c r="IR607" t="s">
        <v>444</v>
      </c>
      <c r="IS607" t="s">
        <v>444</v>
      </c>
      <c r="IT607" t="s">
        <v>444</v>
      </c>
      <c r="IU607" t="s">
        <v>444</v>
      </c>
      <c r="IV607">
        <v>0</v>
      </c>
      <c r="IW607">
        <v>100</v>
      </c>
      <c r="IX607">
        <v>100</v>
      </c>
      <c r="IY607">
        <v>0.339</v>
      </c>
      <c r="IZ607">
        <v>0.2212</v>
      </c>
      <c r="JA607">
        <v>0.05401698482025668</v>
      </c>
      <c r="JB607">
        <v>0.001251749769105588</v>
      </c>
      <c r="JC607">
        <v>-2.340677956668878E-07</v>
      </c>
      <c r="JD607">
        <v>1.443975168909104E-10</v>
      </c>
      <c r="JE607">
        <v>-0.0473756660369021</v>
      </c>
      <c r="JF607">
        <v>-0.000763777970416037</v>
      </c>
      <c r="JG607">
        <v>0.0006633184790446218</v>
      </c>
      <c r="JH607">
        <v>-5.365384051273601E-06</v>
      </c>
      <c r="JI607">
        <v>1</v>
      </c>
      <c r="JJ607">
        <v>2129</v>
      </c>
      <c r="JK607">
        <v>1</v>
      </c>
      <c r="JL607">
        <v>27</v>
      </c>
      <c r="JM607">
        <v>189012.7</v>
      </c>
      <c r="JN607">
        <v>189012.6</v>
      </c>
      <c r="JO607">
        <v>0.645752</v>
      </c>
      <c r="JP607">
        <v>2.57202</v>
      </c>
      <c r="JQ607">
        <v>1.39893</v>
      </c>
      <c r="JR607">
        <v>2.33398</v>
      </c>
      <c r="JS607">
        <v>1.44897</v>
      </c>
      <c r="JT607">
        <v>2.45117</v>
      </c>
      <c r="JU607">
        <v>37.1941</v>
      </c>
      <c r="JV607">
        <v>24.1926</v>
      </c>
      <c r="JW607">
        <v>18</v>
      </c>
      <c r="JX607">
        <v>480.903</v>
      </c>
      <c r="JY607">
        <v>467.224</v>
      </c>
      <c r="JZ607">
        <v>28.0901</v>
      </c>
      <c r="KA607">
        <v>29.4826</v>
      </c>
      <c r="KB607">
        <v>30.0002</v>
      </c>
      <c r="KC607">
        <v>29.123</v>
      </c>
      <c r="KD607">
        <v>29.179</v>
      </c>
      <c r="KE607">
        <v>12.9024</v>
      </c>
      <c r="KF607">
        <v>29.0511</v>
      </c>
      <c r="KG607">
        <v>67.2868</v>
      </c>
      <c r="KH607">
        <v>28.0837</v>
      </c>
      <c r="KI607">
        <v>199.504</v>
      </c>
      <c r="KJ607">
        <v>17.2065</v>
      </c>
      <c r="KK607">
        <v>100.864</v>
      </c>
      <c r="KL607">
        <v>100.201</v>
      </c>
    </row>
    <row r="608" spans="1:298">
      <c r="A608">
        <v>592</v>
      </c>
      <c r="B608">
        <v>1758489344.5</v>
      </c>
      <c r="C608">
        <v>20241</v>
      </c>
      <c r="D608" t="s">
        <v>1634</v>
      </c>
      <c r="E608" t="s">
        <v>1635</v>
      </c>
      <c r="F608">
        <v>5</v>
      </c>
      <c r="G608" t="s">
        <v>1607</v>
      </c>
      <c r="H608" t="s">
        <v>436</v>
      </c>
      <c r="I608" t="s">
        <v>437</v>
      </c>
      <c r="J608">
        <v>1758489336.714286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221.8291587420863</v>
      </c>
      <c r="AL608">
        <v>228.4452787878788</v>
      </c>
      <c r="AM608">
        <v>-3.224352555532782</v>
      </c>
      <c r="AN608">
        <v>65.51255207076697</v>
      </c>
      <c r="AO608">
        <f>(AQ608 - AP608 + DZ608*1E3/(8.314*(EB608+273.15)) * AS608/DY608 * AR608) * DY608/(100*DM608) * 1000/(1000 - AQ608)</f>
        <v>0</v>
      </c>
      <c r="AP608">
        <v>17.13395213892041</v>
      </c>
      <c r="AQ608">
        <v>23.2558309090909</v>
      </c>
      <c r="AR608">
        <v>5.377302526800091E-05</v>
      </c>
      <c r="AS608">
        <v>124.816034713637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438</v>
      </c>
      <c r="AZ608" t="s">
        <v>438</v>
      </c>
      <c r="BA608">
        <v>0</v>
      </c>
      <c r="BB608">
        <v>0</v>
      </c>
      <c r="BC608">
        <f>1-BA608/BB608</f>
        <v>0</v>
      </c>
      <c r="BD608">
        <v>0</v>
      </c>
      <c r="BE608" t="s">
        <v>438</v>
      </c>
      <c r="BF608" t="s">
        <v>438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438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5.36</v>
      </c>
      <c r="DN608">
        <v>0.5</v>
      </c>
      <c r="DO608" t="s">
        <v>439</v>
      </c>
      <c r="DP608">
        <v>2</v>
      </c>
      <c r="DQ608" t="b">
        <v>1</v>
      </c>
      <c r="DR608">
        <v>1758489336.714286</v>
      </c>
      <c r="DS608">
        <v>246.1466428571428</v>
      </c>
      <c r="DT608">
        <v>233.6715357142857</v>
      </c>
      <c r="DU608">
        <v>23.24878928571428</v>
      </c>
      <c r="DV608">
        <v>17.11697857142857</v>
      </c>
      <c r="DW608">
        <v>245.797</v>
      </c>
      <c r="DX608">
        <v>23.02754285714286</v>
      </c>
      <c r="DY608">
        <v>500.0033928571428</v>
      </c>
      <c r="DZ608">
        <v>90.02549999999999</v>
      </c>
      <c r="EA608">
        <v>0.0566714</v>
      </c>
      <c r="EB608">
        <v>29.80558214285714</v>
      </c>
      <c r="EC608">
        <v>30.00432857142857</v>
      </c>
      <c r="ED608">
        <v>999.9000000000002</v>
      </c>
      <c r="EE608">
        <v>0</v>
      </c>
      <c r="EF608">
        <v>0</v>
      </c>
      <c r="EG608">
        <v>10004.89035714286</v>
      </c>
      <c r="EH608">
        <v>0</v>
      </c>
      <c r="EI608">
        <v>11.25345</v>
      </c>
      <c r="EJ608">
        <v>12.47508571428571</v>
      </c>
      <c r="EK608">
        <v>252.0054642857143</v>
      </c>
      <c r="EL608">
        <v>237.7408571428571</v>
      </c>
      <c r="EM608">
        <v>6.131815000000001</v>
      </c>
      <c r="EN608">
        <v>233.6715357142857</v>
      </c>
      <c r="EO608">
        <v>17.11697857142857</v>
      </c>
      <c r="EP608">
        <v>2.092984642857143</v>
      </c>
      <c r="EQ608">
        <v>1.540965357142857</v>
      </c>
      <c r="ER608">
        <v>18.16589642857143</v>
      </c>
      <c r="ES608">
        <v>13.38078928571429</v>
      </c>
      <c r="ET608">
        <v>2000.018214285714</v>
      </c>
      <c r="EU608">
        <v>0.9800069999999999</v>
      </c>
      <c r="EV608">
        <v>0.019992675</v>
      </c>
      <c r="EW608">
        <v>0</v>
      </c>
      <c r="EX608">
        <v>997.0306428571429</v>
      </c>
      <c r="EY608">
        <v>5.000560000000001</v>
      </c>
      <c r="EZ608">
        <v>20144.8</v>
      </c>
      <c r="FA608">
        <v>17295.08571428572</v>
      </c>
      <c r="FB608">
        <v>41.74082142857142</v>
      </c>
      <c r="FC608">
        <v>42.31649999999998</v>
      </c>
      <c r="FD608">
        <v>41.80114285714285</v>
      </c>
      <c r="FE608">
        <v>41.43485714285713</v>
      </c>
      <c r="FF608">
        <v>42.84557142857141</v>
      </c>
      <c r="FG608">
        <v>1955.128214285714</v>
      </c>
      <c r="FH608">
        <v>39.89000000000001</v>
      </c>
      <c r="FI608">
        <v>0</v>
      </c>
      <c r="FJ608">
        <v>1758489346.2</v>
      </c>
      <c r="FK608">
        <v>0</v>
      </c>
      <c r="FL608">
        <v>997.2790400000001</v>
      </c>
      <c r="FM608">
        <v>19.20123077707628</v>
      </c>
      <c r="FN608">
        <v>374.476923309828</v>
      </c>
      <c r="FO608">
        <v>20148.94</v>
      </c>
      <c r="FP608">
        <v>15</v>
      </c>
      <c r="FQ608">
        <v>0</v>
      </c>
      <c r="FR608" t="s">
        <v>440</v>
      </c>
      <c r="FS608">
        <v>1747148579.5</v>
      </c>
      <c r="FT608">
        <v>1747148584.5</v>
      </c>
      <c r="FU608">
        <v>0</v>
      </c>
      <c r="FV608">
        <v>0.162</v>
      </c>
      <c r="FW608">
        <v>-0.001</v>
      </c>
      <c r="FX608">
        <v>0.139</v>
      </c>
      <c r="FY608">
        <v>0.058</v>
      </c>
      <c r="FZ608">
        <v>420</v>
      </c>
      <c r="GA608">
        <v>16</v>
      </c>
      <c r="GB608">
        <v>0.19</v>
      </c>
      <c r="GC608">
        <v>0.02</v>
      </c>
      <c r="GD608">
        <v>11.974505</v>
      </c>
      <c r="GE608">
        <v>8.832842026266404</v>
      </c>
      <c r="GF608">
        <v>0.8504460350163319</v>
      </c>
      <c r="GG608">
        <v>0</v>
      </c>
      <c r="GH608">
        <v>995.8833235294119</v>
      </c>
      <c r="GI608">
        <v>18.19069517915498</v>
      </c>
      <c r="GJ608">
        <v>1.800923190062594</v>
      </c>
      <c r="GK608">
        <v>0</v>
      </c>
      <c r="GL608">
        <v>6.130705499999999</v>
      </c>
      <c r="GM608">
        <v>-0.02172517823641098</v>
      </c>
      <c r="GN608">
        <v>0.01255894500943448</v>
      </c>
      <c r="GO608">
        <v>1</v>
      </c>
      <c r="GP608">
        <v>1</v>
      </c>
      <c r="GQ608">
        <v>3</v>
      </c>
      <c r="GR608" t="s">
        <v>447</v>
      </c>
      <c r="GS608">
        <v>3.12872</v>
      </c>
      <c r="GT608">
        <v>2.73394</v>
      </c>
      <c r="GU608">
        <v>0.0507335</v>
      </c>
      <c r="GV608">
        <v>0.0482618</v>
      </c>
      <c r="GW608">
        <v>0.104078</v>
      </c>
      <c r="GX608">
        <v>0.08445999999999999</v>
      </c>
      <c r="GY608">
        <v>28442.7</v>
      </c>
      <c r="GZ608">
        <v>27657.6</v>
      </c>
      <c r="HA608">
        <v>30506.1</v>
      </c>
      <c r="HB608">
        <v>29316.7</v>
      </c>
      <c r="HC608">
        <v>37724</v>
      </c>
      <c r="HD608">
        <v>35317</v>
      </c>
      <c r="HE608">
        <v>46676.6</v>
      </c>
      <c r="HF608">
        <v>43563.1</v>
      </c>
      <c r="HG608">
        <v>1.8248</v>
      </c>
      <c r="HH608">
        <v>1.84982</v>
      </c>
      <c r="HI608">
        <v>0.114013</v>
      </c>
      <c r="HJ608">
        <v>0</v>
      </c>
      <c r="HK608">
        <v>28.1365</v>
      </c>
      <c r="HL608">
        <v>999.9</v>
      </c>
      <c r="HM608">
        <v>45.7</v>
      </c>
      <c r="HN608">
        <v>30.7</v>
      </c>
      <c r="HO608">
        <v>22.5118</v>
      </c>
      <c r="HP608">
        <v>63.3603</v>
      </c>
      <c r="HQ608">
        <v>17.5561</v>
      </c>
      <c r="HR608">
        <v>1</v>
      </c>
      <c r="HS608">
        <v>0.181532</v>
      </c>
      <c r="HT608">
        <v>-0.0481182</v>
      </c>
      <c r="HU608">
        <v>20.1987</v>
      </c>
      <c r="HV608">
        <v>5.22882</v>
      </c>
      <c r="HW608">
        <v>11.974</v>
      </c>
      <c r="HX608">
        <v>4.97005</v>
      </c>
      <c r="HY608">
        <v>3.28965</v>
      </c>
      <c r="HZ608">
        <v>9999</v>
      </c>
      <c r="IA608">
        <v>9999</v>
      </c>
      <c r="IB608">
        <v>9999</v>
      </c>
      <c r="IC608">
        <v>999.9</v>
      </c>
      <c r="ID608">
        <v>4.97291</v>
      </c>
      <c r="IE608">
        <v>1.87729</v>
      </c>
      <c r="IF608">
        <v>1.8754</v>
      </c>
      <c r="IG608">
        <v>1.87819</v>
      </c>
      <c r="IH608">
        <v>1.87487</v>
      </c>
      <c r="II608">
        <v>1.87849</v>
      </c>
      <c r="IJ608">
        <v>1.8756</v>
      </c>
      <c r="IK608">
        <v>1.8767</v>
      </c>
      <c r="IL608">
        <v>0</v>
      </c>
      <c r="IM608">
        <v>0</v>
      </c>
      <c r="IN608">
        <v>0</v>
      </c>
      <c r="IO608">
        <v>0</v>
      </c>
      <c r="IP608" t="s">
        <v>442</v>
      </c>
      <c r="IQ608" t="s">
        <v>443</v>
      </c>
      <c r="IR608" t="s">
        <v>444</v>
      </c>
      <c r="IS608" t="s">
        <v>444</v>
      </c>
      <c r="IT608" t="s">
        <v>444</v>
      </c>
      <c r="IU608" t="s">
        <v>444</v>
      </c>
      <c r="IV608">
        <v>0</v>
      </c>
      <c r="IW608">
        <v>100</v>
      </c>
      <c r="IX608">
        <v>100</v>
      </c>
      <c r="IY608">
        <v>0.321</v>
      </c>
      <c r="IZ608">
        <v>0.2214</v>
      </c>
      <c r="JA608">
        <v>0.05401698482025668</v>
      </c>
      <c r="JB608">
        <v>0.001251749769105588</v>
      </c>
      <c r="JC608">
        <v>-2.340677956668878E-07</v>
      </c>
      <c r="JD608">
        <v>1.443975168909104E-10</v>
      </c>
      <c r="JE608">
        <v>-0.0473756660369021</v>
      </c>
      <c r="JF608">
        <v>-0.000763777970416037</v>
      </c>
      <c r="JG608">
        <v>0.0006633184790446218</v>
      </c>
      <c r="JH608">
        <v>-5.365384051273601E-06</v>
      </c>
      <c r="JI608">
        <v>1</v>
      </c>
      <c r="JJ608">
        <v>2129</v>
      </c>
      <c r="JK608">
        <v>1</v>
      </c>
      <c r="JL608">
        <v>27</v>
      </c>
      <c r="JM608">
        <v>189012.8</v>
      </c>
      <c r="JN608">
        <v>189012.7</v>
      </c>
      <c r="JO608">
        <v>0.605469</v>
      </c>
      <c r="JP608">
        <v>2.56348</v>
      </c>
      <c r="JQ608">
        <v>1.39893</v>
      </c>
      <c r="JR608">
        <v>2.33398</v>
      </c>
      <c r="JS608">
        <v>1.44897</v>
      </c>
      <c r="JT608">
        <v>2.49023</v>
      </c>
      <c r="JU608">
        <v>37.1941</v>
      </c>
      <c r="JV608">
        <v>24.2013</v>
      </c>
      <c r="JW608">
        <v>18</v>
      </c>
      <c r="JX608">
        <v>481.084</v>
      </c>
      <c r="JY608">
        <v>467.151</v>
      </c>
      <c r="JZ608">
        <v>28.0845</v>
      </c>
      <c r="KA608">
        <v>29.4857</v>
      </c>
      <c r="KB608">
        <v>30.0003</v>
      </c>
      <c r="KC608">
        <v>29.1254</v>
      </c>
      <c r="KD608">
        <v>29.1821</v>
      </c>
      <c r="KE608">
        <v>12.1776</v>
      </c>
      <c r="KF608">
        <v>28.7669</v>
      </c>
      <c r="KG608">
        <v>67.2868</v>
      </c>
      <c r="KH608">
        <v>28.0881</v>
      </c>
      <c r="KI608">
        <v>179.469</v>
      </c>
      <c r="KJ608">
        <v>17.203</v>
      </c>
      <c r="KK608">
        <v>100.864</v>
      </c>
      <c r="KL608">
        <v>100.202</v>
      </c>
    </row>
    <row r="609" spans="1:298">
      <c r="A609">
        <v>593</v>
      </c>
      <c r="B609">
        <v>1758489349.5</v>
      </c>
      <c r="C609">
        <v>20246</v>
      </c>
      <c r="D609" t="s">
        <v>1636</v>
      </c>
      <c r="E609" t="s">
        <v>1637</v>
      </c>
      <c r="F609">
        <v>5</v>
      </c>
      <c r="G609" t="s">
        <v>1607</v>
      </c>
      <c r="H609" t="s">
        <v>436</v>
      </c>
      <c r="I609" t="s">
        <v>437</v>
      </c>
      <c r="J609">
        <v>1758489342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205.0167738037134</v>
      </c>
      <c r="AL609">
        <v>212.230612121212</v>
      </c>
      <c r="AM609">
        <v>-3.242742755176085</v>
      </c>
      <c r="AN609">
        <v>65.51255207076697</v>
      </c>
      <c r="AO609">
        <f>(AQ609 - AP609 + DZ609*1E3/(8.314*(EB609+273.15)) * AS609/DY609 * AR609) * DY609/(100*DM609) * 1000/(1000 - AQ609)</f>
        <v>0</v>
      </c>
      <c r="AP609">
        <v>17.22867910696825</v>
      </c>
      <c r="AQ609">
        <v>23.27742363636364</v>
      </c>
      <c r="AR609">
        <v>0.007975839902209972</v>
      </c>
      <c r="AS609">
        <v>124.816034713637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438</v>
      </c>
      <c r="AZ609" t="s">
        <v>438</v>
      </c>
      <c r="BA609">
        <v>0</v>
      </c>
      <c r="BB609">
        <v>0</v>
      </c>
      <c r="BC609">
        <f>1-BA609/BB609</f>
        <v>0</v>
      </c>
      <c r="BD609">
        <v>0</v>
      </c>
      <c r="BE609" t="s">
        <v>438</v>
      </c>
      <c r="BF609" t="s">
        <v>438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438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5.36</v>
      </c>
      <c r="DN609">
        <v>0.5</v>
      </c>
      <c r="DO609" t="s">
        <v>439</v>
      </c>
      <c r="DP609">
        <v>2</v>
      </c>
      <c r="DQ609" t="b">
        <v>1</v>
      </c>
      <c r="DR609">
        <v>1758489342</v>
      </c>
      <c r="DS609">
        <v>229.4254814814815</v>
      </c>
      <c r="DT609">
        <v>216.1577037037037</v>
      </c>
      <c r="DU609">
        <v>23.25307037037037</v>
      </c>
      <c r="DV609">
        <v>17.1487</v>
      </c>
      <c r="DW609">
        <v>229.0952222222222</v>
      </c>
      <c r="DX609">
        <v>23.03172962962963</v>
      </c>
      <c r="DY609">
        <v>500.0284074074074</v>
      </c>
      <c r="DZ609">
        <v>90.02631481481482</v>
      </c>
      <c r="EA609">
        <v>0.05653768148148149</v>
      </c>
      <c r="EB609">
        <v>29.80606296296296</v>
      </c>
      <c r="EC609">
        <v>29.99946296296296</v>
      </c>
      <c r="ED609">
        <v>999.9000000000001</v>
      </c>
      <c r="EE609">
        <v>0</v>
      </c>
      <c r="EF609">
        <v>0</v>
      </c>
      <c r="EG609">
        <v>10001.80740740741</v>
      </c>
      <c r="EH609">
        <v>0</v>
      </c>
      <c r="EI609">
        <v>11.2535</v>
      </c>
      <c r="EJ609">
        <v>13.26773703703704</v>
      </c>
      <c r="EK609">
        <v>234.8872222222222</v>
      </c>
      <c r="EL609">
        <v>219.9286666666667</v>
      </c>
      <c r="EM609">
        <v>6.104370740740741</v>
      </c>
      <c r="EN609">
        <v>216.1577037037037</v>
      </c>
      <c r="EO609">
        <v>17.1487</v>
      </c>
      <c r="EP609">
        <v>2.093388148148148</v>
      </c>
      <c r="EQ609">
        <v>1.543834814814815</v>
      </c>
      <c r="ER609">
        <v>18.16897037037037</v>
      </c>
      <c r="ES609">
        <v>13.4092962962963</v>
      </c>
      <c r="ET609">
        <v>1999.982222222222</v>
      </c>
      <c r="EU609">
        <v>0.9800066666666665</v>
      </c>
      <c r="EV609">
        <v>0.01999303703703703</v>
      </c>
      <c r="EW609">
        <v>0</v>
      </c>
      <c r="EX609">
        <v>998.6707037037035</v>
      </c>
      <c r="EY609">
        <v>5.000560000000001</v>
      </c>
      <c r="EZ609">
        <v>20177.28148148148</v>
      </c>
      <c r="FA609">
        <v>17294.76666666667</v>
      </c>
      <c r="FB609">
        <v>41.7358148148148</v>
      </c>
      <c r="FC609">
        <v>42.31433333333332</v>
      </c>
      <c r="FD609">
        <v>41.78451851851851</v>
      </c>
      <c r="FE609">
        <v>41.44633333333332</v>
      </c>
      <c r="FF609">
        <v>42.82370370370369</v>
      </c>
      <c r="FG609">
        <v>1955.092222222222</v>
      </c>
      <c r="FH609">
        <v>39.89000000000001</v>
      </c>
      <c r="FI609">
        <v>0</v>
      </c>
      <c r="FJ609">
        <v>1758489351</v>
      </c>
      <c r="FK609">
        <v>0</v>
      </c>
      <c r="FL609">
        <v>998.7244000000001</v>
      </c>
      <c r="FM609">
        <v>18.61430766592866</v>
      </c>
      <c r="FN609">
        <v>390.0076917781828</v>
      </c>
      <c r="FO609">
        <v>20179.096</v>
      </c>
      <c r="FP609">
        <v>15</v>
      </c>
      <c r="FQ609">
        <v>0</v>
      </c>
      <c r="FR609" t="s">
        <v>440</v>
      </c>
      <c r="FS609">
        <v>1747148579.5</v>
      </c>
      <c r="FT609">
        <v>1747148584.5</v>
      </c>
      <c r="FU609">
        <v>0</v>
      </c>
      <c r="FV609">
        <v>0.162</v>
      </c>
      <c r="FW609">
        <v>-0.001</v>
      </c>
      <c r="FX609">
        <v>0.139</v>
      </c>
      <c r="FY609">
        <v>0.058</v>
      </c>
      <c r="FZ609">
        <v>420</v>
      </c>
      <c r="GA609">
        <v>16</v>
      </c>
      <c r="GB609">
        <v>0.19</v>
      </c>
      <c r="GC609">
        <v>0.02</v>
      </c>
      <c r="GD609">
        <v>12.74284146341463</v>
      </c>
      <c r="GE609">
        <v>8.950835540069692</v>
      </c>
      <c r="GF609">
        <v>0.8830963356491084</v>
      </c>
      <c r="GG609">
        <v>0</v>
      </c>
      <c r="GH609">
        <v>997.7017058823529</v>
      </c>
      <c r="GI609">
        <v>18.80565315900814</v>
      </c>
      <c r="GJ609">
        <v>1.859546031402987</v>
      </c>
      <c r="GK609">
        <v>0</v>
      </c>
      <c r="GL609">
        <v>6.118836341463415</v>
      </c>
      <c r="GM609">
        <v>-0.2403464111498128</v>
      </c>
      <c r="GN609">
        <v>0.03010230732231835</v>
      </c>
      <c r="GO609">
        <v>0</v>
      </c>
      <c r="GP609">
        <v>0</v>
      </c>
      <c r="GQ609">
        <v>3</v>
      </c>
      <c r="GR609" t="s">
        <v>480</v>
      </c>
      <c r="GS609">
        <v>3.12849</v>
      </c>
      <c r="GT609">
        <v>2.73428</v>
      </c>
      <c r="GU609">
        <v>0.0475703</v>
      </c>
      <c r="GV609">
        <v>0.0448733</v>
      </c>
      <c r="GW609">
        <v>0.10416</v>
      </c>
      <c r="GX609">
        <v>0.0848279</v>
      </c>
      <c r="GY609">
        <v>28536.8</v>
      </c>
      <c r="GZ609">
        <v>27755.8</v>
      </c>
      <c r="HA609">
        <v>30505.4</v>
      </c>
      <c r="HB609">
        <v>29316.5</v>
      </c>
      <c r="HC609">
        <v>37719.5</v>
      </c>
      <c r="HD609">
        <v>35302.4</v>
      </c>
      <c r="HE609">
        <v>46675.6</v>
      </c>
      <c r="HF609">
        <v>43563</v>
      </c>
      <c r="HG609">
        <v>1.82425</v>
      </c>
      <c r="HH609">
        <v>1.8502</v>
      </c>
      <c r="HI609">
        <v>0.114501</v>
      </c>
      <c r="HJ609">
        <v>0</v>
      </c>
      <c r="HK609">
        <v>28.1365</v>
      </c>
      <c r="HL609">
        <v>999.9</v>
      </c>
      <c r="HM609">
        <v>45.7</v>
      </c>
      <c r="HN609">
        <v>30.7</v>
      </c>
      <c r="HO609">
        <v>22.5134</v>
      </c>
      <c r="HP609">
        <v>63.8503</v>
      </c>
      <c r="HQ609">
        <v>17.4079</v>
      </c>
      <c r="HR609">
        <v>1</v>
      </c>
      <c r="HS609">
        <v>0.181888</v>
      </c>
      <c r="HT609">
        <v>-0.0634368</v>
      </c>
      <c r="HU609">
        <v>20.1986</v>
      </c>
      <c r="HV609">
        <v>5.22852</v>
      </c>
      <c r="HW609">
        <v>11.974</v>
      </c>
      <c r="HX609">
        <v>4.96995</v>
      </c>
      <c r="HY609">
        <v>3.28968</v>
      </c>
      <c r="HZ609">
        <v>9999</v>
      </c>
      <c r="IA609">
        <v>9999</v>
      </c>
      <c r="IB609">
        <v>9999</v>
      </c>
      <c r="IC609">
        <v>999.9</v>
      </c>
      <c r="ID609">
        <v>4.97292</v>
      </c>
      <c r="IE609">
        <v>1.87729</v>
      </c>
      <c r="IF609">
        <v>1.87537</v>
      </c>
      <c r="IG609">
        <v>1.8782</v>
      </c>
      <c r="IH609">
        <v>1.87485</v>
      </c>
      <c r="II609">
        <v>1.8785</v>
      </c>
      <c r="IJ609">
        <v>1.87561</v>
      </c>
      <c r="IK609">
        <v>1.8767</v>
      </c>
      <c r="IL609">
        <v>0</v>
      </c>
      <c r="IM609">
        <v>0</v>
      </c>
      <c r="IN609">
        <v>0</v>
      </c>
      <c r="IO609">
        <v>0</v>
      </c>
      <c r="IP609" t="s">
        <v>442</v>
      </c>
      <c r="IQ609" t="s">
        <v>443</v>
      </c>
      <c r="IR609" t="s">
        <v>444</v>
      </c>
      <c r="IS609" t="s">
        <v>444</v>
      </c>
      <c r="IT609" t="s">
        <v>444</v>
      </c>
      <c r="IU609" t="s">
        <v>444</v>
      </c>
      <c r="IV609">
        <v>0</v>
      </c>
      <c r="IW609">
        <v>100</v>
      </c>
      <c r="IX609">
        <v>100</v>
      </c>
      <c r="IY609">
        <v>0.302</v>
      </c>
      <c r="IZ609">
        <v>0.222</v>
      </c>
      <c r="JA609">
        <v>0.05401698482025668</v>
      </c>
      <c r="JB609">
        <v>0.001251749769105588</v>
      </c>
      <c r="JC609">
        <v>-2.340677956668878E-07</v>
      </c>
      <c r="JD609">
        <v>1.443975168909104E-10</v>
      </c>
      <c r="JE609">
        <v>-0.0473756660369021</v>
      </c>
      <c r="JF609">
        <v>-0.000763777970416037</v>
      </c>
      <c r="JG609">
        <v>0.0006633184790446218</v>
      </c>
      <c r="JH609">
        <v>-5.365384051273601E-06</v>
      </c>
      <c r="JI609">
        <v>1</v>
      </c>
      <c r="JJ609">
        <v>2129</v>
      </c>
      <c r="JK609">
        <v>1</v>
      </c>
      <c r="JL609">
        <v>27</v>
      </c>
      <c r="JM609">
        <v>189012.8</v>
      </c>
      <c r="JN609">
        <v>189012.8</v>
      </c>
      <c r="JO609">
        <v>0.568848</v>
      </c>
      <c r="JP609">
        <v>2.5647</v>
      </c>
      <c r="JQ609">
        <v>1.39893</v>
      </c>
      <c r="JR609">
        <v>2.33398</v>
      </c>
      <c r="JS609">
        <v>1.44897</v>
      </c>
      <c r="JT609">
        <v>2.59033</v>
      </c>
      <c r="JU609">
        <v>37.1941</v>
      </c>
      <c r="JV609">
        <v>24.2013</v>
      </c>
      <c r="JW609">
        <v>18</v>
      </c>
      <c r="JX609">
        <v>480.797</v>
      </c>
      <c r="JY609">
        <v>467.415</v>
      </c>
      <c r="JZ609">
        <v>28.0873</v>
      </c>
      <c r="KA609">
        <v>29.4877</v>
      </c>
      <c r="KB609">
        <v>30.0003</v>
      </c>
      <c r="KC609">
        <v>29.128</v>
      </c>
      <c r="KD609">
        <v>29.1846</v>
      </c>
      <c r="KE609">
        <v>11.3671</v>
      </c>
      <c r="KF609">
        <v>28.7669</v>
      </c>
      <c r="KG609">
        <v>67.2868</v>
      </c>
      <c r="KH609">
        <v>28.0913</v>
      </c>
      <c r="KI609">
        <v>166.095</v>
      </c>
      <c r="KJ609">
        <v>17.1989</v>
      </c>
      <c r="KK609">
        <v>100.861</v>
      </c>
      <c r="KL609">
        <v>100.202</v>
      </c>
    </row>
    <row r="610" spans="1:298">
      <c r="A610">
        <v>594</v>
      </c>
      <c r="B610">
        <v>1758489354.5</v>
      </c>
      <c r="C610">
        <v>20251</v>
      </c>
      <c r="D610" t="s">
        <v>1638</v>
      </c>
      <c r="E610" t="s">
        <v>1639</v>
      </c>
      <c r="F610">
        <v>5</v>
      </c>
      <c r="G610" t="s">
        <v>1607</v>
      </c>
      <c r="H610" t="s">
        <v>436</v>
      </c>
      <c r="I610" t="s">
        <v>437</v>
      </c>
      <c r="J610">
        <v>1758489346.714286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188.294211956919</v>
      </c>
      <c r="AL610">
        <v>196.1479636363636</v>
      </c>
      <c r="AM610">
        <v>-3.217569514912367</v>
      </c>
      <c r="AN610">
        <v>65.51255207076697</v>
      </c>
      <c r="AO610">
        <f>(AQ610 - AP610 + DZ610*1E3/(8.314*(EB610+273.15)) * AS610/DY610 * AR610) * DY610/(100*DM610) * 1000/(1000 - AQ610)</f>
        <v>0</v>
      </c>
      <c r="AP610">
        <v>17.25661605876406</v>
      </c>
      <c r="AQ610">
        <v>23.32615454545453</v>
      </c>
      <c r="AR610">
        <v>0.007096528231445805</v>
      </c>
      <c r="AS610">
        <v>124.816034713637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438</v>
      </c>
      <c r="AZ610" t="s">
        <v>438</v>
      </c>
      <c r="BA610">
        <v>0</v>
      </c>
      <c r="BB610">
        <v>0</v>
      </c>
      <c r="BC610">
        <f>1-BA610/BB610</f>
        <v>0</v>
      </c>
      <c r="BD610">
        <v>0</v>
      </c>
      <c r="BE610" t="s">
        <v>438</v>
      </c>
      <c r="BF610" t="s">
        <v>438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438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5.36</v>
      </c>
      <c r="DN610">
        <v>0.5</v>
      </c>
      <c r="DO610" t="s">
        <v>439</v>
      </c>
      <c r="DP610">
        <v>2</v>
      </c>
      <c r="DQ610" t="b">
        <v>1</v>
      </c>
      <c r="DR610">
        <v>1758489346.714286</v>
      </c>
      <c r="DS610">
        <v>214.5373214285715</v>
      </c>
      <c r="DT610">
        <v>200.5738571428572</v>
      </c>
      <c r="DU610">
        <v>23.27419285714285</v>
      </c>
      <c r="DV610">
        <v>17.19273571428571</v>
      </c>
      <c r="DW610">
        <v>214.2245</v>
      </c>
      <c r="DX610">
        <v>23.05241071428571</v>
      </c>
      <c r="DY610">
        <v>500.0454285714286</v>
      </c>
      <c r="DZ610">
        <v>90.02625714285716</v>
      </c>
      <c r="EA610">
        <v>0.05646558928571428</v>
      </c>
      <c r="EB610">
        <v>29.80528571428572</v>
      </c>
      <c r="EC610">
        <v>29.99925357142857</v>
      </c>
      <c r="ED610">
        <v>999.9000000000002</v>
      </c>
      <c r="EE610">
        <v>0</v>
      </c>
      <c r="EF610">
        <v>0</v>
      </c>
      <c r="EG610">
        <v>10001.87678571428</v>
      </c>
      <c r="EH610">
        <v>0</v>
      </c>
      <c r="EI610">
        <v>11.2535</v>
      </c>
      <c r="EJ610">
        <v>13.96357142857143</v>
      </c>
      <c r="EK610">
        <v>219.6492142857143</v>
      </c>
      <c r="EL610">
        <v>204.0817142857143</v>
      </c>
      <c r="EM610">
        <v>6.081458571428572</v>
      </c>
      <c r="EN610">
        <v>200.5738571428572</v>
      </c>
      <c r="EO610">
        <v>17.19273571428571</v>
      </c>
      <c r="EP610">
        <v>2.095287857142857</v>
      </c>
      <c r="EQ610">
        <v>1.5477975</v>
      </c>
      <c r="ER610">
        <v>18.18340714285714</v>
      </c>
      <c r="ES610">
        <v>13.44861428571429</v>
      </c>
      <c r="ET610">
        <v>1999.985714285714</v>
      </c>
      <c r="EU610">
        <v>0.9800066785714288</v>
      </c>
      <c r="EV610">
        <v>0.01999298928571428</v>
      </c>
      <c r="EW610">
        <v>0</v>
      </c>
      <c r="EX610">
        <v>1000.181964285714</v>
      </c>
      <c r="EY610">
        <v>5.000560000000001</v>
      </c>
      <c r="EZ610">
        <v>20208.89285714286</v>
      </c>
      <c r="FA610">
        <v>17294.78214285714</v>
      </c>
      <c r="FB610">
        <v>41.75867857142856</v>
      </c>
      <c r="FC610">
        <v>42.31874999999999</v>
      </c>
      <c r="FD610">
        <v>41.78992857142855</v>
      </c>
      <c r="FE610">
        <v>41.44607142857142</v>
      </c>
      <c r="FF610">
        <v>42.81885714285712</v>
      </c>
      <c r="FG610">
        <v>1955.095714285715</v>
      </c>
      <c r="FH610">
        <v>39.89000000000001</v>
      </c>
      <c r="FI610">
        <v>0</v>
      </c>
      <c r="FJ610">
        <v>1758489356.4</v>
      </c>
      <c r="FK610">
        <v>0</v>
      </c>
      <c r="FL610">
        <v>1000.3955</v>
      </c>
      <c r="FM610">
        <v>19.84379488705972</v>
      </c>
      <c r="FN610">
        <v>409.9760684739913</v>
      </c>
      <c r="FO610">
        <v>20213.74615384615</v>
      </c>
      <c r="FP610">
        <v>15</v>
      </c>
      <c r="FQ610">
        <v>0</v>
      </c>
      <c r="FR610" t="s">
        <v>440</v>
      </c>
      <c r="FS610">
        <v>1747148579.5</v>
      </c>
      <c r="FT610">
        <v>1747148584.5</v>
      </c>
      <c r="FU610">
        <v>0</v>
      </c>
      <c r="FV610">
        <v>0.162</v>
      </c>
      <c r="FW610">
        <v>-0.001</v>
      </c>
      <c r="FX610">
        <v>0.139</v>
      </c>
      <c r="FY610">
        <v>0.058</v>
      </c>
      <c r="FZ610">
        <v>420</v>
      </c>
      <c r="GA610">
        <v>16</v>
      </c>
      <c r="GB610">
        <v>0.19</v>
      </c>
      <c r="GC610">
        <v>0.02</v>
      </c>
      <c r="GD610">
        <v>13.59854</v>
      </c>
      <c r="GE610">
        <v>8.849761350844247</v>
      </c>
      <c r="GF610">
        <v>0.8519461197164994</v>
      </c>
      <c r="GG610">
        <v>0</v>
      </c>
      <c r="GH610">
        <v>999.2297058823528</v>
      </c>
      <c r="GI610">
        <v>18.98838809705438</v>
      </c>
      <c r="GJ610">
        <v>1.876030877856552</v>
      </c>
      <c r="GK610">
        <v>0</v>
      </c>
      <c r="GL610">
        <v>6.09382975</v>
      </c>
      <c r="GM610">
        <v>-0.3360129455910172</v>
      </c>
      <c r="GN610">
        <v>0.03636447940556139</v>
      </c>
      <c r="GO610">
        <v>0</v>
      </c>
      <c r="GP610">
        <v>0</v>
      </c>
      <c r="GQ610">
        <v>3</v>
      </c>
      <c r="GR610" t="s">
        <v>480</v>
      </c>
      <c r="GS610">
        <v>3.1286</v>
      </c>
      <c r="GT610">
        <v>2.73432</v>
      </c>
      <c r="GU610">
        <v>0.0443501</v>
      </c>
      <c r="GV610">
        <v>0.0413847</v>
      </c>
      <c r="GW610">
        <v>0.104299</v>
      </c>
      <c r="GX610">
        <v>0.08487169999999999</v>
      </c>
      <c r="GY610">
        <v>28632.8</v>
      </c>
      <c r="GZ610">
        <v>27857</v>
      </c>
      <c r="HA610">
        <v>30504.8</v>
      </c>
      <c r="HB610">
        <v>29316.4</v>
      </c>
      <c r="HC610">
        <v>37712.8</v>
      </c>
      <c r="HD610">
        <v>35300.5</v>
      </c>
      <c r="HE610">
        <v>46674.9</v>
      </c>
      <c r="HF610">
        <v>43563.1</v>
      </c>
      <c r="HG610">
        <v>1.82465</v>
      </c>
      <c r="HH610">
        <v>1.8497</v>
      </c>
      <c r="HI610">
        <v>0.114534</v>
      </c>
      <c r="HJ610">
        <v>0</v>
      </c>
      <c r="HK610">
        <v>28.1351</v>
      </c>
      <c r="HL610">
        <v>999.9</v>
      </c>
      <c r="HM610">
        <v>45.7</v>
      </c>
      <c r="HN610">
        <v>30.7</v>
      </c>
      <c r="HO610">
        <v>22.5138</v>
      </c>
      <c r="HP610">
        <v>63.4103</v>
      </c>
      <c r="HQ610">
        <v>17.528</v>
      </c>
      <c r="HR610">
        <v>1</v>
      </c>
      <c r="HS610">
        <v>0.182007</v>
      </c>
      <c r="HT610">
        <v>-0.0596759</v>
      </c>
      <c r="HU610">
        <v>20.1987</v>
      </c>
      <c r="HV610">
        <v>5.22882</v>
      </c>
      <c r="HW610">
        <v>11.974</v>
      </c>
      <c r="HX610">
        <v>4.97</v>
      </c>
      <c r="HY610">
        <v>3.28968</v>
      </c>
      <c r="HZ610">
        <v>9999</v>
      </c>
      <c r="IA610">
        <v>9999</v>
      </c>
      <c r="IB610">
        <v>9999</v>
      </c>
      <c r="IC610">
        <v>999.9</v>
      </c>
      <c r="ID610">
        <v>4.97293</v>
      </c>
      <c r="IE610">
        <v>1.87729</v>
      </c>
      <c r="IF610">
        <v>1.87532</v>
      </c>
      <c r="IG610">
        <v>1.87817</v>
      </c>
      <c r="IH610">
        <v>1.87485</v>
      </c>
      <c r="II610">
        <v>1.87845</v>
      </c>
      <c r="IJ610">
        <v>1.87559</v>
      </c>
      <c r="IK610">
        <v>1.87668</v>
      </c>
      <c r="IL610">
        <v>0</v>
      </c>
      <c r="IM610">
        <v>0</v>
      </c>
      <c r="IN610">
        <v>0</v>
      </c>
      <c r="IO610">
        <v>0</v>
      </c>
      <c r="IP610" t="s">
        <v>442</v>
      </c>
      <c r="IQ610" t="s">
        <v>443</v>
      </c>
      <c r="IR610" t="s">
        <v>444</v>
      </c>
      <c r="IS610" t="s">
        <v>444</v>
      </c>
      <c r="IT610" t="s">
        <v>444</v>
      </c>
      <c r="IU610" t="s">
        <v>444</v>
      </c>
      <c r="IV610">
        <v>0</v>
      </c>
      <c r="IW610">
        <v>100</v>
      </c>
      <c r="IX610">
        <v>100</v>
      </c>
      <c r="IY610">
        <v>0.284</v>
      </c>
      <c r="IZ610">
        <v>0.2229</v>
      </c>
      <c r="JA610">
        <v>0.05401698482025668</v>
      </c>
      <c r="JB610">
        <v>0.001251749769105588</v>
      </c>
      <c r="JC610">
        <v>-2.340677956668878E-07</v>
      </c>
      <c r="JD610">
        <v>1.443975168909104E-10</v>
      </c>
      <c r="JE610">
        <v>-0.0473756660369021</v>
      </c>
      <c r="JF610">
        <v>-0.000763777970416037</v>
      </c>
      <c r="JG610">
        <v>0.0006633184790446218</v>
      </c>
      <c r="JH610">
        <v>-5.365384051273601E-06</v>
      </c>
      <c r="JI610">
        <v>1</v>
      </c>
      <c r="JJ610">
        <v>2129</v>
      </c>
      <c r="JK610">
        <v>1</v>
      </c>
      <c r="JL610">
        <v>27</v>
      </c>
      <c r="JM610">
        <v>189012.9</v>
      </c>
      <c r="JN610">
        <v>189012.8</v>
      </c>
      <c r="JO610">
        <v>0.529785</v>
      </c>
      <c r="JP610">
        <v>2.57568</v>
      </c>
      <c r="JQ610">
        <v>1.39893</v>
      </c>
      <c r="JR610">
        <v>2.33398</v>
      </c>
      <c r="JS610">
        <v>1.44897</v>
      </c>
      <c r="JT610">
        <v>2.5647</v>
      </c>
      <c r="JU610">
        <v>37.1941</v>
      </c>
      <c r="JV610">
        <v>24.1926</v>
      </c>
      <c r="JW610">
        <v>18</v>
      </c>
      <c r="JX610">
        <v>481.034</v>
      </c>
      <c r="JY610">
        <v>467.108</v>
      </c>
      <c r="JZ610">
        <v>28.0909</v>
      </c>
      <c r="KA610">
        <v>29.4908</v>
      </c>
      <c r="KB610">
        <v>30.0003</v>
      </c>
      <c r="KC610">
        <v>29.1305</v>
      </c>
      <c r="KD610">
        <v>29.187</v>
      </c>
      <c r="KE610">
        <v>10.6298</v>
      </c>
      <c r="KF610">
        <v>28.7669</v>
      </c>
      <c r="KG610">
        <v>66.9135</v>
      </c>
      <c r="KH610">
        <v>28.089</v>
      </c>
      <c r="KI610">
        <v>146.06</v>
      </c>
      <c r="KJ610">
        <v>17.1897</v>
      </c>
      <c r="KK610">
        <v>100.86</v>
      </c>
      <c r="KL610">
        <v>100.202</v>
      </c>
    </row>
    <row r="611" spans="1:298">
      <c r="A611">
        <v>595</v>
      </c>
      <c r="B611">
        <v>1758489359.5</v>
      </c>
      <c r="C611">
        <v>20256</v>
      </c>
      <c r="D611" t="s">
        <v>1640</v>
      </c>
      <c r="E611" t="s">
        <v>1641</v>
      </c>
      <c r="F611">
        <v>5</v>
      </c>
      <c r="G611" t="s">
        <v>1607</v>
      </c>
      <c r="H611" t="s">
        <v>436</v>
      </c>
      <c r="I611" t="s">
        <v>437</v>
      </c>
      <c r="J611">
        <v>1758489352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171.3249270630471</v>
      </c>
      <c r="AL611">
        <v>179.9551272727272</v>
      </c>
      <c r="AM611">
        <v>-3.237287241023724</v>
      </c>
      <c r="AN611">
        <v>65.51255207076697</v>
      </c>
      <c r="AO611">
        <f>(AQ611 - AP611 + DZ611*1E3/(8.314*(EB611+273.15)) * AS611/DY611 * AR611) * DY611/(100*DM611) * 1000/(1000 - AQ611)</f>
        <v>0</v>
      </c>
      <c r="AP611">
        <v>17.25283700181352</v>
      </c>
      <c r="AQ611">
        <v>23.35233696969695</v>
      </c>
      <c r="AR611">
        <v>0.003915025812542172</v>
      </c>
      <c r="AS611">
        <v>124.816034713637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438</v>
      </c>
      <c r="AZ611" t="s">
        <v>438</v>
      </c>
      <c r="BA611">
        <v>0</v>
      </c>
      <c r="BB611">
        <v>0</v>
      </c>
      <c r="BC611">
        <f>1-BA611/BB611</f>
        <v>0</v>
      </c>
      <c r="BD611">
        <v>0</v>
      </c>
      <c r="BE611" t="s">
        <v>438</v>
      </c>
      <c r="BF611" t="s">
        <v>438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438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5.36</v>
      </c>
      <c r="DN611">
        <v>0.5</v>
      </c>
      <c r="DO611" t="s">
        <v>439</v>
      </c>
      <c r="DP611">
        <v>2</v>
      </c>
      <c r="DQ611" t="b">
        <v>1</v>
      </c>
      <c r="DR611">
        <v>1758489352</v>
      </c>
      <c r="DS611">
        <v>197.8472592592593</v>
      </c>
      <c r="DT611">
        <v>183.0744814814815</v>
      </c>
      <c r="DU611">
        <v>23.30555555555556</v>
      </c>
      <c r="DV611">
        <v>17.23673703703704</v>
      </c>
      <c r="DW611">
        <v>197.553962962963</v>
      </c>
      <c r="DX611">
        <v>23.08312222222223</v>
      </c>
      <c r="DY611">
        <v>499.9914074074075</v>
      </c>
      <c r="DZ611">
        <v>90.02547777777779</v>
      </c>
      <c r="EA611">
        <v>0.05654942962962962</v>
      </c>
      <c r="EB611">
        <v>29.80500370370371</v>
      </c>
      <c r="EC611">
        <v>30.00004814814815</v>
      </c>
      <c r="ED611">
        <v>999.9000000000001</v>
      </c>
      <c r="EE611">
        <v>0</v>
      </c>
      <c r="EF611">
        <v>0</v>
      </c>
      <c r="EG611">
        <v>9990.279259259261</v>
      </c>
      <c r="EH611">
        <v>0</v>
      </c>
      <c r="EI611">
        <v>11.46311111111111</v>
      </c>
      <c r="EJ611">
        <v>14.7728037037037</v>
      </c>
      <c r="EK611">
        <v>202.5678148148148</v>
      </c>
      <c r="EL611">
        <v>186.285</v>
      </c>
      <c r="EM611">
        <v>6.068825555555556</v>
      </c>
      <c r="EN611">
        <v>183.0744814814815</v>
      </c>
      <c r="EO611">
        <v>17.23673703703704</v>
      </c>
      <c r="EP611">
        <v>2.098093703703704</v>
      </c>
      <c r="EQ611">
        <v>1.551744814814815</v>
      </c>
      <c r="ER611">
        <v>18.20471111111111</v>
      </c>
      <c r="ES611">
        <v>13.48776296296296</v>
      </c>
      <c r="ET611">
        <v>1999.981851851852</v>
      </c>
      <c r="EU611">
        <v>0.9800066666666667</v>
      </c>
      <c r="EV611">
        <v>0.01999304074074074</v>
      </c>
      <c r="EW611">
        <v>0</v>
      </c>
      <c r="EX611">
        <v>1001.962074074074</v>
      </c>
      <c r="EY611">
        <v>5.000560000000001</v>
      </c>
      <c r="EZ611">
        <v>20245.38888888889</v>
      </c>
      <c r="FA611">
        <v>17294.73333333333</v>
      </c>
      <c r="FB611">
        <v>41.84703703703703</v>
      </c>
      <c r="FC611">
        <v>42.333</v>
      </c>
      <c r="FD611">
        <v>41.81</v>
      </c>
      <c r="FE611">
        <v>41.50196296296295</v>
      </c>
      <c r="FF611">
        <v>42.85377777777776</v>
      </c>
      <c r="FG611">
        <v>1955.091851851852</v>
      </c>
      <c r="FH611">
        <v>39.89000000000001</v>
      </c>
      <c r="FI611">
        <v>0</v>
      </c>
      <c r="FJ611">
        <v>1758489361.2</v>
      </c>
      <c r="FK611">
        <v>0</v>
      </c>
      <c r="FL611">
        <v>1002.084653846154</v>
      </c>
      <c r="FM611">
        <v>22.78294019455533</v>
      </c>
      <c r="FN611">
        <v>436.2324789344282</v>
      </c>
      <c r="FO611">
        <v>20247.4923076923</v>
      </c>
      <c r="FP611">
        <v>15</v>
      </c>
      <c r="FQ611">
        <v>0</v>
      </c>
      <c r="FR611" t="s">
        <v>440</v>
      </c>
      <c r="FS611">
        <v>1747148579.5</v>
      </c>
      <c r="FT611">
        <v>1747148584.5</v>
      </c>
      <c r="FU611">
        <v>0</v>
      </c>
      <c r="FV611">
        <v>0.162</v>
      </c>
      <c r="FW611">
        <v>-0.001</v>
      </c>
      <c r="FX611">
        <v>0.139</v>
      </c>
      <c r="FY611">
        <v>0.058</v>
      </c>
      <c r="FZ611">
        <v>420</v>
      </c>
      <c r="GA611">
        <v>16</v>
      </c>
      <c r="GB611">
        <v>0.19</v>
      </c>
      <c r="GC611">
        <v>0.02</v>
      </c>
      <c r="GD611">
        <v>14.3646075</v>
      </c>
      <c r="GE611">
        <v>9.162278048780481</v>
      </c>
      <c r="GF611">
        <v>0.8826464936166404</v>
      </c>
      <c r="GG611">
        <v>0</v>
      </c>
      <c r="GH611">
        <v>1001.061</v>
      </c>
      <c r="GI611">
        <v>20.98594347901683</v>
      </c>
      <c r="GJ611">
        <v>2.078626356373779</v>
      </c>
      <c r="GK611">
        <v>0</v>
      </c>
      <c r="GL611">
        <v>6.081829</v>
      </c>
      <c r="GM611">
        <v>-0.1389120450281422</v>
      </c>
      <c r="GN611">
        <v>0.02889610352625414</v>
      </c>
      <c r="GO611">
        <v>0</v>
      </c>
      <c r="GP611">
        <v>0</v>
      </c>
      <c r="GQ611">
        <v>3</v>
      </c>
      <c r="GR611" t="s">
        <v>480</v>
      </c>
      <c r="GS611">
        <v>3.12837</v>
      </c>
      <c r="GT611">
        <v>2.73453</v>
      </c>
      <c r="GU611">
        <v>0.0410429</v>
      </c>
      <c r="GV611">
        <v>0.0378311</v>
      </c>
      <c r="GW611">
        <v>0.104373</v>
      </c>
      <c r="GX611">
        <v>0.0848077</v>
      </c>
      <c r="GY611">
        <v>28731.9</v>
      </c>
      <c r="GZ611">
        <v>27960.1</v>
      </c>
      <c r="HA611">
        <v>30504.9</v>
      </c>
      <c r="HB611">
        <v>29316.3</v>
      </c>
      <c r="HC611">
        <v>37709.1</v>
      </c>
      <c r="HD611">
        <v>35302.7</v>
      </c>
      <c r="HE611">
        <v>46674.6</v>
      </c>
      <c r="HF611">
        <v>43563</v>
      </c>
      <c r="HG611">
        <v>1.82412</v>
      </c>
      <c r="HH611">
        <v>1.8499</v>
      </c>
      <c r="HI611">
        <v>0.114359</v>
      </c>
      <c r="HJ611">
        <v>0</v>
      </c>
      <c r="HK611">
        <v>28.1341</v>
      </c>
      <c r="HL611">
        <v>999.9</v>
      </c>
      <c r="HM611">
        <v>45.7</v>
      </c>
      <c r="HN611">
        <v>30.7</v>
      </c>
      <c r="HO611">
        <v>22.5122</v>
      </c>
      <c r="HP611">
        <v>63.5103</v>
      </c>
      <c r="HQ611">
        <v>17.6322</v>
      </c>
      <c r="HR611">
        <v>1</v>
      </c>
      <c r="HS611">
        <v>0.182002</v>
      </c>
      <c r="HT611">
        <v>-0.052097</v>
      </c>
      <c r="HU611">
        <v>20.1987</v>
      </c>
      <c r="HV611">
        <v>5.22777</v>
      </c>
      <c r="HW611">
        <v>11.974</v>
      </c>
      <c r="HX611">
        <v>4.96975</v>
      </c>
      <c r="HY611">
        <v>3.28953</v>
      </c>
      <c r="HZ611">
        <v>9999</v>
      </c>
      <c r="IA611">
        <v>9999</v>
      </c>
      <c r="IB611">
        <v>9999</v>
      </c>
      <c r="IC611">
        <v>999.9</v>
      </c>
      <c r="ID611">
        <v>4.97292</v>
      </c>
      <c r="IE611">
        <v>1.87729</v>
      </c>
      <c r="IF611">
        <v>1.87535</v>
      </c>
      <c r="IG611">
        <v>1.87817</v>
      </c>
      <c r="IH611">
        <v>1.87485</v>
      </c>
      <c r="II611">
        <v>1.87849</v>
      </c>
      <c r="IJ611">
        <v>1.87561</v>
      </c>
      <c r="IK611">
        <v>1.87669</v>
      </c>
      <c r="IL611">
        <v>0</v>
      </c>
      <c r="IM611">
        <v>0</v>
      </c>
      <c r="IN611">
        <v>0</v>
      </c>
      <c r="IO611">
        <v>0</v>
      </c>
      <c r="IP611" t="s">
        <v>442</v>
      </c>
      <c r="IQ611" t="s">
        <v>443</v>
      </c>
      <c r="IR611" t="s">
        <v>444</v>
      </c>
      <c r="IS611" t="s">
        <v>444</v>
      </c>
      <c r="IT611" t="s">
        <v>444</v>
      </c>
      <c r="IU611" t="s">
        <v>444</v>
      </c>
      <c r="IV611">
        <v>0</v>
      </c>
      <c r="IW611">
        <v>100</v>
      </c>
      <c r="IX611">
        <v>100</v>
      </c>
      <c r="IY611">
        <v>0.266</v>
      </c>
      <c r="IZ611">
        <v>0.2235</v>
      </c>
      <c r="JA611">
        <v>0.05401698482025668</v>
      </c>
      <c r="JB611">
        <v>0.001251749769105588</v>
      </c>
      <c r="JC611">
        <v>-2.340677956668878E-07</v>
      </c>
      <c r="JD611">
        <v>1.443975168909104E-10</v>
      </c>
      <c r="JE611">
        <v>-0.0473756660369021</v>
      </c>
      <c r="JF611">
        <v>-0.000763777970416037</v>
      </c>
      <c r="JG611">
        <v>0.0006633184790446218</v>
      </c>
      <c r="JH611">
        <v>-5.365384051273601E-06</v>
      </c>
      <c r="JI611">
        <v>1</v>
      </c>
      <c r="JJ611">
        <v>2129</v>
      </c>
      <c r="JK611">
        <v>1</v>
      </c>
      <c r="JL611">
        <v>27</v>
      </c>
      <c r="JM611">
        <v>189013</v>
      </c>
      <c r="JN611">
        <v>189012.9</v>
      </c>
      <c r="JO611">
        <v>0.490723</v>
      </c>
      <c r="JP611">
        <v>2.56958</v>
      </c>
      <c r="JQ611">
        <v>1.39893</v>
      </c>
      <c r="JR611">
        <v>2.33398</v>
      </c>
      <c r="JS611">
        <v>1.44897</v>
      </c>
      <c r="JT611">
        <v>2.52075</v>
      </c>
      <c r="JU611">
        <v>37.2181</v>
      </c>
      <c r="JV611">
        <v>24.1926</v>
      </c>
      <c r="JW611">
        <v>18</v>
      </c>
      <c r="JX611">
        <v>480.765</v>
      </c>
      <c r="JY611">
        <v>467.254</v>
      </c>
      <c r="JZ611">
        <v>28.0893</v>
      </c>
      <c r="KA611">
        <v>29.4927</v>
      </c>
      <c r="KB611">
        <v>30.0003</v>
      </c>
      <c r="KC611">
        <v>29.1336</v>
      </c>
      <c r="KD611">
        <v>29.189</v>
      </c>
      <c r="KE611">
        <v>9.810689999999999</v>
      </c>
      <c r="KF611">
        <v>28.7669</v>
      </c>
      <c r="KG611">
        <v>66.9135</v>
      </c>
      <c r="KH611">
        <v>28.0872</v>
      </c>
      <c r="KI611">
        <v>132.686</v>
      </c>
      <c r="KJ611">
        <v>17.1661</v>
      </c>
      <c r="KK611">
        <v>100.86</v>
      </c>
      <c r="KL611">
        <v>100.202</v>
      </c>
    </row>
    <row r="612" spans="1:298">
      <c r="A612">
        <v>596</v>
      </c>
      <c r="B612">
        <v>1758489364.5</v>
      </c>
      <c r="C612">
        <v>20261</v>
      </c>
      <c r="D612" t="s">
        <v>1642</v>
      </c>
      <c r="E612" t="s">
        <v>1643</v>
      </c>
      <c r="F612">
        <v>5</v>
      </c>
      <c r="G612" t="s">
        <v>1607</v>
      </c>
      <c r="H612" t="s">
        <v>436</v>
      </c>
      <c r="I612" t="s">
        <v>437</v>
      </c>
      <c r="J612">
        <v>1758489356.714286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154.47869425981</v>
      </c>
      <c r="AL612">
        <v>163.800109090909</v>
      </c>
      <c r="AM612">
        <v>-3.235081513041738</v>
      </c>
      <c r="AN612">
        <v>65.51255207076697</v>
      </c>
      <c r="AO612">
        <f>(AQ612 - AP612 + DZ612*1E3/(8.314*(EB612+273.15)) * AS612/DY612 * AR612) * DY612/(100*DM612) * 1000/(1000 - AQ612)</f>
        <v>0</v>
      </c>
      <c r="AP612">
        <v>17.22574888452061</v>
      </c>
      <c r="AQ612">
        <v>23.36175454545455</v>
      </c>
      <c r="AR612">
        <v>0.0002611757066002956</v>
      </c>
      <c r="AS612">
        <v>124.816034713637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438</v>
      </c>
      <c r="AZ612" t="s">
        <v>438</v>
      </c>
      <c r="BA612">
        <v>0</v>
      </c>
      <c r="BB612">
        <v>0</v>
      </c>
      <c r="BC612">
        <f>1-BA612/BB612</f>
        <v>0</v>
      </c>
      <c r="BD612">
        <v>0</v>
      </c>
      <c r="BE612" t="s">
        <v>438</v>
      </c>
      <c r="BF612" t="s">
        <v>438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438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5.36</v>
      </c>
      <c r="DN612">
        <v>0.5</v>
      </c>
      <c r="DO612" t="s">
        <v>439</v>
      </c>
      <c r="DP612">
        <v>2</v>
      </c>
      <c r="DQ612" t="b">
        <v>1</v>
      </c>
      <c r="DR612">
        <v>1758489356.714286</v>
      </c>
      <c r="DS612">
        <v>182.9776071428571</v>
      </c>
      <c r="DT612">
        <v>167.45325</v>
      </c>
      <c r="DU612">
        <v>23.33528928571429</v>
      </c>
      <c r="DV612">
        <v>17.24633571428571</v>
      </c>
      <c r="DW612">
        <v>182.7018571428571</v>
      </c>
      <c r="DX612">
        <v>23.11223214285715</v>
      </c>
      <c r="DY612">
        <v>499.9851071428571</v>
      </c>
      <c r="DZ612">
        <v>90.02524285714287</v>
      </c>
      <c r="EA612">
        <v>0.05665951785714286</v>
      </c>
      <c r="EB612">
        <v>29.80356785714286</v>
      </c>
      <c r="EC612">
        <v>30.00093214285715</v>
      </c>
      <c r="ED612">
        <v>999.9000000000002</v>
      </c>
      <c r="EE612">
        <v>0</v>
      </c>
      <c r="EF612">
        <v>0</v>
      </c>
      <c r="EG612">
        <v>9999.311428571429</v>
      </c>
      <c r="EH612">
        <v>0</v>
      </c>
      <c r="EI612">
        <v>11.8756</v>
      </c>
      <c r="EJ612">
        <v>15.52441428571429</v>
      </c>
      <c r="EK612">
        <v>187.3492142857143</v>
      </c>
      <c r="EL612">
        <v>170.3919642857143</v>
      </c>
      <c r="EM612">
        <v>6.088961428571429</v>
      </c>
      <c r="EN612">
        <v>167.45325</v>
      </c>
      <c r="EO612">
        <v>17.24633571428571</v>
      </c>
      <c r="EP612">
        <v>2.100765714285715</v>
      </c>
      <c r="EQ612">
        <v>1.552604642857143</v>
      </c>
      <c r="ER612">
        <v>18.22498928571428</v>
      </c>
      <c r="ES612">
        <v>13.49629642857143</v>
      </c>
      <c r="ET612">
        <v>1999.997857142857</v>
      </c>
      <c r="EU612">
        <v>0.9800067857142858</v>
      </c>
      <c r="EV612">
        <v>0.01999288928571428</v>
      </c>
      <c r="EW612">
        <v>0</v>
      </c>
      <c r="EX612">
        <v>1003.7575</v>
      </c>
      <c r="EY612">
        <v>5.000560000000001</v>
      </c>
      <c r="EZ612">
        <v>20280.08214285714</v>
      </c>
      <c r="FA612">
        <v>17294.88571428572</v>
      </c>
      <c r="FB612">
        <v>41.85699999999999</v>
      </c>
      <c r="FC612">
        <v>42.34124999999999</v>
      </c>
      <c r="FD612">
        <v>41.80332142857141</v>
      </c>
      <c r="FE612">
        <v>41.49742857142856</v>
      </c>
      <c r="FF612">
        <v>42.8545357142857</v>
      </c>
      <c r="FG612">
        <v>1955.107857142857</v>
      </c>
      <c r="FH612">
        <v>39.89000000000001</v>
      </c>
      <c r="FI612">
        <v>0</v>
      </c>
      <c r="FJ612">
        <v>1758489366</v>
      </c>
      <c r="FK612">
        <v>0</v>
      </c>
      <c r="FL612">
        <v>1003.899230769231</v>
      </c>
      <c r="FM612">
        <v>23.90495722897548</v>
      </c>
      <c r="FN612">
        <v>445.0598283505672</v>
      </c>
      <c r="FO612">
        <v>20282.92307692308</v>
      </c>
      <c r="FP612">
        <v>15</v>
      </c>
      <c r="FQ612">
        <v>0</v>
      </c>
      <c r="FR612" t="s">
        <v>440</v>
      </c>
      <c r="FS612">
        <v>1747148579.5</v>
      </c>
      <c r="FT612">
        <v>1747148584.5</v>
      </c>
      <c r="FU612">
        <v>0</v>
      </c>
      <c r="FV612">
        <v>0.162</v>
      </c>
      <c r="FW612">
        <v>-0.001</v>
      </c>
      <c r="FX612">
        <v>0.139</v>
      </c>
      <c r="FY612">
        <v>0.058</v>
      </c>
      <c r="FZ612">
        <v>420</v>
      </c>
      <c r="GA612">
        <v>16</v>
      </c>
      <c r="GB612">
        <v>0.19</v>
      </c>
      <c r="GC612">
        <v>0.02</v>
      </c>
      <c r="GD612">
        <v>14.98107</v>
      </c>
      <c r="GE612">
        <v>9.499578236397721</v>
      </c>
      <c r="GF612">
        <v>0.9147945813678611</v>
      </c>
      <c r="GG612">
        <v>0</v>
      </c>
      <c r="GH612">
        <v>1002.367764705882</v>
      </c>
      <c r="GI612">
        <v>22.2891061977688</v>
      </c>
      <c r="GJ612">
        <v>2.208472137005757</v>
      </c>
      <c r="GK612">
        <v>0</v>
      </c>
      <c r="GL612">
        <v>6.08341425</v>
      </c>
      <c r="GM612">
        <v>0.1546022138836656</v>
      </c>
      <c r="GN612">
        <v>0.03121198951424749</v>
      </c>
      <c r="GO612">
        <v>0</v>
      </c>
      <c r="GP612">
        <v>0</v>
      </c>
      <c r="GQ612">
        <v>3</v>
      </c>
      <c r="GR612" t="s">
        <v>480</v>
      </c>
      <c r="GS612">
        <v>3.12849</v>
      </c>
      <c r="GT612">
        <v>2.73445</v>
      </c>
      <c r="GU612">
        <v>0.0376634</v>
      </c>
      <c r="GV612">
        <v>0.0341691</v>
      </c>
      <c r="GW612">
        <v>0.1044</v>
      </c>
      <c r="GX612">
        <v>0.08475240000000001</v>
      </c>
      <c r="GY612">
        <v>28832.7</v>
      </c>
      <c r="GZ612">
        <v>28066.2</v>
      </c>
      <c r="HA612">
        <v>30504.5</v>
      </c>
      <c r="HB612">
        <v>29315.9</v>
      </c>
      <c r="HC612">
        <v>37707.2</v>
      </c>
      <c r="HD612">
        <v>35304</v>
      </c>
      <c r="HE612">
        <v>46674</v>
      </c>
      <c r="HF612">
        <v>43562.3</v>
      </c>
      <c r="HG612">
        <v>1.82432</v>
      </c>
      <c r="HH612">
        <v>1.84965</v>
      </c>
      <c r="HI612">
        <v>0.114497</v>
      </c>
      <c r="HJ612">
        <v>0</v>
      </c>
      <c r="HK612">
        <v>28.1341</v>
      </c>
      <c r="HL612">
        <v>999.9</v>
      </c>
      <c r="HM612">
        <v>45.7</v>
      </c>
      <c r="HN612">
        <v>30.7</v>
      </c>
      <c r="HO612">
        <v>22.5103</v>
      </c>
      <c r="HP612">
        <v>63.6103</v>
      </c>
      <c r="HQ612">
        <v>17.4239</v>
      </c>
      <c r="HR612">
        <v>1</v>
      </c>
      <c r="HS612">
        <v>0.182241</v>
      </c>
      <c r="HT612">
        <v>-0.053347</v>
      </c>
      <c r="HU612">
        <v>20.1986</v>
      </c>
      <c r="HV612">
        <v>5.22792</v>
      </c>
      <c r="HW612">
        <v>11.974</v>
      </c>
      <c r="HX612">
        <v>4.96975</v>
      </c>
      <c r="HY612">
        <v>3.2895</v>
      </c>
      <c r="HZ612">
        <v>9999</v>
      </c>
      <c r="IA612">
        <v>9999</v>
      </c>
      <c r="IB612">
        <v>9999</v>
      </c>
      <c r="IC612">
        <v>999.9</v>
      </c>
      <c r="ID612">
        <v>4.97295</v>
      </c>
      <c r="IE612">
        <v>1.87729</v>
      </c>
      <c r="IF612">
        <v>1.87534</v>
      </c>
      <c r="IG612">
        <v>1.8782</v>
      </c>
      <c r="IH612">
        <v>1.87485</v>
      </c>
      <c r="II612">
        <v>1.87851</v>
      </c>
      <c r="IJ612">
        <v>1.87561</v>
      </c>
      <c r="IK612">
        <v>1.8767</v>
      </c>
      <c r="IL612">
        <v>0</v>
      </c>
      <c r="IM612">
        <v>0</v>
      </c>
      <c r="IN612">
        <v>0</v>
      </c>
      <c r="IO612">
        <v>0</v>
      </c>
      <c r="IP612" t="s">
        <v>442</v>
      </c>
      <c r="IQ612" t="s">
        <v>443</v>
      </c>
      <c r="IR612" t="s">
        <v>444</v>
      </c>
      <c r="IS612" t="s">
        <v>444</v>
      </c>
      <c r="IT612" t="s">
        <v>444</v>
      </c>
      <c r="IU612" t="s">
        <v>444</v>
      </c>
      <c r="IV612">
        <v>0</v>
      </c>
      <c r="IW612">
        <v>100</v>
      </c>
      <c r="IX612">
        <v>100</v>
      </c>
      <c r="IY612">
        <v>0.247</v>
      </c>
      <c r="IZ612">
        <v>0.2236</v>
      </c>
      <c r="JA612">
        <v>0.05401698482025668</v>
      </c>
      <c r="JB612">
        <v>0.001251749769105588</v>
      </c>
      <c r="JC612">
        <v>-2.340677956668878E-07</v>
      </c>
      <c r="JD612">
        <v>1.443975168909104E-10</v>
      </c>
      <c r="JE612">
        <v>-0.0473756660369021</v>
      </c>
      <c r="JF612">
        <v>-0.000763777970416037</v>
      </c>
      <c r="JG612">
        <v>0.0006633184790446218</v>
      </c>
      <c r="JH612">
        <v>-5.365384051273601E-06</v>
      </c>
      <c r="JI612">
        <v>1</v>
      </c>
      <c r="JJ612">
        <v>2129</v>
      </c>
      <c r="JK612">
        <v>1</v>
      </c>
      <c r="JL612">
        <v>27</v>
      </c>
      <c r="JM612">
        <v>189013.1</v>
      </c>
      <c r="JN612">
        <v>189013</v>
      </c>
      <c r="JO612">
        <v>0.450439</v>
      </c>
      <c r="JP612">
        <v>2.56714</v>
      </c>
      <c r="JQ612">
        <v>1.39893</v>
      </c>
      <c r="JR612">
        <v>2.33398</v>
      </c>
      <c r="JS612">
        <v>1.44897</v>
      </c>
      <c r="JT612">
        <v>2.55493</v>
      </c>
      <c r="JU612">
        <v>37.2181</v>
      </c>
      <c r="JV612">
        <v>24.2013</v>
      </c>
      <c r="JW612">
        <v>18</v>
      </c>
      <c r="JX612">
        <v>480.887</v>
      </c>
      <c r="JY612">
        <v>467.11</v>
      </c>
      <c r="JZ612">
        <v>28.0874</v>
      </c>
      <c r="KA612">
        <v>29.4952</v>
      </c>
      <c r="KB612">
        <v>30.0003</v>
      </c>
      <c r="KC612">
        <v>29.1355</v>
      </c>
      <c r="KD612">
        <v>29.1914</v>
      </c>
      <c r="KE612">
        <v>9.064299999999999</v>
      </c>
      <c r="KF612">
        <v>28.7669</v>
      </c>
      <c r="KG612">
        <v>66.9135</v>
      </c>
      <c r="KH612">
        <v>28.0885</v>
      </c>
      <c r="KI612">
        <v>112.646</v>
      </c>
      <c r="KJ612">
        <v>17.1529</v>
      </c>
      <c r="KK612">
        <v>100.858</v>
      </c>
      <c r="KL612">
        <v>100.2</v>
      </c>
    </row>
    <row r="613" spans="1:298">
      <c r="A613">
        <v>597</v>
      </c>
      <c r="B613">
        <v>1758489369.5</v>
      </c>
      <c r="C613">
        <v>20266</v>
      </c>
      <c r="D613" t="s">
        <v>1644</v>
      </c>
      <c r="E613" t="s">
        <v>1645</v>
      </c>
      <c r="F613">
        <v>5</v>
      </c>
      <c r="G613" t="s">
        <v>1607</v>
      </c>
      <c r="H613" t="s">
        <v>436</v>
      </c>
      <c r="I613" t="s">
        <v>437</v>
      </c>
      <c r="J613">
        <v>1758489362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137.5842942985325</v>
      </c>
      <c r="AL613">
        <v>147.6095272727273</v>
      </c>
      <c r="AM613">
        <v>-3.235109415957841</v>
      </c>
      <c r="AN613">
        <v>65.51255207076697</v>
      </c>
      <c r="AO613">
        <f>(AQ613 - AP613 + DZ613*1E3/(8.314*(EB613+273.15)) * AS613/DY613 * AR613) * DY613/(100*DM613) * 1000/(1000 - AQ613)</f>
        <v>0</v>
      </c>
      <c r="AP613">
        <v>17.21800304174971</v>
      </c>
      <c r="AQ613">
        <v>23.36811090909091</v>
      </c>
      <c r="AR613">
        <v>0.0002809507425153326</v>
      </c>
      <c r="AS613">
        <v>124.816034713637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438</v>
      </c>
      <c r="AZ613" t="s">
        <v>438</v>
      </c>
      <c r="BA613">
        <v>0</v>
      </c>
      <c r="BB613">
        <v>0</v>
      </c>
      <c r="BC613">
        <f>1-BA613/BB613</f>
        <v>0</v>
      </c>
      <c r="BD613">
        <v>0</v>
      </c>
      <c r="BE613" t="s">
        <v>438</v>
      </c>
      <c r="BF613" t="s">
        <v>438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438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5.36</v>
      </c>
      <c r="DN613">
        <v>0.5</v>
      </c>
      <c r="DO613" t="s">
        <v>439</v>
      </c>
      <c r="DP613">
        <v>2</v>
      </c>
      <c r="DQ613" t="b">
        <v>1</v>
      </c>
      <c r="DR613">
        <v>1758489362</v>
      </c>
      <c r="DS613">
        <v>166.2828888888889</v>
      </c>
      <c r="DT613">
        <v>149.9051111111111</v>
      </c>
      <c r="DU613">
        <v>23.35557037037037</v>
      </c>
      <c r="DV613">
        <v>17.23588148148148</v>
      </c>
      <c r="DW613">
        <v>166.0268888888889</v>
      </c>
      <c r="DX613">
        <v>23.13208148148149</v>
      </c>
      <c r="DY613">
        <v>499.9676666666667</v>
      </c>
      <c r="DZ613">
        <v>90.02518148148147</v>
      </c>
      <c r="EA613">
        <v>0.05665798148148148</v>
      </c>
      <c r="EB613">
        <v>29.8032962962963</v>
      </c>
      <c r="EC613">
        <v>29.99963703703704</v>
      </c>
      <c r="ED613">
        <v>999.9000000000001</v>
      </c>
      <c r="EE613">
        <v>0</v>
      </c>
      <c r="EF613">
        <v>0</v>
      </c>
      <c r="EG613">
        <v>10003.21555555556</v>
      </c>
      <c r="EH613">
        <v>0</v>
      </c>
      <c r="EI613">
        <v>11.94787407407407</v>
      </c>
      <c r="EJ613">
        <v>16.37771111111111</v>
      </c>
      <c r="EK613">
        <v>170.2592592592593</v>
      </c>
      <c r="EL613">
        <v>152.5344074074074</v>
      </c>
      <c r="EM613">
        <v>6.119694814814815</v>
      </c>
      <c r="EN613">
        <v>149.9051111111111</v>
      </c>
      <c r="EO613">
        <v>17.23588148148148</v>
      </c>
      <c r="EP613">
        <v>2.10258962962963</v>
      </c>
      <c r="EQ613">
        <v>1.551662592592592</v>
      </c>
      <c r="ER613">
        <v>18.23881481481482</v>
      </c>
      <c r="ES613">
        <v>13.48697777777778</v>
      </c>
      <c r="ET613">
        <v>1999.982962962963</v>
      </c>
      <c r="EU613">
        <v>0.9800066296296298</v>
      </c>
      <c r="EV613">
        <v>0.01999305185185185</v>
      </c>
      <c r="EW613">
        <v>0</v>
      </c>
      <c r="EX613">
        <v>1005.851481481481</v>
      </c>
      <c r="EY613">
        <v>5.000560000000001</v>
      </c>
      <c r="EZ613">
        <v>20319.48518518519</v>
      </c>
      <c r="FA613">
        <v>17294.77037037037</v>
      </c>
      <c r="FB613">
        <v>41.88185185185185</v>
      </c>
      <c r="FC613">
        <v>42.34933333333333</v>
      </c>
      <c r="FD613">
        <v>41.81003703703704</v>
      </c>
      <c r="FE613">
        <v>41.50659259259258</v>
      </c>
      <c r="FF613">
        <v>42.85377777777776</v>
      </c>
      <c r="FG613">
        <v>1955.092962962963</v>
      </c>
      <c r="FH613">
        <v>39.89000000000001</v>
      </c>
      <c r="FI613">
        <v>0</v>
      </c>
      <c r="FJ613">
        <v>1758489370.8</v>
      </c>
      <c r="FK613">
        <v>0</v>
      </c>
      <c r="FL613">
        <v>1005.788076923077</v>
      </c>
      <c r="FM613">
        <v>22.96717949695861</v>
      </c>
      <c r="FN613">
        <v>438.3350429011076</v>
      </c>
      <c r="FO613">
        <v>20318.18846153846</v>
      </c>
      <c r="FP613">
        <v>15</v>
      </c>
      <c r="FQ613">
        <v>0</v>
      </c>
      <c r="FR613" t="s">
        <v>440</v>
      </c>
      <c r="FS613">
        <v>1747148579.5</v>
      </c>
      <c r="FT613">
        <v>1747148584.5</v>
      </c>
      <c r="FU613">
        <v>0</v>
      </c>
      <c r="FV613">
        <v>0.162</v>
      </c>
      <c r="FW613">
        <v>-0.001</v>
      </c>
      <c r="FX613">
        <v>0.139</v>
      </c>
      <c r="FY613">
        <v>0.058</v>
      </c>
      <c r="FZ613">
        <v>420</v>
      </c>
      <c r="GA613">
        <v>16</v>
      </c>
      <c r="GB613">
        <v>0.19</v>
      </c>
      <c r="GC613">
        <v>0.02</v>
      </c>
      <c r="GD613">
        <v>15.92901</v>
      </c>
      <c r="GE613">
        <v>9.673922701688523</v>
      </c>
      <c r="GF613">
        <v>0.931238755046202</v>
      </c>
      <c r="GG613">
        <v>0</v>
      </c>
      <c r="GH613">
        <v>1004.615</v>
      </c>
      <c r="GI613">
        <v>23.60229183715361</v>
      </c>
      <c r="GJ613">
        <v>2.330310822489518</v>
      </c>
      <c r="GK613">
        <v>0</v>
      </c>
      <c r="GL613">
        <v>6.102481</v>
      </c>
      <c r="GM613">
        <v>0.3685913696059954</v>
      </c>
      <c r="GN613">
        <v>0.03621060361275404</v>
      </c>
      <c r="GO613">
        <v>0</v>
      </c>
      <c r="GP613">
        <v>0</v>
      </c>
      <c r="GQ613">
        <v>3</v>
      </c>
      <c r="GR613" t="s">
        <v>480</v>
      </c>
      <c r="GS613">
        <v>3.12863</v>
      </c>
      <c r="GT613">
        <v>2.73452</v>
      </c>
      <c r="GU613">
        <v>0.0342058</v>
      </c>
      <c r="GV613">
        <v>0.0304375</v>
      </c>
      <c r="GW613">
        <v>0.104422</v>
      </c>
      <c r="GX613">
        <v>0.0846804</v>
      </c>
      <c r="GY613">
        <v>28936.6</v>
      </c>
      <c r="GZ613">
        <v>28174.6</v>
      </c>
      <c r="HA613">
        <v>30505</v>
      </c>
      <c r="HB613">
        <v>29316</v>
      </c>
      <c r="HC613">
        <v>37706.9</v>
      </c>
      <c r="HD613">
        <v>35306.6</v>
      </c>
      <c r="HE613">
        <v>46675</v>
      </c>
      <c r="HF613">
        <v>43562.4</v>
      </c>
      <c r="HG613">
        <v>1.82432</v>
      </c>
      <c r="HH613">
        <v>1.84955</v>
      </c>
      <c r="HI613">
        <v>0.114597</v>
      </c>
      <c r="HJ613">
        <v>0</v>
      </c>
      <c r="HK613">
        <v>28.1317</v>
      </c>
      <c r="HL613">
        <v>999.9</v>
      </c>
      <c r="HM613">
        <v>45.7</v>
      </c>
      <c r="HN613">
        <v>30.8</v>
      </c>
      <c r="HO613">
        <v>22.6417</v>
      </c>
      <c r="HP613">
        <v>63.5903</v>
      </c>
      <c r="HQ613">
        <v>17.3598</v>
      </c>
      <c r="HR613">
        <v>1</v>
      </c>
      <c r="HS613">
        <v>0.182536</v>
      </c>
      <c r="HT613">
        <v>-0.0581672</v>
      </c>
      <c r="HU613">
        <v>20.1987</v>
      </c>
      <c r="HV613">
        <v>5.22867</v>
      </c>
      <c r="HW613">
        <v>11.974</v>
      </c>
      <c r="HX613">
        <v>4.97</v>
      </c>
      <c r="HY613">
        <v>3.28958</v>
      </c>
      <c r="HZ613">
        <v>9999</v>
      </c>
      <c r="IA613">
        <v>9999</v>
      </c>
      <c r="IB613">
        <v>9999</v>
      </c>
      <c r="IC613">
        <v>999.9</v>
      </c>
      <c r="ID613">
        <v>4.97294</v>
      </c>
      <c r="IE613">
        <v>1.8773</v>
      </c>
      <c r="IF613">
        <v>1.87538</v>
      </c>
      <c r="IG613">
        <v>1.8782</v>
      </c>
      <c r="IH613">
        <v>1.87486</v>
      </c>
      <c r="II613">
        <v>1.87851</v>
      </c>
      <c r="IJ613">
        <v>1.87561</v>
      </c>
      <c r="IK613">
        <v>1.87671</v>
      </c>
      <c r="IL613">
        <v>0</v>
      </c>
      <c r="IM613">
        <v>0</v>
      </c>
      <c r="IN613">
        <v>0</v>
      </c>
      <c r="IO613">
        <v>0</v>
      </c>
      <c r="IP613" t="s">
        <v>442</v>
      </c>
      <c r="IQ613" t="s">
        <v>443</v>
      </c>
      <c r="IR613" t="s">
        <v>444</v>
      </c>
      <c r="IS613" t="s">
        <v>444</v>
      </c>
      <c r="IT613" t="s">
        <v>444</v>
      </c>
      <c r="IU613" t="s">
        <v>444</v>
      </c>
      <c r="IV613">
        <v>0</v>
      </c>
      <c r="IW613">
        <v>100</v>
      </c>
      <c r="IX613">
        <v>100</v>
      </c>
      <c r="IY613">
        <v>0.227</v>
      </c>
      <c r="IZ613">
        <v>0.2237</v>
      </c>
      <c r="JA613">
        <v>0.05401698482025668</v>
      </c>
      <c r="JB613">
        <v>0.001251749769105588</v>
      </c>
      <c r="JC613">
        <v>-2.340677956668878E-07</v>
      </c>
      <c r="JD613">
        <v>1.443975168909104E-10</v>
      </c>
      <c r="JE613">
        <v>-0.0473756660369021</v>
      </c>
      <c r="JF613">
        <v>-0.000763777970416037</v>
      </c>
      <c r="JG613">
        <v>0.0006633184790446218</v>
      </c>
      <c r="JH613">
        <v>-5.365384051273601E-06</v>
      </c>
      <c r="JI613">
        <v>1</v>
      </c>
      <c r="JJ613">
        <v>2129</v>
      </c>
      <c r="JK613">
        <v>1</v>
      </c>
      <c r="JL613">
        <v>27</v>
      </c>
      <c r="JM613">
        <v>189013.2</v>
      </c>
      <c r="JN613">
        <v>189013.1</v>
      </c>
      <c r="JO613">
        <v>0.413818</v>
      </c>
      <c r="JP613">
        <v>2.59155</v>
      </c>
      <c r="JQ613">
        <v>1.39893</v>
      </c>
      <c r="JR613">
        <v>2.33398</v>
      </c>
      <c r="JS613">
        <v>1.44897</v>
      </c>
      <c r="JT613">
        <v>2.51343</v>
      </c>
      <c r="JU613">
        <v>37.2181</v>
      </c>
      <c r="JV613">
        <v>24.1926</v>
      </c>
      <c r="JW613">
        <v>18</v>
      </c>
      <c r="JX613">
        <v>480.904</v>
      </c>
      <c r="JY613">
        <v>467.063</v>
      </c>
      <c r="JZ613">
        <v>28.0882</v>
      </c>
      <c r="KA613">
        <v>29.4979</v>
      </c>
      <c r="KB613">
        <v>30.0002</v>
      </c>
      <c r="KC613">
        <v>29.1381</v>
      </c>
      <c r="KD613">
        <v>29.1937</v>
      </c>
      <c r="KE613">
        <v>8.2372</v>
      </c>
      <c r="KF613">
        <v>29.0381</v>
      </c>
      <c r="KG613">
        <v>66.9135</v>
      </c>
      <c r="KH613">
        <v>28.0895</v>
      </c>
      <c r="KI613">
        <v>99.27330000000001</v>
      </c>
      <c r="KJ613">
        <v>17.1336</v>
      </c>
      <c r="KK613">
        <v>100.86</v>
      </c>
      <c r="KL613">
        <v>100.2</v>
      </c>
    </row>
    <row r="614" spans="1:298">
      <c r="A614">
        <v>598</v>
      </c>
      <c r="B614">
        <v>1758489374.5</v>
      </c>
      <c r="C614">
        <v>20271</v>
      </c>
      <c r="D614" t="s">
        <v>1646</v>
      </c>
      <c r="E614" t="s">
        <v>1647</v>
      </c>
      <c r="F614">
        <v>5</v>
      </c>
      <c r="G614" t="s">
        <v>1607</v>
      </c>
      <c r="H614" t="s">
        <v>436</v>
      </c>
      <c r="I614" t="s">
        <v>437</v>
      </c>
      <c r="J614">
        <v>1758489366.714286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120.7284046011243</v>
      </c>
      <c r="AL614">
        <v>131.4909393939394</v>
      </c>
      <c r="AM614">
        <v>-3.224459968859946</v>
      </c>
      <c r="AN614">
        <v>65.51255207076697</v>
      </c>
      <c r="AO614">
        <f>(AQ614 - AP614 + DZ614*1E3/(8.314*(EB614+273.15)) * AS614/DY614 * AR614) * DY614/(100*DM614) * 1000/(1000 - AQ614)</f>
        <v>0</v>
      </c>
      <c r="AP614">
        <v>17.17947633530109</v>
      </c>
      <c r="AQ614">
        <v>23.36971151515151</v>
      </c>
      <c r="AR614">
        <v>-0.0001602325914555624</v>
      </c>
      <c r="AS614">
        <v>124.816034713637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438</v>
      </c>
      <c r="AZ614" t="s">
        <v>438</v>
      </c>
      <c r="BA614">
        <v>0</v>
      </c>
      <c r="BB614">
        <v>0</v>
      </c>
      <c r="BC614">
        <f>1-BA614/BB614</f>
        <v>0</v>
      </c>
      <c r="BD614">
        <v>0</v>
      </c>
      <c r="BE614" t="s">
        <v>438</v>
      </c>
      <c r="BF614" t="s">
        <v>438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438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5.36</v>
      </c>
      <c r="DN614">
        <v>0.5</v>
      </c>
      <c r="DO614" t="s">
        <v>439</v>
      </c>
      <c r="DP614">
        <v>2</v>
      </c>
      <c r="DQ614" t="b">
        <v>1</v>
      </c>
      <c r="DR614">
        <v>1758489366.714286</v>
      </c>
      <c r="DS614">
        <v>151.4014285714286</v>
      </c>
      <c r="DT614">
        <v>134.2818571428571</v>
      </c>
      <c r="DU614">
        <v>23.36483571428571</v>
      </c>
      <c r="DV614">
        <v>17.21326071428571</v>
      </c>
      <c r="DW614">
        <v>151.1631785714285</v>
      </c>
      <c r="DX614">
        <v>23.14115</v>
      </c>
      <c r="DY614">
        <v>500.0398928571429</v>
      </c>
      <c r="DZ614">
        <v>90.02565714285713</v>
      </c>
      <c r="EA614">
        <v>0.05649401071428572</v>
      </c>
      <c r="EB614">
        <v>29.80163214285714</v>
      </c>
      <c r="EC614">
        <v>29.99783214285714</v>
      </c>
      <c r="ED614">
        <v>999.9000000000002</v>
      </c>
      <c r="EE614">
        <v>0</v>
      </c>
      <c r="EF614">
        <v>0</v>
      </c>
      <c r="EG614">
        <v>10009.99607142857</v>
      </c>
      <c r="EH614">
        <v>0</v>
      </c>
      <c r="EI614">
        <v>11.76739642857143</v>
      </c>
      <c r="EJ614">
        <v>17.11961785714286</v>
      </c>
      <c r="EK614">
        <v>155.0235</v>
      </c>
      <c r="EL614">
        <v>136.6340357142857</v>
      </c>
      <c r="EM614">
        <v>6.15157642857143</v>
      </c>
      <c r="EN614">
        <v>134.2818571428571</v>
      </c>
      <c r="EO614">
        <v>17.21326071428571</v>
      </c>
      <c r="EP614">
        <v>2.103434642857143</v>
      </c>
      <c r="EQ614">
        <v>1.549634642857143</v>
      </c>
      <c r="ER614">
        <v>18.24521785714285</v>
      </c>
      <c r="ES614">
        <v>13.46689642857143</v>
      </c>
      <c r="ET614">
        <v>2000.0125</v>
      </c>
      <c r="EU614">
        <v>0.9800068571428572</v>
      </c>
      <c r="EV614">
        <v>0.01999279285714286</v>
      </c>
      <c r="EW614">
        <v>0</v>
      </c>
      <c r="EX614">
        <v>1007.704642857143</v>
      </c>
      <c r="EY614">
        <v>5.000560000000001</v>
      </c>
      <c r="EZ614">
        <v>20354.1</v>
      </c>
      <c r="FA614">
        <v>17295.02857142857</v>
      </c>
      <c r="FB614">
        <v>41.83910714285714</v>
      </c>
      <c r="FC614">
        <v>42.348</v>
      </c>
      <c r="FD614">
        <v>41.819</v>
      </c>
      <c r="FE614">
        <v>41.45949999999998</v>
      </c>
      <c r="FF614">
        <v>42.82553571428571</v>
      </c>
      <c r="FG614">
        <v>1955.1225</v>
      </c>
      <c r="FH614">
        <v>39.89000000000001</v>
      </c>
      <c r="FI614">
        <v>0</v>
      </c>
      <c r="FJ614">
        <v>1758489376.2</v>
      </c>
      <c r="FK614">
        <v>0</v>
      </c>
      <c r="FL614">
        <v>1007.9208</v>
      </c>
      <c r="FM614">
        <v>21.76230770410585</v>
      </c>
      <c r="FN614">
        <v>415.876923032297</v>
      </c>
      <c r="FO614">
        <v>20359.096</v>
      </c>
      <c r="FP614">
        <v>15</v>
      </c>
      <c r="FQ614">
        <v>0</v>
      </c>
      <c r="FR614" t="s">
        <v>440</v>
      </c>
      <c r="FS614">
        <v>1747148579.5</v>
      </c>
      <c r="FT614">
        <v>1747148584.5</v>
      </c>
      <c r="FU614">
        <v>0</v>
      </c>
      <c r="FV614">
        <v>0.162</v>
      </c>
      <c r="FW614">
        <v>-0.001</v>
      </c>
      <c r="FX614">
        <v>0.139</v>
      </c>
      <c r="FY614">
        <v>0.058</v>
      </c>
      <c r="FZ614">
        <v>420</v>
      </c>
      <c r="GA614">
        <v>16</v>
      </c>
      <c r="GB614">
        <v>0.19</v>
      </c>
      <c r="GC614">
        <v>0.02</v>
      </c>
      <c r="GD614">
        <v>16.61435853658536</v>
      </c>
      <c r="GE614">
        <v>9.412603484320568</v>
      </c>
      <c r="GF614">
        <v>0.928333690262239</v>
      </c>
      <c r="GG614">
        <v>0</v>
      </c>
      <c r="GH614">
        <v>1006.463235294118</v>
      </c>
      <c r="GI614">
        <v>22.68983957310181</v>
      </c>
      <c r="GJ614">
        <v>2.24526524122657</v>
      </c>
      <c r="GK614">
        <v>0</v>
      </c>
      <c r="GL614">
        <v>6.130128292682927</v>
      </c>
      <c r="GM614">
        <v>0.3786660627177715</v>
      </c>
      <c r="GN614">
        <v>0.03810777853522745</v>
      </c>
      <c r="GO614">
        <v>0</v>
      </c>
      <c r="GP614">
        <v>0</v>
      </c>
      <c r="GQ614">
        <v>3</v>
      </c>
      <c r="GR614" t="s">
        <v>480</v>
      </c>
      <c r="GS614">
        <v>3.12881</v>
      </c>
      <c r="GT614">
        <v>2.73354</v>
      </c>
      <c r="GU614">
        <v>0.0306823</v>
      </c>
      <c r="GV614">
        <v>0.0266291</v>
      </c>
      <c r="GW614">
        <v>0.104419</v>
      </c>
      <c r="GX614">
        <v>0.08458640000000001</v>
      </c>
      <c r="GY614">
        <v>29041.4</v>
      </c>
      <c r="GZ614">
        <v>28284.9</v>
      </c>
      <c r="HA614">
        <v>30504.2</v>
      </c>
      <c r="HB614">
        <v>29315.7</v>
      </c>
      <c r="HC614">
        <v>37706.1</v>
      </c>
      <c r="HD614">
        <v>35309.4</v>
      </c>
      <c r="HE614">
        <v>46674.2</v>
      </c>
      <c r="HF614">
        <v>43561.6</v>
      </c>
      <c r="HG614">
        <v>1.82485</v>
      </c>
      <c r="HH614">
        <v>1.84892</v>
      </c>
      <c r="HI614">
        <v>0.114374</v>
      </c>
      <c r="HJ614">
        <v>0</v>
      </c>
      <c r="HK614">
        <v>28.1309</v>
      </c>
      <c r="HL614">
        <v>999.9</v>
      </c>
      <c r="HM614">
        <v>45.7</v>
      </c>
      <c r="HN614">
        <v>30.7</v>
      </c>
      <c r="HO614">
        <v>22.5117</v>
      </c>
      <c r="HP614">
        <v>63.5403</v>
      </c>
      <c r="HQ614">
        <v>17.3077</v>
      </c>
      <c r="HR614">
        <v>1</v>
      </c>
      <c r="HS614">
        <v>0.182698</v>
      </c>
      <c r="HT614">
        <v>-0.0621678</v>
      </c>
      <c r="HU614">
        <v>20.1986</v>
      </c>
      <c r="HV614">
        <v>5.22822</v>
      </c>
      <c r="HW614">
        <v>11.974</v>
      </c>
      <c r="HX614">
        <v>4.9697</v>
      </c>
      <c r="HY614">
        <v>3.28953</v>
      </c>
      <c r="HZ614">
        <v>9999</v>
      </c>
      <c r="IA614">
        <v>9999</v>
      </c>
      <c r="IB614">
        <v>9999</v>
      </c>
      <c r="IC614">
        <v>999.9</v>
      </c>
      <c r="ID614">
        <v>4.97295</v>
      </c>
      <c r="IE614">
        <v>1.8773</v>
      </c>
      <c r="IF614">
        <v>1.8754</v>
      </c>
      <c r="IG614">
        <v>1.8782</v>
      </c>
      <c r="IH614">
        <v>1.87489</v>
      </c>
      <c r="II614">
        <v>1.8785</v>
      </c>
      <c r="IJ614">
        <v>1.87561</v>
      </c>
      <c r="IK614">
        <v>1.87675</v>
      </c>
      <c r="IL614">
        <v>0</v>
      </c>
      <c r="IM614">
        <v>0</v>
      </c>
      <c r="IN614">
        <v>0</v>
      </c>
      <c r="IO614">
        <v>0</v>
      </c>
      <c r="IP614" t="s">
        <v>442</v>
      </c>
      <c r="IQ614" t="s">
        <v>443</v>
      </c>
      <c r="IR614" t="s">
        <v>444</v>
      </c>
      <c r="IS614" t="s">
        <v>444</v>
      </c>
      <c r="IT614" t="s">
        <v>444</v>
      </c>
      <c r="IU614" t="s">
        <v>444</v>
      </c>
      <c r="IV614">
        <v>0</v>
      </c>
      <c r="IW614">
        <v>100</v>
      </c>
      <c r="IX614">
        <v>100</v>
      </c>
      <c r="IY614">
        <v>0.209</v>
      </c>
      <c r="IZ614">
        <v>0.2238</v>
      </c>
      <c r="JA614">
        <v>0.05401698482025668</v>
      </c>
      <c r="JB614">
        <v>0.001251749769105588</v>
      </c>
      <c r="JC614">
        <v>-2.340677956668878E-07</v>
      </c>
      <c r="JD614">
        <v>1.443975168909104E-10</v>
      </c>
      <c r="JE614">
        <v>-0.0473756660369021</v>
      </c>
      <c r="JF614">
        <v>-0.000763777970416037</v>
      </c>
      <c r="JG614">
        <v>0.0006633184790446218</v>
      </c>
      <c r="JH614">
        <v>-5.365384051273601E-06</v>
      </c>
      <c r="JI614">
        <v>1</v>
      </c>
      <c r="JJ614">
        <v>2129</v>
      </c>
      <c r="JK614">
        <v>1</v>
      </c>
      <c r="JL614">
        <v>27</v>
      </c>
      <c r="JM614">
        <v>189013.2</v>
      </c>
      <c r="JN614">
        <v>189013.2</v>
      </c>
      <c r="JO614">
        <v>0.372314</v>
      </c>
      <c r="JP614">
        <v>2.59888</v>
      </c>
      <c r="JQ614">
        <v>1.39893</v>
      </c>
      <c r="JR614">
        <v>2.33398</v>
      </c>
      <c r="JS614">
        <v>1.44897</v>
      </c>
      <c r="JT614">
        <v>2.48169</v>
      </c>
      <c r="JU614">
        <v>37.2181</v>
      </c>
      <c r="JV614">
        <v>24.1926</v>
      </c>
      <c r="JW614">
        <v>18</v>
      </c>
      <c r="JX614">
        <v>481.21</v>
      </c>
      <c r="JY614">
        <v>466.677</v>
      </c>
      <c r="JZ614">
        <v>28.0894</v>
      </c>
      <c r="KA614">
        <v>29.4998</v>
      </c>
      <c r="KB614">
        <v>30.0003</v>
      </c>
      <c r="KC614">
        <v>29.1405</v>
      </c>
      <c r="KD614">
        <v>29.1963</v>
      </c>
      <c r="KE614">
        <v>7.47975</v>
      </c>
      <c r="KF614">
        <v>29.0381</v>
      </c>
      <c r="KG614">
        <v>66.9135</v>
      </c>
      <c r="KH614">
        <v>28.0914</v>
      </c>
      <c r="KI614">
        <v>79.23999999999999</v>
      </c>
      <c r="KJ614">
        <v>17.1242</v>
      </c>
      <c r="KK614">
        <v>100.858</v>
      </c>
      <c r="KL614">
        <v>100.199</v>
      </c>
    </row>
    <row r="615" spans="1:298">
      <c r="A615">
        <v>599</v>
      </c>
      <c r="B615">
        <v>1758489379.5</v>
      </c>
      <c r="C615">
        <v>20276</v>
      </c>
      <c r="D615" t="s">
        <v>1648</v>
      </c>
      <c r="E615" t="s">
        <v>1649</v>
      </c>
      <c r="F615">
        <v>5</v>
      </c>
      <c r="G615" t="s">
        <v>1607</v>
      </c>
      <c r="H615" t="s">
        <v>436</v>
      </c>
      <c r="I615" t="s">
        <v>437</v>
      </c>
      <c r="J615">
        <v>1758489372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103.7864193228991</v>
      </c>
      <c r="AL615">
        <v>115.3194848484848</v>
      </c>
      <c r="AM615">
        <v>-3.236930979860416</v>
      </c>
      <c r="AN615">
        <v>65.51255207076697</v>
      </c>
      <c r="AO615">
        <f>(AQ615 - AP615 + DZ615*1E3/(8.314*(EB615+273.15)) * AS615/DY615 * AR615) * DY615/(100*DM615) * 1000/(1000 - AQ615)</f>
        <v>0</v>
      </c>
      <c r="AP615">
        <v>17.18061777299809</v>
      </c>
      <c r="AQ615">
        <v>23.36722242424242</v>
      </c>
      <c r="AR615">
        <v>8.566765311048681E-06</v>
      </c>
      <c r="AS615">
        <v>124.816034713637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438</v>
      </c>
      <c r="AZ615" t="s">
        <v>438</v>
      </c>
      <c r="BA615">
        <v>0</v>
      </c>
      <c r="BB615">
        <v>0</v>
      </c>
      <c r="BC615">
        <f>1-BA615/BB615</f>
        <v>0</v>
      </c>
      <c r="BD615">
        <v>0</v>
      </c>
      <c r="BE615" t="s">
        <v>438</v>
      </c>
      <c r="BF615" t="s">
        <v>438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438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5.36</v>
      </c>
      <c r="DN615">
        <v>0.5</v>
      </c>
      <c r="DO615" t="s">
        <v>439</v>
      </c>
      <c r="DP615">
        <v>2</v>
      </c>
      <c r="DQ615" t="b">
        <v>1</v>
      </c>
      <c r="DR615">
        <v>1758489372</v>
      </c>
      <c r="DS615">
        <v>134.7179259259259</v>
      </c>
      <c r="DT615">
        <v>116.7210333333333</v>
      </c>
      <c r="DU615">
        <v>23.36796296296296</v>
      </c>
      <c r="DV615">
        <v>17.19571851851852</v>
      </c>
      <c r="DW615">
        <v>134.4995555555556</v>
      </c>
      <c r="DX615">
        <v>23.14422222222222</v>
      </c>
      <c r="DY615">
        <v>500.0310740740741</v>
      </c>
      <c r="DZ615">
        <v>90.02566296296294</v>
      </c>
      <c r="EA615">
        <v>0.05642492222222222</v>
      </c>
      <c r="EB615">
        <v>29.80108148148148</v>
      </c>
      <c r="EC615">
        <v>29.99641481481481</v>
      </c>
      <c r="ED615">
        <v>999.9000000000001</v>
      </c>
      <c r="EE615">
        <v>0</v>
      </c>
      <c r="EF615">
        <v>0</v>
      </c>
      <c r="EG615">
        <v>9987.585925925927</v>
      </c>
      <c r="EH615">
        <v>0</v>
      </c>
      <c r="EI615">
        <v>11.30273333333333</v>
      </c>
      <c r="EJ615">
        <v>17.99689259259259</v>
      </c>
      <c r="EK615">
        <v>137.9414074074074</v>
      </c>
      <c r="EL615">
        <v>118.7635222222222</v>
      </c>
      <c r="EM615">
        <v>6.172248518518519</v>
      </c>
      <c r="EN615">
        <v>116.7210333333333</v>
      </c>
      <c r="EO615">
        <v>17.19571851851852</v>
      </c>
      <c r="EP615">
        <v>2.103716666666667</v>
      </c>
      <c r="EQ615">
        <v>1.548056296296296</v>
      </c>
      <c r="ER615">
        <v>18.24734814814815</v>
      </c>
      <c r="ES615">
        <v>13.45124814814815</v>
      </c>
      <c r="ET615">
        <v>2000.004444444444</v>
      </c>
      <c r="EU615">
        <v>0.9800067407407406</v>
      </c>
      <c r="EV615">
        <v>0.01999294074074074</v>
      </c>
      <c r="EW615">
        <v>0</v>
      </c>
      <c r="EX615">
        <v>1009.621111111111</v>
      </c>
      <c r="EY615">
        <v>5.000560000000001</v>
      </c>
      <c r="EZ615">
        <v>20390.85555555556</v>
      </c>
      <c r="FA615">
        <v>17294.94814814815</v>
      </c>
      <c r="FB615">
        <v>41.8377037037037</v>
      </c>
      <c r="FC615">
        <v>42.34466666666665</v>
      </c>
      <c r="FD615">
        <v>41.84014814814815</v>
      </c>
      <c r="FE615">
        <v>41.44648148148148</v>
      </c>
      <c r="FF615">
        <v>42.81907407407406</v>
      </c>
      <c r="FG615">
        <v>1955.114444444444</v>
      </c>
      <c r="FH615">
        <v>39.89000000000001</v>
      </c>
      <c r="FI615">
        <v>0</v>
      </c>
      <c r="FJ615">
        <v>1758489381</v>
      </c>
      <c r="FK615">
        <v>0</v>
      </c>
      <c r="FL615">
        <v>1009.67</v>
      </c>
      <c r="FM615">
        <v>20.80307690668097</v>
      </c>
      <c r="FN615">
        <v>403.2461534302274</v>
      </c>
      <c r="FO615">
        <v>20392.02</v>
      </c>
      <c r="FP615">
        <v>15</v>
      </c>
      <c r="FQ615">
        <v>0</v>
      </c>
      <c r="FR615" t="s">
        <v>440</v>
      </c>
      <c r="FS615">
        <v>1747148579.5</v>
      </c>
      <c r="FT615">
        <v>1747148584.5</v>
      </c>
      <c r="FU615">
        <v>0</v>
      </c>
      <c r="FV615">
        <v>0.162</v>
      </c>
      <c r="FW615">
        <v>-0.001</v>
      </c>
      <c r="FX615">
        <v>0.139</v>
      </c>
      <c r="FY615">
        <v>0.058</v>
      </c>
      <c r="FZ615">
        <v>420</v>
      </c>
      <c r="GA615">
        <v>16</v>
      </c>
      <c r="GB615">
        <v>0.19</v>
      </c>
      <c r="GC615">
        <v>0.02</v>
      </c>
      <c r="GD615">
        <v>17.42609512195122</v>
      </c>
      <c r="GE615">
        <v>9.839385365853669</v>
      </c>
      <c r="GF615">
        <v>0.9714074654225401</v>
      </c>
      <c r="GG615">
        <v>0</v>
      </c>
      <c r="GH615">
        <v>1008.455294117647</v>
      </c>
      <c r="GI615">
        <v>21.51199387469952</v>
      </c>
      <c r="GJ615">
        <v>2.124771593668253</v>
      </c>
      <c r="GK615">
        <v>0</v>
      </c>
      <c r="GL615">
        <v>6.157308292682926</v>
      </c>
      <c r="GM615">
        <v>0.2767256445993016</v>
      </c>
      <c r="GN615">
        <v>0.02873474949938459</v>
      </c>
      <c r="GO615">
        <v>0</v>
      </c>
      <c r="GP615">
        <v>0</v>
      </c>
      <c r="GQ615">
        <v>3</v>
      </c>
      <c r="GR615" t="s">
        <v>480</v>
      </c>
      <c r="GS615">
        <v>3.12837</v>
      </c>
      <c r="GT615">
        <v>2.7342</v>
      </c>
      <c r="GU615">
        <v>0.0270714</v>
      </c>
      <c r="GV615">
        <v>0.0226702</v>
      </c>
      <c r="GW615">
        <v>0.104415</v>
      </c>
      <c r="GX615">
        <v>0.0845962</v>
      </c>
      <c r="GY615">
        <v>29149.9</v>
      </c>
      <c r="GZ615">
        <v>28399.8</v>
      </c>
      <c r="HA615">
        <v>30504.6</v>
      </c>
      <c r="HB615">
        <v>29315.7</v>
      </c>
      <c r="HC615">
        <v>37706.1</v>
      </c>
      <c r="HD615">
        <v>35308.9</v>
      </c>
      <c r="HE615">
        <v>46674.3</v>
      </c>
      <c r="HF615">
        <v>43561.7</v>
      </c>
      <c r="HG615">
        <v>1.82415</v>
      </c>
      <c r="HH615">
        <v>1.8496</v>
      </c>
      <c r="HI615">
        <v>0.114195</v>
      </c>
      <c r="HJ615">
        <v>0</v>
      </c>
      <c r="HK615">
        <v>28.1293</v>
      </c>
      <c r="HL615">
        <v>999.9</v>
      </c>
      <c r="HM615">
        <v>45.6</v>
      </c>
      <c r="HN615">
        <v>30.7</v>
      </c>
      <c r="HO615">
        <v>22.4626</v>
      </c>
      <c r="HP615">
        <v>63.7903</v>
      </c>
      <c r="HQ615">
        <v>17.6042</v>
      </c>
      <c r="HR615">
        <v>1</v>
      </c>
      <c r="HS615">
        <v>0.182876</v>
      </c>
      <c r="HT615">
        <v>-0.06618739999999999</v>
      </c>
      <c r="HU615">
        <v>20.1985</v>
      </c>
      <c r="HV615">
        <v>5.22792</v>
      </c>
      <c r="HW615">
        <v>11.974</v>
      </c>
      <c r="HX615">
        <v>4.9696</v>
      </c>
      <c r="HY615">
        <v>3.2895</v>
      </c>
      <c r="HZ615">
        <v>9999</v>
      </c>
      <c r="IA615">
        <v>9999</v>
      </c>
      <c r="IB615">
        <v>9999</v>
      </c>
      <c r="IC615">
        <v>999.9</v>
      </c>
      <c r="ID615">
        <v>4.97292</v>
      </c>
      <c r="IE615">
        <v>1.87733</v>
      </c>
      <c r="IF615">
        <v>1.8754</v>
      </c>
      <c r="IG615">
        <v>1.87822</v>
      </c>
      <c r="IH615">
        <v>1.87494</v>
      </c>
      <c r="II615">
        <v>1.87851</v>
      </c>
      <c r="IJ615">
        <v>1.87562</v>
      </c>
      <c r="IK615">
        <v>1.87678</v>
      </c>
      <c r="IL615">
        <v>0</v>
      </c>
      <c r="IM615">
        <v>0</v>
      </c>
      <c r="IN615">
        <v>0</v>
      </c>
      <c r="IO615">
        <v>0</v>
      </c>
      <c r="IP615" t="s">
        <v>442</v>
      </c>
      <c r="IQ615" t="s">
        <v>443</v>
      </c>
      <c r="IR615" t="s">
        <v>444</v>
      </c>
      <c r="IS615" t="s">
        <v>444</v>
      </c>
      <c r="IT615" t="s">
        <v>444</v>
      </c>
      <c r="IU615" t="s">
        <v>444</v>
      </c>
      <c r="IV615">
        <v>0</v>
      </c>
      <c r="IW615">
        <v>100</v>
      </c>
      <c r="IX615">
        <v>100</v>
      </c>
      <c r="IY615">
        <v>0.19</v>
      </c>
      <c r="IZ615">
        <v>0.2238</v>
      </c>
      <c r="JA615">
        <v>0.05401698482025668</v>
      </c>
      <c r="JB615">
        <v>0.001251749769105588</v>
      </c>
      <c r="JC615">
        <v>-2.340677956668878E-07</v>
      </c>
      <c r="JD615">
        <v>1.443975168909104E-10</v>
      </c>
      <c r="JE615">
        <v>-0.0473756660369021</v>
      </c>
      <c r="JF615">
        <v>-0.000763777970416037</v>
      </c>
      <c r="JG615">
        <v>0.0006633184790446218</v>
      </c>
      <c r="JH615">
        <v>-5.365384051273601E-06</v>
      </c>
      <c r="JI615">
        <v>1</v>
      </c>
      <c r="JJ615">
        <v>2129</v>
      </c>
      <c r="JK615">
        <v>1</v>
      </c>
      <c r="JL615">
        <v>27</v>
      </c>
      <c r="JM615">
        <v>189013.3</v>
      </c>
      <c r="JN615">
        <v>189013.2</v>
      </c>
      <c r="JO615">
        <v>0.333252</v>
      </c>
      <c r="JP615">
        <v>2.58179</v>
      </c>
      <c r="JQ615">
        <v>1.39893</v>
      </c>
      <c r="JR615">
        <v>2.33398</v>
      </c>
      <c r="JS615">
        <v>1.44897</v>
      </c>
      <c r="JT615">
        <v>2.56836</v>
      </c>
      <c r="JU615">
        <v>37.2181</v>
      </c>
      <c r="JV615">
        <v>24.2013</v>
      </c>
      <c r="JW615">
        <v>18</v>
      </c>
      <c r="JX615">
        <v>480.84</v>
      </c>
      <c r="JY615">
        <v>467.136</v>
      </c>
      <c r="JZ615">
        <v>28.0915</v>
      </c>
      <c r="KA615">
        <v>29.5023</v>
      </c>
      <c r="KB615">
        <v>30.0003</v>
      </c>
      <c r="KC615">
        <v>29.1431</v>
      </c>
      <c r="KD615">
        <v>29.1988</v>
      </c>
      <c r="KE615">
        <v>6.65007</v>
      </c>
      <c r="KF615">
        <v>29.0381</v>
      </c>
      <c r="KG615">
        <v>66.9135</v>
      </c>
      <c r="KH615">
        <v>28.0944</v>
      </c>
      <c r="KI615">
        <v>65.87520000000001</v>
      </c>
      <c r="KJ615">
        <v>17.1064</v>
      </c>
      <c r="KK615">
        <v>100.859</v>
      </c>
      <c r="KL615">
        <v>100.199</v>
      </c>
    </row>
    <row r="616" spans="1:298">
      <c r="A616">
        <v>600</v>
      </c>
      <c r="B616">
        <v>1758489384.5</v>
      </c>
      <c r="C616">
        <v>20281</v>
      </c>
      <c r="D616" t="s">
        <v>1650</v>
      </c>
      <c r="E616" t="s">
        <v>1651</v>
      </c>
      <c r="F616">
        <v>5</v>
      </c>
      <c r="G616" t="s">
        <v>1607</v>
      </c>
      <c r="H616" t="s">
        <v>436</v>
      </c>
      <c r="I616" t="s">
        <v>437</v>
      </c>
      <c r="J616">
        <v>1758489376.714286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86.7524680069166</v>
      </c>
      <c r="AL616">
        <v>99.14016484848482</v>
      </c>
      <c r="AM616">
        <v>-3.232253940420649</v>
      </c>
      <c r="AN616">
        <v>65.51255207076697</v>
      </c>
      <c r="AO616">
        <f>(AQ616 - AP616 + DZ616*1E3/(8.314*(EB616+273.15)) * AS616/DY616 * AR616) * DY616/(100*DM616) * 1000/(1000 - AQ616)</f>
        <v>0</v>
      </c>
      <c r="AP616">
        <v>17.1803042082132</v>
      </c>
      <c r="AQ616">
        <v>23.37967999999999</v>
      </c>
      <c r="AR616">
        <v>0.0002450939023486267</v>
      </c>
      <c r="AS616">
        <v>124.816034713637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438</v>
      </c>
      <c r="AZ616" t="s">
        <v>438</v>
      </c>
      <c r="BA616">
        <v>0</v>
      </c>
      <c r="BB616">
        <v>0</v>
      </c>
      <c r="BC616">
        <f>1-BA616/BB616</f>
        <v>0</v>
      </c>
      <c r="BD616">
        <v>0</v>
      </c>
      <c r="BE616" t="s">
        <v>438</v>
      </c>
      <c r="BF616" t="s">
        <v>438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438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5.36</v>
      </c>
      <c r="DN616">
        <v>0.5</v>
      </c>
      <c r="DO616" t="s">
        <v>439</v>
      </c>
      <c r="DP616">
        <v>2</v>
      </c>
      <c r="DQ616" t="b">
        <v>1</v>
      </c>
      <c r="DR616">
        <v>1758489376.714286</v>
      </c>
      <c r="DS616">
        <v>119.8362571428571</v>
      </c>
      <c r="DT616">
        <v>101.0175321428571</v>
      </c>
      <c r="DU616">
        <v>23.37070714285714</v>
      </c>
      <c r="DV616">
        <v>17.18317142857143</v>
      </c>
      <c r="DW616">
        <v>119.6356642857143</v>
      </c>
      <c r="DX616">
        <v>23.14690714285714</v>
      </c>
      <c r="DY616">
        <v>500.0167857142857</v>
      </c>
      <c r="DZ616">
        <v>90.0253214285714</v>
      </c>
      <c r="EA616">
        <v>0.05643365714285714</v>
      </c>
      <c r="EB616">
        <v>29.80058214285715</v>
      </c>
      <c r="EC616">
        <v>29.99461071428572</v>
      </c>
      <c r="ED616">
        <v>999.9000000000002</v>
      </c>
      <c r="EE616">
        <v>0</v>
      </c>
      <c r="EF616">
        <v>0</v>
      </c>
      <c r="EG616">
        <v>9979.752142857144</v>
      </c>
      <c r="EH616">
        <v>0</v>
      </c>
      <c r="EI616">
        <v>11.2535</v>
      </c>
      <c r="EJ616">
        <v>18.81873928571429</v>
      </c>
      <c r="EK616">
        <v>122.7040642857143</v>
      </c>
      <c r="EL616">
        <v>102.7837107142857</v>
      </c>
      <c r="EM616">
        <v>6.187535714285715</v>
      </c>
      <c r="EN616">
        <v>101.0175321428571</v>
      </c>
      <c r="EO616">
        <v>17.18317142857143</v>
      </c>
      <c r="EP616">
        <v>2.103955357142857</v>
      </c>
      <c r="EQ616">
        <v>1.546920714285714</v>
      </c>
      <c r="ER616">
        <v>18.24915714285714</v>
      </c>
      <c r="ES616">
        <v>13.43998928571429</v>
      </c>
      <c r="ET616">
        <v>2000.004642857143</v>
      </c>
      <c r="EU616">
        <v>0.9800067142857143</v>
      </c>
      <c r="EV616">
        <v>0.019993</v>
      </c>
      <c r="EW616">
        <v>0</v>
      </c>
      <c r="EX616">
        <v>1011.168214285714</v>
      </c>
      <c r="EY616">
        <v>5.000560000000001</v>
      </c>
      <c r="EZ616">
        <v>20421.83571428572</v>
      </c>
      <c r="FA616">
        <v>17294.95</v>
      </c>
      <c r="FB616">
        <v>41.84121428571429</v>
      </c>
      <c r="FC616">
        <v>42.34799999999999</v>
      </c>
      <c r="FD616">
        <v>41.84357142857142</v>
      </c>
      <c r="FE616">
        <v>41.4550357142857</v>
      </c>
      <c r="FF616">
        <v>42.82774999999999</v>
      </c>
      <c r="FG616">
        <v>1955.114642857143</v>
      </c>
      <c r="FH616">
        <v>39.89000000000001</v>
      </c>
      <c r="FI616">
        <v>0</v>
      </c>
      <c r="FJ616">
        <v>1758489385.8</v>
      </c>
      <c r="FK616">
        <v>0</v>
      </c>
      <c r="FL616">
        <v>1011.2848</v>
      </c>
      <c r="FM616">
        <v>19.605384660152</v>
      </c>
      <c r="FN616">
        <v>394.0538469603605</v>
      </c>
      <c r="FO616">
        <v>20424.124</v>
      </c>
      <c r="FP616">
        <v>15</v>
      </c>
      <c r="FQ616">
        <v>0</v>
      </c>
      <c r="FR616" t="s">
        <v>440</v>
      </c>
      <c r="FS616">
        <v>1747148579.5</v>
      </c>
      <c r="FT616">
        <v>1747148584.5</v>
      </c>
      <c r="FU616">
        <v>0</v>
      </c>
      <c r="FV616">
        <v>0.162</v>
      </c>
      <c r="FW616">
        <v>-0.001</v>
      </c>
      <c r="FX616">
        <v>0.139</v>
      </c>
      <c r="FY616">
        <v>0.058</v>
      </c>
      <c r="FZ616">
        <v>420</v>
      </c>
      <c r="GA616">
        <v>16</v>
      </c>
      <c r="GB616">
        <v>0.19</v>
      </c>
      <c r="GC616">
        <v>0.02</v>
      </c>
      <c r="GD616">
        <v>18.3999675</v>
      </c>
      <c r="GE616">
        <v>10.49070056285175</v>
      </c>
      <c r="GF616">
        <v>1.010499725231903</v>
      </c>
      <c r="GG616">
        <v>0</v>
      </c>
      <c r="GH616">
        <v>1010.144411764706</v>
      </c>
      <c r="GI616">
        <v>20.38915204123195</v>
      </c>
      <c r="GJ616">
        <v>2.012562298891741</v>
      </c>
      <c r="GK616">
        <v>0</v>
      </c>
      <c r="GL616">
        <v>6.176470249999999</v>
      </c>
      <c r="GM616">
        <v>0.1815745215759725</v>
      </c>
      <c r="GN616">
        <v>0.02081460070329237</v>
      </c>
      <c r="GO616">
        <v>0</v>
      </c>
      <c r="GP616">
        <v>0</v>
      </c>
      <c r="GQ616">
        <v>3</v>
      </c>
      <c r="GR616" t="s">
        <v>480</v>
      </c>
      <c r="GS616">
        <v>3.12844</v>
      </c>
      <c r="GT616">
        <v>2.73434</v>
      </c>
      <c r="GU616">
        <v>0.0233898</v>
      </c>
      <c r="GV616">
        <v>0.0186838</v>
      </c>
      <c r="GW616">
        <v>0.104454</v>
      </c>
      <c r="GX616">
        <v>0.0845658</v>
      </c>
      <c r="GY616">
        <v>29260.5</v>
      </c>
      <c r="GZ616">
        <v>28515.5</v>
      </c>
      <c r="HA616">
        <v>30504.9</v>
      </c>
      <c r="HB616">
        <v>29315.6</v>
      </c>
      <c r="HC616">
        <v>37704.5</v>
      </c>
      <c r="HD616">
        <v>35309.8</v>
      </c>
      <c r="HE616">
        <v>46674.7</v>
      </c>
      <c r="HF616">
        <v>43561.7</v>
      </c>
      <c r="HG616">
        <v>1.82407</v>
      </c>
      <c r="HH616">
        <v>1.84942</v>
      </c>
      <c r="HI616">
        <v>0.114225</v>
      </c>
      <c r="HJ616">
        <v>0</v>
      </c>
      <c r="HK616">
        <v>28.1293</v>
      </c>
      <c r="HL616">
        <v>999.9</v>
      </c>
      <c r="HM616">
        <v>45.7</v>
      </c>
      <c r="HN616">
        <v>30.8</v>
      </c>
      <c r="HO616">
        <v>22.6413</v>
      </c>
      <c r="HP616">
        <v>63.5003</v>
      </c>
      <c r="HQ616">
        <v>17.4239</v>
      </c>
      <c r="HR616">
        <v>1</v>
      </c>
      <c r="HS616">
        <v>0.183125</v>
      </c>
      <c r="HT616">
        <v>-0.07603210000000001</v>
      </c>
      <c r="HU616">
        <v>20.1984</v>
      </c>
      <c r="HV616">
        <v>5.22792</v>
      </c>
      <c r="HW616">
        <v>11.974</v>
      </c>
      <c r="HX616">
        <v>4.96945</v>
      </c>
      <c r="HY616">
        <v>3.28948</v>
      </c>
      <c r="HZ616">
        <v>9999</v>
      </c>
      <c r="IA616">
        <v>9999</v>
      </c>
      <c r="IB616">
        <v>9999</v>
      </c>
      <c r="IC616">
        <v>999.9</v>
      </c>
      <c r="ID616">
        <v>4.97295</v>
      </c>
      <c r="IE616">
        <v>1.87733</v>
      </c>
      <c r="IF616">
        <v>1.87545</v>
      </c>
      <c r="IG616">
        <v>1.8782</v>
      </c>
      <c r="IH616">
        <v>1.87492</v>
      </c>
      <c r="II616">
        <v>1.87851</v>
      </c>
      <c r="IJ616">
        <v>1.87561</v>
      </c>
      <c r="IK616">
        <v>1.87678</v>
      </c>
      <c r="IL616">
        <v>0</v>
      </c>
      <c r="IM616">
        <v>0</v>
      </c>
      <c r="IN616">
        <v>0</v>
      </c>
      <c r="IO616">
        <v>0</v>
      </c>
      <c r="IP616" t="s">
        <v>442</v>
      </c>
      <c r="IQ616" t="s">
        <v>443</v>
      </c>
      <c r="IR616" t="s">
        <v>444</v>
      </c>
      <c r="IS616" t="s">
        <v>444</v>
      </c>
      <c r="IT616" t="s">
        <v>444</v>
      </c>
      <c r="IU616" t="s">
        <v>444</v>
      </c>
      <c r="IV616">
        <v>0</v>
      </c>
      <c r="IW616">
        <v>100</v>
      </c>
      <c r="IX616">
        <v>100</v>
      </c>
      <c r="IY616">
        <v>0.171</v>
      </c>
      <c r="IZ616">
        <v>0.224</v>
      </c>
      <c r="JA616">
        <v>0.05401698482025668</v>
      </c>
      <c r="JB616">
        <v>0.001251749769105588</v>
      </c>
      <c r="JC616">
        <v>-2.340677956668878E-07</v>
      </c>
      <c r="JD616">
        <v>1.443975168909104E-10</v>
      </c>
      <c r="JE616">
        <v>-0.0473756660369021</v>
      </c>
      <c r="JF616">
        <v>-0.000763777970416037</v>
      </c>
      <c r="JG616">
        <v>0.0006633184790446218</v>
      </c>
      <c r="JH616">
        <v>-5.365384051273601E-06</v>
      </c>
      <c r="JI616">
        <v>1</v>
      </c>
      <c r="JJ616">
        <v>2129</v>
      </c>
      <c r="JK616">
        <v>1</v>
      </c>
      <c r="JL616">
        <v>27</v>
      </c>
      <c r="JM616">
        <v>189013.4</v>
      </c>
      <c r="JN616">
        <v>189013.3</v>
      </c>
      <c r="JO616">
        <v>0.29541</v>
      </c>
      <c r="JP616">
        <v>2.59399</v>
      </c>
      <c r="JQ616">
        <v>1.39893</v>
      </c>
      <c r="JR616">
        <v>2.33398</v>
      </c>
      <c r="JS616">
        <v>1.44897</v>
      </c>
      <c r="JT616">
        <v>2.56836</v>
      </c>
      <c r="JU616">
        <v>37.2181</v>
      </c>
      <c r="JV616">
        <v>24.1926</v>
      </c>
      <c r="JW616">
        <v>18</v>
      </c>
      <c r="JX616">
        <v>480.811</v>
      </c>
      <c r="JY616">
        <v>467.041</v>
      </c>
      <c r="JZ616">
        <v>28.0947</v>
      </c>
      <c r="KA616">
        <v>29.5048</v>
      </c>
      <c r="KB616">
        <v>30.0001</v>
      </c>
      <c r="KC616">
        <v>29.1449</v>
      </c>
      <c r="KD616">
        <v>29.2012</v>
      </c>
      <c r="KE616">
        <v>5.89401</v>
      </c>
      <c r="KF616">
        <v>29.3087</v>
      </c>
      <c r="KG616">
        <v>66.5399</v>
      </c>
      <c r="KH616">
        <v>28.1004</v>
      </c>
      <c r="KI616">
        <v>52.5183</v>
      </c>
      <c r="KJ616">
        <v>17.0792</v>
      </c>
      <c r="KK616">
        <v>100.86</v>
      </c>
      <c r="KL616">
        <v>100.199</v>
      </c>
    </row>
    <row r="617" spans="1:298">
      <c r="A617">
        <v>601</v>
      </c>
      <c r="B617">
        <v>1758489389.5</v>
      </c>
      <c r="C617">
        <v>20286</v>
      </c>
      <c r="D617" t="s">
        <v>1652</v>
      </c>
      <c r="E617" t="s">
        <v>1653</v>
      </c>
      <c r="F617">
        <v>5</v>
      </c>
      <c r="G617" t="s">
        <v>1607</v>
      </c>
      <c r="H617" t="s">
        <v>436</v>
      </c>
      <c r="I617" t="s">
        <v>437</v>
      </c>
      <c r="J617">
        <v>1758489382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69.81595943701723</v>
      </c>
      <c r="AL617">
        <v>82.96738242424236</v>
      </c>
      <c r="AM617">
        <v>-3.234873701542444</v>
      </c>
      <c r="AN617">
        <v>65.51255207076697</v>
      </c>
      <c r="AO617">
        <f>(AQ617 - AP617 + DZ617*1E3/(8.314*(EB617+273.15)) * AS617/DY617 * AR617) * DY617/(100*DM617) * 1000/(1000 - AQ617)</f>
        <v>0</v>
      </c>
      <c r="AP617">
        <v>17.09606624134981</v>
      </c>
      <c r="AQ617">
        <v>23.37651757575757</v>
      </c>
      <c r="AR617">
        <v>-0.0002407021794250709</v>
      </c>
      <c r="AS617">
        <v>124.816034713637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438</v>
      </c>
      <c r="AZ617" t="s">
        <v>438</v>
      </c>
      <c r="BA617">
        <v>0</v>
      </c>
      <c r="BB617">
        <v>0</v>
      </c>
      <c r="BC617">
        <f>1-BA617/BB617</f>
        <v>0</v>
      </c>
      <c r="BD617">
        <v>0</v>
      </c>
      <c r="BE617" t="s">
        <v>438</v>
      </c>
      <c r="BF617" t="s">
        <v>438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438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5.36</v>
      </c>
      <c r="DN617">
        <v>0.5</v>
      </c>
      <c r="DO617" t="s">
        <v>439</v>
      </c>
      <c r="DP617">
        <v>2</v>
      </c>
      <c r="DQ617" t="b">
        <v>1</v>
      </c>
      <c r="DR617">
        <v>1758489382</v>
      </c>
      <c r="DS617">
        <v>103.1460148148148</v>
      </c>
      <c r="DT617">
        <v>83.38252592592595</v>
      </c>
      <c r="DU617">
        <v>23.37451481481482</v>
      </c>
      <c r="DV617">
        <v>17.16184814814815</v>
      </c>
      <c r="DW617">
        <v>102.9654259259259</v>
      </c>
      <c r="DX617">
        <v>23.15063333333334</v>
      </c>
      <c r="DY617">
        <v>499.971962962963</v>
      </c>
      <c r="DZ617">
        <v>90.02498148148149</v>
      </c>
      <c r="EA617">
        <v>0.05640285555555556</v>
      </c>
      <c r="EB617">
        <v>29.8018037037037</v>
      </c>
      <c r="EC617">
        <v>29.99572222222222</v>
      </c>
      <c r="ED617">
        <v>999.9000000000001</v>
      </c>
      <c r="EE617">
        <v>0</v>
      </c>
      <c r="EF617">
        <v>0</v>
      </c>
      <c r="EG617">
        <v>9988.359999999999</v>
      </c>
      <c r="EH617">
        <v>0</v>
      </c>
      <c r="EI617">
        <v>11.2535</v>
      </c>
      <c r="EJ617">
        <v>19.76342962962963</v>
      </c>
      <c r="EK617">
        <v>105.6147148148148</v>
      </c>
      <c r="EL617">
        <v>84.83888148148151</v>
      </c>
      <c r="EM617">
        <v>6.212663333333334</v>
      </c>
      <c r="EN617">
        <v>83.38252592592595</v>
      </c>
      <c r="EO617">
        <v>17.16184814814815</v>
      </c>
      <c r="EP617">
        <v>2.10429037037037</v>
      </c>
      <c r="EQ617">
        <v>1.544995555555556</v>
      </c>
      <c r="ER617">
        <v>18.25169259259259</v>
      </c>
      <c r="ES617">
        <v>13.42085185185185</v>
      </c>
      <c r="ET617">
        <v>1999.980740740741</v>
      </c>
      <c r="EU617">
        <v>0.9800064444444445</v>
      </c>
      <c r="EV617">
        <v>0.01999327037037037</v>
      </c>
      <c r="EW617">
        <v>0</v>
      </c>
      <c r="EX617">
        <v>1012.882592592593</v>
      </c>
      <c r="EY617">
        <v>5.000560000000001</v>
      </c>
      <c r="EZ617">
        <v>20456.06666666667</v>
      </c>
      <c r="FA617">
        <v>17294.74814814815</v>
      </c>
      <c r="FB617">
        <v>41.82603703703703</v>
      </c>
      <c r="FC617">
        <v>42.34699999999999</v>
      </c>
      <c r="FD617">
        <v>41.80996296296295</v>
      </c>
      <c r="FE617">
        <v>41.48114814814814</v>
      </c>
      <c r="FF617">
        <v>42.84233333333333</v>
      </c>
      <c r="FG617">
        <v>1955.090740740741</v>
      </c>
      <c r="FH617">
        <v>39.89000000000001</v>
      </c>
      <c r="FI617">
        <v>0</v>
      </c>
      <c r="FJ617">
        <v>1758489391.2</v>
      </c>
      <c r="FK617">
        <v>0</v>
      </c>
      <c r="FL617">
        <v>1012.950769230769</v>
      </c>
      <c r="FM617">
        <v>19.32034189544542</v>
      </c>
      <c r="FN617">
        <v>390.0581199507496</v>
      </c>
      <c r="FO617">
        <v>20457.46153846154</v>
      </c>
      <c r="FP617">
        <v>15</v>
      </c>
      <c r="FQ617">
        <v>0</v>
      </c>
      <c r="FR617" t="s">
        <v>440</v>
      </c>
      <c r="FS617">
        <v>1747148579.5</v>
      </c>
      <c r="FT617">
        <v>1747148584.5</v>
      </c>
      <c r="FU617">
        <v>0</v>
      </c>
      <c r="FV617">
        <v>0.162</v>
      </c>
      <c r="FW617">
        <v>-0.001</v>
      </c>
      <c r="FX617">
        <v>0.139</v>
      </c>
      <c r="FY617">
        <v>0.058</v>
      </c>
      <c r="FZ617">
        <v>420</v>
      </c>
      <c r="GA617">
        <v>16</v>
      </c>
      <c r="GB617">
        <v>0.19</v>
      </c>
      <c r="GC617">
        <v>0.02</v>
      </c>
      <c r="GD617">
        <v>19.1368243902439</v>
      </c>
      <c r="GE617">
        <v>10.69688362369341</v>
      </c>
      <c r="GF617">
        <v>1.055568246636642</v>
      </c>
      <c r="GG617">
        <v>0</v>
      </c>
      <c r="GH617">
        <v>1011.751764705882</v>
      </c>
      <c r="GI617">
        <v>19.7708174248621</v>
      </c>
      <c r="GJ617">
        <v>1.953153514324728</v>
      </c>
      <c r="GK617">
        <v>0</v>
      </c>
      <c r="GL617">
        <v>6.199444390243903</v>
      </c>
      <c r="GM617">
        <v>0.2449921254355543</v>
      </c>
      <c r="GN617">
        <v>0.03045304270502465</v>
      </c>
      <c r="GO617">
        <v>0</v>
      </c>
      <c r="GP617">
        <v>0</v>
      </c>
      <c r="GQ617">
        <v>3</v>
      </c>
      <c r="GR617" t="s">
        <v>480</v>
      </c>
      <c r="GS617">
        <v>3.12873</v>
      </c>
      <c r="GT617">
        <v>2.73406</v>
      </c>
      <c r="GU617">
        <v>0.0196385</v>
      </c>
      <c r="GV617">
        <v>0.0146255</v>
      </c>
      <c r="GW617">
        <v>0.104432</v>
      </c>
      <c r="GX617">
        <v>0.0842022</v>
      </c>
      <c r="GY617">
        <v>29372.3</v>
      </c>
      <c r="GZ617">
        <v>28633.1</v>
      </c>
      <c r="HA617">
        <v>30504.5</v>
      </c>
      <c r="HB617">
        <v>29315.4</v>
      </c>
      <c r="HC617">
        <v>37704.7</v>
      </c>
      <c r="HD617">
        <v>35323.3</v>
      </c>
      <c r="HE617">
        <v>46674</v>
      </c>
      <c r="HF617">
        <v>43561.4</v>
      </c>
      <c r="HG617">
        <v>1.82458</v>
      </c>
      <c r="HH617">
        <v>1.84883</v>
      </c>
      <c r="HI617">
        <v>0.11494</v>
      </c>
      <c r="HJ617">
        <v>0</v>
      </c>
      <c r="HK617">
        <v>28.1307</v>
      </c>
      <c r="HL617">
        <v>999.9</v>
      </c>
      <c r="HM617">
        <v>45.7</v>
      </c>
      <c r="HN617">
        <v>30.8</v>
      </c>
      <c r="HO617">
        <v>22.6407</v>
      </c>
      <c r="HP617">
        <v>63.6003</v>
      </c>
      <c r="HQ617">
        <v>17.3758</v>
      </c>
      <c r="HR617">
        <v>1</v>
      </c>
      <c r="HS617">
        <v>0.183206</v>
      </c>
      <c r="HT617">
        <v>-0.0833796</v>
      </c>
      <c r="HU617">
        <v>20.1985</v>
      </c>
      <c r="HV617">
        <v>5.22837</v>
      </c>
      <c r="HW617">
        <v>11.974</v>
      </c>
      <c r="HX617">
        <v>4.9696</v>
      </c>
      <c r="HY617">
        <v>3.28958</v>
      </c>
      <c r="HZ617">
        <v>9999</v>
      </c>
      <c r="IA617">
        <v>9999</v>
      </c>
      <c r="IB617">
        <v>9999</v>
      </c>
      <c r="IC617">
        <v>999.9</v>
      </c>
      <c r="ID617">
        <v>4.97295</v>
      </c>
      <c r="IE617">
        <v>1.87733</v>
      </c>
      <c r="IF617">
        <v>1.87544</v>
      </c>
      <c r="IG617">
        <v>1.87822</v>
      </c>
      <c r="IH617">
        <v>1.87494</v>
      </c>
      <c r="II617">
        <v>1.87851</v>
      </c>
      <c r="IJ617">
        <v>1.87562</v>
      </c>
      <c r="IK617">
        <v>1.8768</v>
      </c>
      <c r="IL617">
        <v>0</v>
      </c>
      <c r="IM617">
        <v>0</v>
      </c>
      <c r="IN617">
        <v>0</v>
      </c>
      <c r="IO617">
        <v>0</v>
      </c>
      <c r="IP617" t="s">
        <v>442</v>
      </c>
      <c r="IQ617" t="s">
        <v>443</v>
      </c>
      <c r="IR617" t="s">
        <v>444</v>
      </c>
      <c r="IS617" t="s">
        <v>444</v>
      </c>
      <c r="IT617" t="s">
        <v>444</v>
      </c>
      <c r="IU617" t="s">
        <v>444</v>
      </c>
      <c r="IV617">
        <v>0</v>
      </c>
      <c r="IW617">
        <v>100</v>
      </c>
      <c r="IX617">
        <v>100</v>
      </c>
      <c r="IY617">
        <v>0.152</v>
      </c>
      <c r="IZ617">
        <v>0.2239</v>
      </c>
      <c r="JA617">
        <v>0.05401698482025668</v>
      </c>
      <c r="JB617">
        <v>0.001251749769105588</v>
      </c>
      <c r="JC617">
        <v>-2.340677956668878E-07</v>
      </c>
      <c r="JD617">
        <v>1.443975168909104E-10</v>
      </c>
      <c r="JE617">
        <v>-0.0473756660369021</v>
      </c>
      <c r="JF617">
        <v>-0.000763777970416037</v>
      </c>
      <c r="JG617">
        <v>0.0006633184790446218</v>
      </c>
      <c r="JH617">
        <v>-5.365384051273601E-06</v>
      </c>
      <c r="JI617">
        <v>1</v>
      </c>
      <c r="JJ617">
        <v>2129</v>
      </c>
      <c r="JK617">
        <v>1</v>
      </c>
      <c r="JL617">
        <v>27</v>
      </c>
      <c r="JM617">
        <v>189013.5</v>
      </c>
      <c r="JN617">
        <v>189013.4</v>
      </c>
      <c r="JO617">
        <v>0.255127</v>
      </c>
      <c r="JP617">
        <v>2.62207</v>
      </c>
      <c r="JQ617">
        <v>1.39893</v>
      </c>
      <c r="JR617">
        <v>2.33398</v>
      </c>
      <c r="JS617">
        <v>1.44897</v>
      </c>
      <c r="JT617">
        <v>2.46216</v>
      </c>
      <c r="JU617">
        <v>37.2181</v>
      </c>
      <c r="JV617">
        <v>24.1926</v>
      </c>
      <c r="JW617">
        <v>18</v>
      </c>
      <c r="JX617">
        <v>481.102</v>
      </c>
      <c r="JY617">
        <v>466.67</v>
      </c>
      <c r="JZ617">
        <v>28.1</v>
      </c>
      <c r="KA617">
        <v>29.5074</v>
      </c>
      <c r="KB617">
        <v>30.0002</v>
      </c>
      <c r="KC617">
        <v>29.1475</v>
      </c>
      <c r="KD617">
        <v>29.2037</v>
      </c>
      <c r="KE617">
        <v>5.06097</v>
      </c>
      <c r="KF617">
        <v>29.3087</v>
      </c>
      <c r="KG617">
        <v>66.5399</v>
      </c>
      <c r="KH617">
        <v>28.1029</v>
      </c>
      <c r="KI617">
        <v>32.4808</v>
      </c>
      <c r="KJ617">
        <v>17.0783</v>
      </c>
      <c r="KK617">
        <v>100.858</v>
      </c>
      <c r="KL617">
        <v>100.198</v>
      </c>
    </row>
    <row r="618" spans="1:298">
      <c r="A618">
        <v>602</v>
      </c>
      <c r="B618">
        <v>1758489486.5</v>
      </c>
      <c r="C618">
        <v>20383</v>
      </c>
      <c r="D618" t="s">
        <v>1654</v>
      </c>
      <c r="E618" t="s">
        <v>1655</v>
      </c>
      <c r="F618">
        <v>5</v>
      </c>
      <c r="G618" t="s">
        <v>1607</v>
      </c>
      <c r="H618" t="s">
        <v>436</v>
      </c>
      <c r="I618" t="s">
        <v>437</v>
      </c>
      <c r="J618">
        <v>1758489478.5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427.2488640748744</v>
      </c>
      <c r="AL618">
        <v>412.6434424242423</v>
      </c>
      <c r="AM618">
        <v>0.0006219878886493313</v>
      </c>
      <c r="AN618">
        <v>65.51255207076697</v>
      </c>
      <c r="AO618">
        <f>(AQ618 - AP618 + DZ618*1E3/(8.314*(EB618+273.15)) * AS618/DY618 * AR618) * DY618/(100*DM618) * 1000/(1000 - AQ618)</f>
        <v>0</v>
      </c>
      <c r="AP618">
        <v>16.93007547202874</v>
      </c>
      <c r="AQ618">
        <v>23.34132303030303</v>
      </c>
      <c r="AR618">
        <v>6.511837140372747E-05</v>
      </c>
      <c r="AS618">
        <v>124.816034713637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438</v>
      </c>
      <c r="AZ618" t="s">
        <v>438</v>
      </c>
      <c r="BA618">
        <v>0</v>
      </c>
      <c r="BB618">
        <v>0</v>
      </c>
      <c r="BC618">
        <f>1-BA618/BB618</f>
        <v>0</v>
      </c>
      <c r="BD618">
        <v>0</v>
      </c>
      <c r="BE618" t="s">
        <v>438</v>
      </c>
      <c r="BF618" t="s">
        <v>438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438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5.36</v>
      </c>
      <c r="DN618">
        <v>0.5</v>
      </c>
      <c r="DO618" t="s">
        <v>439</v>
      </c>
      <c r="DP618">
        <v>2</v>
      </c>
      <c r="DQ618" t="b">
        <v>1</v>
      </c>
      <c r="DR618">
        <v>1758489478.5</v>
      </c>
      <c r="DS618">
        <v>403.0158709677419</v>
      </c>
      <c r="DT618">
        <v>420.0016774193548</v>
      </c>
      <c r="DU618">
        <v>23.33565806451613</v>
      </c>
      <c r="DV618">
        <v>16.92824193548386</v>
      </c>
      <c r="DW618">
        <v>402.4865483870967</v>
      </c>
      <c r="DX618">
        <v>23.11258387096775</v>
      </c>
      <c r="DY618">
        <v>499.9966451612903</v>
      </c>
      <c r="DZ618">
        <v>90.02549032258064</v>
      </c>
      <c r="EA618">
        <v>0.0576317193548387</v>
      </c>
      <c r="EB618">
        <v>29.82577096774193</v>
      </c>
      <c r="EC618">
        <v>29.98967741935484</v>
      </c>
      <c r="ED618">
        <v>999.9000000000003</v>
      </c>
      <c r="EE618">
        <v>0</v>
      </c>
      <c r="EF618">
        <v>0</v>
      </c>
      <c r="EG618">
        <v>9996.596129032258</v>
      </c>
      <c r="EH618">
        <v>0</v>
      </c>
      <c r="EI618">
        <v>11.25349999999999</v>
      </c>
      <c r="EJ618">
        <v>-16.98575806451613</v>
      </c>
      <c r="EK618">
        <v>412.6452903225806</v>
      </c>
      <c r="EL618">
        <v>427.2339677419355</v>
      </c>
      <c r="EM618">
        <v>6.40741806451613</v>
      </c>
      <c r="EN618">
        <v>420.0016774193548</v>
      </c>
      <c r="EO618">
        <v>16.92824193548386</v>
      </c>
      <c r="EP618">
        <v>2.100803225806451</v>
      </c>
      <c r="EQ618">
        <v>1.523973548387097</v>
      </c>
      <c r="ER618">
        <v>18.22526774193548</v>
      </c>
      <c r="ES618">
        <v>13.21082903225807</v>
      </c>
      <c r="ET618">
        <v>1999.981935483871</v>
      </c>
      <c r="EU618">
        <v>0.9800049999999999</v>
      </c>
      <c r="EV618">
        <v>0.01999472580645161</v>
      </c>
      <c r="EW618">
        <v>0</v>
      </c>
      <c r="EX618">
        <v>975.0118709677421</v>
      </c>
      <c r="EY618">
        <v>5.000560000000002</v>
      </c>
      <c r="EZ618">
        <v>19713.43870967742</v>
      </c>
      <c r="FA618">
        <v>17294.74516129032</v>
      </c>
      <c r="FB618">
        <v>41.98967741935483</v>
      </c>
      <c r="FC618">
        <v>42.387</v>
      </c>
      <c r="FD618">
        <v>41.91916129032256</v>
      </c>
      <c r="FE618">
        <v>41.54209677419354</v>
      </c>
      <c r="FF618">
        <v>42.95341935483869</v>
      </c>
      <c r="FG618">
        <v>1955.088709677419</v>
      </c>
      <c r="FH618">
        <v>39.88903225806454</v>
      </c>
      <c r="FI618">
        <v>0</v>
      </c>
      <c r="FJ618">
        <v>1758489487.8</v>
      </c>
      <c r="FK618">
        <v>0</v>
      </c>
      <c r="FL618">
        <v>975.0066400000001</v>
      </c>
      <c r="FM618">
        <v>-2.198769240325793</v>
      </c>
      <c r="FN618">
        <v>-36.92307693075928</v>
      </c>
      <c r="FO618">
        <v>19713.276</v>
      </c>
      <c r="FP618">
        <v>15</v>
      </c>
      <c r="FQ618">
        <v>0</v>
      </c>
      <c r="FR618" t="s">
        <v>440</v>
      </c>
      <c r="FS618">
        <v>1747148579.5</v>
      </c>
      <c r="FT618">
        <v>1747148584.5</v>
      </c>
      <c r="FU618">
        <v>0</v>
      </c>
      <c r="FV618">
        <v>0.162</v>
      </c>
      <c r="FW618">
        <v>-0.001</v>
      </c>
      <c r="FX618">
        <v>0.139</v>
      </c>
      <c r="FY618">
        <v>0.058</v>
      </c>
      <c r="FZ618">
        <v>420</v>
      </c>
      <c r="GA618">
        <v>16</v>
      </c>
      <c r="GB618">
        <v>0.19</v>
      </c>
      <c r="GC618">
        <v>0.02</v>
      </c>
      <c r="GD618">
        <v>-16.976325</v>
      </c>
      <c r="GE618">
        <v>-0.0842116322701715</v>
      </c>
      <c r="GF618">
        <v>0.07263177937376988</v>
      </c>
      <c r="GG618">
        <v>1</v>
      </c>
      <c r="GH618">
        <v>975.0587941176472</v>
      </c>
      <c r="GI618">
        <v>-1.251657757798748</v>
      </c>
      <c r="GJ618">
        <v>0.2700071654181798</v>
      </c>
      <c r="GK618">
        <v>0</v>
      </c>
      <c r="GL618">
        <v>6.3992475</v>
      </c>
      <c r="GM618">
        <v>0.1310215384615105</v>
      </c>
      <c r="GN618">
        <v>0.01607534319229304</v>
      </c>
      <c r="GO618">
        <v>0</v>
      </c>
      <c r="GP618">
        <v>1</v>
      </c>
      <c r="GQ618">
        <v>3</v>
      </c>
      <c r="GR618" t="s">
        <v>447</v>
      </c>
      <c r="GS618">
        <v>3.12851</v>
      </c>
      <c r="GT618">
        <v>2.73444</v>
      </c>
      <c r="GU618">
        <v>0.0825486</v>
      </c>
      <c r="GV618">
        <v>0.0856608</v>
      </c>
      <c r="GW618">
        <v>0.10432</v>
      </c>
      <c r="GX618">
        <v>0.0837063</v>
      </c>
      <c r="GY618">
        <v>27484.6</v>
      </c>
      <c r="GZ618">
        <v>26568.8</v>
      </c>
      <c r="HA618">
        <v>30500.8</v>
      </c>
      <c r="HB618">
        <v>29314.5</v>
      </c>
      <c r="HC618">
        <v>37709.9</v>
      </c>
      <c r="HD618">
        <v>35346.7</v>
      </c>
      <c r="HE618">
        <v>46668.9</v>
      </c>
      <c r="HF618">
        <v>43560.3</v>
      </c>
      <c r="HG618">
        <v>1.8246</v>
      </c>
      <c r="HH618">
        <v>1.84802</v>
      </c>
      <c r="HI618">
        <v>0.11532</v>
      </c>
      <c r="HJ618">
        <v>0</v>
      </c>
      <c r="HK618">
        <v>28.1245</v>
      </c>
      <c r="HL618">
        <v>999.9</v>
      </c>
      <c r="HM618">
        <v>45.8</v>
      </c>
      <c r="HN618">
        <v>30.8</v>
      </c>
      <c r="HO618">
        <v>22.6928</v>
      </c>
      <c r="HP618">
        <v>63.6503</v>
      </c>
      <c r="HQ618">
        <v>17.524</v>
      </c>
      <c r="HR618">
        <v>1</v>
      </c>
      <c r="HS618">
        <v>0.186778</v>
      </c>
      <c r="HT618">
        <v>-0.214736</v>
      </c>
      <c r="HU618">
        <v>20.1986</v>
      </c>
      <c r="HV618">
        <v>5.22852</v>
      </c>
      <c r="HW618">
        <v>11.974</v>
      </c>
      <c r="HX618">
        <v>4.9698</v>
      </c>
      <c r="HY618">
        <v>3.28973</v>
      </c>
      <c r="HZ618">
        <v>9999</v>
      </c>
      <c r="IA618">
        <v>9999</v>
      </c>
      <c r="IB618">
        <v>9999</v>
      </c>
      <c r="IC618">
        <v>999.9</v>
      </c>
      <c r="ID618">
        <v>4.97291</v>
      </c>
      <c r="IE618">
        <v>1.87729</v>
      </c>
      <c r="IF618">
        <v>1.8754</v>
      </c>
      <c r="IG618">
        <v>1.8782</v>
      </c>
      <c r="IH618">
        <v>1.8749</v>
      </c>
      <c r="II618">
        <v>1.87851</v>
      </c>
      <c r="IJ618">
        <v>1.87561</v>
      </c>
      <c r="IK618">
        <v>1.87674</v>
      </c>
      <c r="IL618">
        <v>0</v>
      </c>
      <c r="IM618">
        <v>0</v>
      </c>
      <c r="IN618">
        <v>0</v>
      </c>
      <c r="IO618">
        <v>0</v>
      </c>
      <c r="IP618" t="s">
        <v>442</v>
      </c>
      <c r="IQ618" t="s">
        <v>443</v>
      </c>
      <c r="IR618" t="s">
        <v>444</v>
      </c>
      <c r="IS618" t="s">
        <v>444</v>
      </c>
      <c r="IT618" t="s">
        <v>444</v>
      </c>
      <c r="IU618" t="s">
        <v>444</v>
      </c>
      <c r="IV618">
        <v>0</v>
      </c>
      <c r="IW618">
        <v>100</v>
      </c>
      <c r="IX618">
        <v>100</v>
      </c>
      <c r="IY618">
        <v>0.529</v>
      </c>
      <c r="IZ618">
        <v>0.2232</v>
      </c>
      <c r="JA618">
        <v>0.05401698482025668</v>
      </c>
      <c r="JB618">
        <v>0.001251749769105588</v>
      </c>
      <c r="JC618">
        <v>-2.340677956668878E-07</v>
      </c>
      <c r="JD618">
        <v>1.443975168909104E-10</v>
      </c>
      <c r="JE618">
        <v>-0.0473756660369021</v>
      </c>
      <c r="JF618">
        <v>-0.000763777970416037</v>
      </c>
      <c r="JG618">
        <v>0.0006633184790446218</v>
      </c>
      <c r="JH618">
        <v>-5.365384051273601E-06</v>
      </c>
      <c r="JI618">
        <v>1</v>
      </c>
      <c r="JJ618">
        <v>2129</v>
      </c>
      <c r="JK618">
        <v>1</v>
      </c>
      <c r="JL618">
        <v>27</v>
      </c>
      <c r="JM618">
        <v>189015.1</v>
      </c>
      <c r="JN618">
        <v>189015</v>
      </c>
      <c r="JO618">
        <v>1.10229</v>
      </c>
      <c r="JP618">
        <v>2.55737</v>
      </c>
      <c r="JQ618">
        <v>1.39893</v>
      </c>
      <c r="JR618">
        <v>2.33276</v>
      </c>
      <c r="JS618">
        <v>1.44897</v>
      </c>
      <c r="JT618">
        <v>2.58423</v>
      </c>
      <c r="JU618">
        <v>37.2659</v>
      </c>
      <c r="JV618">
        <v>24.1926</v>
      </c>
      <c r="JW618">
        <v>18</v>
      </c>
      <c r="JX618">
        <v>481.403</v>
      </c>
      <c r="JY618">
        <v>466.494</v>
      </c>
      <c r="JZ618">
        <v>28.3442</v>
      </c>
      <c r="KA618">
        <v>29.5496</v>
      </c>
      <c r="KB618">
        <v>30.0001</v>
      </c>
      <c r="KC618">
        <v>29.1916</v>
      </c>
      <c r="KD618">
        <v>29.2478</v>
      </c>
      <c r="KE618">
        <v>22.1714</v>
      </c>
      <c r="KF618">
        <v>29.5933</v>
      </c>
      <c r="KG618">
        <v>65.0355</v>
      </c>
      <c r="KH618">
        <v>28.3413</v>
      </c>
      <c r="KI618">
        <v>426.729</v>
      </c>
      <c r="KJ618">
        <v>16.9664</v>
      </c>
      <c r="KK618">
        <v>100.847</v>
      </c>
      <c r="KL618">
        <v>100.195</v>
      </c>
    </row>
    <row r="619" spans="1:298">
      <c r="A619">
        <v>603</v>
      </c>
      <c r="B619">
        <v>1758489491.5</v>
      </c>
      <c r="C619">
        <v>20388</v>
      </c>
      <c r="D619" t="s">
        <v>1656</v>
      </c>
      <c r="E619" t="s">
        <v>1657</v>
      </c>
      <c r="F619">
        <v>5</v>
      </c>
      <c r="G619" t="s">
        <v>1607</v>
      </c>
      <c r="H619" t="s">
        <v>436</v>
      </c>
      <c r="I619" t="s">
        <v>437</v>
      </c>
      <c r="J619">
        <v>1758489483.655172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427.2983878519558</v>
      </c>
      <c r="AL619">
        <v>412.7563575757576</v>
      </c>
      <c r="AM619">
        <v>0.02815347414610364</v>
      </c>
      <c r="AN619">
        <v>65.51255207076697</v>
      </c>
      <c r="AO619">
        <f>(AQ619 - AP619 + DZ619*1E3/(8.314*(EB619+273.15)) * AS619/DY619 * AR619) * DY619/(100*DM619) * 1000/(1000 - AQ619)</f>
        <v>0</v>
      </c>
      <c r="AP619">
        <v>16.93365481595628</v>
      </c>
      <c r="AQ619">
        <v>23.35389757575757</v>
      </c>
      <c r="AR619">
        <v>9.655781809371645E-05</v>
      </c>
      <c r="AS619">
        <v>124.816034713637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438</v>
      </c>
      <c r="AZ619" t="s">
        <v>438</v>
      </c>
      <c r="BA619">
        <v>0</v>
      </c>
      <c r="BB619">
        <v>0</v>
      </c>
      <c r="BC619">
        <f>1-BA619/BB619</f>
        <v>0</v>
      </c>
      <c r="BD619">
        <v>0</v>
      </c>
      <c r="BE619" t="s">
        <v>438</v>
      </c>
      <c r="BF619" t="s">
        <v>438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438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5.36</v>
      </c>
      <c r="DN619">
        <v>0.5</v>
      </c>
      <c r="DO619" t="s">
        <v>439</v>
      </c>
      <c r="DP619">
        <v>2</v>
      </c>
      <c r="DQ619" t="b">
        <v>1</v>
      </c>
      <c r="DR619">
        <v>1758489483.655172</v>
      </c>
      <c r="DS619">
        <v>403.0212068965518</v>
      </c>
      <c r="DT619">
        <v>420.1818275862069</v>
      </c>
      <c r="DU619">
        <v>23.33943448275861</v>
      </c>
      <c r="DV619">
        <v>16.92872413793103</v>
      </c>
      <c r="DW619">
        <v>402.492</v>
      </c>
      <c r="DX619">
        <v>23.11627931034483</v>
      </c>
      <c r="DY619">
        <v>499.9970344827586</v>
      </c>
      <c r="DZ619">
        <v>90.02381724137931</v>
      </c>
      <c r="EA619">
        <v>0.05735577931034483</v>
      </c>
      <c r="EB619">
        <v>29.83096206896552</v>
      </c>
      <c r="EC619">
        <v>29.99815862068965</v>
      </c>
      <c r="ED619">
        <v>999.9000000000002</v>
      </c>
      <c r="EE619">
        <v>0</v>
      </c>
      <c r="EF619">
        <v>0</v>
      </c>
      <c r="EG619">
        <v>9992.65275862069</v>
      </c>
      <c r="EH619">
        <v>0</v>
      </c>
      <c r="EI619">
        <v>11.2535</v>
      </c>
      <c r="EJ619">
        <v>-17.16043448275862</v>
      </c>
      <c r="EK619">
        <v>412.6523793103448</v>
      </c>
      <c r="EL619">
        <v>427.4174137931034</v>
      </c>
      <c r="EM619">
        <v>6.410713103448276</v>
      </c>
      <c r="EN619">
        <v>420.1818275862069</v>
      </c>
      <c r="EO619">
        <v>16.92872413793103</v>
      </c>
      <c r="EP619">
        <v>2.10110551724138</v>
      </c>
      <c r="EQ619">
        <v>1.523988965517241</v>
      </c>
      <c r="ER619">
        <v>18.22755862068966</v>
      </c>
      <c r="ES619">
        <v>13.21098275862069</v>
      </c>
      <c r="ET619">
        <v>2000.000689655172</v>
      </c>
      <c r="EU619">
        <v>0.9800044482758623</v>
      </c>
      <c r="EV619">
        <v>0.01999528965517242</v>
      </c>
      <c r="EW619">
        <v>0</v>
      </c>
      <c r="EX619">
        <v>974.8644482758621</v>
      </c>
      <c r="EY619">
        <v>5.000560000000001</v>
      </c>
      <c r="EZ619">
        <v>19710.94827586207</v>
      </c>
      <c r="FA619">
        <v>17294.91034482759</v>
      </c>
      <c r="FB619">
        <v>41.95665517241378</v>
      </c>
      <c r="FC619">
        <v>42.38355172413792</v>
      </c>
      <c r="FD619">
        <v>41.89631034482758</v>
      </c>
      <c r="FE619">
        <v>41.53862068965517</v>
      </c>
      <c r="FF619">
        <v>42.9308275862069</v>
      </c>
      <c r="FG619">
        <v>1955.106206896552</v>
      </c>
      <c r="FH619">
        <v>39.89275862068967</v>
      </c>
      <c r="FI619">
        <v>0</v>
      </c>
      <c r="FJ619">
        <v>1758489493.2</v>
      </c>
      <c r="FK619">
        <v>0</v>
      </c>
      <c r="FL619">
        <v>974.8440384615385</v>
      </c>
      <c r="FM619">
        <v>-1.868341878996488</v>
      </c>
      <c r="FN619">
        <v>-36.97435912012712</v>
      </c>
      <c r="FO619">
        <v>19710.49615384615</v>
      </c>
      <c r="FP619">
        <v>15</v>
      </c>
      <c r="FQ619">
        <v>0</v>
      </c>
      <c r="FR619" t="s">
        <v>440</v>
      </c>
      <c r="FS619">
        <v>1747148579.5</v>
      </c>
      <c r="FT619">
        <v>1747148584.5</v>
      </c>
      <c r="FU619">
        <v>0</v>
      </c>
      <c r="FV619">
        <v>0.162</v>
      </c>
      <c r="FW619">
        <v>-0.001</v>
      </c>
      <c r="FX619">
        <v>0.139</v>
      </c>
      <c r="FY619">
        <v>0.058</v>
      </c>
      <c r="FZ619">
        <v>420</v>
      </c>
      <c r="GA619">
        <v>16</v>
      </c>
      <c r="GB619">
        <v>0.19</v>
      </c>
      <c r="GC619">
        <v>0.02</v>
      </c>
      <c r="GD619">
        <v>-17.0378775</v>
      </c>
      <c r="GE619">
        <v>-0.783265666041292</v>
      </c>
      <c r="GF619">
        <v>0.1912028196542875</v>
      </c>
      <c r="GG619">
        <v>0</v>
      </c>
      <c r="GH619">
        <v>974.9849999999999</v>
      </c>
      <c r="GI619">
        <v>-1.93650113932031</v>
      </c>
      <c r="GJ619">
        <v>0.3171130805916858</v>
      </c>
      <c r="GK619">
        <v>0</v>
      </c>
      <c r="GL619">
        <v>6.40805125</v>
      </c>
      <c r="GM619">
        <v>0.04344011257034931</v>
      </c>
      <c r="GN619">
        <v>0.006551733811557053</v>
      </c>
      <c r="GO619">
        <v>1</v>
      </c>
      <c r="GP619">
        <v>1</v>
      </c>
      <c r="GQ619">
        <v>3</v>
      </c>
      <c r="GR619" t="s">
        <v>447</v>
      </c>
      <c r="GS619">
        <v>3.12862</v>
      </c>
      <c r="GT619">
        <v>2.73431</v>
      </c>
      <c r="GU619">
        <v>0.0825794</v>
      </c>
      <c r="GV619">
        <v>0.0861378</v>
      </c>
      <c r="GW619">
        <v>0.104359</v>
      </c>
      <c r="GX619">
        <v>0.083704</v>
      </c>
      <c r="GY619">
        <v>27483.7</v>
      </c>
      <c r="GZ619">
        <v>26555.1</v>
      </c>
      <c r="HA619">
        <v>30500.8</v>
      </c>
      <c r="HB619">
        <v>29314.6</v>
      </c>
      <c r="HC619">
        <v>37708.4</v>
      </c>
      <c r="HD619">
        <v>35347</v>
      </c>
      <c r="HE619">
        <v>46669</v>
      </c>
      <c r="HF619">
        <v>43560.6</v>
      </c>
      <c r="HG619">
        <v>1.8245</v>
      </c>
      <c r="HH619">
        <v>1.84775</v>
      </c>
      <c r="HI619">
        <v>0.115499</v>
      </c>
      <c r="HJ619">
        <v>0</v>
      </c>
      <c r="HK619">
        <v>28.1245</v>
      </c>
      <c r="HL619">
        <v>999.9</v>
      </c>
      <c r="HM619">
        <v>45.7</v>
      </c>
      <c r="HN619">
        <v>30.8</v>
      </c>
      <c r="HO619">
        <v>22.6406</v>
      </c>
      <c r="HP619">
        <v>63.3903</v>
      </c>
      <c r="HQ619">
        <v>17.3878</v>
      </c>
      <c r="HR619">
        <v>1</v>
      </c>
      <c r="HS619">
        <v>0.187652</v>
      </c>
      <c r="HT619">
        <v>0.257399</v>
      </c>
      <c r="HU619">
        <v>20.1982</v>
      </c>
      <c r="HV619">
        <v>5.22747</v>
      </c>
      <c r="HW619">
        <v>11.974</v>
      </c>
      <c r="HX619">
        <v>4.96955</v>
      </c>
      <c r="HY619">
        <v>3.2895</v>
      </c>
      <c r="HZ619">
        <v>9999</v>
      </c>
      <c r="IA619">
        <v>9999</v>
      </c>
      <c r="IB619">
        <v>9999</v>
      </c>
      <c r="IC619">
        <v>999.9</v>
      </c>
      <c r="ID619">
        <v>4.97293</v>
      </c>
      <c r="IE619">
        <v>1.8773</v>
      </c>
      <c r="IF619">
        <v>1.87543</v>
      </c>
      <c r="IG619">
        <v>1.8782</v>
      </c>
      <c r="IH619">
        <v>1.87491</v>
      </c>
      <c r="II619">
        <v>1.87851</v>
      </c>
      <c r="IJ619">
        <v>1.87561</v>
      </c>
      <c r="IK619">
        <v>1.87675</v>
      </c>
      <c r="IL619">
        <v>0</v>
      </c>
      <c r="IM619">
        <v>0</v>
      </c>
      <c r="IN619">
        <v>0</v>
      </c>
      <c r="IO619">
        <v>0</v>
      </c>
      <c r="IP619" t="s">
        <v>442</v>
      </c>
      <c r="IQ619" t="s">
        <v>443</v>
      </c>
      <c r="IR619" t="s">
        <v>444</v>
      </c>
      <c r="IS619" t="s">
        <v>444</v>
      </c>
      <c r="IT619" t="s">
        <v>444</v>
      </c>
      <c r="IU619" t="s">
        <v>444</v>
      </c>
      <c r="IV619">
        <v>0</v>
      </c>
      <c r="IW619">
        <v>100</v>
      </c>
      <c r="IX619">
        <v>100</v>
      </c>
      <c r="IY619">
        <v>0.53</v>
      </c>
      <c r="IZ619">
        <v>0.2235</v>
      </c>
      <c r="JA619">
        <v>0.05401698482025668</v>
      </c>
      <c r="JB619">
        <v>0.001251749769105588</v>
      </c>
      <c r="JC619">
        <v>-2.340677956668878E-07</v>
      </c>
      <c r="JD619">
        <v>1.443975168909104E-10</v>
      </c>
      <c r="JE619">
        <v>-0.0473756660369021</v>
      </c>
      <c r="JF619">
        <v>-0.000763777970416037</v>
      </c>
      <c r="JG619">
        <v>0.0006633184790446218</v>
      </c>
      <c r="JH619">
        <v>-5.365384051273601E-06</v>
      </c>
      <c r="JI619">
        <v>1</v>
      </c>
      <c r="JJ619">
        <v>2129</v>
      </c>
      <c r="JK619">
        <v>1</v>
      </c>
      <c r="JL619">
        <v>27</v>
      </c>
      <c r="JM619">
        <v>189015.2</v>
      </c>
      <c r="JN619">
        <v>189015.1</v>
      </c>
      <c r="JO619">
        <v>1.12915</v>
      </c>
      <c r="JP619">
        <v>2.56714</v>
      </c>
      <c r="JQ619">
        <v>1.39893</v>
      </c>
      <c r="JR619">
        <v>2.33276</v>
      </c>
      <c r="JS619">
        <v>1.44897</v>
      </c>
      <c r="JT619">
        <v>2.54639</v>
      </c>
      <c r="JU619">
        <v>37.2659</v>
      </c>
      <c r="JV619">
        <v>24.2013</v>
      </c>
      <c r="JW619">
        <v>18</v>
      </c>
      <c r="JX619">
        <v>481.364</v>
      </c>
      <c r="JY619">
        <v>466.33</v>
      </c>
      <c r="JZ619">
        <v>28.3083</v>
      </c>
      <c r="KA619">
        <v>29.5506</v>
      </c>
      <c r="KB619">
        <v>30.0008</v>
      </c>
      <c r="KC619">
        <v>29.1942</v>
      </c>
      <c r="KD619">
        <v>29.2497</v>
      </c>
      <c r="KE619">
        <v>22.6803</v>
      </c>
      <c r="KF619">
        <v>29.5933</v>
      </c>
      <c r="KG619">
        <v>64.66119999999999</v>
      </c>
      <c r="KH619">
        <v>28.2201</v>
      </c>
      <c r="KI619">
        <v>440.276</v>
      </c>
      <c r="KJ619">
        <v>16.9613</v>
      </c>
      <c r="KK619">
        <v>100.847</v>
      </c>
      <c r="KL619">
        <v>100.196</v>
      </c>
    </row>
    <row r="620" spans="1:298">
      <c r="A620">
        <v>604</v>
      </c>
      <c r="B620">
        <v>1758489496.5</v>
      </c>
      <c r="C620">
        <v>20393</v>
      </c>
      <c r="D620" t="s">
        <v>1658</v>
      </c>
      <c r="E620" t="s">
        <v>1659</v>
      </c>
      <c r="F620">
        <v>5</v>
      </c>
      <c r="G620" t="s">
        <v>1607</v>
      </c>
      <c r="H620" t="s">
        <v>436</v>
      </c>
      <c r="I620" t="s">
        <v>437</v>
      </c>
      <c r="J620">
        <v>1758489488.732143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434.990087466694</v>
      </c>
      <c r="AL620">
        <v>416.425103030303</v>
      </c>
      <c r="AM620">
        <v>0.8803685259937919</v>
      </c>
      <c r="AN620">
        <v>65.51255207076697</v>
      </c>
      <c r="AO620">
        <f>(AQ620 - AP620 + DZ620*1E3/(8.314*(EB620+273.15)) * AS620/DY620 * AR620) * DY620/(100*DM620) * 1000/(1000 - AQ620)</f>
        <v>0</v>
      </c>
      <c r="AP620">
        <v>16.90323194684616</v>
      </c>
      <c r="AQ620">
        <v>23.35780181818182</v>
      </c>
      <c r="AR620">
        <v>-2.664524495165526E-05</v>
      </c>
      <c r="AS620">
        <v>124.816034713637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438</v>
      </c>
      <c r="AZ620" t="s">
        <v>438</v>
      </c>
      <c r="BA620">
        <v>0</v>
      </c>
      <c r="BB620">
        <v>0</v>
      </c>
      <c r="BC620">
        <f>1-BA620/BB620</f>
        <v>0</v>
      </c>
      <c r="BD620">
        <v>0</v>
      </c>
      <c r="BE620" t="s">
        <v>438</v>
      </c>
      <c r="BF620" t="s">
        <v>438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438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5.36</v>
      </c>
      <c r="DN620">
        <v>0.5</v>
      </c>
      <c r="DO620" t="s">
        <v>439</v>
      </c>
      <c r="DP620">
        <v>2</v>
      </c>
      <c r="DQ620" t="b">
        <v>1</v>
      </c>
      <c r="DR620">
        <v>1758489488.732143</v>
      </c>
      <c r="DS620">
        <v>403.5623928571428</v>
      </c>
      <c r="DT620">
        <v>423.2001071428572</v>
      </c>
      <c r="DU620">
        <v>23.34776785714286</v>
      </c>
      <c r="DV620">
        <v>16.92480357142857</v>
      </c>
      <c r="DW620">
        <v>403.0325714285714</v>
      </c>
      <c r="DX620">
        <v>23.12443571428571</v>
      </c>
      <c r="DY620">
        <v>499.9999285714285</v>
      </c>
      <c r="DZ620">
        <v>90.02273214285715</v>
      </c>
      <c r="EA620">
        <v>0.05695120000000001</v>
      </c>
      <c r="EB620">
        <v>29.83567857142858</v>
      </c>
      <c r="EC620">
        <v>30.00113928571428</v>
      </c>
      <c r="ED620">
        <v>999.9000000000002</v>
      </c>
      <c r="EE620">
        <v>0</v>
      </c>
      <c r="EF620">
        <v>0</v>
      </c>
      <c r="EG620">
        <v>9995.148928571431</v>
      </c>
      <c r="EH620">
        <v>0</v>
      </c>
      <c r="EI620">
        <v>11.2535</v>
      </c>
      <c r="EJ620">
        <v>-19.63755</v>
      </c>
      <c r="EK620">
        <v>413.2100357142857</v>
      </c>
      <c r="EL620">
        <v>430.4858928571429</v>
      </c>
      <c r="EM620">
        <v>6.422960000000002</v>
      </c>
      <c r="EN620">
        <v>423.2001071428572</v>
      </c>
      <c r="EO620">
        <v>16.92480357142857</v>
      </c>
      <c r="EP620">
        <v>2.101829285714286</v>
      </c>
      <c r="EQ620">
        <v>1.523617142857143</v>
      </c>
      <c r="ER620">
        <v>18.23305357142857</v>
      </c>
      <c r="ES620">
        <v>13.20725714285714</v>
      </c>
      <c r="ET620">
        <v>1999.9975</v>
      </c>
      <c r="EU620">
        <v>0.9800059285714285</v>
      </c>
      <c r="EV620">
        <v>0.01999371785714285</v>
      </c>
      <c r="EW620">
        <v>0</v>
      </c>
      <c r="EX620">
        <v>974.6826785714287</v>
      </c>
      <c r="EY620">
        <v>5.000560000000001</v>
      </c>
      <c r="EZ620">
        <v>19707.19642857143</v>
      </c>
      <c r="FA620">
        <v>17294.88928571429</v>
      </c>
      <c r="FB620">
        <v>41.95735714285714</v>
      </c>
      <c r="FC620">
        <v>42.38164285714286</v>
      </c>
      <c r="FD620">
        <v>41.93278571428571</v>
      </c>
      <c r="FE620">
        <v>41.54885714285713</v>
      </c>
      <c r="FF620">
        <v>42.95732142857143</v>
      </c>
      <c r="FG620">
        <v>1955.105714285715</v>
      </c>
      <c r="FH620">
        <v>39.8907142857143</v>
      </c>
      <c r="FI620">
        <v>0</v>
      </c>
      <c r="FJ620">
        <v>1758489498</v>
      </c>
      <c r="FK620">
        <v>0</v>
      </c>
      <c r="FL620">
        <v>974.6536923076923</v>
      </c>
      <c r="FM620">
        <v>-3.013333323703663</v>
      </c>
      <c r="FN620">
        <v>-49.7401709766506</v>
      </c>
      <c r="FO620">
        <v>19706.67307692308</v>
      </c>
      <c r="FP620">
        <v>15</v>
      </c>
      <c r="FQ620">
        <v>0</v>
      </c>
      <c r="FR620" t="s">
        <v>440</v>
      </c>
      <c r="FS620">
        <v>1747148579.5</v>
      </c>
      <c r="FT620">
        <v>1747148584.5</v>
      </c>
      <c r="FU620">
        <v>0</v>
      </c>
      <c r="FV620">
        <v>0.162</v>
      </c>
      <c r="FW620">
        <v>-0.001</v>
      </c>
      <c r="FX620">
        <v>0.139</v>
      </c>
      <c r="FY620">
        <v>0.058</v>
      </c>
      <c r="FZ620">
        <v>420</v>
      </c>
      <c r="GA620">
        <v>16</v>
      </c>
      <c r="GB620">
        <v>0.19</v>
      </c>
      <c r="GC620">
        <v>0.02</v>
      </c>
      <c r="GD620">
        <v>-18.893605</v>
      </c>
      <c r="GE620">
        <v>-27.10905816135083</v>
      </c>
      <c r="GF620">
        <v>3.3213694457219</v>
      </c>
      <c r="GG620">
        <v>0</v>
      </c>
      <c r="GH620">
        <v>974.7610000000001</v>
      </c>
      <c r="GI620">
        <v>-2.095676083311824</v>
      </c>
      <c r="GJ620">
        <v>0.3156445320106678</v>
      </c>
      <c r="GK620">
        <v>0</v>
      </c>
      <c r="GL620">
        <v>6.41903275</v>
      </c>
      <c r="GM620">
        <v>0.1356395121951079</v>
      </c>
      <c r="GN620">
        <v>0.01593874571406108</v>
      </c>
      <c r="GO620">
        <v>0</v>
      </c>
      <c r="GP620">
        <v>0</v>
      </c>
      <c r="GQ620">
        <v>3</v>
      </c>
      <c r="GR620" t="s">
        <v>480</v>
      </c>
      <c r="GS620">
        <v>3.12866</v>
      </c>
      <c r="GT620">
        <v>2.73428</v>
      </c>
      <c r="GU620">
        <v>0.08322740000000001</v>
      </c>
      <c r="GV620">
        <v>0.0881527</v>
      </c>
      <c r="GW620">
        <v>0.104359</v>
      </c>
      <c r="GX620">
        <v>0.0835895</v>
      </c>
      <c r="GY620">
        <v>27463.6</v>
      </c>
      <c r="GZ620">
        <v>26496</v>
      </c>
      <c r="HA620">
        <v>30500</v>
      </c>
      <c r="HB620">
        <v>29314.1</v>
      </c>
      <c r="HC620">
        <v>37707.5</v>
      </c>
      <c r="HD620">
        <v>35351.4</v>
      </c>
      <c r="HE620">
        <v>46667.9</v>
      </c>
      <c r="HF620">
        <v>43560.3</v>
      </c>
      <c r="HG620">
        <v>1.8248</v>
      </c>
      <c r="HH620">
        <v>1.84772</v>
      </c>
      <c r="HI620">
        <v>0.115149</v>
      </c>
      <c r="HJ620">
        <v>0</v>
      </c>
      <c r="HK620">
        <v>28.1259</v>
      </c>
      <c r="HL620">
        <v>999.9</v>
      </c>
      <c r="HM620">
        <v>45.7</v>
      </c>
      <c r="HN620">
        <v>30.8</v>
      </c>
      <c r="HO620">
        <v>22.6429</v>
      </c>
      <c r="HP620">
        <v>63.3703</v>
      </c>
      <c r="HQ620">
        <v>17.472</v>
      </c>
      <c r="HR620">
        <v>1</v>
      </c>
      <c r="HS620">
        <v>0.187363</v>
      </c>
      <c r="HT620">
        <v>0.0747876</v>
      </c>
      <c r="HU620">
        <v>20.1987</v>
      </c>
      <c r="HV620">
        <v>5.22792</v>
      </c>
      <c r="HW620">
        <v>11.974</v>
      </c>
      <c r="HX620">
        <v>4.9694</v>
      </c>
      <c r="HY620">
        <v>3.28948</v>
      </c>
      <c r="HZ620">
        <v>9999</v>
      </c>
      <c r="IA620">
        <v>9999</v>
      </c>
      <c r="IB620">
        <v>9999</v>
      </c>
      <c r="IC620">
        <v>999.9</v>
      </c>
      <c r="ID620">
        <v>4.97294</v>
      </c>
      <c r="IE620">
        <v>1.87729</v>
      </c>
      <c r="IF620">
        <v>1.87543</v>
      </c>
      <c r="IG620">
        <v>1.8782</v>
      </c>
      <c r="IH620">
        <v>1.87493</v>
      </c>
      <c r="II620">
        <v>1.87851</v>
      </c>
      <c r="IJ620">
        <v>1.87561</v>
      </c>
      <c r="IK620">
        <v>1.87674</v>
      </c>
      <c r="IL620">
        <v>0</v>
      </c>
      <c r="IM620">
        <v>0</v>
      </c>
      <c r="IN620">
        <v>0</v>
      </c>
      <c r="IO620">
        <v>0</v>
      </c>
      <c r="IP620" t="s">
        <v>442</v>
      </c>
      <c r="IQ620" t="s">
        <v>443</v>
      </c>
      <c r="IR620" t="s">
        <v>444</v>
      </c>
      <c r="IS620" t="s">
        <v>444</v>
      </c>
      <c r="IT620" t="s">
        <v>444</v>
      </c>
      <c r="IU620" t="s">
        <v>444</v>
      </c>
      <c r="IV620">
        <v>0</v>
      </c>
      <c r="IW620">
        <v>100</v>
      </c>
      <c r="IX620">
        <v>100</v>
      </c>
      <c r="IY620">
        <v>0.534</v>
      </c>
      <c r="IZ620">
        <v>0.2235</v>
      </c>
      <c r="JA620">
        <v>0.05401698482025668</v>
      </c>
      <c r="JB620">
        <v>0.001251749769105588</v>
      </c>
      <c r="JC620">
        <v>-2.340677956668878E-07</v>
      </c>
      <c r="JD620">
        <v>1.443975168909104E-10</v>
      </c>
      <c r="JE620">
        <v>-0.0473756660369021</v>
      </c>
      <c r="JF620">
        <v>-0.000763777970416037</v>
      </c>
      <c r="JG620">
        <v>0.0006633184790446218</v>
      </c>
      <c r="JH620">
        <v>-5.365384051273601E-06</v>
      </c>
      <c r="JI620">
        <v>1</v>
      </c>
      <c r="JJ620">
        <v>2129</v>
      </c>
      <c r="JK620">
        <v>1</v>
      </c>
      <c r="JL620">
        <v>27</v>
      </c>
      <c r="JM620">
        <v>189015.3</v>
      </c>
      <c r="JN620">
        <v>189015.2</v>
      </c>
      <c r="JO620">
        <v>1.15967</v>
      </c>
      <c r="JP620">
        <v>2.5647</v>
      </c>
      <c r="JQ620">
        <v>1.39893</v>
      </c>
      <c r="JR620">
        <v>2.33276</v>
      </c>
      <c r="JS620">
        <v>1.44897</v>
      </c>
      <c r="JT620">
        <v>2.43286</v>
      </c>
      <c r="JU620">
        <v>37.2659</v>
      </c>
      <c r="JV620">
        <v>24.1926</v>
      </c>
      <c r="JW620">
        <v>18</v>
      </c>
      <c r="JX620">
        <v>481.544</v>
      </c>
      <c r="JY620">
        <v>466.328</v>
      </c>
      <c r="JZ620">
        <v>28.2158</v>
      </c>
      <c r="KA620">
        <v>29.5521</v>
      </c>
      <c r="KB620">
        <v>30</v>
      </c>
      <c r="KC620">
        <v>29.1964</v>
      </c>
      <c r="KD620">
        <v>29.2516</v>
      </c>
      <c r="KE620">
        <v>23.3678</v>
      </c>
      <c r="KF620">
        <v>29.5933</v>
      </c>
      <c r="KG620">
        <v>64.66119999999999</v>
      </c>
      <c r="KH620">
        <v>28.2144</v>
      </c>
      <c r="KI620">
        <v>460.339</v>
      </c>
      <c r="KJ620">
        <v>16.9808</v>
      </c>
      <c r="KK620">
        <v>100.844</v>
      </c>
      <c r="KL620">
        <v>100.195</v>
      </c>
    </row>
    <row r="621" spans="1:298">
      <c r="A621">
        <v>605</v>
      </c>
      <c r="B621">
        <v>1758489501.5</v>
      </c>
      <c r="C621">
        <v>20398</v>
      </c>
      <c r="D621" t="s">
        <v>1660</v>
      </c>
      <c r="E621" t="s">
        <v>1661</v>
      </c>
      <c r="F621">
        <v>5</v>
      </c>
      <c r="G621" t="s">
        <v>1607</v>
      </c>
      <c r="H621" t="s">
        <v>436</v>
      </c>
      <c r="I621" t="s">
        <v>437</v>
      </c>
      <c r="J621">
        <v>1758489494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450.0004772528216</v>
      </c>
      <c r="AL621">
        <v>425.9612606060605</v>
      </c>
      <c r="AM621">
        <v>2.021853969232344</v>
      </c>
      <c r="AN621">
        <v>65.51255207076697</v>
      </c>
      <c r="AO621">
        <f>(AQ621 - AP621 + DZ621*1E3/(8.314*(EB621+273.15)) * AS621/DY621 * AR621) * DY621/(100*DM621) * 1000/(1000 - AQ621)</f>
        <v>0</v>
      </c>
      <c r="AP621">
        <v>16.9007806780772</v>
      </c>
      <c r="AQ621">
        <v>23.35601939393938</v>
      </c>
      <c r="AR621">
        <v>2.943878809899279E-05</v>
      </c>
      <c r="AS621">
        <v>124.816034713637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438</v>
      </c>
      <c r="AZ621" t="s">
        <v>438</v>
      </c>
      <c r="BA621">
        <v>0</v>
      </c>
      <c r="BB621">
        <v>0</v>
      </c>
      <c r="BC621">
        <f>1-BA621/BB621</f>
        <v>0</v>
      </c>
      <c r="BD621">
        <v>0</v>
      </c>
      <c r="BE621" t="s">
        <v>438</v>
      </c>
      <c r="BF621" t="s">
        <v>438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438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5.36</v>
      </c>
      <c r="DN621">
        <v>0.5</v>
      </c>
      <c r="DO621" t="s">
        <v>439</v>
      </c>
      <c r="DP621">
        <v>2</v>
      </c>
      <c r="DQ621" t="b">
        <v>1</v>
      </c>
      <c r="DR621">
        <v>1758489494</v>
      </c>
      <c r="DS621">
        <v>406.5388518518519</v>
      </c>
      <c r="DT621">
        <v>431.3998148148148</v>
      </c>
      <c r="DU621">
        <v>23.35385185185185</v>
      </c>
      <c r="DV621">
        <v>16.91519629629629</v>
      </c>
      <c r="DW621">
        <v>406.0056296296295</v>
      </c>
      <c r="DX621">
        <v>23.13039629629629</v>
      </c>
      <c r="DY621">
        <v>499.983962962963</v>
      </c>
      <c r="DZ621">
        <v>90.02068518518517</v>
      </c>
      <c r="EA621">
        <v>0.05660538148148149</v>
      </c>
      <c r="EB621">
        <v>29.8392925925926</v>
      </c>
      <c r="EC621">
        <v>30.00189259259259</v>
      </c>
      <c r="ED621">
        <v>999.9000000000001</v>
      </c>
      <c r="EE621">
        <v>0</v>
      </c>
      <c r="EF621">
        <v>0</v>
      </c>
      <c r="EG621">
        <v>9997.470740740739</v>
      </c>
      <c r="EH621">
        <v>0</v>
      </c>
      <c r="EI621">
        <v>11.2535</v>
      </c>
      <c r="EJ621">
        <v>-24.86094074074074</v>
      </c>
      <c r="EK621">
        <v>416.2601111111111</v>
      </c>
      <c r="EL621">
        <v>438.8224814814815</v>
      </c>
      <c r="EM621">
        <v>6.438651111111112</v>
      </c>
      <c r="EN621">
        <v>431.3998148148148</v>
      </c>
      <c r="EO621">
        <v>16.91519629629629</v>
      </c>
      <c r="EP621">
        <v>2.102330370370371</v>
      </c>
      <c r="EQ621">
        <v>1.522718148148148</v>
      </c>
      <c r="ER621">
        <v>18.23684814814815</v>
      </c>
      <c r="ES621">
        <v>13.19821111111111</v>
      </c>
      <c r="ET621">
        <v>2000.014814814815</v>
      </c>
      <c r="EU621">
        <v>0.9800054444444444</v>
      </c>
      <c r="EV621">
        <v>0.01999420370370371</v>
      </c>
      <c r="EW621">
        <v>0</v>
      </c>
      <c r="EX621">
        <v>974.3461111111113</v>
      </c>
      <c r="EY621">
        <v>5.000560000000001</v>
      </c>
      <c r="EZ621">
        <v>19699.57037037037</v>
      </c>
      <c r="FA621">
        <v>17295.04444444444</v>
      </c>
      <c r="FB621">
        <v>41.93266666666666</v>
      </c>
      <c r="FC621">
        <v>42.38648148148148</v>
      </c>
      <c r="FD621">
        <v>41.94196296296296</v>
      </c>
      <c r="FE621">
        <v>41.54614814814815</v>
      </c>
      <c r="FF621">
        <v>42.98814814814814</v>
      </c>
      <c r="FG621">
        <v>1955.121481481481</v>
      </c>
      <c r="FH621">
        <v>39.89148148148148</v>
      </c>
      <c r="FI621">
        <v>0</v>
      </c>
      <c r="FJ621">
        <v>1758489502.8</v>
      </c>
      <c r="FK621">
        <v>0</v>
      </c>
      <c r="FL621">
        <v>974.3330769230771</v>
      </c>
      <c r="FM621">
        <v>-5.149128195687116</v>
      </c>
      <c r="FN621">
        <v>-109.0188034857392</v>
      </c>
      <c r="FO621">
        <v>19699.45384615385</v>
      </c>
      <c r="FP621">
        <v>15</v>
      </c>
      <c r="FQ621">
        <v>0</v>
      </c>
      <c r="FR621" t="s">
        <v>440</v>
      </c>
      <c r="FS621">
        <v>1747148579.5</v>
      </c>
      <c r="FT621">
        <v>1747148584.5</v>
      </c>
      <c r="FU621">
        <v>0</v>
      </c>
      <c r="FV621">
        <v>0.162</v>
      </c>
      <c r="FW621">
        <v>-0.001</v>
      </c>
      <c r="FX621">
        <v>0.139</v>
      </c>
      <c r="FY621">
        <v>0.058</v>
      </c>
      <c r="FZ621">
        <v>420</v>
      </c>
      <c r="GA621">
        <v>16</v>
      </c>
      <c r="GB621">
        <v>0.19</v>
      </c>
      <c r="GC621">
        <v>0.02</v>
      </c>
      <c r="GD621">
        <v>-22.10666829268293</v>
      </c>
      <c r="GE621">
        <v>-56.40915470383273</v>
      </c>
      <c r="GF621">
        <v>6.043601784771817</v>
      </c>
      <c r="GG621">
        <v>0</v>
      </c>
      <c r="GH621">
        <v>974.513794117647</v>
      </c>
      <c r="GI621">
        <v>-3.842582124644721</v>
      </c>
      <c r="GJ621">
        <v>0.454417389076175</v>
      </c>
      <c r="GK621">
        <v>0</v>
      </c>
      <c r="GL621">
        <v>6.428790487804878</v>
      </c>
      <c r="GM621">
        <v>0.1921986062717812</v>
      </c>
      <c r="GN621">
        <v>0.0202362521777396</v>
      </c>
      <c r="GO621">
        <v>0</v>
      </c>
      <c r="GP621">
        <v>0</v>
      </c>
      <c r="GQ621">
        <v>3</v>
      </c>
      <c r="GR621" t="s">
        <v>480</v>
      </c>
      <c r="GS621">
        <v>3.12849</v>
      </c>
      <c r="GT621">
        <v>2.73455</v>
      </c>
      <c r="GU621">
        <v>0.0847337</v>
      </c>
      <c r="GV621">
        <v>0.0905719</v>
      </c>
      <c r="GW621">
        <v>0.104356</v>
      </c>
      <c r="GX621">
        <v>0.0835941</v>
      </c>
      <c r="GY621">
        <v>27418.3</v>
      </c>
      <c r="GZ621">
        <v>26426</v>
      </c>
      <c r="HA621">
        <v>30499.9</v>
      </c>
      <c r="HB621">
        <v>29314.4</v>
      </c>
      <c r="HC621">
        <v>37707.7</v>
      </c>
      <c r="HD621">
        <v>35351.5</v>
      </c>
      <c r="HE621">
        <v>46667.7</v>
      </c>
      <c r="HF621">
        <v>43560.5</v>
      </c>
      <c r="HG621">
        <v>1.8245</v>
      </c>
      <c r="HH621">
        <v>1.84778</v>
      </c>
      <c r="HI621">
        <v>0.114463</v>
      </c>
      <c r="HJ621">
        <v>0</v>
      </c>
      <c r="HK621">
        <v>28.1277</v>
      </c>
      <c r="HL621">
        <v>999.9</v>
      </c>
      <c r="HM621">
        <v>45.7</v>
      </c>
      <c r="HN621">
        <v>30.8</v>
      </c>
      <c r="HO621">
        <v>22.6444</v>
      </c>
      <c r="HP621">
        <v>63.4403</v>
      </c>
      <c r="HQ621">
        <v>17.6603</v>
      </c>
      <c r="HR621">
        <v>1</v>
      </c>
      <c r="HS621">
        <v>0.18717</v>
      </c>
      <c r="HT621">
        <v>-0.0382217</v>
      </c>
      <c r="HU621">
        <v>20.1987</v>
      </c>
      <c r="HV621">
        <v>5.22792</v>
      </c>
      <c r="HW621">
        <v>11.974</v>
      </c>
      <c r="HX621">
        <v>4.96925</v>
      </c>
      <c r="HY621">
        <v>3.28953</v>
      </c>
      <c r="HZ621">
        <v>9999</v>
      </c>
      <c r="IA621">
        <v>9999</v>
      </c>
      <c r="IB621">
        <v>9999</v>
      </c>
      <c r="IC621">
        <v>999.9</v>
      </c>
      <c r="ID621">
        <v>4.97293</v>
      </c>
      <c r="IE621">
        <v>1.87729</v>
      </c>
      <c r="IF621">
        <v>1.87542</v>
      </c>
      <c r="IG621">
        <v>1.8782</v>
      </c>
      <c r="IH621">
        <v>1.87489</v>
      </c>
      <c r="II621">
        <v>1.87851</v>
      </c>
      <c r="IJ621">
        <v>1.87561</v>
      </c>
      <c r="IK621">
        <v>1.87673</v>
      </c>
      <c r="IL621">
        <v>0</v>
      </c>
      <c r="IM621">
        <v>0</v>
      </c>
      <c r="IN621">
        <v>0</v>
      </c>
      <c r="IO621">
        <v>0</v>
      </c>
      <c r="IP621" t="s">
        <v>442</v>
      </c>
      <c r="IQ621" t="s">
        <v>443</v>
      </c>
      <c r="IR621" t="s">
        <v>444</v>
      </c>
      <c r="IS621" t="s">
        <v>444</v>
      </c>
      <c r="IT621" t="s">
        <v>444</v>
      </c>
      <c r="IU621" t="s">
        <v>444</v>
      </c>
      <c r="IV621">
        <v>0</v>
      </c>
      <c r="IW621">
        <v>100</v>
      </c>
      <c r="IX621">
        <v>100</v>
      </c>
      <c r="IY621">
        <v>0.545</v>
      </c>
      <c r="IZ621">
        <v>0.2235</v>
      </c>
      <c r="JA621">
        <v>0.05401698482025668</v>
      </c>
      <c r="JB621">
        <v>0.001251749769105588</v>
      </c>
      <c r="JC621">
        <v>-2.340677956668878E-07</v>
      </c>
      <c r="JD621">
        <v>1.443975168909104E-10</v>
      </c>
      <c r="JE621">
        <v>-0.0473756660369021</v>
      </c>
      <c r="JF621">
        <v>-0.000763777970416037</v>
      </c>
      <c r="JG621">
        <v>0.0006633184790446218</v>
      </c>
      <c r="JH621">
        <v>-5.365384051273601E-06</v>
      </c>
      <c r="JI621">
        <v>1</v>
      </c>
      <c r="JJ621">
        <v>2129</v>
      </c>
      <c r="JK621">
        <v>1</v>
      </c>
      <c r="JL621">
        <v>27</v>
      </c>
      <c r="JM621">
        <v>189015.4</v>
      </c>
      <c r="JN621">
        <v>189015.3</v>
      </c>
      <c r="JO621">
        <v>1.19507</v>
      </c>
      <c r="JP621">
        <v>2.55127</v>
      </c>
      <c r="JQ621">
        <v>1.39893</v>
      </c>
      <c r="JR621">
        <v>2.33276</v>
      </c>
      <c r="JS621">
        <v>1.44897</v>
      </c>
      <c r="JT621">
        <v>2.53418</v>
      </c>
      <c r="JU621">
        <v>37.2659</v>
      </c>
      <c r="JV621">
        <v>24.2013</v>
      </c>
      <c r="JW621">
        <v>18</v>
      </c>
      <c r="JX621">
        <v>481.39</v>
      </c>
      <c r="JY621">
        <v>466.379</v>
      </c>
      <c r="JZ621">
        <v>28.1991</v>
      </c>
      <c r="KA621">
        <v>29.5544</v>
      </c>
      <c r="KB621">
        <v>29.9999</v>
      </c>
      <c r="KC621">
        <v>29.1983</v>
      </c>
      <c r="KD621">
        <v>29.2538</v>
      </c>
      <c r="KE621">
        <v>24.0149</v>
      </c>
      <c r="KF621">
        <v>29.5933</v>
      </c>
      <c r="KG621">
        <v>64.66119999999999</v>
      </c>
      <c r="KH621">
        <v>28.2137</v>
      </c>
      <c r="KI621">
        <v>473.705</v>
      </c>
      <c r="KJ621">
        <v>16.988</v>
      </c>
      <c r="KK621">
        <v>100.844</v>
      </c>
      <c r="KL621">
        <v>100.196</v>
      </c>
    </row>
    <row r="622" spans="1:298">
      <c r="A622">
        <v>606</v>
      </c>
      <c r="B622">
        <v>1758489506.5</v>
      </c>
      <c r="C622">
        <v>20403</v>
      </c>
      <c r="D622" t="s">
        <v>1662</v>
      </c>
      <c r="E622" t="s">
        <v>1663</v>
      </c>
      <c r="F622">
        <v>5</v>
      </c>
      <c r="G622" t="s">
        <v>1607</v>
      </c>
      <c r="H622" t="s">
        <v>436</v>
      </c>
      <c r="I622" t="s">
        <v>437</v>
      </c>
      <c r="J622">
        <v>1758489498.714286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466.6319890931301</v>
      </c>
      <c r="AL622">
        <v>439.0998545454544</v>
      </c>
      <c r="AM622">
        <v>2.692415721727998</v>
      </c>
      <c r="AN622">
        <v>65.51255207076697</v>
      </c>
      <c r="AO622">
        <f>(AQ622 - AP622 + DZ622*1E3/(8.314*(EB622+273.15)) * AS622/DY622 * AR622) * DY622/(100*DM622) * 1000/(1000 - AQ622)</f>
        <v>0</v>
      </c>
      <c r="AP622">
        <v>16.90509042823644</v>
      </c>
      <c r="AQ622">
        <v>23.36300545454545</v>
      </c>
      <c r="AR622">
        <v>7.539208494918903E-05</v>
      </c>
      <c r="AS622">
        <v>124.816034713637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438</v>
      </c>
      <c r="AZ622" t="s">
        <v>438</v>
      </c>
      <c r="BA622">
        <v>0</v>
      </c>
      <c r="BB622">
        <v>0</v>
      </c>
      <c r="BC622">
        <f>1-BA622/BB622</f>
        <v>0</v>
      </c>
      <c r="BD622">
        <v>0</v>
      </c>
      <c r="BE622" t="s">
        <v>438</v>
      </c>
      <c r="BF622" t="s">
        <v>438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438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5.36</v>
      </c>
      <c r="DN622">
        <v>0.5</v>
      </c>
      <c r="DO622" t="s">
        <v>439</v>
      </c>
      <c r="DP622">
        <v>2</v>
      </c>
      <c r="DQ622" t="b">
        <v>1</v>
      </c>
      <c r="DR622">
        <v>1758489498.714286</v>
      </c>
      <c r="DS622">
        <v>412.9939642857142</v>
      </c>
      <c r="DT622">
        <v>443.9243214285715</v>
      </c>
      <c r="DU622">
        <v>23.35703214285714</v>
      </c>
      <c r="DV622">
        <v>16.90661071428572</v>
      </c>
      <c r="DW622">
        <v>412.4533571428572</v>
      </c>
      <c r="DX622">
        <v>23.13350714285714</v>
      </c>
      <c r="DY622">
        <v>499.98675</v>
      </c>
      <c r="DZ622">
        <v>90.01914285714288</v>
      </c>
      <c r="EA622">
        <v>0.05670748928571429</v>
      </c>
      <c r="EB622">
        <v>29.840075</v>
      </c>
      <c r="EC622">
        <v>29.999275</v>
      </c>
      <c r="ED622">
        <v>999.9000000000002</v>
      </c>
      <c r="EE622">
        <v>0</v>
      </c>
      <c r="EF622">
        <v>0</v>
      </c>
      <c r="EG622">
        <v>9999.351071428571</v>
      </c>
      <c r="EH622">
        <v>0</v>
      </c>
      <c r="EI622">
        <v>11.2535</v>
      </c>
      <c r="EJ622">
        <v>-30.9304</v>
      </c>
      <c r="EK622">
        <v>422.8708928571428</v>
      </c>
      <c r="EL622">
        <v>451.5586428571427</v>
      </c>
      <c r="EM622">
        <v>6.450412142857141</v>
      </c>
      <c r="EN622">
        <v>443.9243214285715</v>
      </c>
      <c r="EO622">
        <v>16.90661071428572</v>
      </c>
      <c r="EP622">
        <v>2.102578928571428</v>
      </c>
      <c r="EQ622">
        <v>1.521919642857143</v>
      </c>
      <c r="ER622">
        <v>18.23873571428571</v>
      </c>
      <c r="ES622">
        <v>13.19016785714286</v>
      </c>
      <c r="ET622">
        <v>2000.003928571428</v>
      </c>
      <c r="EU622">
        <v>0.9800060357142858</v>
      </c>
      <c r="EV622">
        <v>0.01999363928571429</v>
      </c>
      <c r="EW622">
        <v>0</v>
      </c>
      <c r="EX622">
        <v>973.7057857142856</v>
      </c>
      <c r="EY622">
        <v>5.000560000000001</v>
      </c>
      <c r="EZ622">
        <v>19687.48214285714</v>
      </c>
      <c r="FA622">
        <v>17294.95357142857</v>
      </c>
      <c r="FB622">
        <v>41.91721428571427</v>
      </c>
      <c r="FC622">
        <v>42.38828571428571</v>
      </c>
      <c r="FD622">
        <v>41.93507142857141</v>
      </c>
      <c r="FE622">
        <v>41.52885714285713</v>
      </c>
      <c r="FF622">
        <v>42.97296428571428</v>
      </c>
      <c r="FG622">
        <v>1955.112142857143</v>
      </c>
      <c r="FH622">
        <v>39.88928571428573</v>
      </c>
      <c r="FI622">
        <v>0</v>
      </c>
      <c r="FJ622">
        <v>1758489508.2</v>
      </c>
      <c r="FK622">
        <v>0</v>
      </c>
      <c r="FL622">
        <v>973.5868399999999</v>
      </c>
      <c r="FM622">
        <v>-10.33446155709931</v>
      </c>
      <c r="FN622">
        <v>-202.2461537030768</v>
      </c>
      <c r="FO622">
        <v>19685.02</v>
      </c>
      <c r="FP622">
        <v>15</v>
      </c>
      <c r="FQ622">
        <v>0</v>
      </c>
      <c r="FR622" t="s">
        <v>440</v>
      </c>
      <c r="FS622">
        <v>1747148579.5</v>
      </c>
      <c r="FT622">
        <v>1747148584.5</v>
      </c>
      <c r="FU622">
        <v>0</v>
      </c>
      <c r="FV622">
        <v>0.162</v>
      </c>
      <c r="FW622">
        <v>-0.001</v>
      </c>
      <c r="FX622">
        <v>0.139</v>
      </c>
      <c r="FY622">
        <v>0.058</v>
      </c>
      <c r="FZ622">
        <v>420</v>
      </c>
      <c r="GA622">
        <v>16</v>
      </c>
      <c r="GB622">
        <v>0.19</v>
      </c>
      <c r="GC622">
        <v>0.02</v>
      </c>
      <c r="GD622">
        <v>-27.66332</v>
      </c>
      <c r="GE622">
        <v>-78.42142739212005</v>
      </c>
      <c r="GF622">
        <v>7.622580847068793</v>
      </c>
      <c r="GG622">
        <v>0</v>
      </c>
      <c r="GH622">
        <v>973.9575</v>
      </c>
      <c r="GI622">
        <v>-7.445790683737251</v>
      </c>
      <c r="GJ622">
        <v>0.7986273610168282</v>
      </c>
      <c r="GK622">
        <v>0</v>
      </c>
      <c r="GL622">
        <v>6.441822999999999</v>
      </c>
      <c r="GM622">
        <v>0.154144615384593</v>
      </c>
      <c r="GN622">
        <v>0.01733739328734282</v>
      </c>
      <c r="GO622">
        <v>0</v>
      </c>
      <c r="GP622">
        <v>0</v>
      </c>
      <c r="GQ622">
        <v>3</v>
      </c>
      <c r="GR622" t="s">
        <v>480</v>
      </c>
      <c r="GS622">
        <v>3.12846</v>
      </c>
      <c r="GT622">
        <v>2.73472</v>
      </c>
      <c r="GU622">
        <v>0.08673599999999999</v>
      </c>
      <c r="GV622">
        <v>0.09300899999999999</v>
      </c>
      <c r="GW622">
        <v>0.104387</v>
      </c>
      <c r="GX622">
        <v>0.0836102</v>
      </c>
      <c r="GY622">
        <v>27358.1</v>
      </c>
      <c r="GZ622">
        <v>26355</v>
      </c>
      <c r="HA622">
        <v>30499.7</v>
      </c>
      <c r="HB622">
        <v>29314.2</v>
      </c>
      <c r="HC622">
        <v>37706.2</v>
      </c>
      <c r="HD622">
        <v>35351.1</v>
      </c>
      <c r="HE622">
        <v>46667.4</v>
      </c>
      <c r="HF622">
        <v>43560.4</v>
      </c>
      <c r="HG622">
        <v>1.82435</v>
      </c>
      <c r="HH622">
        <v>1.84775</v>
      </c>
      <c r="HI622">
        <v>0.114713</v>
      </c>
      <c r="HJ622">
        <v>0</v>
      </c>
      <c r="HK622">
        <v>28.13</v>
      </c>
      <c r="HL622">
        <v>999.9</v>
      </c>
      <c r="HM622">
        <v>45.7</v>
      </c>
      <c r="HN622">
        <v>30.8</v>
      </c>
      <c r="HO622">
        <v>22.6401</v>
      </c>
      <c r="HP622">
        <v>63.2103</v>
      </c>
      <c r="HQ622">
        <v>17.6683</v>
      </c>
      <c r="HR622">
        <v>1</v>
      </c>
      <c r="HS622">
        <v>0.186949</v>
      </c>
      <c r="HT622">
        <v>-0.0764406</v>
      </c>
      <c r="HU622">
        <v>20.1986</v>
      </c>
      <c r="HV622">
        <v>5.22822</v>
      </c>
      <c r="HW622">
        <v>11.974</v>
      </c>
      <c r="HX622">
        <v>4.9695</v>
      </c>
      <c r="HY622">
        <v>3.28955</v>
      </c>
      <c r="HZ622">
        <v>9999</v>
      </c>
      <c r="IA622">
        <v>9999</v>
      </c>
      <c r="IB622">
        <v>9999</v>
      </c>
      <c r="IC622">
        <v>999.9</v>
      </c>
      <c r="ID622">
        <v>4.97295</v>
      </c>
      <c r="IE622">
        <v>1.87729</v>
      </c>
      <c r="IF622">
        <v>1.87539</v>
      </c>
      <c r="IG622">
        <v>1.8782</v>
      </c>
      <c r="IH622">
        <v>1.87491</v>
      </c>
      <c r="II622">
        <v>1.87851</v>
      </c>
      <c r="IJ622">
        <v>1.87561</v>
      </c>
      <c r="IK622">
        <v>1.87674</v>
      </c>
      <c r="IL622">
        <v>0</v>
      </c>
      <c r="IM622">
        <v>0</v>
      </c>
      <c r="IN622">
        <v>0</v>
      </c>
      <c r="IO622">
        <v>0</v>
      </c>
      <c r="IP622" t="s">
        <v>442</v>
      </c>
      <c r="IQ622" t="s">
        <v>443</v>
      </c>
      <c r="IR622" t="s">
        <v>444</v>
      </c>
      <c r="IS622" t="s">
        <v>444</v>
      </c>
      <c r="IT622" t="s">
        <v>444</v>
      </c>
      <c r="IU622" t="s">
        <v>444</v>
      </c>
      <c r="IV622">
        <v>0</v>
      </c>
      <c r="IW622">
        <v>100</v>
      </c>
      <c r="IX622">
        <v>100</v>
      </c>
      <c r="IY622">
        <v>0.5600000000000001</v>
      </c>
      <c r="IZ622">
        <v>0.2237</v>
      </c>
      <c r="JA622">
        <v>0.05401698482025668</v>
      </c>
      <c r="JB622">
        <v>0.001251749769105588</v>
      </c>
      <c r="JC622">
        <v>-2.340677956668878E-07</v>
      </c>
      <c r="JD622">
        <v>1.443975168909104E-10</v>
      </c>
      <c r="JE622">
        <v>-0.0473756660369021</v>
      </c>
      <c r="JF622">
        <v>-0.000763777970416037</v>
      </c>
      <c r="JG622">
        <v>0.0006633184790446218</v>
      </c>
      <c r="JH622">
        <v>-5.365384051273601E-06</v>
      </c>
      <c r="JI622">
        <v>1</v>
      </c>
      <c r="JJ622">
        <v>2129</v>
      </c>
      <c r="JK622">
        <v>1</v>
      </c>
      <c r="JL622">
        <v>27</v>
      </c>
      <c r="JM622">
        <v>189015.5</v>
      </c>
      <c r="JN622">
        <v>189015.4</v>
      </c>
      <c r="JO622">
        <v>1.22803</v>
      </c>
      <c r="JP622">
        <v>2.55249</v>
      </c>
      <c r="JQ622">
        <v>1.39893</v>
      </c>
      <c r="JR622">
        <v>2.33276</v>
      </c>
      <c r="JS622">
        <v>1.44897</v>
      </c>
      <c r="JT622">
        <v>2.59155</v>
      </c>
      <c r="JU622">
        <v>37.2659</v>
      </c>
      <c r="JV622">
        <v>24.2013</v>
      </c>
      <c r="JW622">
        <v>18</v>
      </c>
      <c r="JX622">
        <v>481.314</v>
      </c>
      <c r="JY622">
        <v>466.382</v>
      </c>
      <c r="JZ622">
        <v>28.1997</v>
      </c>
      <c r="KA622">
        <v>29.5555</v>
      </c>
      <c r="KB622">
        <v>29.9999</v>
      </c>
      <c r="KC622">
        <v>29.1994</v>
      </c>
      <c r="KD622">
        <v>29.2563</v>
      </c>
      <c r="KE622">
        <v>24.7363</v>
      </c>
      <c r="KF622">
        <v>29.3144</v>
      </c>
      <c r="KG622">
        <v>64.66119999999999</v>
      </c>
      <c r="KH622">
        <v>28.2093</v>
      </c>
      <c r="KI622">
        <v>493.772</v>
      </c>
      <c r="KJ622">
        <v>16.9895</v>
      </c>
      <c r="KK622">
        <v>100.843</v>
      </c>
      <c r="KL622">
        <v>100.195</v>
      </c>
    </row>
    <row r="623" spans="1:298">
      <c r="A623">
        <v>607</v>
      </c>
      <c r="B623">
        <v>1758489511.5</v>
      </c>
      <c r="C623">
        <v>20408</v>
      </c>
      <c r="D623" t="s">
        <v>1664</v>
      </c>
      <c r="E623" t="s">
        <v>1665</v>
      </c>
      <c r="F623">
        <v>5</v>
      </c>
      <c r="G623" t="s">
        <v>1607</v>
      </c>
      <c r="H623" t="s">
        <v>436</v>
      </c>
      <c r="I623" t="s">
        <v>437</v>
      </c>
      <c r="J623">
        <v>1758489504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483.5143146612772</v>
      </c>
      <c r="AL623">
        <v>454.0539757575757</v>
      </c>
      <c r="AM623">
        <v>3.023205113131733</v>
      </c>
      <c r="AN623">
        <v>65.51255207076697</v>
      </c>
      <c r="AO623">
        <f>(AQ623 - AP623 + DZ623*1E3/(8.314*(EB623+273.15)) * AS623/DY623 * AR623) * DY623/(100*DM623) * 1000/(1000 - AQ623)</f>
        <v>0</v>
      </c>
      <c r="AP623">
        <v>16.92978923276052</v>
      </c>
      <c r="AQ623">
        <v>23.37946606060605</v>
      </c>
      <c r="AR623">
        <v>9.494475790166118E-05</v>
      </c>
      <c r="AS623">
        <v>124.816034713637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438</v>
      </c>
      <c r="AZ623" t="s">
        <v>438</v>
      </c>
      <c r="BA623">
        <v>0</v>
      </c>
      <c r="BB623">
        <v>0</v>
      </c>
      <c r="BC623">
        <f>1-BA623/BB623</f>
        <v>0</v>
      </c>
      <c r="BD623">
        <v>0</v>
      </c>
      <c r="BE623" t="s">
        <v>438</v>
      </c>
      <c r="BF623" t="s">
        <v>438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438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5.36</v>
      </c>
      <c r="DN623">
        <v>0.5</v>
      </c>
      <c r="DO623" t="s">
        <v>439</v>
      </c>
      <c r="DP623">
        <v>2</v>
      </c>
      <c r="DQ623" t="b">
        <v>1</v>
      </c>
      <c r="DR623">
        <v>1758489504</v>
      </c>
      <c r="DS623">
        <v>424.2863703703703</v>
      </c>
      <c r="DT623">
        <v>460.7134814814814</v>
      </c>
      <c r="DU623">
        <v>23.36177037037037</v>
      </c>
      <c r="DV623">
        <v>16.90861111111111</v>
      </c>
      <c r="DW623">
        <v>423.7330000000001</v>
      </c>
      <c r="DX623">
        <v>23.13814814814814</v>
      </c>
      <c r="DY623">
        <v>500.0003333333333</v>
      </c>
      <c r="DZ623">
        <v>90.01918518518517</v>
      </c>
      <c r="EA623">
        <v>0.05678955925925925</v>
      </c>
      <c r="EB623">
        <v>29.84037037037037</v>
      </c>
      <c r="EC623">
        <v>29.99890740740741</v>
      </c>
      <c r="ED623">
        <v>999.9000000000001</v>
      </c>
      <c r="EE623">
        <v>0</v>
      </c>
      <c r="EF623">
        <v>0</v>
      </c>
      <c r="EG623">
        <v>9997.919259259259</v>
      </c>
      <c r="EH623">
        <v>0</v>
      </c>
      <c r="EI623">
        <v>11.2535</v>
      </c>
      <c r="EJ623">
        <v>-36.42717407407407</v>
      </c>
      <c r="EK623">
        <v>434.4355555555555</v>
      </c>
      <c r="EL623">
        <v>468.6376666666667</v>
      </c>
      <c r="EM623">
        <v>6.453145925925925</v>
      </c>
      <c r="EN623">
        <v>460.7134814814814</v>
      </c>
      <c r="EO623">
        <v>16.90861111111111</v>
      </c>
      <c r="EP623">
        <v>2.103006666666666</v>
      </c>
      <c r="EQ623">
        <v>1.5221</v>
      </c>
      <c r="ER623">
        <v>18.24196296296296</v>
      </c>
      <c r="ES623">
        <v>13.19198518518518</v>
      </c>
      <c r="ET623">
        <v>1999.991111111111</v>
      </c>
      <c r="EU623">
        <v>0.9800053333333333</v>
      </c>
      <c r="EV623">
        <v>0.01999441851851852</v>
      </c>
      <c r="EW623">
        <v>0</v>
      </c>
      <c r="EX623">
        <v>972.8297407407408</v>
      </c>
      <c r="EY623">
        <v>5.000560000000001</v>
      </c>
      <c r="EZ623">
        <v>19670.02222222222</v>
      </c>
      <c r="FA623">
        <v>17294.83333333333</v>
      </c>
      <c r="FB623">
        <v>41.91177777777776</v>
      </c>
      <c r="FC623">
        <v>42.38648148148148</v>
      </c>
      <c r="FD623">
        <v>41.91177777777778</v>
      </c>
      <c r="FE623">
        <v>41.52074074074074</v>
      </c>
      <c r="FF623">
        <v>42.95585185185185</v>
      </c>
      <c r="FG623">
        <v>1955.098888888888</v>
      </c>
      <c r="FH623">
        <v>39.88962962962964</v>
      </c>
      <c r="FI623">
        <v>0</v>
      </c>
      <c r="FJ623">
        <v>1758489513</v>
      </c>
      <c r="FK623">
        <v>0</v>
      </c>
      <c r="FL623">
        <v>972.7659600000001</v>
      </c>
      <c r="FM623">
        <v>-11.89700000668802</v>
      </c>
      <c r="FN623">
        <v>-216.6538457685333</v>
      </c>
      <c r="FO623">
        <v>19668.772</v>
      </c>
      <c r="FP623">
        <v>15</v>
      </c>
      <c r="FQ623">
        <v>0</v>
      </c>
      <c r="FR623" t="s">
        <v>440</v>
      </c>
      <c r="FS623">
        <v>1747148579.5</v>
      </c>
      <c r="FT623">
        <v>1747148584.5</v>
      </c>
      <c r="FU623">
        <v>0</v>
      </c>
      <c r="FV623">
        <v>0.162</v>
      </c>
      <c r="FW623">
        <v>-0.001</v>
      </c>
      <c r="FX623">
        <v>0.139</v>
      </c>
      <c r="FY623">
        <v>0.058</v>
      </c>
      <c r="FZ623">
        <v>420</v>
      </c>
      <c r="GA623">
        <v>16</v>
      </c>
      <c r="GB623">
        <v>0.19</v>
      </c>
      <c r="GC623">
        <v>0.02</v>
      </c>
      <c r="GD623">
        <v>-32.1029125</v>
      </c>
      <c r="GE623">
        <v>-67.41034559099435</v>
      </c>
      <c r="GF623">
        <v>6.667260863360136</v>
      </c>
      <c r="GG623">
        <v>0</v>
      </c>
      <c r="GH623">
        <v>973.4856176470588</v>
      </c>
      <c r="GI623">
        <v>-9.576271976908904</v>
      </c>
      <c r="GJ623">
        <v>0.9746901171113157</v>
      </c>
      <c r="GK623">
        <v>0</v>
      </c>
      <c r="GL623">
        <v>6.44987925</v>
      </c>
      <c r="GM623">
        <v>0.06400671669793026</v>
      </c>
      <c r="GN623">
        <v>0.01041426843025948</v>
      </c>
      <c r="GO623">
        <v>1</v>
      </c>
      <c r="GP623">
        <v>1</v>
      </c>
      <c r="GQ623">
        <v>3</v>
      </c>
      <c r="GR623" t="s">
        <v>447</v>
      </c>
      <c r="GS623">
        <v>3.12863</v>
      </c>
      <c r="GT623">
        <v>2.73453</v>
      </c>
      <c r="GU623">
        <v>0.08895550000000001</v>
      </c>
      <c r="GV623">
        <v>0.0954482</v>
      </c>
      <c r="GW623">
        <v>0.104442</v>
      </c>
      <c r="GX623">
        <v>0.0837246</v>
      </c>
      <c r="GY623">
        <v>27291.3</v>
      </c>
      <c r="GZ623">
        <v>26284.5</v>
      </c>
      <c r="HA623">
        <v>30499.3</v>
      </c>
      <c r="HB623">
        <v>29314.6</v>
      </c>
      <c r="HC623">
        <v>37703.8</v>
      </c>
      <c r="HD623">
        <v>35346.9</v>
      </c>
      <c r="HE623">
        <v>46667</v>
      </c>
      <c r="HF623">
        <v>43560.6</v>
      </c>
      <c r="HG623">
        <v>1.8247</v>
      </c>
      <c r="HH623">
        <v>1.8476</v>
      </c>
      <c r="HI623">
        <v>0.114679</v>
      </c>
      <c r="HJ623">
        <v>0</v>
      </c>
      <c r="HK623">
        <v>28.1325</v>
      </c>
      <c r="HL623">
        <v>999.9</v>
      </c>
      <c r="HM623">
        <v>45.7</v>
      </c>
      <c r="HN623">
        <v>30.8</v>
      </c>
      <c r="HO623">
        <v>22.6411</v>
      </c>
      <c r="HP623">
        <v>63.5503</v>
      </c>
      <c r="HQ623">
        <v>17.3958</v>
      </c>
      <c r="HR623">
        <v>1</v>
      </c>
      <c r="HS623">
        <v>0.187434</v>
      </c>
      <c r="HT623">
        <v>-0.105406</v>
      </c>
      <c r="HU623">
        <v>20.1986</v>
      </c>
      <c r="HV623">
        <v>5.22792</v>
      </c>
      <c r="HW623">
        <v>11.974</v>
      </c>
      <c r="HX623">
        <v>4.96955</v>
      </c>
      <c r="HY623">
        <v>3.28968</v>
      </c>
      <c r="HZ623">
        <v>9999</v>
      </c>
      <c r="IA623">
        <v>9999</v>
      </c>
      <c r="IB623">
        <v>9999</v>
      </c>
      <c r="IC623">
        <v>999.9</v>
      </c>
      <c r="ID623">
        <v>4.97296</v>
      </c>
      <c r="IE623">
        <v>1.87729</v>
      </c>
      <c r="IF623">
        <v>1.8754</v>
      </c>
      <c r="IG623">
        <v>1.87821</v>
      </c>
      <c r="IH623">
        <v>1.87491</v>
      </c>
      <c r="II623">
        <v>1.87851</v>
      </c>
      <c r="IJ623">
        <v>1.87561</v>
      </c>
      <c r="IK623">
        <v>1.87675</v>
      </c>
      <c r="IL623">
        <v>0</v>
      </c>
      <c r="IM623">
        <v>0</v>
      </c>
      <c r="IN623">
        <v>0</v>
      </c>
      <c r="IO623">
        <v>0</v>
      </c>
      <c r="IP623" t="s">
        <v>442</v>
      </c>
      <c r="IQ623" t="s">
        <v>443</v>
      </c>
      <c r="IR623" t="s">
        <v>444</v>
      </c>
      <c r="IS623" t="s">
        <v>444</v>
      </c>
      <c r="IT623" t="s">
        <v>444</v>
      </c>
      <c r="IU623" t="s">
        <v>444</v>
      </c>
      <c r="IV623">
        <v>0</v>
      </c>
      <c r="IW623">
        <v>100</v>
      </c>
      <c r="IX623">
        <v>100</v>
      </c>
      <c r="IY623">
        <v>0.577</v>
      </c>
      <c r="IZ623">
        <v>0.2241</v>
      </c>
      <c r="JA623">
        <v>0.05401698482025668</v>
      </c>
      <c r="JB623">
        <v>0.001251749769105588</v>
      </c>
      <c r="JC623">
        <v>-2.340677956668878E-07</v>
      </c>
      <c r="JD623">
        <v>1.443975168909104E-10</v>
      </c>
      <c r="JE623">
        <v>-0.0473756660369021</v>
      </c>
      <c r="JF623">
        <v>-0.000763777970416037</v>
      </c>
      <c r="JG623">
        <v>0.0006633184790446218</v>
      </c>
      <c r="JH623">
        <v>-5.365384051273601E-06</v>
      </c>
      <c r="JI623">
        <v>1</v>
      </c>
      <c r="JJ623">
        <v>2129</v>
      </c>
      <c r="JK623">
        <v>1</v>
      </c>
      <c r="JL623">
        <v>27</v>
      </c>
      <c r="JM623">
        <v>189015.5</v>
      </c>
      <c r="JN623">
        <v>189015.5</v>
      </c>
      <c r="JO623">
        <v>1.26465</v>
      </c>
      <c r="JP623">
        <v>2.56104</v>
      </c>
      <c r="JQ623">
        <v>1.39893</v>
      </c>
      <c r="JR623">
        <v>2.33398</v>
      </c>
      <c r="JS623">
        <v>1.44897</v>
      </c>
      <c r="JT623">
        <v>2.55127</v>
      </c>
      <c r="JU623">
        <v>37.2899</v>
      </c>
      <c r="JV623">
        <v>24.1926</v>
      </c>
      <c r="JW623">
        <v>18</v>
      </c>
      <c r="JX623">
        <v>481.523</v>
      </c>
      <c r="JY623">
        <v>466.304</v>
      </c>
      <c r="JZ623">
        <v>28.2024</v>
      </c>
      <c r="KA623">
        <v>29.5572</v>
      </c>
      <c r="KB623">
        <v>30.0002</v>
      </c>
      <c r="KC623">
        <v>29.2017</v>
      </c>
      <c r="KD623">
        <v>29.2589</v>
      </c>
      <c r="KE623">
        <v>25.3919</v>
      </c>
      <c r="KF623">
        <v>29.3144</v>
      </c>
      <c r="KG623">
        <v>64.66119999999999</v>
      </c>
      <c r="KH623">
        <v>28.2099</v>
      </c>
      <c r="KI623">
        <v>507.129</v>
      </c>
      <c r="KJ623">
        <v>16.9784</v>
      </c>
      <c r="KK623">
        <v>100.842</v>
      </c>
      <c r="KL623">
        <v>100.196</v>
      </c>
    </row>
    <row r="624" spans="1:298">
      <c r="A624">
        <v>608</v>
      </c>
      <c r="B624">
        <v>1758489516.5</v>
      </c>
      <c r="C624">
        <v>20413</v>
      </c>
      <c r="D624" t="s">
        <v>1666</v>
      </c>
      <c r="E624" t="s">
        <v>1667</v>
      </c>
      <c r="F624">
        <v>5</v>
      </c>
      <c r="G624" t="s">
        <v>1607</v>
      </c>
      <c r="H624" t="s">
        <v>436</v>
      </c>
      <c r="I624" t="s">
        <v>437</v>
      </c>
      <c r="J624">
        <v>1758489508.714286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500.6003666872778</v>
      </c>
      <c r="AL624">
        <v>470.005818181818</v>
      </c>
      <c r="AM624">
        <v>3.205769093137864</v>
      </c>
      <c r="AN624">
        <v>65.51255207076697</v>
      </c>
      <c r="AO624">
        <f>(AQ624 - AP624 + DZ624*1E3/(8.314*(EB624+273.15)) * AS624/DY624 * AR624) * DY624/(100*DM624) * 1000/(1000 - AQ624)</f>
        <v>0</v>
      </c>
      <c r="AP624">
        <v>16.93710304217303</v>
      </c>
      <c r="AQ624">
        <v>23.4005303030303</v>
      </c>
      <c r="AR624">
        <v>0.000104024067167284</v>
      </c>
      <c r="AS624">
        <v>124.816034713637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438</v>
      </c>
      <c r="AZ624" t="s">
        <v>438</v>
      </c>
      <c r="BA624">
        <v>0</v>
      </c>
      <c r="BB624">
        <v>0</v>
      </c>
      <c r="BC624">
        <f>1-BA624/BB624</f>
        <v>0</v>
      </c>
      <c r="BD624">
        <v>0</v>
      </c>
      <c r="BE624" t="s">
        <v>438</v>
      </c>
      <c r="BF624" t="s">
        <v>438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438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5.36</v>
      </c>
      <c r="DN624">
        <v>0.5</v>
      </c>
      <c r="DO624" t="s">
        <v>439</v>
      </c>
      <c r="DP624">
        <v>2</v>
      </c>
      <c r="DQ624" t="b">
        <v>1</v>
      </c>
      <c r="DR624">
        <v>1758489508.714286</v>
      </c>
      <c r="DS624">
        <v>437.1230357142857</v>
      </c>
      <c r="DT624">
        <v>476.3612142857144</v>
      </c>
      <c r="DU624">
        <v>23.37357857142857</v>
      </c>
      <c r="DV624">
        <v>16.92080714285714</v>
      </c>
      <c r="DW624">
        <v>436.5551785714287</v>
      </c>
      <c r="DX624">
        <v>23.14970357142857</v>
      </c>
      <c r="DY624">
        <v>500.0168928571429</v>
      </c>
      <c r="DZ624">
        <v>90.02004285714284</v>
      </c>
      <c r="EA624">
        <v>0.056797625</v>
      </c>
      <c r="EB624">
        <v>29.84183214285714</v>
      </c>
      <c r="EC624">
        <v>29.99813571428572</v>
      </c>
      <c r="ED624">
        <v>999.9000000000002</v>
      </c>
      <c r="EE624">
        <v>0</v>
      </c>
      <c r="EF624">
        <v>0</v>
      </c>
      <c r="EG624">
        <v>10000.44607142857</v>
      </c>
      <c r="EH624">
        <v>0</v>
      </c>
      <c r="EI624">
        <v>11.2535</v>
      </c>
      <c r="EJ624">
        <v>-39.23826428571429</v>
      </c>
      <c r="EK624">
        <v>447.5848571428572</v>
      </c>
      <c r="EL624">
        <v>484.5606071428572</v>
      </c>
      <c r="EM624">
        <v>6.452751785714286</v>
      </c>
      <c r="EN624">
        <v>476.3612142857144</v>
      </c>
      <c r="EO624">
        <v>16.92080714285714</v>
      </c>
      <c r="EP624">
        <v>2.104088571428572</v>
      </c>
      <c r="EQ624">
        <v>1.523212142857143</v>
      </c>
      <c r="ER624">
        <v>18.25016071428572</v>
      </c>
      <c r="ES624">
        <v>13.20317857142857</v>
      </c>
      <c r="ET624">
        <v>2000.004642857142</v>
      </c>
      <c r="EU624">
        <v>0.9800066785714289</v>
      </c>
      <c r="EV624">
        <v>0.01999303214285714</v>
      </c>
      <c r="EW624">
        <v>0</v>
      </c>
      <c r="EX624">
        <v>972.0011428571427</v>
      </c>
      <c r="EY624">
        <v>5.000560000000001</v>
      </c>
      <c r="EZ624">
        <v>19654.7</v>
      </c>
      <c r="FA624">
        <v>17294.95</v>
      </c>
      <c r="FB624">
        <v>41.96632142857143</v>
      </c>
      <c r="FC624">
        <v>42.39271428571427</v>
      </c>
      <c r="FD624">
        <v>41.90825</v>
      </c>
      <c r="FE624">
        <v>41.51546428571428</v>
      </c>
      <c r="FF624">
        <v>42.94407142857142</v>
      </c>
      <c r="FG624">
        <v>1955.114642857143</v>
      </c>
      <c r="FH624">
        <v>39.88785714285716</v>
      </c>
      <c r="FI624">
        <v>0</v>
      </c>
      <c r="FJ624">
        <v>1758489517.8</v>
      </c>
      <c r="FK624">
        <v>0</v>
      </c>
      <c r="FL624">
        <v>971.90388</v>
      </c>
      <c r="FM624">
        <v>-9.427846176884561</v>
      </c>
      <c r="FN624">
        <v>-186.7846157238348</v>
      </c>
      <c r="FO624">
        <v>19652.96</v>
      </c>
      <c r="FP624">
        <v>15</v>
      </c>
      <c r="FQ624">
        <v>0</v>
      </c>
      <c r="FR624" t="s">
        <v>440</v>
      </c>
      <c r="FS624">
        <v>1747148579.5</v>
      </c>
      <c r="FT624">
        <v>1747148584.5</v>
      </c>
      <c r="FU624">
        <v>0</v>
      </c>
      <c r="FV624">
        <v>0.162</v>
      </c>
      <c r="FW624">
        <v>-0.001</v>
      </c>
      <c r="FX624">
        <v>0.139</v>
      </c>
      <c r="FY624">
        <v>0.058</v>
      </c>
      <c r="FZ624">
        <v>420</v>
      </c>
      <c r="GA624">
        <v>16</v>
      </c>
      <c r="GB624">
        <v>0.19</v>
      </c>
      <c r="GC624">
        <v>0.02</v>
      </c>
      <c r="GD624">
        <v>-37.4717075</v>
      </c>
      <c r="GE624">
        <v>-36.61470731707303</v>
      </c>
      <c r="GF624">
        <v>3.666297546734819</v>
      </c>
      <c r="GG624">
        <v>0</v>
      </c>
      <c r="GH624">
        <v>972.5165294117646</v>
      </c>
      <c r="GI624">
        <v>-10.710863264799</v>
      </c>
      <c r="GJ624">
        <v>1.079710888190037</v>
      </c>
      <c r="GK624">
        <v>0</v>
      </c>
      <c r="GL624">
        <v>6.453153749999998</v>
      </c>
      <c r="GM624">
        <v>-0.008708555347096735</v>
      </c>
      <c r="GN624">
        <v>0.00519220602802902</v>
      </c>
      <c r="GO624">
        <v>1</v>
      </c>
      <c r="GP624">
        <v>1</v>
      </c>
      <c r="GQ624">
        <v>3</v>
      </c>
      <c r="GR624" t="s">
        <v>447</v>
      </c>
      <c r="GS624">
        <v>3.1285</v>
      </c>
      <c r="GT624">
        <v>2.73445</v>
      </c>
      <c r="GU624">
        <v>0.09126579999999999</v>
      </c>
      <c r="GV624">
        <v>0.0978628</v>
      </c>
      <c r="GW624">
        <v>0.104504</v>
      </c>
      <c r="GX624">
        <v>0.08368</v>
      </c>
      <c r="GY624">
        <v>27222.5</v>
      </c>
      <c r="GZ624">
        <v>26214</v>
      </c>
      <c r="HA624">
        <v>30499.8</v>
      </c>
      <c r="HB624">
        <v>29314.2</v>
      </c>
      <c r="HC624">
        <v>37701.7</v>
      </c>
      <c r="HD624">
        <v>35348.6</v>
      </c>
      <c r="HE624">
        <v>46667.5</v>
      </c>
      <c r="HF624">
        <v>43560.3</v>
      </c>
      <c r="HG624">
        <v>1.82437</v>
      </c>
      <c r="HH624">
        <v>1.84748</v>
      </c>
      <c r="HI624">
        <v>0.114139</v>
      </c>
      <c r="HJ624">
        <v>0</v>
      </c>
      <c r="HK624">
        <v>28.1354</v>
      </c>
      <c r="HL624">
        <v>999.9</v>
      </c>
      <c r="HM624">
        <v>45.7</v>
      </c>
      <c r="HN624">
        <v>30.8</v>
      </c>
      <c r="HO624">
        <v>22.6404</v>
      </c>
      <c r="HP624">
        <v>63.5903</v>
      </c>
      <c r="HQ624">
        <v>17.6042</v>
      </c>
      <c r="HR624">
        <v>1</v>
      </c>
      <c r="HS624">
        <v>0.187429</v>
      </c>
      <c r="HT624">
        <v>-0.0977206</v>
      </c>
      <c r="HU624">
        <v>20.1986</v>
      </c>
      <c r="HV624">
        <v>5.22807</v>
      </c>
      <c r="HW624">
        <v>11.974</v>
      </c>
      <c r="HX624">
        <v>4.96965</v>
      </c>
      <c r="HY624">
        <v>3.28968</v>
      </c>
      <c r="HZ624">
        <v>9999</v>
      </c>
      <c r="IA624">
        <v>9999</v>
      </c>
      <c r="IB624">
        <v>9999</v>
      </c>
      <c r="IC624">
        <v>999.9</v>
      </c>
      <c r="ID624">
        <v>4.97293</v>
      </c>
      <c r="IE624">
        <v>1.87729</v>
      </c>
      <c r="IF624">
        <v>1.8754</v>
      </c>
      <c r="IG624">
        <v>1.8782</v>
      </c>
      <c r="IH624">
        <v>1.87489</v>
      </c>
      <c r="II624">
        <v>1.87851</v>
      </c>
      <c r="IJ624">
        <v>1.8756</v>
      </c>
      <c r="IK624">
        <v>1.87673</v>
      </c>
      <c r="IL624">
        <v>0</v>
      </c>
      <c r="IM624">
        <v>0</v>
      </c>
      <c r="IN624">
        <v>0</v>
      </c>
      <c r="IO624">
        <v>0</v>
      </c>
      <c r="IP624" t="s">
        <v>442</v>
      </c>
      <c r="IQ624" t="s">
        <v>443</v>
      </c>
      <c r="IR624" t="s">
        <v>444</v>
      </c>
      <c r="IS624" t="s">
        <v>444</v>
      </c>
      <c r="IT624" t="s">
        <v>444</v>
      </c>
      <c r="IU624" t="s">
        <v>444</v>
      </c>
      <c r="IV624">
        <v>0</v>
      </c>
      <c r="IW624">
        <v>100</v>
      </c>
      <c r="IX624">
        <v>100</v>
      </c>
      <c r="IY624">
        <v>0.594</v>
      </c>
      <c r="IZ624">
        <v>0.2244</v>
      </c>
      <c r="JA624">
        <v>0.05401698482025668</v>
      </c>
      <c r="JB624">
        <v>0.001251749769105588</v>
      </c>
      <c r="JC624">
        <v>-2.340677956668878E-07</v>
      </c>
      <c r="JD624">
        <v>1.443975168909104E-10</v>
      </c>
      <c r="JE624">
        <v>-0.0473756660369021</v>
      </c>
      <c r="JF624">
        <v>-0.000763777970416037</v>
      </c>
      <c r="JG624">
        <v>0.0006633184790446218</v>
      </c>
      <c r="JH624">
        <v>-5.365384051273601E-06</v>
      </c>
      <c r="JI624">
        <v>1</v>
      </c>
      <c r="JJ624">
        <v>2129</v>
      </c>
      <c r="JK624">
        <v>1</v>
      </c>
      <c r="JL624">
        <v>27</v>
      </c>
      <c r="JM624">
        <v>189015.6</v>
      </c>
      <c r="JN624">
        <v>189015.5</v>
      </c>
      <c r="JO624">
        <v>1.29639</v>
      </c>
      <c r="JP624">
        <v>2.56348</v>
      </c>
      <c r="JQ624">
        <v>1.39893</v>
      </c>
      <c r="JR624">
        <v>2.33276</v>
      </c>
      <c r="JS624">
        <v>1.44897</v>
      </c>
      <c r="JT624">
        <v>2.45117</v>
      </c>
      <c r="JU624">
        <v>37.2899</v>
      </c>
      <c r="JV624">
        <v>24.1926</v>
      </c>
      <c r="JW624">
        <v>18</v>
      </c>
      <c r="JX624">
        <v>481.36</v>
      </c>
      <c r="JY624">
        <v>466.232</v>
      </c>
      <c r="JZ624">
        <v>28.2057</v>
      </c>
      <c r="KA624">
        <v>29.5597</v>
      </c>
      <c r="KB624">
        <v>30.0002</v>
      </c>
      <c r="KC624">
        <v>29.2042</v>
      </c>
      <c r="KD624">
        <v>29.2602</v>
      </c>
      <c r="KE624">
        <v>26.1012</v>
      </c>
      <c r="KF624">
        <v>29.3144</v>
      </c>
      <c r="KG624">
        <v>64.2848</v>
      </c>
      <c r="KH624">
        <v>28.2067</v>
      </c>
      <c r="KI624">
        <v>527.17</v>
      </c>
      <c r="KJ624">
        <v>16.9784</v>
      </c>
      <c r="KK624">
        <v>100.844</v>
      </c>
      <c r="KL624">
        <v>100.195</v>
      </c>
    </row>
    <row r="625" spans="1:298">
      <c r="A625">
        <v>609</v>
      </c>
      <c r="B625">
        <v>1758489521</v>
      </c>
      <c r="C625">
        <v>20417.5</v>
      </c>
      <c r="D625" t="s">
        <v>1668</v>
      </c>
      <c r="E625" t="s">
        <v>1669</v>
      </c>
      <c r="F625">
        <v>5</v>
      </c>
      <c r="G625" t="s">
        <v>1607</v>
      </c>
      <c r="H625" t="s">
        <v>436</v>
      </c>
      <c r="I625" t="s">
        <v>437</v>
      </c>
      <c r="J625">
        <v>1758489513.160714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516.0442559076724</v>
      </c>
      <c r="AL625">
        <v>484.7037636363636</v>
      </c>
      <c r="AM625">
        <v>3.276302517124239</v>
      </c>
      <c r="AN625">
        <v>65.51255207076697</v>
      </c>
      <c r="AO625">
        <f>(AQ625 - AP625 + DZ625*1E3/(8.314*(EB625+273.15)) * AS625/DY625 * AR625) * DY625/(100*DM625) * 1000/(1000 - AQ625)</f>
        <v>0</v>
      </c>
      <c r="AP625">
        <v>16.90498289570051</v>
      </c>
      <c r="AQ625">
        <v>23.40372545454547</v>
      </c>
      <c r="AR625">
        <v>-3.948672496809061E-05</v>
      </c>
      <c r="AS625">
        <v>124.816034713637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438</v>
      </c>
      <c r="AZ625" t="s">
        <v>438</v>
      </c>
      <c r="BA625">
        <v>0</v>
      </c>
      <c r="BB625">
        <v>0</v>
      </c>
      <c r="BC625">
        <f>1-BA625/BB625</f>
        <v>0</v>
      </c>
      <c r="BD625">
        <v>0</v>
      </c>
      <c r="BE625" t="s">
        <v>438</v>
      </c>
      <c r="BF625" t="s">
        <v>438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438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5.36</v>
      </c>
      <c r="DN625">
        <v>0.5</v>
      </c>
      <c r="DO625" t="s">
        <v>439</v>
      </c>
      <c r="DP625">
        <v>2</v>
      </c>
      <c r="DQ625" t="b">
        <v>1</v>
      </c>
      <c r="DR625">
        <v>1758489513.160714</v>
      </c>
      <c r="DS625">
        <v>450.3674285714286</v>
      </c>
      <c r="DT625">
        <v>491.2552142857143</v>
      </c>
      <c r="DU625">
        <v>23.38762142857143</v>
      </c>
      <c r="DV625">
        <v>16.92262142857143</v>
      </c>
      <c r="DW625">
        <v>449.7846428571428</v>
      </c>
      <c r="DX625">
        <v>23.16345357142857</v>
      </c>
      <c r="DY625">
        <v>500.0111071428572</v>
      </c>
      <c r="DZ625">
        <v>90.02179642857143</v>
      </c>
      <c r="EA625">
        <v>0.05681642142857143</v>
      </c>
      <c r="EB625">
        <v>29.844375</v>
      </c>
      <c r="EC625">
        <v>30.00075714285714</v>
      </c>
      <c r="ED625">
        <v>999.9000000000002</v>
      </c>
      <c r="EE625">
        <v>0</v>
      </c>
      <c r="EF625">
        <v>0</v>
      </c>
      <c r="EG625">
        <v>9996.872499999999</v>
      </c>
      <c r="EH625">
        <v>0</v>
      </c>
      <c r="EI625">
        <v>11.2535</v>
      </c>
      <c r="EJ625">
        <v>-40.88786785714285</v>
      </c>
      <c r="EK625">
        <v>461.1529642857143</v>
      </c>
      <c r="EL625">
        <v>499.7116785714285</v>
      </c>
      <c r="EM625">
        <v>6.464985</v>
      </c>
      <c r="EN625">
        <v>491.2552142857143</v>
      </c>
      <c r="EO625">
        <v>16.92262142857143</v>
      </c>
      <c r="EP625">
        <v>2.105393928571428</v>
      </c>
      <c r="EQ625">
        <v>1.523405</v>
      </c>
      <c r="ER625">
        <v>18.26004642857143</v>
      </c>
      <c r="ES625">
        <v>13.20511428571429</v>
      </c>
      <c r="ET625">
        <v>1999.996428571429</v>
      </c>
      <c r="EU625">
        <v>0.9800060000000002</v>
      </c>
      <c r="EV625">
        <v>0.01999372857142857</v>
      </c>
      <c r="EW625">
        <v>0</v>
      </c>
      <c r="EX625">
        <v>971.3331785714284</v>
      </c>
      <c r="EY625">
        <v>5.000560000000001</v>
      </c>
      <c r="EZ625">
        <v>19641.71428571428</v>
      </c>
      <c r="FA625">
        <v>17294.86785714286</v>
      </c>
      <c r="FB625">
        <v>41.96189285714284</v>
      </c>
      <c r="FC625">
        <v>42.39492857142856</v>
      </c>
      <c r="FD625">
        <v>41.90825</v>
      </c>
      <c r="FE625">
        <v>41.52660714285714</v>
      </c>
      <c r="FF625">
        <v>42.93292857142858</v>
      </c>
      <c r="FG625">
        <v>1955.105357142857</v>
      </c>
      <c r="FH625">
        <v>39.88928571428573</v>
      </c>
      <c r="FI625">
        <v>0</v>
      </c>
      <c r="FJ625">
        <v>1758489522.6</v>
      </c>
      <c r="FK625">
        <v>0</v>
      </c>
      <c r="FL625">
        <v>971.181</v>
      </c>
      <c r="FM625">
        <v>-8.469230774821995</v>
      </c>
      <c r="FN625">
        <v>-147.9153850014534</v>
      </c>
      <c r="FO625">
        <v>19639.8</v>
      </c>
      <c r="FP625">
        <v>15</v>
      </c>
      <c r="FQ625">
        <v>0</v>
      </c>
      <c r="FR625" t="s">
        <v>440</v>
      </c>
      <c r="FS625">
        <v>1747148579.5</v>
      </c>
      <c r="FT625">
        <v>1747148584.5</v>
      </c>
      <c r="FU625">
        <v>0</v>
      </c>
      <c r="FV625">
        <v>0.162</v>
      </c>
      <c r="FW625">
        <v>-0.001</v>
      </c>
      <c r="FX625">
        <v>0.139</v>
      </c>
      <c r="FY625">
        <v>0.058</v>
      </c>
      <c r="FZ625">
        <v>420</v>
      </c>
      <c r="GA625">
        <v>16</v>
      </c>
      <c r="GB625">
        <v>0.19</v>
      </c>
      <c r="GC625">
        <v>0.02</v>
      </c>
      <c r="GD625">
        <v>-39.6366075</v>
      </c>
      <c r="GE625">
        <v>-23.69723639774859</v>
      </c>
      <c r="GF625">
        <v>2.351333640446152</v>
      </c>
      <c r="GG625">
        <v>0</v>
      </c>
      <c r="GH625">
        <v>971.811588235294</v>
      </c>
      <c r="GI625">
        <v>-9.493414818896303</v>
      </c>
      <c r="GJ625">
        <v>0.9631088179202362</v>
      </c>
      <c r="GK625">
        <v>0</v>
      </c>
      <c r="GL625">
        <v>6.46093175</v>
      </c>
      <c r="GM625">
        <v>0.1168425140712937</v>
      </c>
      <c r="GN625">
        <v>0.01743478418098433</v>
      </c>
      <c r="GO625">
        <v>0</v>
      </c>
      <c r="GP625">
        <v>0</v>
      </c>
      <c r="GQ625">
        <v>3</v>
      </c>
      <c r="GR625" t="s">
        <v>480</v>
      </c>
      <c r="GS625">
        <v>3.12857</v>
      </c>
      <c r="GT625">
        <v>2.73456</v>
      </c>
      <c r="GU625">
        <v>0.0933683</v>
      </c>
      <c r="GV625">
        <v>0.1</v>
      </c>
      <c r="GW625">
        <v>0.104508</v>
      </c>
      <c r="GX625">
        <v>0.0836088</v>
      </c>
      <c r="GY625">
        <v>27159.3</v>
      </c>
      <c r="GZ625">
        <v>26152</v>
      </c>
      <c r="HA625">
        <v>30499.6</v>
      </c>
      <c r="HB625">
        <v>29314.3</v>
      </c>
      <c r="HC625">
        <v>37701.5</v>
      </c>
      <c r="HD625">
        <v>35351.4</v>
      </c>
      <c r="HE625">
        <v>46667.3</v>
      </c>
      <c r="HF625">
        <v>43560.1</v>
      </c>
      <c r="HG625">
        <v>1.82465</v>
      </c>
      <c r="HH625">
        <v>1.84728</v>
      </c>
      <c r="HI625">
        <v>0.114787</v>
      </c>
      <c r="HJ625">
        <v>0</v>
      </c>
      <c r="HK625">
        <v>28.1376</v>
      </c>
      <c r="HL625">
        <v>999.9</v>
      </c>
      <c r="HM625">
        <v>45.6</v>
      </c>
      <c r="HN625">
        <v>30.8</v>
      </c>
      <c r="HO625">
        <v>22.5912</v>
      </c>
      <c r="HP625">
        <v>63.4803</v>
      </c>
      <c r="HQ625">
        <v>17.5841</v>
      </c>
      <c r="HR625">
        <v>1</v>
      </c>
      <c r="HS625">
        <v>0.187599</v>
      </c>
      <c r="HT625">
        <v>-0.0977233</v>
      </c>
      <c r="HU625">
        <v>20.1987</v>
      </c>
      <c r="HV625">
        <v>5.22852</v>
      </c>
      <c r="HW625">
        <v>11.974</v>
      </c>
      <c r="HX625">
        <v>4.9696</v>
      </c>
      <c r="HY625">
        <v>3.28965</v>
      </c>
      <c r="HZ625">
        <v>9999</v>
      </c>
      <c r="IA625">
        <v>9999</v>
      </c>
      <c r="IB625">
        <v>9999</v>
      </c>
      <c r="IC625">
        <v>999.9</v>
      </c>
      <c r="ID625">
        <v>4.97295</v>
      </c>
      <c r="IE625">
        <v>1.87729</v>
      </c>
      <c r="IF625">
        <v>1.87542</v>
      </c>
      <c r="IG625">
        <v>1.8782</v>
      </c>
      <c r="IH625">
        <v>1.87487</v>
      </c>
      <c r="II625">
        <v>1.87851</v>
      </c>
      <c r="IJ625">
        <v>1.87561</v>
      </c>
      <c r="IK625">
        <v>1.87672</v>
      </c>
      <c r="IL625">
        <v>0</v>
      </c>
      <c r="IM625">
        <v>0</v>
      </c>
      <c r="IN625">
        <v>0</v>
      </c>
      <c r="IO625">
        <v>0</v>
      </c>
      <c r="IP625" t="s">
        <v>442</v>
      </c>
      <c r="IQ625" t="s">
        <v>443</v>
      </c>
      <c r="IR625" t="s">
        <v>444</v>
      </c>
      <c r="IS625" t="s">
        <v>444</v>
      </c>
      <c r="IT625" t="s">
        <v>444</v>
      </c>
      <c r="IU625" t="s">
        <v>444</v>
      </c>
      <c r="IV625">
        <v>0</v>
      </c>
      <c r="IW625">
        <v>100</v>
      </c>
      <c r="IX625">
        <v>100</v>
      </c>
      <c r="IY625">
        <v>0.61</v>
      </c>
      <c r="IZ625">
        <v>0.2244</v>
      </c>
      <c r="JA625">
        <v>0.05401698482025668</v>
      </c>
      <c r="JB625">
        <v>0.001251749769105588</v>
      </c>
      <c r="JC625">
        <v>-2.340677956668878E-07</v>
      </c>
      <c r="JD625">
        <v>1.443975168909104E-10</v>
      </c>
      <c r="JE625">
        <v>-0.0473756660369021</v>
      </c>
      <c r="JF625">
        <v>-0.000763777970416037</v>
      </c>
      <c r="JG625">
        <v>0.0006633184790446218</v>
      </c>
      <c r="JH625">
        <v>-5.365384051273601E-06</v>
      </c>
      <c r="JI625">
        <v>1</v>
      </c>
      <c r="JJ625">
        <v>2129</v>
      </c>
      <c r="JK625">
        <v>1</v>
      </c>
      <c r="JL625">
        <v>27</v>
      </c>
      <c r="JM625">
        <v>189015.7</v>
      </c>
      <c r="JN625">
        <v>189015.6</v>
      </c>
      <c r="JO625">
        <v>1.33057</v>
      </c>
      <c r="JP625">
        <v>2.55005</v>
      </c>
      <c r="JQ625">
        <v>1.39893</v>
      </c>
      <c r="JR625">
        <v>2.33276</v>
      </c>
      <c r="JS625">
        <v>1.44897</v>
      </c>
      <c r="JT625">
        <v>2.57812</v>
      </c>
      <c r="JU625">
        <v>37.2899</v>
      </c>
      <c r="JV625">
        <v>24.2013</v>
      </c>
      <c r="JW625">
        <v>18</v>
      </c>
      <c r="JX625">
        <v>481.524</v>
      </c>
      <c r="JY625">
        <v>466.116</v>
      </c>
      <c r="JZ625">
        <v>28.2056</v>
      </c>
      <c r="KA625">
        <v>29.561</v>
      </c>
      <c r="KB625">
        <v>30.0003</v>
      </c>
      <c r="KC625">
        <v>29.2062</v>
      </c>
      <c r="KD625">
        <v>29.2619</v>
      </c>
      <c r="KE625">
        <v>26.6972</v>
      </c>
      <c r="KF625">
        <v>29.3144</v>
      </c>
      <c r="KG625">
        <v>64.2848</v>
      </c>
      <c r="KH625">
        <v>28.2061</v>
      </c>
      <c r="KI625">
        <v>540.546</v>
      </c>
      <c r="KJ625">
        <v>16.9784</v>
      </c>
      <c r="KK625">
        <v>100.843</v>
      </c>
      <c r="KL625">
        <v>100.195</v>
      </c>
    </row>
    <row r="626" spans="1:298">
      <c r="A626">
        <v>610</v>
      </c>
      <c r="B626">
        <v>1758489526</v>
      </c>
      <c r="C626">
        <v>20422.5</v>
      </c>
      <c r="D626" t="s">
        <v>1670</v>
      </c>
      <c r="E626" t="s">
        <v>1671</v>
      </c>
      <c r="F626">
        <v>5</v>
      </c>
      <c r="G626" t="s">
        <v>1607</v>
      </c>
      <c r="H626" t="s">
        <v>436</v>
      </c>
      <c r="I626" t="s">
        <v>437</v>
      </c>
      <c r="J626">
        <v>1758489518.462963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533.1368816746306</v>
      </c>
      <c r="AL626">
        <v>501.2208606060605</v>
      </c>
      <c r="AM626">
        <v>3.309087079438428</v>
      </c>
      <c r="AN626">
        <v>65.51255207076697</v>
      </c>
      <c r="AO626">
        <f>(AQ626 - AP626 + DZ626*1E3/(8.314*(EB626+273.15)) * AS626/DY626 * AR626) * DY626/(100*DM626) * 1000/(1000 - AQ626)</f>
        <v>0</v>
      </c>
      <c r="AP626">
        <v>16.90592661736591</v>
      </c>
      <c r="AQ626">
        <v>23.40759757575757</v>
      </c>
      <c r="AR626">
        <v>4.312003687712383E-05</v>
      </c>
      <c r="AS626">
        <v>124.816034713637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438</v>
      </c>
      <c r="AZ626" t="s">
        <v>438</v>
      </c>
      <c r="BA626">
        <v>0</v>
      </c>
      <c r="BB626">
        <v>0</v>
      </c>
      <c r="BC626">
        <f>1-BA626/BB626</f>
        <v>0</v>
      </c>
      <c r="BD626">
        <v>0</v>
      </c>
      <c r="BE626" t="s">
        <v>438</v>
      </c>
      <c r="BF626" t="s">
        <v>438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438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5.36</v>
      </c>
      <c r="DN626">
        <v>0.5</v>
      </c>
      <c r="DO626" t="s">
        <v>439</v>
      </c>
      <c r="DP626">
        <v>2</v>
      </c>
      <c r="DQ626" t="b">
        <v>1</v>
      </c>
      <c r="DR626">
        <v>1758489518.462963</v>
      </c>
      <c r="DS626">
        <v>466.9302222222222</v>
      </c>
      <c r="DT626">
        <v>509.090962962963</v>
      </c>
      <c r="DU626">
        <v>23.39982592592592</v>
      </c>
      <c r="DV626">
        <v>16.91904074074074</v>
      </c>
      <c r="DW626">
        <v>466.3287037037038</v>
      </c>
      <c r="DX626">
        <v>23.17540740740741</v>
      </c>
      <c r="DY626">
        <v>500.0007407407408</v>
      </c>
      <c r="DZ626">
        <v>90.02317777777779</v>
      </c>
      <c r="EA626">
        <v>0.05678308148148147</v>
      </c>
      <c r="EB626">
        <v>29.84767407407407</v>
      </c>
      <c r="EC626">
        <v>30.00218518518518</v>
      </c>
      <c r="ED626">
        <v>999.9000000000001</v>
      </c>
      <c r="EE626">
        <v>0</v>
      </c>
      <c r="EF626">
        <v>0</v>
      </c>
      <c r="EG626">
        <v>9994.698148148147</v>
      </c>
      <c r="EH626">
        <v>0</v>
      </c>
      <c r="EI626">
        <v>11.2535</v>
      </c>
      <c r="EJ626">
        <v>-42.16084814814815</v>
      </c>
      <c r="EK626">
        <v>478.1181851851852</v>
      </c>
      <c r="EL626">
        <v>517.8524074074074</v>
      </c>
      <c r="EM626">
        <v>6.480781481481483</v>
      </c>
      <c r="EN626">
        <v>509.090962962963</v>
      </c>
      <c r="EO626">
        <v>16.91904074074074</v>
      </c>
      <c r="EP626">
        <v>2.106525185185185</v>
      </c>
      <c r="EQ626">
        <v>1.523105555555556</v>
      </c>
      <c r="ER626">
        <v>18.26861851851852</v>
      </c>
      <c r="ES626">
        <v>13.20210740740741</v>
      </c>
      <c r="ET626">
        <v>2000.013333333334</v>
      </c>
      <c r="EU626">
        <v>0.9800049259259259</v>
      </c>
      <c r="EV626">
        <v>0.01999477037037037</v>
      </c>
      <c r="EW626">
        <v>0</v>
      </c>
      <c r="EX626">
        <v>970.7094074074075</v>
      </c>
      <c r="EY626">
        <v>5.000560000000001</v>
      </c>
      <c r="EZ626">
        <v>19629.3</v>
      </c>
      <c r="FA626">
        <v>17295.01851851852</v>
      </c>
      <c r="FB626">
        <v>42.01370370370369</v>
      </c>
      <c r="FC626">
        <v>42.40714814814815</v>
      </c>
      <c r="FD626">
        <v>41.93966666666666</v>
      </c>
      <c r="FE626">
        <v>41.55537037037037</v>
      </c>
      <c r="FF626">
        <v>42.95585185185185</v>
      </c>
      <c r="FG626">
        <v>1955.118888888889</v>
      </c>
      <c r="FH626">
        <v>39.89148148148148</v>
      </c>
      <c r="FI626">
        <v>0</v>
      </c>
      <c r="FJ626">
        <v>1758489527.4</v>
      </c>
      <c r="FK626">
        <v>0</v>
      </c>
      <c r="FL626">
        <v>970.6317200000001</v>
      </c>
      <c r="FM626">
        <v>-5.985923051827136</v>
      </c>
      <c r="FN626">
        <v>-121.8999999269388</v>
      </c>
      <c r="FO626">
        <v>19629.064</v>
      </c>
      <c r="FP626">
        <v>15</v>
      </c>
      <c r="FQ626">
        <v>0</v>
      </c>
      <c r="FR626" t="s">
        <v>440</v>
      </c>
      <c r="FS626">
        <v>1747148579.5</v>
      </c>
      <c r="FT626">
        <v>1747148584.5</v>
      </c>
      <c r="FU626">
        <v>0</v>
      </c>
      <c r="FV626">
        <v>0.162</v>
      </c>
      <c r="FW626">
        <v>-0.001</v>
      </c>
      <c r="FX626">
        <v>0.139</v>
      </c>
      <c r="FY626">
        <v>0.058</v>
      </c>
      <c r="FZ626">
        <v>420</v>
      </c>
      <c r="GA626">
        <v>16</v>
      </c>
      <c r="GB626">
        <v>0.19</v>
      </c>
      <c r="GC626">
        <v>0.02</v>
      </c>
      <c r="GD626">
        <v>-41.36589512195123</v>
      </c>
      <c r="GE626">
        <v>-14.62017282229962</v>
      </c>
      <c r="GF626">
        <v>1.476346594898667</v>
      </c>
      <c r="GG626">
        <v>0</v>
      </c>
      <c r="GH626">
        <v>971.0579705882352</v>
      </c>
      <c r="GI626">
        <v>-7.410435445095136</v>
      </c>
      <c r="GJ626">
        <v>0.7662712423039255</v>
      </c>
      <c r="GK626">
        <v>0</v>
      </c>
      <c r="GL626">
        <v>6.472946097560975</v>
      </c>
      <c r="GM626">
        <v>0.2009786759582015</v>
      </c>
      <c r="GN626">
        <v>0.02297569594774371</v>
      </c>
      <c r="GO626">
        <v>0</v>
      </c>
      <c r="GP626">
        <v>0</v>
      </c>
      <c r="GQ626">
        <v>3</v>
      </c>
      <c r="GR626" t="s">
        <v>480</v>
      </c>
      <c r="GS626">
        <v>3.12866</v>
      </c>
      <c r="GT626">
        <v>2.73433</v>
      </c>
      <c r="GU626">
        <v>0.0956873</v>
      </c>
      <c r="GV626">
        <v>0.102331</v>
      </c>
      <c r="GW626">
        <v>0.10452</v>
      </c>
      <c r="GX626">
        <v>0.0836152</v>
      </c>
      <c r="GY626">
        <v>27090</v>
      </c>
      <c r="GZ626">
        <v>26084.3</v>
      </c>
      <c r="HA626">
        <v>30499.8</v>
      </c>
      <c r="HB626">
        <v>29314.4</v>
      </c>
      <c r="HC626">
        <v>37701.3</v>
      </c>
      <c r="HD626">
        <v>35351.6</v>
      </c>
      <c r="HE626">
        <v>46667.5</v>
      </c>
      <c r="HF626">
        <v>43560.5</v>
      </c>
      <c r="HG626">
        <v>1.82482</v>
      </c>
      <c r="HH626">
        <v>1.8474</v>
      </c>
      <c r="HI626">
        <v>0.114061</v>
      </c>
      <c r="HJ626">
        <v>0</v>
      </c>
      <c r="HK626">
        <v>28.1407</v>
      </c>
      <c r="HL626">
        <v>999.9</v>
      </c>
      <c r="HM626">
        <v>45.6</v>
      </c>
      <c r="HN626">
        <v>30.8</v>
      </c>
      <c r="HO626">
        <v>22.594</v>
      </c>
      <c r="HP626">
        <v>63.7003</v>
      </c>
      <c r="HQ626">
        <v>17.3838</v>
      </c>
      <c r="HR626">
        <v>1</v>
      </c>
      <c r="HS626">
        <v>0.18784</v>
      </c>
      <c r="HT626">
        <v>-0.0981509</v>
      </c>
      <c r="HU626">
        <v>20.1986</v>
      </c>
      <c r="HV626">
        <v>5.22777</v>
      </c>
      <c r="HW626">
        <v>11.974</v>
      </c>
      <c r="HX626">
        <v>4.9696</v>
      </c>
      <c r="HY626">
        <v>3.28953</v>
      </c>
      <c r="HZ626">
        <v>9999</v>
      </c>
      <c r="IA626">
        <v>9999</v>
      </c>
      <c r="IB626">
        <v>9999</v>
      </c>
      <c r="IC626">
        <v>999.9</v>
      </c>
      <c r="ID626">
        <v>4.97296</v>
      </c>
      <c r="IE626">
        <v>1.87728</v>
      </c>
      <c r="IF626">
        <v>1.87536</v>
      </c>
      <c r="IG626">
        <v>1.8782</v>
      </c>
      <c r="IH626">
        <v>1.87486</v>
      </c>
      <c r="II626">
        <v>1.87851</v>
      </c>
      <c r="IJ626">
        <v>1.8756</v>
      </c>
      <c r="IK626">
        <v>1.87671</v>
      </c>
      <c r="IL626">
        <v>0</v>
      </c>
      <c r="IM626">
        <v>0</v>
      </c>
      <c r="IN626">
        <v>0</v>
      </c>
      <c r="IO626">
        <v>0</v>
      </c>
      <c r="IP626" t="s">
        <v>442</v>
      </c>
      <c r="IQ626" t="s">
        <v>443</v>
      </c>
      <c r="IR626" t="s">
        <v>444</v>
      </c>
      <c r="IS626" t="s">
        <v>444</v>
      </c>
      <c r="IT626" t="s">
        <v>444</v>
      </c>
      <c r="IU626" t="s">
        <v>444</v>
      </c>
      <c r="IV626">
        <v>0</v>
      </c>
      <c r="IW626">
        <v>100</v>
      </c>
      <c r="IX626">
        <v>100</v>
      </c>
      <c r="IY626">
        <v>0.628</v>
      </c>
      <c r="IZ626">
        <v>0.2245</v>
      </c>
      <c r="JA626">
        <v>0.05401698482025668</v>
      </c>
      <c r="JB626">
        <v>0.001251749769105588</v>
      </c>
      <c r="JC626">
        <v>-2.340677956668878E-07</v>
      </c>
      <c r="JD626">
        <v>1.443975168909104E-10</v>
      </c>
      <c r="JE626">
        <v>-0.0473756660369021</v>
      </c>
      <c r="JF626">
        <v>-0.000763777970416037</v>
      </c>
      <c r="JG626">
        <v>0.0006633184790446218</v>
      </c>
      <c r="JH626">
        <v>-5.365384051273601E-06</v>
      </c>
      <c r="JI626">
        <v>1</v>
      </c>
      <c r="JJ626">
        <v>2129</v>
      </c>
      <c r="JK626">
        <v>1</v>
      </c>
      <c r="JL626">
        <v>27</v>
      </c>
      <c r="JM626">
        <v>189015.8</v>
      </c>
      <c r="JN626">
        <v>189015.7</v>
      </c>
      <c r="JO626">
        <v>1.3623</v>
      </c>
      <c r="JP626">
        <v>2.55371</v>
      </c>
      <c r="JQ626">
        <v>1.39893</v>
      </c>
      <c r="JR626">
        <v>2.33276</v>
      </c>
      <c r="JS626">
        <v>1.44897</v>
      </c>
      <c r="JT626">
        <v>2.56226</v>
      </c>
      <c r="JU626">
        <v>37.2899</v>
      </c>
      <c r="JV626">
        <v>24.2013</v>
      </c>
      <c r="JW626">
        <v>18</v>
      </c>
      <c r="JX626">
        <v>481.633</v>
      </c>
      <c r="JY626">
        <v>466.217</v>
      </c>
      <c r="JZ626">
        <v>28.2056</v>
      </c>
      <c r="KA626">
        <v>29.5623</v>
      </c>
      <c r="KB626">
        <v>30.0003</v>
      </c>
      <c r="KC626">
        <v>29.2081</v>
      </c>
      <c r="KD626">
        <v>29.2644</v>
      </c>
      <c r="KE626">
        <v>27.3266</v>
      </c>
      <c r="KF626">
        <v>29.036</v>
      </c>
      <c r="KG626">
        <v>64.2848</v>
      </c>
      <c r="KH626">
        <v>28.2058</v>
      </c>
      <c r="KI626">
        <v>553.925</v>
      </c>
      <c r="KJ626">
        <v>16.9784</v>
      </c>
      <c r="KK626">
        <v>100.844</v>
      </c>
      <c r="KL626">
        <v>100.196</v>
      </c>
    </row>
    <row r="627" spans="1:298">
      <c r="A627">
        <v>611</v>
      </c>
      <c r="B627">
        <v>1758489531</v>
      </c>
      <c r="C627">
        <v>20427.5</v>
      </c>
      <c r="D627" t="s">
        <v>1672</v>
      </c>
      <c r="E627" t="s">
        <v>1673</v>
      </c>
      <c r="F627">
        <v>5</v>
      </c>
      <c r="G627" t="s">
        <v>1607</v>
      </c>
      <c r="H627" t="s">
        <v>436</v>
      </c>
      <c r="I627" t="s">
        <v>437</v>
      </c>
      <c r="J627">
        <v>1758489523.481482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550.2791868672048</v>
      </c>
      <c r="AL627">
        <v>517.8966060606059</v>
      </c>
      <c r="AM627">
        <v>3.340798687284017</v>
      </c>
      <c r="AN627">
        <v>65.51255207076697</v>
      </c>
      <c r="AO627">
        <f>(AQ627 - AP627 + DZ627*1E3/(8.314*(EB627+273.15)) * AS627/DY627 * AR627) * DY627/(100*DM627) * 1000/(1000 - AQ627)</f>
        <v>0</v>
      </c>
      <c r="AP627">
        <v>16.91933576935336</v>
      </c>
      <c r="AQ627">
        <v>23.40887030303029</v>
      </c>
      <c r="AR627">
        <v>-7.948143428457492E-06</v>
      </c>
      <c r="AS627">
        <v>124.816034713637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438</v>
      </c>
      <c r="AZ627" t="s">
        <v>438</v>
      </c>
      <c r="BA627">
        <v>0</v>
      </c>
      <c r="BB627">
        <v>0</v>
      </c>
      <c r="BC627">
        <f>1-BA627/BB627</f>
        <v>0</v>
      </c>
      <c r="BD627">
        <v>0</v>
      </c>
      <c r="BE627" t="s">
        <v>438</v>
      </c>
      <c r="BF627" t="s">
        <v>438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438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5.36</v>
      </c>
      <c r="DN627">
        <v>0.5</v>
      </c>
      <c r="DO627" t="s">
        <v>439</v>
      </c>
      <c r="DP627">
        <v>2</v>
      </c>
      <c r="DQ627" t="b">
        <v>1</v>
      </c>
      <c r="DR627">
        <v>1758489523.481482</v>
      </c>
      <c r="DS627">
        <v>483.0064444444444</v>
      </c>
      <c r="DT627">
        <v>525.9672222222222</v>
      </c>
      <c r="DU627">
        <v>23.40637407407407</v>
      </c>
      <c r="DV627">
        <v>16.91022962962963</v>
      </c>
      <c r="DW627">
        <v>482.3868148148148</v>
      </c>
      <c r="DX627">
        <v>23.18182962962963</v>
      </c>
      <c r="DY627">
        <v>499.9808888888888</v>
      </c>
      <c r="DZ627">
        <v>90.02438888888888</v>
      </c>
      <c r="EA627">
        <v>0.05676603703703704</v>
      </c>
      <c r="EB627">
        <v>29.8504</v>
      </c>
      <c r="EC627">
        <v>30.00435185185185</v>
      </c>
      <c r="ED627">
        <v>999.9000000000001</v>
      </c>
      <c r="EE627">
        <v>0</v>
      </c>
      <c r="EF627">
        <v>0</v>
      </c>
      <c r="EG627">
        <v>9995.395185185185</v>
      </c>
      <c r="EH627">
        <v>0</v>
      </c>
      <c r="EI627">
        <v>11.2535</v>
      </c>
      <c r="EJ627">
        <v>-42.96081481481482</v>
      </c>
      <c r="EK627">
        <v>494.5828518518518</v>
      </c>
      <c r="EL627">
        <v>535.0144444444445</v>
      </c>
      <c r="EM627">
        <v>6.496143333333333</v>
      </c>
      <c r="EN627">
        <v>525.9672222222222</v>
      </c>
      <c r="EO627">
        <v>16.91022962962963</v>
      </c>
      <c r="EP627">
        <v>2.107143333333333</v>
      </c>
      <c r="EQ627">
        <v>1.522333703703704</v>
      </c>
      <c r="ER627">
        <v>18.27329259259259</v>
      </c>
      <c r="ES627">
        <v>13.19433333333333</v>
      </c>
      <c r="ET627">
        <v>2000.016666666667</v>
      </c>
      <c r="EU627">
        <v>0.9800020370370371</v>
      </c>
      <c r="EV627">
        <v>0.01999773333333334</v>
      </c>
      <c r="EW627">
        <v>0</v>
      </c>
      <c r="EX627">
        <v>970.2061851851852</v>
      </c>
      <c r="EY627">
        <v>5.000560000000001</v>
      </c>
      <c r="EZ627">
        <v>19619.94074074074</v>
      </c>
      <c r="FA627">
        <v>17295.03703703704</v>
      </c>
      <c r="FB627">
        <v>42.00903703703703</v>
      </c>
      <c r="FC627">
        <v>42.40255555555554</v>
      </c>
      <c r="FD627">
        <v>41.94425925925925</v>
      </c>
      <c r="FE627">
        <v>41.56466666666666</v>
      </c>
      <c r="FF627">
        <v>42.94655555555555</v>
      </c>
      <c r="FG627">
        <v>1955.116666666667</v>
      </c>
      <c r="FH627">
        <v>39.89703703703704</v>
      </c>
      <c r="FI627">
        <v>0</v>
      </c>
      <c r="FJ627">
        <v>1758489532.2</v>
      </c>
      <c r="FK627">
        <v>0</v>
      </c>
      <c r="FL627">
        <v>970.1759599999999</v>
      </c>
      <c r="FM627">
        <v>-4.551769226543801</v>
      </c>
      <c r="FN627">
        <v>-93.86153861497871</v>
      </c>
      <c r="FO627">
        <v>19620.028</v>
      </c>
      <c r="FP627">
        <v>15</v>
      </c>
      <c r="FQ627">
        <v>0</v>
      </c>
      <c r="FR627" t="s">
        <v>440</v>
      </c>
      <c r="FS627">
        <v>1747148579.5</v>
      </c>
      <c r="FT627">
        <v>1747148584.5</v>
      </c>
      <c r="FU627">
        <v>0</v>
      </c>
      <c r="FV627">
        <v>0.162</v>
      </c>
      <c r="FW627">
        <v>-0.001</v>
      </c>
      <c r="FX627">
        <v>0.139</v>
      </c>
      <c r="FY627">
        <v>0.058</v>
      </c>
      <c r="FZ627">
        <v>420</v>
      </c>
      <c r="GA627">
        <v>16</v>
      </c>
      <c r="GB627">
        <v>0.19</v>
      </c>
      <c r="GC627">
        <v>0.02</v>
      </c>
      <c r="GD627">
        <v>-42.42654146341464</v>
      </c>
      <c r="GE627">
        <v>-9.821483623693311</v>
      </c>
      <c r="GF627">
        <v>0.9876647475974012</v>
      </c>
      <c r="GG627">
        <v>0</v>
      </c>
      <c r="GH627">
        <v>970.4548529411766</v>
      </c>
      <c r="GI627">
        <v>-5.584369743424343</v>
      </c>
      <c r="GJ627">
        <v>0.5831351943111367</v>
      </c>
      <c r="GK627">
        <v>0</v>
      </c>
      <c r="GL627">
        <v>6.483236341463414</v>
      </c>
      <c r="GM627">
        <v>0.1772157491289149</v>
      </c>
      <c r="GN627">
        <v>0.02200565046684077</v>
      </c>
      <c r="GO627">
        <v>0</v>
      </c>
      <c r="GP627">
        <v>0</v>
      </c>
      <c r="GQ627">
        <v>3</v>
      </c>
      <c r="GR627" t="s">
        <v>480</v>
      </c>
      <c r="GS627">
        <v>3.12857</v>
      </c>
      <c r="GT627">
        <v>2.73454</v>
      </c>
      <c r="GU627">
        <v>0.0979862</v>
      </c>
      <c r="GV627">
        <v>0.104577</v>
      </c>
      <c r="GW627">
        <v>0.104526</v>
      </c>
      <c r="GX627">
        <v>0.0837112</v>
      </c>
      <c r="GY627">
        <v>27021.1</v>
      </c>
      <c r="GZ627">
        <v>26019</v>
      </c>
      <c r="HA627">
        <v>30499.7</v>
      </c>
      <c r="HB627">
        <v>29314.5</v>
      </c>
      <c r="HC627">
        <v>37701.3</v>
      </c>
      <c r="HD627">
        <v>35347.9</v>
      </c>
      <c r="HE627">
        <v>46667.5</v>
      </c>
      <c r="HF627">
        <v>43560.4</v>
      </c>
      <c r="HG627">
        <v>1.82458</v>
      </c>
      <c r="HH627">
        <v>1.8475</v>
      </c>
      <c r="HI627">
        <v>0.114255</v>
      </c>
      <c r="HJ627">
        <v>0</v>
      </c>
      <c r="HK627">
        <v>28.1449</v>
      </c>
      <c r="HL627">
        <v>999.9</v>
      </c>
      <c r="HM627">
        <v>45.6</v>
      </c>
      <c r="HN627">
        <v>30.8</v>
      </c>
      <c r="HO627">
        <v>22.5921</v>
      </c>
      <c r="HP627">
        <v>63.5003</v>
      </c>
      <c r="HQ627">
        <v>17.4399</v>
      </c>
      <c r="HR627">
        <v>1</v>
      </c>
      <c r="HS627">
        <v>0.187807</v>
      </c>
      <c r="HT627">
        <v>-0.0893818</v>
      </c>
      <c r="HU627">
        <v>20.1984</v>
      </c>
      <c r="HV627">
        <v>5.22762</v>
      </c>
      <c r="HW627">
        <v>11.974</v>
      </c>
      <c r="HX627">
        <v>4.96955</v>
      </c>
      <c r="HY627">
        <v>3.28943</v>
      </c>
      <c r="HZ627">
        <v>9999</v>
      </c>
      <c r="IA627">
        <v>9999</v>
      </c>
      <c r="IB627">
        <v>9999</v>
      </c>
      <c r="IC627">
        <v>999.9</v>
      </c>
      <c r="ID627">
        <v>4.97296</v>
      </c>
      <c r="IE627">
        <v>1.87729</v>
      </c>
      <c r="IF627">
        <v>1.87537</v>
      </c>
      <c r="IG627">
        <v>1.8782</v>
      </c>
      <c r="IH627">
        <v>1.87487</v>
      </c>
      <c r="II627">
        <v>1.87851</v>
      </c>
      <c r="IJ627">
        <v>1.87561</v>
      </c>
      <c r="IK627">
        <v>1.87673</v>
      </c>
      <c r="IL627">
        <v>0</v>
      </c>
      <c r="IM627">
        <v>0</v>
      </c>
      <c r="IN627">
        <v>0</v>
      </c>
      <c r="IO627">
        <v>0</v>
      </c>
      <c r="IP627" t="s">
        <v>442</v>
      </c>
      <c r="IQ627" t="s">
        <v>443</v>
      </c>
      <c r="IR627" t="s">
        <v>444</v>
      </c>
      <c r="IS627" t="s">
        <v>444</v>
      </c>
      <c r="IT627" t="s">
        <v>444</v>
      </c>
      <c r="IU627" t="s">
        <v>444</v>
      </c>
      <c r="IV627">
        <v>0</v>
      </c>
      <c r="IW627">
        <v>100</v>
      </c>
      <c r="IX627">
        <v>100</v>
      </c>
      <c r="IY627">
        <v>0.647</v>
      </c>
      <c r="IZ627">
        <v>0.2246</v>
      </c>
      <c r="JA627">
        <v>0.05401698482025668</v>
      </c>
      <c r="JB627">
        <v>0.001251749769105588</v>
      </c>
      <c r="JC627">
        <v>-2.340677956668878E-07</v>
      </c>
      <c r="JD627">
        <v>1.443975168909104E-10</v>
      </c>
      <c r="JE627">
        <v>-0.0473756660369021</v>
      </c>
      <c r="JF627">
        <v>-0.000763777970416037</v>
      </c>
      <c r="JG627">
        <v>0.0006633184790446218</v>
      </c>
      <c r="JH627">
        <v>-5.365384051273601E-06</v>
      </c>
      <c r="JI627">
        <v>1</v>
      </c>
      <c r="JJ627">
        <v>2129</v>
      </c>
      <c r="JK627">
        <v>1</v>
      </c>
      <c r="JL627">
        <v>27</v>
      </c>
      <c r="JM627">
        <v>189015.9</v>
      </c>
      <c r="JN627">
        <v>189015.8</v>
      </c>
      <c r="JO627">
        <v>1.39648</v>
      </c>
      <c r="JP627">
        <v>2.56592</v>
      </c>
      <c r="JQ627">
        <v>1.39893</v>
      </c>
      <c r="JR627">
        <v>2.33276</v>
      </c>
      <c r="JS627">
        <v>1.44897</v>
      </c>
      <c r="JT627">
        <v>2.48413</v>
      </c>
      <c r="JU627">
        <v>37.2899</v>
      </c>
      <c r="JV627">
        <v>24.1926</v>
      </c>
      <c r="JW627">
        <v>18</v>
      </c>
      <c r="JX627">
        <v>481.507</v>
      </c>
      <c r="JY627">
        <v>466.298</v>
      </c>
      <c r="JZ627">
        <v>28.2053</v>
      </c>
      <c r="KA627">
        <v>29.5648</v>
      </c>
      <c r="KB627">
        <v>30</v>
      </c>
      <c r="KC627">
        <v>29.21</v>
      </c>
      <c r="KD627">
        <v>29.2664</v>
      </c>
      <c r="KE627">
        <v>28.024</v>
      </c>
      <c r="KF627">
        <v>29.036</v>
      </c>
      <c r="KG627">
        <v>64.2848</v>
      </c>
      <c r="KH627">
        <v>28.2035</v>
      </c>
      <c r="KI627">
        <v>573.965</v>
      </c>
      <c r="KJ627">
        <v>16.9784</v>
      </c>
      <c r="KK627">
        <v>100.843</v>
      </c>
      <c r="KL627">
        <v>100.196</v>
      </c>
    </row>
    <row r="628" spans="1:298">
      <c r="A628">
        <v>612</v>
      </c>
      <c r="B628">
        <v>1758489536</v>
      </c>
      <c r="C628">
        <v>20432.5</v>
      </c>
      <c r="D628" t="s">
        <v>1674</v>
      </c>
      <c r="E628" t="s">
        <v>1675</v>
      </c>
      <c r="F628">
        <v>5</v>
      </c>
      <c r="G628" t="s">
        <v>1607</v>
      </c>
      <c r="H628" t="s">
        <v>436</v>
      </c>
      <c r="I628" t="s">
        <v>437</v>
      </c>
      <c r="J628">
        <v>1758489528.5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566.8400708309672</v>
      </c>
      <c r="AL628">
        <v>534.3214848484848</v>
      </c>
      <c r="AM628">
        <v>3.278484185866302</v>
      </c>
      <c r="AN628">
        <v>65.51255207076697</v>
      </c>
      <c r="AO628">
        <f>(AQ628 - AP628 + DZ628*1E3/(8.314*(EB628+273.15)) * AS628/DY628 * AR628) * DY628/(100*DM628) * 1000/(1000 - AQ628)</f>
        <v>0</v>
      </c>
      <c r="AP628">
        <v>16.95401893442948</v>
      </c>
      <c r="AQ628">
        <v>23.42719818181817</v>
      </c>
      <c r="AR628">
        <v>8.730390330798516E-05</v>
      </c>
      <c r="AS628">
        <v>124.816034713637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438</v>
      </c>
      <c r="AZ628" t="s">
        <v>438</v>
      </c>
      <c r="BA628">
        <v>0</v>
      </c>
      <c r="BB628">
        <v>0</v>
      </c>
      <c r="BC628">
        <f>1-BA628/BB628</f>
        <v>0</v>
      </c>
      <c r="BD628">
        <v>0</v>
      </c>
      <c r="BE628" t="s">
        <v>438</v>
      </c>
      <c r="BF628" t="s">
        <v>438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438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5.36</v>
      </c>
      <c r="DN628">
        <v>0.5</v>
      </c>
      <c r="DO628" t="s">
        <v>439</v>
      </c>
      <c r="DP628">
        <v>2</v>
      </c>
      <c r="DQ628" t="b">
        <v>1</v>
      </c>
      <c r="DR628">
        <v>1758489528.5</v>
      </c>
      <c r="DS628">
        <v>499.2124074074075</v>
      </c>
      <c r="DT628">
        <v>542.6905185185185</v>
      </c>
      <c r="DU628">
        <v>23.41072222222222</v>
      </c>
      <c r="DV628">
        <v>16.92275925925926</v>
      </c>
      <c r="DW628">
        <v>498.5745185185186</v>
      </c>
      <c r="DX628">
        <v>23.18609259259259</v>
      </c>
      <c r="DY628">
        <v>500.0105185185186</v>
      </c>
      <c r="DZ628">
        <v>90.02506296296298</v>
      </c>
      <c r="EA628">
        <v>0.05671320370370371</v>
      </c>
      <c r="EB628">
        <v>29.85172592592593</v>
      </c>
      <c r="EC628">
        <v>30.00274444444445</v>
      </c>
      <c r="ED628">
        <v>999.9000000000001</v>
      </c>
      <c r="EE628">
        <v>0</v>
      </c>
      <c r="EF628">
        <v>0</v>
      </c>
      <c r="EG628">
        <v>10002.94259259259</v>
      </c>
      <c r="EH628">
        <v>0</v>
      </c>
      <c r="EI628">
        <v>11.2535</v>
      </c>
      <c r="EJ628">
        <v>-43.47804814814815</v>
      </c>
      <c r="EK628">
        <v>511.1795925925925</v>
      </c>
      <c r="EL628">
        <v>552.0325925925926</v>
      </c>
      <c r="EM628">
        <v>6.487963703703705</v>
      </c>
      <c r="EN628">
        <v>542.6905185185185</v>
      </c>
      <c r="EO628">
        <v>16.92275925925926</v>
      </c>
      <c r="EP628">
        <v>2.107551111111111</v>
      </c>
      <c r="EQ628">
        <v>1.523471481481481</v>
      </c>
      <c r="ER628">
        <v>18.27637037037037</v>
      </c>
      <c r="ES628">
        <v>13.20578148148148</v>
      </c>
      <c r="ET628">
        <v>2000.000370370371</v>
      </c>
      <c r="EU628">
        <v>0.9800025555555556</v>
      </c>
      <c r="EV628">
        <v>0.01999722222222222</v>
      </c>
      <c r="EW628">
        <v>0</v>
      </c>
      <c r="EX628">
        <v>969.8735925925927</v>
      </c>
      <c r="EY628">
        <v>5.000560000000001</v>
      </c>
      <c r="EZ628">
        <v>19612.40370370371</v>
      </c>
      <c r="FA628">
        <v>17294.9037037037</v>
      </c>
      <c r="FB628">
        <v>42.03214814814814</v>
      </c>
      <c r="FC628">
        <v>42.39337037037038</v>
      </c>
      <c r="FD628">
        <v>41.965</v>
      </c>
      <c r="FE628">
        <v>41.60174074074074</v>
      </c>
      <c r="FF628">
        <v>42.94651851851852</v>
      </c>
      <c r="FG628">
        <v>1955.101851851852</v>
      </c>
      <c r="FH628">
        <v>39.89333333333334</v>
      </c>
      <c r="FI628">
        <v>0</v>
      </c>
      <c r="FJ628">
        <v>1758489537.6</v>
      </c>
      <c r="FK628">
        <v>0</v>
      </c>
      <c r="FL628">
        <v>969.8421153846155</v>
      </c>
      <c r="FM628">
        <v>-3.018564092965453</v>
      </c>
      <c r="FN628">
        <v>-78.86153870395847</v>
      </c>
      <c r="FO628">
        <v>19612.69615384616</v>
      </c>
      <c r="FP628">
        <v>15</v>
      </c>
      <c r="FQ628">
        <v>0</v>
      </c>
      <c r="FR628" t="s">
        <v>440</v>
      </c>
      <c r="FS628">
        <v>1747148579.5</v>
      </c>
      <c r="FT628">
        <v>1747148584.5</v>
      </c>
      <c r="FU628">
        <v>0</v>
      </c>
      <c r="FV628">
        <v>0.162</v>
      </c>
      <c r="FW628">
        <v>-0.001</v>
      </c>
      <c r="FX628">
        <v>0.139</v>
      </c>
      <c r="FY628">
        <v>0.058</v>
      </c>
      <c r="FZ628">
        <v>420</v>
      </c>
      <c r="GA628">
        <v>16</v>
      </c>
      <c r="GB628">
        <v>0.19</v>
      </c>
      <c r="GC628">
        <v>0.02</v>
      </c>
      <c r="GD628">
        <v>-42.97879268292683</v>
      </c>
      <c r="GE628">
        <v>-6.859427874564447</v>
      </c>
      <c r="GF628">
        <v>0.7030516941026504</v>
      </c>
      <c r="GG628">
        <v>0</v>
      </c>
      <c r="GH628">
        <v>970.1313529411765</v>
      </c>
      <c r="GI628">
        <v>-4.460779214578714</v>
      </c>
      <c r="GJ628">
        <v>0.4820733946044561</v>
      </c>
      <c r="GK628">
        <v>0</v>
      </c>
      <c r="GL628">
        <v>6.48770975609756</v>
      </c>
      <c r="GM628">
        <v>-0.01635554006967732</v>
      </c>
      <c r="GN628">
        <v>0.01532879778077604</v>
      </c>
      <c r="GO628">
        <v>1</v>
      </c>
      <c r="GP628">
        <v>1</v>
      </c>
      <c r="GQ628">
        <v>3</v>
      </c>
      <c r="GR628" t="s">
        <v>447</v>
      </c>
      <c r="GS628">
        <v>3.12866</v>
      </c>
      <c r="GT628">
        <v>2.73443</v>
      </c>
      <c r="GU628">
        <v>0.100225</v>
      </c>
      <c r="GV628">
        <v>0.106858</v>
      </c>
      <c r="GW628">
        <v>0.104582</v>
      </c>
      <c r="GX628">
        <v>0.0837871</v>
      </c>
      <c r="GY628">
        <v>26953.6</v>
      </c>
      <c r="GZ628">
        <v>25952.3</v>
      </c>
      <c r="HA628">
        <v>30499.3</v>
      </c>
      <c r="HB628">
        <v>29314</v>
      </c>
      <c r="HC628">
        <v>37698.4</v>
      </c>
      <c r="HD628">
        <v>35344.6</v>
      </c>
      <c r="HE628">
        <v>46666.7</v>
      </c>
      <c r="HF628">
        <v>43559.7</v>
      </c>
      <c r="HG628">
        <v>1.82458</v>
      </c>
      <c r="HH628">
        <v>1.84737</v>
      </c>
      <c r="HI628">
        <v>0.11399</v>
      </c>
      <c r="HJ628">
        <v>0</v>
      </c>
      <c r="HK628">
        <v>28.1485</v>
      </c>
      <c r="HL628">
        <v>999.9</v>
      </c>
      <c r="HM628">
        <v>45.5</v>
      </c>
      <c r="HN628">
        <v>30.8</v>
      </c>
      <c r="HO628">
        <v>22.5412</v>
      </c>
      <c r="HP628">
        <v>63.5703</v>
      </c>
      <c r="HQ628">
        <v>17.5401</v>
      </c>
      <c r="HR628">
        <v>1</v>
      </c>
      <c r="HS628">
        <v>0.188028</v>
      </c>
      <c r="HT628">
        <v>-0.0781999</v>
      </c>
      <c r="HU628">
        <v>20.1985</v>
      </c>
      <c r="HV628">
        <v>5.22732</v>
      </c>
      <c r="HW628">
        <v>11.974</v>
      </c>
      <c r="HX628">
        <v>4.96935</v>
      </c>
      <c r="HY628">
        <v>3.28948</v>
      </c>
      <c r="HZ628">
        <v>9999</v>
      </c>
      <c r="IA628">
        <v>9999</v>
      </c>
      <c r="IB628">
        <v>9999</v>
      </c>
      <c r="IC628">
        <v>999.9</v>
      </c>
      <c r="ID628">
        <v>4.97295</v>
      </c>
      <c r="IE628">
        <v>1.87729</v>
      </c>
      <c r="IF628">
        <v>1.87539</v>
      </c>
      <c r="IG628">
        <v>1.8782</v>
      </c>
      <c r="IH628">
        <v>1.8749</v>
      </c>
      <c r="II628">
        <v>1.87851</v>
      </c>
      <c r="IJ628">
        <v>1.87561</v>
      </c>
      <c r="IK628">
        <v>1.87671</v>
      </c>
      <c r="IL628">
        <v>0</v>
      </c>
      <c r="IM628">
        <v>0</v>
      </c>
      <c r="IN628">
        <v>0</v>
      </c>
      <c r="IO628">
        <v>0</v>
      </c>
      <c r="IP628" t="s">
        <v>442</v>
      </c>
      <c r="IQ628" t="s">
        <v>443</v>
      </c>
      <c r="IR628" t="s">
        <v>444</v>
      </c>
      <c r="IS628" t="s">
        <v>444</v>
      </c>
      <c r="IT628" t="s">
        <v>444</v>
      </c>
      <c r="IU628" t="s">
        <v>444</v>
      </c>
      <c r="IV628">
        <v>0</v>
      </c>
      <c r="IW628">
        <v>100</v>
      </c>
      <c r="IX628">
        <v>100</v>
      </c>
      <c r="IY628">
        <v>0.665</v>
      </c>
      <c r="IZ628">
        <v>0.225</v>
      </c>
      <c r="JA628">
        <v>0.05401698482025668</v>
      </c>
      <c r="JB628">
        <v>0.001251749769105588</v>
      </c>
      <c r="JC628">
        <v>-2.340677956668878E-07</v>
      </c>
      <c r="JD628">
        <v>1.443975168909104E-10</v>
      </c>
      <c r="JE628">
        <v>-0.0473756660369021</v>
      </c>
      <c r="JF628">
        <v>-0.000763777970416037</v>
      </c>
      <c r="JG628">
        <v>0.0006633184790446218</v>
      </c>
      <c r="JH628">
        <v>-5.365384051273601E-06</v>
      </c>
      <c r="JI628">
        <v>1</v>
      </c>
      <c r="JJ628">
        <v>2129</v>
      </c>
      <c r="JK628">
        <v>1</v>
      </c>
      <c r="JL628">
        <v>27</v>
      </c>
      <c r="JM628">
        <v>189015.9</v>
      </c>
      <c r="JN628">
        <v>189015.9</v>
      </c>
      <c r="JO628">
        <v>1.42822</v>
      </c>
      <c r="JP628">
        <v>2.55737</v>
      </c>
      <c r="JQ628">
        <v>1.39893</v>
      </c>
      <c r="JR628">
        <v>2.33276</v>
      </c>
      <c r="JS628">
        <v>1.44897</v>
      </c>
      <c r="JT628">
        <v>2.46826</v>
      </c>
      <c r="JU628">
        <v>37.3138</v>
      </c>
      <c r="JV628">
        <v>24.2013</v>
      </c>
      <c r="JW628">
        <v>18</v>
      </c>
      <c r="JX628">
        <v>481.519</v>
      </c>
      <c r="JY628">
        <v>466.236</v>
      </c>
      <c r="JZ628">
        <v>28.2024</v>
      </c>
      <c r="KA628">
        <v>29.5674</v>
      </c>
      <c r="KB628">
        <v>30.0002</v>
      </c>
      <c r="KC628">
        <v>29.2118</v>
      </c>
      <c r="KD628">
        <v>29.2689</v>
      </c>
      <c r="KE628">
        <v>28.6528</v>
      </c>
      <c r="KF628">
        <v>29.036</v>
      </c>
      <c r="KG628">
        <v>64.2848</v>
      </c>
      <c r="KH628">
        <v>28.1992</v>
      </c>
      <c r="KI628">
        <v>587.323</v>
      </c>
      <c r="KJ628">
        <v>16.9784</v>
      </c>
      <c r="KK628">
        <v>100.842</v>
      </c>
      <c r="KL628">
        <v>100.194</v>
      </c>
    </row>
    <row r="629" spans="1:298">
      <c r="A629">
        <v>613</v>
      </c>
      <c r="B629">
        <v>1758489541</v>
      </c>
      <c r="C629">
        <v>20437.5</v>
      </c>
      <c r="D629" t="s">
        <v>1676</v>
      </c>
      <c r="E629" t="s">
        <v>1677</v>
      </c>
      <c r="F629">
        <v>5</v>
      </c>
      <c r="G629" t="s">
        <v>1607</v>
      </c>
      <c r="H629" t="s">
        <v>436</v>
      </c>
      <c r="I629" t="s">
        <v>437</v>
      </c>
      <c r="J629">
        <v>1758489533.214286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584.402912505176</v>
      </c>
      <c r="AL629">
        <v>551.2030909090909</v>
      </c>
      <c r="AM629">
        <v>3.381261340738339</v>
      </c>
      <c r="AN629">
        <v>65.51255207076697</v>
      </c>
      <c r="AO629">
        <f>(AQ629 - AP629 + DZ629*1E3/(8.314*(EB629+273.15)) * AS629/DY629 * AR629) * DY629/(100*DM629) * 1000/(1000 - AQ629)</f>
        <v>0</v>
      </c>
      <c r="AP629">
        <v>16.95442317955258</v>
      </c>
      <c r="AQ629">
        <v>23.43687393939394</v>
      </c>
      <c r="AR629">
        <v>3.78569246987862E-05</v>
      </c>
      <c r="AS629">
        <v>124.816034713637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438</v>
      </c>
      <c r="AZ629" t="s">
        <v>438</v>
      </c>
      <c r="BA629">
        <v>0</v>
      </c>
      <c r="BB629">
        <v>0</v>
      </c>
      <c r="BC629">
        <f>1-BA629/BB629</f>
        <v>0</v>
      </c>
      <c r="BD629">
        <v>0</v>
      </c>
      <c r="BE629" t="s">
        <v>438</v>
      </c>
      <c r="BF629" t="s">
        <v>438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438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5.36</v>
      </c>
      <c r="DN629">
        <v>0.5</v>
      </c>
      <c r="DO629" t="s">
        <v>439</v>
      </c>
      <c r="DP629">
        <v>2</v>
      </c>
      <c r="DQ629" t="b">
        <v>1</v>
      </c>
      <c r="DR629">
        <v>1758489533.214286</v>
      </c>
      <c r="DS629">
        <v>514.5085714285714</v>
      </c>
      <c r="DT629">
        <v>558.49875</v>
      </c>
      <c r="DU629">
        <v>23.4198</v>
      </c>
      <c r="DV629">
        <v>16.93851785714286</v>
      </c>
      <c r="DW629">
        <v>513.8535714285714</v>
      </c>
      <c r="DX629">
        <v>23.19498214285715</v>
      </c>
      <c r="DY629">
        <v>499.9923928571429</v>
      </c>
      <c r="DZ629">
        <v>90.02524642857142</v>
      </c>
      <c r="EA629">
        <v>0.05674342499999999</v>
      </c>
      <c r="EB629">
        <v>29.85317857142858</v>
      </c>
      <c r="EC629">
        <v>30.00468214285714</v>
      </c>
      <c r="ED629">
        <v>999.9000000000002</v>
      </c>
      <c r="EE629">
        <v>0</v>
      </c>
      <c r="EF629">
        <v>0</v>
      </c>
      <c r="EG629">
        <v>9998.597142857145</v>
      </c>
      <c r="EH629">
        <v>0</v>
      </c>
      <c r="EI629">
        <v>11.2535</v>
      </c>
      <c r="EJ629">
        <v>-43.99002857142857</v>
      </c>
      <c r="EK629">
        <v>526.8473928571428</v>
      </c>
      <c r="EL629">
        <v>568.1220000000001</v>
      </c>
      <c r="EM629">
        <v>6.48128607142857</v>
      </c>
      <c r="EN629">
        <v>558.49875</v>
      </c>
      <c r="EO629">
        <v>16.93851785714286</v>
      </c>
      <c r="EP629">
        <v>2.108373571428571</v>
      </c>
      <c r="EQ629">
        <v>1.5248925</v>
      </c>
      <c r="ER629">
        <v>18.28257857142857</v>
      </c>
      <c r="ES629">
        <v>13.22007142857143</v>
      </c>
      <c r="ET629">
        <v>2000.018928571428</v>
      </c>
      <c r="EU629">
        <v>0.980004035714286</v>
      </c>
      <c r="EV629">
        <v>0.01999567857142857</v>
      </c>
      <c r="EW629">
        <v>0</v>
      </c>
      <c r="EX629">
        <v>969.5670357142859</v>
      </c>
      <c r="EY629">
        <v>5.000560000000001</v>
      </c>
      <c r="EZ629">
        <v>19607.29285714286</v>
      </c>
      <c r="FA629">
        <v>17295.07142857143</v>
      </c>
      <c r="FB629">
        <v>42.06674999999999</v>
      </c>
      <c r="FC629">
        <v>42.38385714285715</v>
      </c>
      <c r="FD629">
        <v>41.96628571428572</v>
      </c>
      <c r="FE629">
        <v>41.59367857142856</v>
      </c>
      <c r="FF629">
        <v>42.93946428571429</v>
      </c>
      <c r="FG629">
        <v>1955.122857142857</v>
      </c>
      <c r="FH629">
        <v>39.88928571428573</v>
      </c>
      <c r="FI629">
        <v>0</v>
      </c>
      <c r="FJ629">
        <v>1758489542.4</v>
      </c>
      <c r="FK629">
        <v>0</v>
      </c>
      <c r="FL629">
        <v>969.5573846153846</v>
      </c>
      <c r="FM629">
        <v>-2.395692296667963</v>
      </c>
      <c r="FN629">
        <v>-57.945299239712</v>
      </c>
      <c r="FO629">
        <v>19607.23461538462</v>
      </c>
      <c r="FP629">
        <v>15</v>
      </c>
      <c r="FQ629">
        <v>0</v>
      </c>
      <c r="FR629" t="s">
        <v>440</v>
      </c>
      <c r="FS629">
        <v>1747148579.5</v>
      </c>
      <c r="FT629">
        <v>1747148584.5</v>
      </c>
      <c r="FU629">
        <v>0</v>
      </c>
      <c r="FV629">
        <v>0.162</v>
      </c>
      <c r="FW629">
        <v>-0.001</v>
      </c>
      <c r="FX629">
        <v>0.139</v>
      </c>
      <c r="FY629">
        <v>0.058</v>
      </c>
      <c r="FZ629">
        <v>420</v>
      </c>
      <c r="GA629">
        <v>16</v>
      </c>
      <c r="GB629">
        <v>0.19</v>
      </c>
      <c r="GC629">
        <v>0.02</v>
      </c>
      <c r="GD629">
        <v>-43.6897425</v>
      </c>
      <c r="GE629">
        <v>-6.249479549718462</v>
      </c>
      <c r="GF629">
        <v>0.6210803683451525</v>
      </c>
      <c r="GG629">
        <v>0</v>
      </c>
      <c r="GH629">
        <v>969.7667058823529</v>
      </c>
      <c r="GI629">
        <v>-3.452925892844917</v>
      </c>
      <c r="GJ629">
        <v>0.4067546253695377</v>
      </c>
      <c r="GK629">
        <v>0</v>
      </c>
      <c r="GL629">
        <v>6.485607250000001</v>
      </c>
      <c r="GM629">
        <v>-0.1156969981238502</v>
      </c>
      <c r="GN629">
        <v>0.01380700329316603</v>
      </c>
      <c r="GO629">
        <v>0</v>
      </c>
      <c r="GP629">
        <v>0</v>
      </c>
      <c r="GQ629">
        <v>3</v>
      </c>
      <c r="GR629" t="s">
        <v>480</v>
      </c>
      <c r="GS629">
        <v>3.12843</v>
      </c>
      <c r="GT629">
        <v>2.73451</v>
      </c>
      <c r="GU629">
        <v>0.102483</v>
      </c>
      <c r="GV629">
        <v>0.109065</v>
      </c>
      <c r="GW629">
        <v>0.104606</v>
      </c>
      <c r="GX629">
        <v>0.08374280000000001</v>
      </c>
      <c r="GY629">
        <v>26885.7</v>
      </c>
      <c r="GZ629">
        <v>25888.4</v>
      </c>
      <c r="HA629">
        <v>30499</v>
      </c>
      <c r="HB629">
        <v>29314.2</v>
      </c>
      <c r="HC629">
        <v>37697.4</v>
      </c>
      <c r="HD629">
        <v>35346.6</v>
      </c>
      <c r="HE629">
        <v>46666.6</v>
      </c>
      <c r="HF629">
        <v>43559.9</v>
      </c>
      <c r="HG629">
        <v>1.82442</v>
      </c>
      <c r="HH629">
        <v>1.8475</v>
      </c>
      <c r="HI629">
        <v>0.113841</v>
      </c>
      <c r="HJ629">
        <v>0</v>
      </c>
      <c r="HK629">
        <v>28.1521</v>
      </c>
      <c r="HL629">
        <v>999.9</v>
      </c>
      <c r="HM629">
        <v>45.5</v>
      </c>
      <c r="HN629">
        <v>30.8</v>
      </c>
      <c r="HO629">
        <v>22.5423</v>
      </c>
      <c r="HP629">
        <v>63.7903</v>
      </c>
      <c r="HQ629">
        <v>17.6402</v>
      </c>
      <c r="HR629">
        <v>1</v>
      </c>
      <c r="HS629">
        <v>0.188084</v>
      </c>
      <c r="HT629">
        <v>-0.0698693</v>
      </c>
      <c r="HU629">
        <v>20.1985</v>
      </c>
      <c r="HV629">
        <v>5.22792</v>
      </c>
      <c r="HW629">
        <v>11.974</v>
      </c>
      <c r="HX629">
        <v>4.9695</v>
      </c>
      <c r="HY629">
        <v>3.28948</v>
      </c>
      <c r="HZ629">
        <v>9999</v>
      </c>
      <c r="IA629">
        <v>9999</v>
      </c>
      <c r="IB629">
        <v>9999</v>
      </c>
      <c r="IC629">
        <v>999.9</v>
      </c>
      <c r="ID629">
        <v>4.97296</v>
      </c>
      <c r="IE629">
        <v>1.8773</v>
      </c>
      <c r="IF629">
        <v>1.87541</v>
      </c>
      <c r="IG629">
        <v>1.8782</v>
      </c>
      <c r="IH629">
        <v>1.8749</v>
      </c>
      <c r="II629">
        <v>1.87851</v>
      </c>
      <c r="IJ629">
        <v>1.87561</v>
      </c>
      <c r="IK629">
        <v>1.87672</v>
      </c>
      <c r="IL629">
        <v>0</v>
      </c>
      <c r="IM629">
        <v>0</v>
      </c>
      <c r="IN629">
        <v>0</v>
      </c>
      <c r="IO629">
        <v>0</v>
      </c>
      <c r="IP629" t="s">
        <v>442</v>
      </c>
      <c r="IQ629" t="s">
        <v>443</v>
      </c>
      <c r="IR629" t="s">
        <v>444</v>
      </c>
      <c r="IS629" t="s">
        <v>444</v>
      </c>
      <c r="IT629" t="s">
        <v>444</v>
      </c>
      <c r="IU629" t="s">
        <v>444</v>
      </c>
      <c r="IV629">
        <v>0</v>
      </c>
      <c r="IW629">
        <v>100</v>
      </c>
      <c r="IX629">
        <v>100</v>
      </c>
      <c r="IY629">
        <v>0.6830000000000001</v>
      </c>
      <c r="IZ629">
        <v>0.2251</v>
      </c>
      <c r="JA629">
        <v>0.05401698482025668</v>
      </c>
      <c r="JB629">
        <v>0.001251749769105588</v>
      </c>
      <c r="JC629">
        <v>-2.340677956668878E-07</v>
      </c>
      <c r="JD629">
        <v>1.443975168909104E-10</v>
      </c>
      <c r="JE629">
        <v>-0.0473756660369021</v>
      </c>
      <c r="JF629">
        <v>-0.000763777970416037</v>
      </c>
      <c r="JG629">
        <v>0.0006633184790446218</v>
      </c>
      <c r="JH629">
        <v>-5.365384051273601E-06</v>
      </c>
      <c r="JI629">
        <v>1</v>
      </c>
      <c r="JJ629">
        <v>2129</v>
      </c>
      <c r="JK629">
        <v>1</v>
      </c>
      <c r="JL629">
        <v>27</v>
      </c>
      <c r="JM629">
        <v>189016</v>
      </c>
      <c r="JN629">
        <v>189015.9</v>
      </c>
      <c r="JO629">
        <v>1.46118</v>
      </c>
      <c r="JP629">
        <v>2.5415</v>
      </c>
      <c r="JQ629">
        <v>1.39893</v>
      </c>
      <c r="JR629">
        <v>2.33276</v>
      </c>
      <c r="JS629">
        <v>1.44897</v>
      </c>
      <c r="JT629">
        <v>2.56104</v>
      </c>
      <c r="JU629">
        <v>37.3138</v>
      </c>
      <c r="JV629">
        <v>24.1926</v>
      </c>
      <c r="JW629">
        <v>18</v>
      </c>
      <c r="JX629">
        <v>481.453</v>
      </c>
      <c r="JY629">
        <v>466.337</v>
      </c>
      <c r="JZ629">
        <v>28.1978</v>
      </c>
      <c r="KA629">
        <v>29.5694</v>
      </c>
      <c r="KB629">
        <v>30.0002</v>
      </c>
      <c r="KC629">
        <v>29.2144</v>
      </c>
      <c r="KD629">
        <v>29.2714</v>
      </c>
      <c r="KE629">
        <v>29.3197</v>
      </c>
      <c r="KF629">
        <v>29.036</v>
      </c>
      <c r="KG629">
        <v>63.9086</v>
      </c>
      <c r="KH629">
        <v>28.1944</v>
      </c>
      <c r="KI629">
        <v>607.369</v>
      </c>
      <c r="KJ629">
        <v>16.9784</v>
      </c>
      <c r="KK629">
        <v>100.841</v>
      </c>
      <c r="KL629">
        <v>100.194</v>
      </c>
    </row>
    <row r="630" spans="1:298">
      <c r="A630">
        <v>614</v>
      </c>
      <c r="B630">
        <v>1758489546</v>
      </c>
      <c r="C630">
        <v>20442.5</v>
      </c>
      <c r="D630" t="s">
        <v>1678</v>
      </c>
      <c r="E630" t="s">
        <v>1679</v>
      </c>
      <c r="F630">
        <v>5</v>
      </c>
      <c r="G630" t="s">
        <v>1607</v>
      </c>
      <c r="H630" t="s">
        <v>436</v>
      </c>
      <c r="I630" t="s">
        <v>437</v>
      </c>
      <c r="J630">
        <v>1758489538.5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600.5901862828631</v>
      </c>
      <c r="AL630">
        <v>567.6306424242422</v>
      </c>
      <c r="AM630">
        <v>3.269215768807176</v>
      </c>
      <c r="AN630">
        <v>65.51255207076697</v>
      </c>
      <c r="AO630">
        <f>(AQ630 - AP630 + DZ630*1E3/(8.314*(EB630+273.15)) * AS630/DY630 * AR630) * DY630/(100*DM630) * 1000/(1000 - AQ630)</f>
        <v>0</v>
      </c>
      <c r="AP630">
        <v>16.91859796638896</v>
      </c>
      <c r="AQ630">
        <v>23.42162969696969</v>
      </c>
      <c r="AR630">
        <v>-7.748050148480684E-05</v>
      </c>
      <c r="AS630">
        <v>124.816034713637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438</v>
      </c>
      <c r="AZ630" t="s">
        <v>438</v>
      </c>
      <c r="BA630">
        <v>0</v>
      </c>
      <c r="BB630">
        <v>0</v>
      </c>
      <c r="BC630">
        <f>1-BA630/BB630</f>
        <v>0</v>
      </c>
      <c r="BD630">
        <v>0</v>
      </c>
      <c r="BE630" t="s">
        <v>438</v>
      </c>
      <c r="BF630" t="s">
        <v>438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438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5.36</v>
      </c>
      <c r="DN630">
        <v>0.5</v>
      </c>
      <c r="DO630" t="s">
        <v>439</v>
      </c>
      <c r="DP630">
        <v>2</v>
      </c>
      <c r="DQ630" t="b">
        <v>1</v>
      </c>
      <c r="DR630">
        <v>1758489538.5</v>
      </c>
      <c r="DS630">
        <v>531.6775185185185</v>
      </c>
      <c r="DT630">
        <v>575.984962962963</v>
      </c>
      <c r="DU630">
        <v>23.42705185185185</v>
      </c>
      <c r="DV630">
        <v>16.94346666666667</v>
      </c>
      <c r="DW630">
        <v>531.0032222222222</v>
      </c>
      <c r="DX630">
        <v>23.20208888888889</v>
      </c>
      <c r="DY630">
        <v>500.0032592592593</v>
      </c>
      <c r="DZ630">
        <v>90.02495185185184</v>
      </c>
      <c r="EA630">
        <v>0.05679192962962963</v>
      </c>
      <c r="EB630">
        <v>29.85421481481481</v>
      </c>
      <c r="EC630">
        <v>30.00735185185185</v>
      </c>
      <c r="ED630">
        <v>999.9000000000001</v>
      </c>
      <c r="EE630">
        <v>0</v>
      </c>
      <c r="EF630">
        <v>0</v>
      </c>
      <c r="EG630">
        <v>9998.769999999999</v>
      </c>
      <c r="EH630">
        <v>0</v>
      </c>
      <c r="EI630">
        <v>11.2535</v>
      </c>
      <c r="EJ630">
        <v>-44.30725555555556</v>
      </c>
      <c r="EK630">
        <v>544.432037037037</v>
      </c>
      <c r="EL630">
        <v>585.912</v>
      </c>
      <c r="EM630">
        <v>6.483593703703703</v>
      </c>
      <c r="EN630">
        <v>575.984962962963</v>
      </c>
      <c r="EO630">
        <v>16.94346666666667</v>
      </c>
      <c r="EP630">
        <v>2.10902</v>
      </c>
      <c r="EQ630">
        <v>1.525332962962963</v>
      </c>
      <c r="ER630">
        <v>18.28746666666667</v>
      </c>
      <c r="ES630">
        <v>13.2245074074074</v>
      </c>
      <c r="ET630">
        <v>1999.998518518518</v>
      </c>
      <c r="EU630">
        <v>0.9800055185185185</v>
      </c>
      <c r="EV630">
        <v>0.01999417407407407</v>
      </c>
      <c r="EW630">
        <v>0</v>
      </c>
      <c r="EX630">
        <v>969.3214444444446</v>
      </c>
      <c r="EY630">
        <v>5.000560000000001</v>
      </c>
      <c r="EZ630">
        <v>19602.10740740741</v>
      </c>
      <c r="FA630">
        <v>17294.90740740741</v>
      </c>
      <c r="FB630">
        <v>42.02059259259259</v>
      </c>
      <c r="FC630">
        <v>42.38188888888889</v>
      </c>
      <c r="FD630">
        <v>41.94655555555555</v>
      </c>
      <c r="FE630">
        <v>41.58555555555555</v>
      </c>
      <c r="FF630">
        <v>42.95570370370369</v>
      </c>
      <c r="FG630">
        <v>1955.105925925926</v>
      </c>
      <c r="FH630">
        <v>39.88444444444445</v>
      </c>
      <c r="FI630">
        <v>0</v>
      </c>
      <c r="FJ630">
        <v>1758489547.2</v>
      </c>
      <c r="FK630">
        <v>0</v>
      </c>
      <c r="FL630">
        <v>969.3239615384616</v>
      </c>
      <c r="FM630">
        <v>-2.636615377002637</v>
      </c>
      <c r="FN630">
        <v>-51.14529912071042</v>
      </c>
      <c r="FO630">
        <v>19602.39230769231</v>
      </c>
      <c r="FP630">
        <v>15</v>
      </c>
      <c r="FQ630">
        <v>0</v>
      </c>
      <c r="FR630" t="s">
        <v>440</v>
      </c>
      <c r="FS630">
        <v>1747148579.5</v>
      </c>
      <c r="FT630">
        <v>1747148584.5</v>
      </c>
      <c r="FU630">
        <v>0</v>
      </c>
      <c r="FV630">
        <v>0.162</v>
      </c>
      <c r="FW630">
        <v>-0.001</v>
      </c>
      <c r="FX630">
        <v>0.139</v>
      </c>
      <c r="FY630">
        <v>0.058</v>
      </c>
      <c r="FZ630">
        <v>420</v>
      </c>
      <c r="GA630">
        <v>16</v>
      </c>
      <c r="GB630">
        <v>0.19</v>
      </c>
      <c r="GC630">
        <v>0.02</v>
      </c>
      <c r="GD630">
        <v>-44.0665675</v>
      </c>
      <c r="GE630">
        <v>-4.333165103189391</v>
      </c>
      <c r="GF630">
        <v>0.4799091900492738</v>
      </c>
      <c r="GG630">
        <v>0</v>
      </c>
      <c r="GH630">
        <v>969.4604117647059</v>
      </c>
      <c r="GI630">
        <v>-2.806080975137165</v>
      </c>
      <c r="GJ630">
        <v>0.3586284426277321</v>
      </c>
      <c r="GK630">
        <v>0</v>
      </c>
      <c r="GL630">
        <v>6.486532500000001</v>
      </c>
      <c r="GM630">
        <v>0.01934476547841577</v>
      </c>
      <c r="GN630">
        <v>0.01515858482016045</v>
      </c>
      <c r="GO630">
        <v>1</v>
      </c>
      <c r="GP630">
        <v>1</v>
      </c>
      <c r="GQ630">
        <v>3</v>
      </c>
      <c r="GR630" t="s">
        <v>447</v>
      </c>
      <c r="GS630">
        <v>3.12856</v>
      </c>
      <c r="GT630">
        <v>2.73472</v>
      </c>
      <c r="GU630">
        <v>0.104644</v>
      </c>
      <c r="GV630">
        <v>0.111218</v>
      </c>
      <c r="GW630">
        <v>0.104554</v>
      </c>
      <c r="GX630">
        <v>0.0836567</v>
      </c>
      <c r="GY630">
        <v>26821</v>
      </c>
      <c r="GZ630">
        <v>25825.5</v>
      </c>
      <c r="HA630">
        <v>30499.1</v>
      </c>
      <c r="HB630">
        <v>29313.9</v>
      </c>
      <c r="HC630">
        <v>37699.8</v>
      </c>
      <c r="HD630">
        <v>35349.7</v>
      </c>
      <c r="HE630">
        <v>46666.6</v>
      </c>
      <c r="HF630">
        <v>43559.4</v>
      </c>
      <c r="HG630">
        <v>1.82475</v>
      </c>
      <c r="HH630">
        <v>1.84743</v>
      </c>
      <c r="HI630">
        <v>0.114318</v>
      </c>
      <c r="HJ630">
        <v>0</v>
      </c>
      <c r="HK630">
        <v>28.1544</v>
      </c>
      <c r="HL630">
        <v>999.9</v>
      </c>
      <c r="HM630">
        <v>45.5</v>
      </c>
      <c r="HN630">
        <v>30.8</v>
      </c>
      <c r="HO630">
        <v>22.5454</v>
      </c>
      <c r="HP630">
        <v>63.6803</v>
      </c>
      <c r="HQ630">
        <v>17.496</v>
      </c>
      <c r="HR630">
        <v>1</v>
      </c>
      <c r="HS630">
        <v>0.188283</v>
      </c>
      <c r="HT630">
        <v>-0.0469935</v>
      </c>
      <c r="HU630">
        <v>20.1986</v>
      </c>
      <c r="HV630">
        <v>5.22762</v>
      </c>
      <c r="HW630">
        <v>11.974</v>
      </c>
      <c r="HX630">
        <v>4.96955</v>
      </c>
      <c r="HY630">
        <v>3.28948</v>
      </c>
      <c r="HZ630">
        <v>9999</v>
      </c>
      <c r="IA630">
        <v>9999</v>
      </c>
      <c r="IB630">
        <v>9999</v>
      </c>
      <c r="IC630">
        <v>999.9</v>
      </c>
      <c r="ID630">
        <v>4.97293</v>
      </c>
      <c r="IE630">
        <v>1.87729</v>
      </c>
      <c r="IF630">
        <v>1.87538</v>
      </c>
      <c r="IG630">
        <v>1.8782</v>
      </c>
      <c r="IH630">
        <v>1.8749</v>
      </c>
      <c r="II630">
        <v>1.8785</v>
      </c>
      <c r="IJ630">
        <v>1.87561</v>
      </c>
      <c r="IK630">
        <v>1.87675</v>
      </c>
      <c r="IL630">
        <v>0</v>
      </c>
      <c r="IM630">
        <v>0</v>
      </c>
      <c r="IN630">
        <v>0</v>
      </c>
      <c r="IO630">
        <v>0</v>
      </c>
      <c r="IP630" t="s">
        <v>442</v>
      </c>
      <c r="IQ630" t="s">
        <v>443</v>
      </c>
      <c r="IR630" t="s">
        <v>444</v>
      </c>
      <c r="IS630" t="s">
        <v>444</v>
      </c>
      <c r="IT630" t="s">
        <v>444</v>
      </c>
      <c r="IU630" t="s">
        <v>444</v>
      </c>
      <c r="IV630">
        <v>0</v>
      </c>
      <c r="IW630">
        <v>100</v>
      </c>
      <c r="IX630">
        <v>100</v>
      </c>
      <c r="IY630">
        <v>0.702</v>
      </c>
      <c r="IZ630">
        <v>0.2248</v>
      </c>
      <c r="JA630">
        <v>0.05401698482025668</v>
      </c>
      <c r="JB630">
        <v>0.001251749769105588</v>
      </c>
      <c r="JC630">
        <v>-2.340677956668878E-07</v>
      </c>
      <c r="JD630">
        <v>1.443975168909104E-10</v>
      </c>
      <c r="JE630">
        <v>-0.0473756660369021</v>
      </c>
      <c r="JF630">
        <v>-0.000763777970416037</v>
      </c>
      <c r="JG630">
        <v>0.0006633184790446218</v>
      </c>
      <c r="JH630">
        <v>-5.365384051273601E-06</v>
      </c>
      <c r="JI630">
        <v>1</v>
      </c>
      <c r="JJ630">
        <v>2129</v>
      </c>
      <c r="JK630">
        <v>1</v>
      </c>
      <c r="JL630">
        <v>27</v>
      </c>
      <c r="JM630">
        <v>189016.1</v>
      </c>
      <c r="JN630">
        <v>189016</v>
      </c>
      <c r="JO630">
        <v>1.49292</v>
      </c>
      <c r="JP630">
        <v>2.54639</v>
      </c>
      <c r="JQ630">
        <v>1.39893</v>
      </c>
      <c r="JR630">
        <v>2.33276</v>
      </c>
      <c r="JS630">
        <v>1.44897</v>
      </c>
      <c r="JT630">
        <v>2.5769</v>
      </c>
      <c r="JU630">
        <v>37.3138</v>
      </c>
      <c r="JV630">
        <v>24.2013</v>
      </c>
      <c r="JW630">
        <v>18</v>
      </c>
      <c r="JX630">
        <v>481.648</v>
      </c>
      <c r="JY630">
        <v>466.307</v>
      </c>
      <c r="JZ630">
        <v>28.1922</v>
      </c>
      <c r="KA630">
        <v>29.5712</v>
      </c>
      <c r="KB630">
        <v>30.0003</v>
      </c>
      <c r="KC630">
        <v>29.2168</v>
      </c>
      <c r="KD630">
        <v>29.2738</v>
      </c>
      <c r="KE630">
        <v>29.9349</v>
      </c>
      <c r="KF630">
        <v>29.036</v>
      </c>
      <c r="KG630">
        <v>63.9086</v>
      </c>
      <c r="KH630">
        <v>28.1853</v>
      </c>
      <c r="KI630">
        <v>620.729</v>
      </c>
      <c r="KJ630">
        <v>16.9784</v>
      </c>
      <c r="KK630">
        <v>100.841</v>
      </c>
      <c r="KL630">
        <v>100.193</v>
      </c>
    </row>
    <row r="631" spans="1:298">
      <c r="A631">
        <v>615</v>
      </c>
      <c r="B631">
        <v>1758489551</v>
      </c>
      <c r="C631">
        <v>20447.5</v>
      </c>
      <c r="D631" t="s">
        <v>1680</v>
      </c>
      <c r="E631" t="s">
        <v>1681</v>
      </c>
      <c r="F631">
        <v>5</v>
      </c>
      <c r="G631" t="s">
        <v>1607</v>
      </c>
      <c r="H631" t="s">
        <v>436</v>
      </c>
      <c r="I631" t="s">
        <v>437</v>
      </c>
      <c r="J631">
        <v>1758489543.214286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618.1008024658466</v>
      </c>
      <c r="AL631">
        <v>584.3867818181815</v>
      </c>
      <c r="AM631">
        <v>3.362894999308092</v>
      </c>
      <c r="AN631">
        <v>65.51255207076697</v>
      </c>
      <c r="AO631">
        <f>(AQ631 - AP631 + DZ631*1E3/(8.314*(EB631+273.15)) * AS631/DY631 * AR631) * DY631/(100*DM631) * 1000/(1000 - AQ631)</f>
        <v>0</v>
      </c>
      <c r="AP631">
        <v>16.92145603978827</v>
      </c>
      <c r="AQ631">
        <v>23.40748545454545</v>
      </c>
      <c r="AR631">
        <v>-3.548844600603843E-05</v>
      </c>
      <c r="AS631">
        <v>124.816034713637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438</v>
      </c>
      <c r="AZ631" t="s">
        <v>438</v>
      </c>
      <c r="BA631">
        <v>0</v>
      </c>
      <c r="BB631">
        <v>0</v>
      </c>
      <c r="BC631">
        <f>1-BA631/BB631</f>
        <v>0</v>
      </c>
      <c r="BD631">
        <v>0</v>
      </c>
      <c r="BE631" t="s">
        <v>438</v>
      </c>
      <c r="BF631" t="s">
        <v>438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438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5.36</v>
      </c>
      <c r="DN631">
        <v>0.5</v>
      </c>
      <c r="DO631" t="s">
        <v>439</v>
      </c>
      <c r="DP631">
        <v>2</v>
      </c>
      <c r="DQ631" t="b">
        <v>1</v>
      </c>
      <c r="DR631">
        <v>1758489543.214286</v>
      </c>
      <c r="DS631">
        <v>546.9939642857142</v>
      </c>
      <c r="DT631">
        <v>591.7677500000001</v>
      </c>
      <c r="DU631">
        <v>23.424875</v>
      </c>
      <c r="DV631">
        <v>16.93448571428572</v>
      </c>
      <c r="DW631">
        <v>546.3024999999999</v>
      </c>
      <c r="DX631">
        <v>23.19995</v>
      </c>
      <c r="DY631">
        <v>500.0034285714285</v>
      </c>
      <c r="DZ631">
        <v>90.02353928571428</v>
      </c>
      <c r="EA631">
        <v>0.05687376428571429</v>
      </c>
      <c r="EB631">
        <v>29.85685714285714</v>
      </c>
      <c r="EC631">
        <v>30.01342857142857</v>
      </c>
      <c r="ED631">
        <v>999.9000000000002</v>
      </c>
      <c r="EE631">
        <v>0</v>
      </c>
      <c r="EF631">
        <v>0</v>
      </c>
      <c r="EG631">
        <v>9997.916071428572</v>
      </c>
      <c r="EH631">
        <v>0</v>
      </c>
      <c r="EI631">
        <v>11.2535</v>
      </c>
      <c r="EJ631">
        <v>-44.77366428571429</v>
      </c>
      <c r="EK631">
        <v>560.1144999999999</v>
      </c>
      <c r="EL631">
        <v>601.9613214285715</v>
      </c>
      <c r="EM631">
        <v>6.490385714285715</v>
      </c>
      <c r="EN631">
        <v>591.7677500000001</v>
      </c>
      <c r="EO631">
        <v>16.93448571428572</v>
      </c>
      <c r="EP631">
        <v>2.108790714285715</v>
      </c>
      <c r="EQ631">
        <v>1.524502857142857</v>
      </c>
      <c r="ER631">
        <v>18.28572857142857</v>
      </c>
      <c r="ES631">
        <v>13.21615</v>
      </c>
      <c r="ET631">
        <v>2000.007857142857</v>
      </c>
      <c r="EU631">
        <v>0.9800040357142857</v>
      </c>
      <c r="EV631">
        <v>0.01999570357142857</v>
      </c>
      <c r="EW631">
        <v>0</v>
      </c>
      <c r="EX631">
        <v>969.111107142857</v>
      </c>
      <c r="EY631">
        <v>5.000560000000001</v>
      </c>
      <c r="EZ631">
        <v>19598.67857142857</v>
      </c>
      <c r="FA631">
        <v>17294.98214285714</v>
      </c>
      <c r="FB631">
        <v>42.02432142857143</v>
      </c>
      <c r="FC631">
        <v>42.39049999999999</v>
      </c>
      <c r="FD631">
        <v>41.94632142857143</v>
      </c>
      <c r="FE631">
        <v>41.55567857142857</v>
      </c>
      <c r="FF631">
        <v>42.97285714285714</v>
      </c>
      <c r="FG631">
        <v>1955.111785714286</v>
      </c>
      <c r="FH631">
        <v>39.88892857142859</v>
      </c>
      <c r="FI631">
        <v>0</v>
      </c>
      <c r="FJ631">
        <v>1758489552.6</v>
      </c>
      <c r="FK631">
        <v>0</v>
      </c>
      <c r="FL631">
        <v>969.0747600000001</v>
      </c>
      <c r="FM631">
        <v>-1.52538460957329</v>
      </c>
      <c r="FN631">
        <v>-37.62307681250923</v>
      </c>
      <c r="FO631">
        <v>19598.204</v>
      </c>
      <c r="FP631">
        <v>15</v>
      </c>
      <c r="FQ631">
        <v>0</v>
      </c>
      <c r="FR631" t="s">
        <v>440</v>
      </c>
      <c r="FS631">
        <v>1747148579.5</v>
      </c>
      <c r="FT631">
        <v>1747148584.5</v>
      </c>
      <c r="FU631">
        <v>0</v>
      </c>
      <c r="FV631">
        <v>0.162</v>
      </c>
      <c r="FW631">
        <v>-0.001</v>
      </c>
      <c r="FX631">
        <v>0.139</v>
      </c>
      <c r="FY631">
        <v>0.058</v>
      </c>
      <c r="FZ631">
        <v>420</v>
      </c>
      <c r="GA631">
        <v>16</v>
      </c>
      <c r="GB631">
        <v>0.19</v>
      </c>
      <c r="GC631">
        <v>0.02</v>
      </c>
      <c r="GD631">
        <v>-44.43186341463414</v>
      </c>
      <c r="GE631">
        <v>-5.231671777003387</v>
      </c>
      <c r="GF631">
        <v>0.5749503561840317</v>
      </c>
      <c r="GG631">
        <v>0</v>
      </c>
      <c r="GH631">
        <v>969.2883529411765</v>
      </c>
      <c r="GI631">
        <v>-2.590099308224399</v>
      </c>
      <c r="GJ631">
        <v>0.3511299308998126</v>
      </c>
      <c r="GK631">
        <v>0</v>
      </c>
      <c r="GL631">
        <v>6.485485365853658</v>
      </c>
      <c r="GM631">
        <v>0.100461114982586</v>
      </c>
      <c r="GN631">
        <v>0.01414771275103021</v>
      </c>
      <c r="GO631">
        <v>0</v>
      </c>
      <c r="GP631">
        <v>0</v>
      </c>
      <c r="GQ631">
        <v>3</v>
      </c>
      <c r="GR631" t="s">
        <v>480</v>
      </c>
      <c r="GS631">
        <v>3.1287</v>
      </c>
      <c r="GT631">
        <v>2.73465</v>
      </c>
      <c r="GU631">
        <v>0.106818</v>
      </c>
      <c r="GV631">
        <v>0.11334</v>
      </c>
      <c r="GW631">
        <v>0.104505</v>
      </c>
      <c r="GX631">
        <v>0.08366319999999999</v>
      </c>
      <c r="GY631">
        <v>26755.2</v>
      </c>
      <c r="GZ631">
        <v>25763.7</v>
      </c>
      <c r="HA631">
        <v>30498.3</v>
      </c>
      <c r="HB631">
        <v>29313.7</v>
      </c>
      <c r="HC631">
        <v>37701.1</v>
      </c>
      <c r="HD631">
        <v>35349.6</v>
      </c>
      <c r="HE631">
        <v>46665.4</v>
      </c>
      <c r="HF631">
        <v>43559.4</v>
      </c>
      <c r="HG631">
        <v>1.82483</v>
      </c>
      <c r="HH631">
        <v>1.84725</v>
      </c>
      <c r="HI631">
        <v>0.114448</v>
      </c>
      <c r="HJ631">
        <v>0</v>
      </c>
      <c r="HK631">
        <v>28.1586</v>
      </c>
      <c r="HL631">
        <v>999.9</v>
      </c>
      <c r="HM631">
        <v>45.5</v>
      </c>
      <c r="HN631">
        <v>30.8</v>
      </c>
      <c r="HO631">
        <v>22.5434</v>
      </c>
      <c r="HP631">
        <v>63.0903</v>
      </c>
      <c r="HQ631">
        <v>17.4038</v>
      </c>
      <c r="HR631">
        <v>1</v>
      </c>
      <c r="HS631">
        <v>0.188544</v>
      </c>
      <c r="HT631">
        <v>-0.011634</v>
      </c>
      <c r="HU631">
        <v>20.1985</v>
      </c>
      <c r="HV631">
        <v>5.22747</v>
      </c>
      <c r="HW631">
        <v>11.974</v>
      </c>
      <c r="HX631">
        <v>4.96955</v>
      </c>
      <c r="HY631">
        <v>3.28943</v>
      </c>
      <c r="HZ631">
        <v>9999</v>
      </c>
      <c r="IA631">
        <v>9999</v>
      </c>
      <c r="IB631">
        <v>9999</v>
      </c>
      <c r="IC631">
        <v>999.9</v>
      </c>
      <c r="ID631">
        <v>4.97294</v>
      </c>
      <c r="IE631">
        <v>1.87729</v>
      </c>
      <c r="IF631">
        <v>1.87537</v>
      </c>
      <c r="IG631">
        <v>1.8782</v>
      </c>
      <c r="IH631">
        <v>1.87492</v>
      </c>
      <c r="II631">
        <v>1.8785</v>
      </c>
      <c r="IJ631">
        <v>1.87561</v>
      </c>
      <c r="IK631">
        <v>1.87672</v>
      </c>
      <c r="IL631">
        <v>0</v>
      </c>
      <c r="IM631">
        <v>0</v>
      </c>
      <c r="IN631">
        <v>0</v>
      </c>
      <c r="IO631">
        <v>0</v>
      </c>
      <c r="IP631" t="s">
        <v>442</v>
      </c>
      <c r="IQ631" t="s">
        <v>443</v>
      </c>
      <c r="IR631" t="s">
        <v>444</v>
      </c>
      <c r="IS631" t="s">
        <v>444</v>
      </c>
      <c r="IT631" t="s">
        <v>444</v>
      </c>
      <c r="IU631" t="s">
        <v>444</v>
      </c>
      <c r="IV631">
        <v>0</v>
      </c>
      <c r="IW631">
        <v>100</v>
      </c>
      <c r="IX631">
        <v>100</v>
      </c>
      <c r="IY631">
        <v>0.72</v>
      </c>
      <c r="IZ631">
        <v>0.2246</v>
      </c>
      <c r="JA631">
        <v>0.05401698482025668</v>
      </c>
      <c r="JB631">
        <v>0.001251749769105588</v>
      </c>
      <c r="JC631">
        <v>-2.340677956668878E-07</v>
      </c>
      <c r="JD631">
        <v>1.443975168909104E-10</v>
      </c>
      <c r="JE631">
        <v>-0.0473756660369021</v>
      </c>
      <c r="JF631">
        <v>-0.000763777970416037</v>
      </c>
      <c r="JG631">
        <v>0.0006633184790446218</v>
      </c>
      <c r="JH631">
        <v>-5.365384051273601E-06</v>
      </c>
      <c r="JI631">
        <v>1</v>
      </c>
      <c r="JJ631">
        <v>2129</v>
      </c>
      <c r="JK631">
        <v>1</v>
      </c>
      <c r="JL631">
        <v>27</v>
      </c>
      <c r="JM631">
        <v>189016.2</v>
      </c>
      <c r="JN631">
        <v>189016.1</v>
      </c>
      <c r="JO631">
        <v>1.52344</v>
      </c>
      <c r="JP631">
        <v>2.55615</v>
      </c>
      <c r="JQ631">
        <v>1.39893</v>
      </c>
      <c r="JR631">
        <v>2.33276</v>
      </c>
      <c r="JS631">
        <v>1.44897</v>
      </c>
      <c r="JT631">
        <v>2.53418</v>
      </c>
      <c r="JU631">
        <v>37.3138</v>
      </c>
      <c r="JV631">
        <v>24.2013</v>
      </c>
      <c r="JW631">
        <v>18</v>
      </c>
      <c r="JX631">
        <v>481.706</v>
      </c>
      <c r="JY631">
        <v>466.208</v>
      </c>
      <c r="JZ631">
        <v>28.1808</v>
      </c>
      <c r="KA631">
        <v>29.5731</v>
      </c>
      <c r="KB631">
        <v>30.0003</v>
      </c>
      <c r="KC631">
        <v>29.2193</v>
      </c>
      <c r="KD631">
        <v>29.2757</v>
      </c>
      <c r="KE631">
        <v>30.621</v>
      </c>
      <c r="KF631">
        <v>29.036</v>
      </c>
      <c r="KG631">
        <v>63.9086</v>
      </c>
      <c r="KH631">
        <v>28.1697</v>
      </c>
      <c r="KI631">
        <v>641.498</v>
      </c>
      <c r="KJ631">
        <v>16.9784</v>
      </c>
      <c r="KK631">
        <v>100.839</v>
      </c>
      <c r="KL631">
        <v>100.193</v>
      </c>
    </row>
    <row r="632" spans="1:298">
      <c r="A632">
        <v>616</v>
      </c>
      <c r="B632">
        <v>1758489556</v>
      </c>
      <c r="C632">
        <v>20452.5</v>
      </c>
      <c r="D632" t="s">
        <v>1682</v>
      </c>
      <c r="E632" t="s">
        <v>1683</v>
      </c>
      <c r="F632">
        <v>5</v>
      </c>
      <c r="G632" t="s">
        <v>1607</v>
      </c>
      <c r="H632" t="s">
        <v>436</v>
      </c>
      <c r="I632" t="s">
        <v>437</v>
      </c>
      <c r="J632">
        <v>1758489548.5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634.6081559693602</v>
      </c>
      <c r="AL632">
        <v>600.9399939393942</v>
      </c>
      <c r="AM632">
        <v>3.318002530960237</v>
      </c>
      <c r="AN632">
        <v>65.51255207076697</v>
      </c>
      <c r="AO632">
        <f>(AQ632 - AP632 + DZ632*1E3/(8.314*(EB632+273.15)) * AS632/DY632 * AR632) * DY632/(100*DM632) * 1000/(1000 - AQ632)</f>
        <v>0</v>
      </c>
      <c r="AP632">
        <v>16.92602648107008</v>
      </c>
      <c r="AQ632">
        <v>23.38412606060605</v>
      </c>
      <c r="AR632">
        <v>-0.003761245039932745</v>
      </c>
      <c r="AS632">
        <v>124.816034713637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438</v>
      </c>
      <c r="AZ632" t="s">
        <v>438</v>
      </c>
      <c r="BA632">
        <v>0</v>
      </c>
      <c r="BB632">
        <v>0</v>
      </c>
      <c r="BC632">
        <f>1-BA632/BB632</f>
        <v>0</v>
      </c>
      <c r="BD632">
        <v>0</v>
      </c>
      <c r="BE632" t="s">
        <v>438</v>
      </c>
      <c r="BF632" t="s">
        <v>438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438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5.36</v>
      </c>
      <c r="DN632">
        <v>0.5</v>
      </c>
      <c r="DO632" t="s">
        <v>439</v>
      </c>
      <c r="DP632">
        <v>2</v>
      </c>
      <c r="DQ632" t="b">
        <v>1</v>
      </c>
      <c r="DR632">
        <v>1758489548.5</v>
      </c>
      <c r="DS632">
        <v>564.155037037037</v>
      </c>
      <c r="DT632">
        <v>609.2095185185185</v>
      </c>
      <c r="DU632">
        <v>23.41182962962963</v>
      </c>
      <c r="DV632">
        <v>16.92337037037037</v>
      </c>
      <c r="DW632">
        <v>563.4442962962963</v>
      </c>
      <c r="DX632">
        <v>23.18717037037037</v>
      </c>
      <c r="DY632">
        <v>500.0347777777778</v>
      </c>
      <c r="DZ632">
        <v>90.02160000000001</v>
      </c>
      <c r="EA632">
        <v>0.05679067777777778</v>
      </c>
      <c r="EB632">
        <v>29.85922222222222</v>
      </c>
      <c r="EC632">
        <v>30.01754074074074</v>
      </c>
      <c r="ED632">
        <v>999.9000000000001</v>
      </c>
      <c r="EE632">
        <v>0</v>
      </c>
      <c r="EF632">
        <v>0</v>
      </c>
      <c r="EG632">
        <v>10005.08111111111</v>
      </c>
      <c r="EH632">
        <v>0</v>
      </c>
      <c r="EI632">
        <v>11.2535</v>
      </c>
      <c r="EJ632">
        <v>-45.05438518518518</v>
      </c>
      <c r="EK632">
        <v>577.6795555555556</v>
      </c>
      <c r="EL632">
        <v>619.6967777777778</v>
      </c>
      <c r="EM632">
        <v>6.48844851851852</v>
      </c>
      <c r="EN632">
        <v>609.2095185185185</v>
      </c>
      <c r="EO632">
        <v>16.92337037037037</v>
      </c>
      <c r="EP632">
        <v>2.107571111111111</v>
      </c>
      <c r="EQ632">
        <v>1.523470740740741</v>
      </c>
      <c r="ER632">
        <v>18.2765037037037</v>
      </c>
      <c r="ES632">
        <v>13.20576666666667</v>
      </c>
      <c r="ET632">
        <v>2000.013703703703</v>
      </c>
      <c r="EU632">
        <v>0.9800034074074077</v>
      </c>
      <c r="EV632">
        <v>0.01999636666666667</v>
      </c>
      <c r="EW632">
        <v>0</v>
      </c>
      <c r="EX632">
        <v>968.8481111111112</v>
      </c>
      <c r="EY632">
        <v>5.000560000000001</v>
      </c>
      <c r="EZ632">
        <v>19595.18148148148</v>
      </c>
      <c r="FA632">
        <v>17295.02592592593</v>
      </c>
      <c r="FB632">
        <v>42.06692592592591</v>
      </c>
      <c r="FC632">
        <v>42.39566666666666</v>
      </c>
      <c r="FD632">
        <v>41.95362962962963</v>
      </c>
      <c r="FE632">
        <v>41.57388888888887</v>
      </c>
      <c r="FF632">
        <v>42.98811111111112</v>
      </c>
      <c r="FG632">
        <v>1955.116296296296</v>
      </c>
      <c r="FH632">
        <v>39.89111111111112</v>
      </c>
      <c r="FI632">
        <v>0</v>
      </c>
      <c r="FJ632">
        <v>1758489557.4</v>
      </c>
      <c r="FK632">
        <v>0</v>
      </c>
      <c r="FL632">
        <v>968.84692</v>
      </c>
      <c r="FM632">
        <v>-2.456999998784247</v>
      </c>
      <c r="FN632">
        <v>-25.37692294056987</v>
      </c>
      <c r="FO632">
        <v>19595.012</v>
      </c>
      <c r="FP632">
        <v>15</v>
      </c>
      <c r="FQ632">
        <v>0</v>
      </c>
      <c r="FR632" t="s">
        <v>440</v>
      </c>
      <c r="FS632">
        <v>1747148579.5</v>
      </c>
      <c r="FT632">
        <v>1747148584.5</v>
      </c>
      <c r="FU632">
        <v>0</v>
      </c>
      <c r="FV632">
        <v>0.162</v>
      </c>
      <c r="FW632">
        <v>-0.001</v>
      </c>
      <c r="FX632">
        <v>0.139</v>
      </c>
      <c r="FY632">
        <v>0.058</v>
      </c>
      <c r="FZ632">
        <v>420</v>
      </c>
      <c r="GA632">
        <v>16</v>
      </c>
      <c r="GB632">
        <v>0.19</v>
      </c>
      <c r="GC632">
        <v>0.02</v>
      </c>
      <c r="GD632">
        <v>-44.89581</v>
      </c>
      <c r="GE632">
        <v>-3.731587992495315</v>
      </c>
      <c r="GF632">
        <v>0.4265652012295424</v>
      </c>
      <c r="GG632">
        <v>0</v>
      </c>
      <c r="GH632">
        <v>969.0358529411764</v>
      </c>
      <c r="GI632">
        <v>-2.684110008559159</v>
      </c>
      <c r="GJ632">
        <v>0.3569691972502225</v>
      </c>
      <c r="GK632">
        <v>0</v>
      </c>
      <c r="GL632">
        <v>6.486059249999999</v>
      </c>
      <c r="GM632">
        <v>-0.01780851782365559</v>
      </c>
      <c r="GN632">
        <v>0.01402505639694545</v>
      </c>
      <c r="GO632">
        <v>1</v>
      </c>
      <c r="GP632">
        <v>1</v>
      </c>
      <c r="GQ632">
        <v>3</v>
      </c>
      <c r="GR632" t="s">
        <v>447</v>
      </c>
      <c r="GS632">
        <v>3.12843</v>
      </c>
      <c r="GT632">
        <v>2.73447</v>
      </c>
      <c r="GU632">
        <v>0.108947</v>
      </c>
      <c r="GV632">
        <v>0.115486</v>
      </c>
      <c r="GW632">
        <v>0.104433</v>
      </c>
      <c r="GX632">
        <v>0.0836788</v>
      </c>
      <c r="GY632">
        <v>26691.8</v>
      </c>
      <c r="GZ632">
        <v>25701.2</v>
      </c>
      <c r="HA632">
        <v>30498.8</v>
      </c>
      <c r="HB632">
        <v>29313.6</v>
      </c>
      <c r="HC632">
        <v>37705.1</v>
      </c>
      <c r="HD632">
        <v>35348.9</v>
      </c>
      <c r="HE632">
        <v>46666.4</v>
      </c>
      <c r="HF632">
        <v>43559.1</v>
      </c>
      <c r="HG632">
        <v>1.82423</v>
      </c>
      <c r="HH632">
        <v>1.84775</v>
      </c>
      <c r="HI632">
        <v>0.114109</v>
      </c>
      <c r="HJ632">
        <v>0</v>
      </c>
      <c r="HK632">
        <v>28.1623</v>
      </c>
      <c r="HL632">
        <v>999.9</v>
      </c>
      <c r="HM632">
        <v>45.5</v>
      </c>
      <c r="HN632">
        <v>30.8</v>
      </c>
      <c r="HO632">
        <v>22.5448</v>
      </c>
      <c r="HP632">
        <v>63.5503</v>
      </c>
      <c r="HQ632">
        <v>17.5401</v>
      </c>
      <c r="HR632">
        <v>1</v>
      </c>
      <c r="HS632">
        <v>0.188435</v>
      </c>
      <c r="HT632">
        <v>0.0271541</v>
      </c>
      <c r="HU632">
        <v>20.1988</v>
      </c>
      <c r="HV632">
        <v>5.22807</v>
      </c>
      <c r="HW632">
        <v>11.974</v>
      </c>
      <c r="HX632">
        <v>4.96955</v>
      </c>
      <c r="HY632">
        <v>3.28948</v>
      </c>
      <c r="HZ632">
        <v>9999</v>
      </c>
      <c r="IA632">
        <v>9999</v>
      </c>
      <c r="IB632">
        <v>9999</v>
      </c>
      <c r="IC632">
        <v>999.9</v>
      </c>
      <c r="ID632">
        <v>4.97295</v>
      </c>
      <c r="IE632">
        <v>1.8773</v>
      </c>
      <c r="IF632">
        <v>1.87543</v>
      </c>
      <c r="IG632">
        <v>1.8782</v>
      </c>
      <c r="IH632">
        <v>1.87498</v>
      </c>
      <c r="II632">
        <v>1.87851</v>
      </c>
      <c r="IJ632">
        <v>1.87561</v>
      </c>
      <c r="IK632">
        <v>1.8768</v>
      </c>
      <c r="IL632">
        <v>0</v>
      </c>
      <c r="IM632">
        <v>0</v>
      </c>
      <c r="IN632">
        <v>0</v>
      </c>
      <c r="IO632">
        <v>0</v>
      </c>
      <c r="IP632" t="s">
        <v>442</v>
      </c>
      <c r="IQ632" t="s">
        <v>443</v>
      </c>
      <c r="IR632" t="s">
        <v>444</v>
      </c>
      <c r="IS632" t="s">
        <v>444</v>
      </c>
      <c r="IT632" t="s">
        <v>444</v>
      </c>
      <c r="IU632" t="s">
        <v>444</v>
      </c>
      <c r="IV632">
        <v>0</v>
      </c>
      <c r="IW632">
        <v>100</v>
      </c>
      <c r="IX632">
        <v>100</v>
      </c>
      <c r="IY632">
        <v>0.738</v>
      </c>
      <c r="IZ632">
        <v>0.224</v>
      </c>
      <c r="JA632">
        <v>0.05401698482025668</v>
      </c>
      <c r="JB632">
        <v>0.001251749769105588</v>
      </c>
      <c r="JC632">
        <v>-2.340677956668878E-07</v>
      </c>
      <c r="JD632">
        <v>1.443975168909104E-10</v>
      </c>
      <c r="JE632">
        <v>-0.0473756660369021</v>
      </c>
      <c r="JF632">
        <v>-0.000763777970416037</v>
      </c>
      <c r="JG632">
        <v>0.0006633184790446218</v>
      </c>
      <c r="JH632">
        <v>-5.365384051273601E-06</v>
      </c>
      <c r="JI632">
        <v>1</v>
      </c>
      <c r="JJ632">
        <v>2129</v>
      </c>
      <c r="JK632">
        <v>1</v>
      </c>
      <c r="JL632">
        <v>27</v>
      </c>
      <c r="JM632">
        <v>189016.3</v>
      </c>
      <c r="JN632">
        <v>189016.2</v>
      </c>
      <c r="JO632">
        <v>1.55762</v>
      </c>
      <c r="JP632">
        <v>2.55371</v>
      </c>
      <c r="JQ632">
        <v>1.39893</v>
      </c>
      <c r="JR632">
        <v>2.33276</v>
      </c>
      <c r="JS632">
        <v>1.44897</v>
      </c>
      <c r="JT632">
        <v>2.43408</v>
      </c>
      <c r="JU632">
        <v>37.3138</v>
      </c>
      <c r="JV632">
        <v>24.1926</v>
      </c>
      <c r="JW632">
        <v>18</v>
      </c>
      <c r="JX632">
        <v>481.387</v>
      </c>
      <c r="JY632">
        <v>466.548</v>
      </c>
      <c r="JZ632">
        <v>28.1624</v>
      </c>
      <c r="KA632">
        <v>29.575</v>
      </c>
      <c r="KB632">
        <v>30.0001</v>
      </c>
      <c r="KC632">
        <v>29.2213</v>
      </c>
      <c r="KD632">
        <v>29.2776</v>
      </c>
      <c r="KE632">
        <v>31.2399</v>
      </c>
      <c r="KF632">
        <v>29.036</v>
      </c>
      <c r="KG632">
        <v>63.9086</v>
      </c>
      <c r="KH632">
        <v>28.1478</v>
      </c>
      <c r="KI632">
        <v>654.86</v>
      </c>
      <c r="KJ632">
        <v>16.9866</v>
      </c>
      <c r="KK632">
        <v>100.841</v>
      </c>
      <c r="KL632">
        <v>100.193</v>
      </c>
    </row>
    <row r="633" spans="1:298">
      <c r="A633">
        <v>617</v>
      </c>
      <c r="B633">
        <v>1758489561</v>
      </c>
      <c r="C633">
        <v>20457.5</v>
      </c>
      <c r="D633" t="s">
        <v>1684</v>
      </c>
      <c r="E633" t="s">
        <v>1685</v>
      </c>
      <c r="F633">
        <v>5</v>
      </c>
      <c r="G633" t="s">
        <v>1607</v>
      </c>
      <c r="H633" t="s">
        <v>436</v>
      </c>
      <c r="I633" t="s">
        <v>437</v>
      </c>
      <c r="J633">
        <v>1758489553.214286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651.7570141496552</v>
      </c>
      <c r="AL633">
        <v>617.695703030303</v>
      </c>
      <c r="AM633">
        <v>3.343706352849424</v>
      </c>
      <c r="AN633">
        <v>65.51255207076697</v>
      </c>
      <c r="AO633">
        <f>(AQ633 - AP633 + DZ633*1E3/(8.314*(EB633+273.15)) * AS633/DY633 * AR633) * DY633/(100*DM633) * 1000/(1000 - AQ633)</f>
        <v>0</v>
      </c>
      <c r="AP633">
        <v>16.93108942692279</v>
      </c>
      <c r="AQ633">
        <v>23.36666545454547</v>
      </c>
      <c r="AR633">
        <v>-0.001231052253193958</v>
      </c>
      <c r="AS633">
        <v>124.816034713637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438</v>
      </c>
      <c r="AZ633" t="s">
        <v>438</v>
      </c>
      <c r="BA633">
        <v>0</v>
      </c>
      <c r="BB633">
        <v>0</v>
      </c>
      <c r="BC633">
        <f>1-BA633/BB633</f>
        <v>0</v>
      </c>
      <c r="BD633">
        <v>0</v>
      </c>
      <c r="BE633" t="s">
        <v>438</v>
      </c>
      <c r="BF633" t="s">
        <v>438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438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5.36</v>
      </c>
      <c r="DN633">
        <v>0.5</v>
      </c>
      <c r="DO633" t="s">
        <v>439</v>
      </c>
      <c r="DP633">
        <v>2</v>
      </c>
      <c r="DQ633" t="b">
        <v>1</v>
      </c>
      <c r="DR633">
        <v>1758489553.214286</v>
      </c>
      <c r="DS633">
        <v>579.4830357142857</v>
      </c>
      <c r="DT633">
        <v>624.9986071428572</v>
      </c>
      <c r="DU633">
        <v>23.39462499999999</v>
      </c>
      <c r="DV633">
        <v>16.92488928571429</v>
      </c>
      <c r="DW633">
        <v>578.7550714285713</v>
      </c>
      <c r="DX633">
        <v>23.17031785714286</v>
      </c>
      <c r="DY633">
        <v>500.0172142857143</v>
      </c>
      <c r="DZ633">
        <v>90.01969642857141</v>
      </c>
      <c r="EA633">
        <v>0.05676507500000001</v>
      </c>
      <c r="EB633">
        <v>29.86235</v>
      </c>
      <c r="EC633">
        <v>30.020425</v>
      </c>
      <c r="ED633">
        <v>999.9000000000002</v>
      </c>
      <c r="EE633">
        <v>0</v>
      </c>
      <c r="EF633">
        <v>0</v>
      </c>
      <c r="EG633">
        <v>10006.02464285714</v>
      </c>
      <c r="EH633">
        <v>0</v>
      </c>
      <c r="EI633">
        <v>11.2535</v>
      </c>
      <c r="EJ633">
        <v>-45.5155107142857</v>
      </c>
      <c r="EK633">
        <v>593.3645357142857</v>
      </c>
      <c r="EL633">
        <v>635.7588214285715</v>
      </c>
      <c r="EM633">
        <v>6.469731071428571</v>
      </c>
      <c r="EN633">
        <v>624.9986071428572</v>
      </c>
      <c r="EO633">
        <v>16.92488928571429</v>
      </c>
      <c r="EP633">
        <v>2.105977142857143</v>
      </c>
      <c r="EQ633">
        <v>1.523575</v>
      </c>
      <c r="ER633">
        <v>18.26445714285714</v>
      </c>
      <c r="ES633">
        <v>13.20681428571429</v>
      </c>
      <c r="ET633">
        <v>2000.02</v>
      </c>
      <c r="EU633">
        <v>0.9800036785714286</v>
      </c>
      <c r="EV633">
        <v>0.01999607857142857</v>
      </c>
      <c r="EW633">
        <v>0</v>
      </c>
      <c r="EX633">
        <v>968.7611785714287</v>
      </c>
      <c r="EY633">
        <v>5.000560000000001</v>
      </c>
      <c r="EZ633">
        <v>19593.56428571429</v>
      </c>
      <c r="FA633">
        <v>17295.06785714285</v>
      </c>
      <c r="FB633">
        <v>42.13157142857143</v>
      </c>
      <c r="FC633">
        <v>42.4037857142857</v>
      </c>
      <c r="FD633">
        <v>41.97982142857143</v>
      </c>
      <c r="FE633">
        <v>41.60910714285713</v>
      </c>
      <c r="FF633">
        <v>42.98632142857141</v>
      </c>
      <c r="FG633">
        <v>1955.1225</v>
      </c>
      <c r="FH633">
        <v>39.8907142857143</v>
      </c>
      <c r="FI633">
        <v>0</v>
      </c>
      <c r="FJ633">
        <v>1758489562.2</v>
      </c>
      <c r="FK633">
        <v>0</v>
      </c>
      <c r="FL633">
        <v>968.7511599999999</v>
      </c>
      <c r="FM633">
        <v>-1.135384609391988</v>
      </c>
      <c r="FN633">
        <v>-19.93846133737494</v>
      </c>
      <c r="FO633">
        <v>19593.276</v>
      </c>
      <c r="FP633">
        <v>15</v>
      </c>
      <c r="FQ633">
        <v>0</v>
      </c>
      <c r="FR633" t="s">
        <v>440</v>
      </c>
      <c r="FS633">
        <v>1747148579.5</v>
      </c>
      <c r="FT633">
        <v>1747148584.5</v>
      </c>
      <c r="FU633">
        <v>0</v>
      </c>
      <c r="FV633">
        <v>0.162</v>
      </c>
      <c r="FW633">
        <v>-0.001</v>
      </c>
      <c r="FX633">
        <v>0.139</v>
      </c>
      <c r="FY633">
        <v>0.058</v>
      </c>
      <c r="FZ633">
        <v>420</v>
      </c>
      <c r="GA633">
        <v>16</v>
      </c>
      <c r="GB633">
        <v>0.19</v>
      </c>
      <c r="GC633">
        <v>0.02</v>
      </c>
      <c r="GD633">
        <v>-45.23441707317073</v>
      </c>
      <c r="GE633">
        <v>-5.169855052264891</v>
      </c>
      <c r="GF633">
        <v>0.541656469703743</v>
      </c>
      <c r="GG633">
        <v>0</v>
      </c>
      <c r="GH633">
        <v>968.8435294117647</v>
      </c>
      <c r="GI633">
        <v>-1.717891517253713</v>
      </c>
      <c r="GJ633">
        <v>0.2864943521970919</v>
      </c>
      <c r="GK633">
        <v>0</v>
      </c>
      <c r="GL633">
        <v>6.47845756097561</v>
      </c>
      <c r="GM633">
        <v>-0.2174828571428422</v>
      </c>
      <c r="GN633">
        <v>0.02266883051632774</v>
      </c>
      <c r="GO633">
        <v>0</v>
      </c>
      <c r="GP633">
        <v>0</v>
      </c>
      <c r="GQ633">
        <v>3</v>
      </c>
      <c r="GR633" t="s">
        <v>480</v>
      </c>
      <c r="GS633">
        <v>3.12871</v>
      </c>
      <c r="GT633">
        <v>2.73427</v>
      </c>
      <c r="GU633">
        <v>0.111062</v>
      </c>
      <c r="GV633">
        <v>0.117588</v>
      </c>
      <c r="GW633">
        <v>0.104375</v>
      </c>
      <c r="GX633">
        <v>0.0837001</v>
      </c>
      <c r="GY633">
        <v>26628.5</v>
      </c>
      <c r="GZ633">
        <v>25640</v>
      </c>
      <c r="HA633">
        <v>30498.9</v>
      </c>
      <c r="HB633">
        <v>29313.5</v>
      </c>
      <c r="HC633">
        <v>37707.8</v>
      </c>
      <c r="HD633">
        <v>35348.2</v>
      </c>
      <c r="HE633">
        <v>46666.4</v>
      </c>
      <c r="HF633">
        <v>43559</v>
      </c>
      <c r="HG633">
        <v>1.82465</v>
      </c>
      <c r="HH633">
        <v>1.8472</v>
      </c>
      <c r="HI633">
        <v>0.113416</v>
      </c>
      <c r="HJ633">
        <v>0</v>
      </c>
      <c r="HK633">
        <v>28.1671</v>
      </c>
      <c r="HL633">
        <v>999.9</v>
      </c>
      <c r="HM633">
        <v>45.5</v>
      </c>
      <c r="HN633">
        <v>30.9</v>
      </c>
      <c r="HO633">
        <v>22.674</v>
      </c>
      <c r="HP633">
        <v>63.2603</v>
      </c>
      <c r="HQ633">
        <v>17.6082</v>
      </c>
      <c r="HR633">
        <v>1</v>
      </c>
      <c r="HS633">
        <v>0.188697</v>
      </c>
      <c r="HT633">
        <v>0.0597086</v>
      </c>
      <c r="HU633">
        <v>20.1988</v>
      </c>
      <c r="HV633">
        <v>5.22807</v>
      </c>
      <c r="HW633">
        <v>11.974</v>
      </c>
      <c r="HX633">
        <v>4.9697</v>
      </c>
      <c r="HY633">
        <v>3.2896</v>
      </c>
      <c r="HZ633">
        <v>9999</v>
      </c>
      <c r="IA633">
        <v>9999</v>
      </c>
      <c r="IB633">
        <v>9999</v>
      </c>
      <c r="IC633">
        <v>999.9</v>
      </c>
      <c r="ID633">
        <v>4.97294</v>
      </c>
      <c r="IE633">
        <v>1.8773</v>
      </c>
      <c r="IF633">
        <v>1.87545</v>
      </c>
      <c r="IG633">
        <v>1.87822</v>
      </c>
      <c r="IH633">
        <v>1.87497</v>
      </c>
      <c r="II633">
        <v>1.87852</v>
      </c>
      <c r="IJ633">
        <v>1.87561</v>
      </c>
      <c r="IK633">
        <v>1.8768</v>
      </c>
      <c r="IL633">
        <v>0</v>
      </c>
      <c r="IM633">
        <v>0</v>
      </c>
      <c r="IN633">
        <v>0</v>
      </c>
      <c r="IO633">
        <v>0</v>
      </c>
      <c r="IP633" t="s">
        <v>442</v>
      </c>
      <c r="IQ633" t="s">
        <v>443</v>
      </c>
      <c r="IR633" t="s">
        <v>444</v>
      </c>
      <c r="IS633" t="s">
        <v>444</v>
      </c>
      <c r="IT633" t="s">
        <v>444</v>
      </c>
      <c r="IU633" t="s">
        <v>444</v>
      </c>
      <c r="IV633">
        <v>0</v>
      </c>
      <c r="IW633">
        <v>100</v>
      </c>
      <c r="IX633">
        <v>100</v>
      </c>
      <c r="IY633">
        <v>0.757</v>
      </c>
      <c r="IZ633">
        <v>0.2236</v>
      </c>
      <c r="JA633">
        <v>0.05401698482025668</v>
      </c>
      <c r="JB633">
        <v>0.001251749769105588</v>
      </c>
      <c r="JC633">
        <v>-2.340677956668878E-07</v>
      </c>
      <c r="JD633">
        <v>1.443975168909104E-10</v>
      </c>
      <c r="JE633">
        <v>-0.0473756660369021</v>
      </c>
      <c r="JF633">
        <v>-0.000763777970416037</v>
      </c>
      <c r="JG633">
        <v>0.0006633184790446218</v>
      </c>
      <c r="JH633">
        <v>-5.365384051273601E-06</v>
      </c>
      <c r="JI633">
        <v>1</v>
      </c>
      <c r="JJ633">
        <v>2129</v>
      </c>
      <c r="JK633">
        <v>1</v>
      </c>
      <c r="JL633">
        <v>27</v>
      </c>
      <c r="JM633">
        <v>189016.4</v>
      </c>
      <c r="JN633">
        <v>189016.3</v>
      </c>
      <c r="JO633">
        <v>1.58813</v>
      </c>
      <c r="JP633">
        <v>2.54028</v>
      </c>
      <c r="JQ633">
        <v>1.39893</v>
      </c>
      <c r="JR633">
        <v>2.33276</v>
      </c>
      <c r="JS633">
        <v>1.44897</v>
      </c>
      <c r="JT633">
        <v>2.52075</v>
      </c>
      <c r="JU633">
        <v>37.3138</v>
      </c>
      <c r="JV633">
        <v>24.2013</v>
      </c>
      <c r="JW633">
        <v>18</v>
      </c>
      <c r="JX633">
        <v>481.634</v>
      </c>
      <c r="JY633">
        <v>466.209</v>
      </c>
      <c r="JZ633">
        <v>28.1402</v>
      </c>
      <c r="KA633">
        <v>29.5775</v>
      </c>
      <c r="KB633">
        <v>30.0002</v>
      </c>
      <c r="KC633">
        <v>29.2231</v>
      </c>
      <c r="KD633">
        <v>29.2801</v>
      </c>
      <c r="KE633">
        <v>31.923</v>
      </c>
      <c r="KF633">
        <v>29.036</v>
      </c>
      <c r="KG633">
        <v>63.5272</v>
      </c>
      <c r="KH633">
        <v>28.1258</v>
      </c>
      <c r="KI633">
        <v>674.999</v>
      </c>
      <c r="KJ633">
        <v>17.0087</v>
      </c>
      <c r="KK633">
        <v>100.841</v>
      </c>
      <c r="KL633">
        <v>100.192</v>
      </c>
    </row>
    <row r="634" spans="1:298">
      <c r="A634">
        <v>618</v>
      </c>
      <c r="B634">
        <v>1758489566</v>
      </c>
      <c r="C634">
        <v>20462.5</v>
      </c>
      <c r="D634" t="s">
        <v>1686</v>
      </c>
      <c r="E634" t="s">
        <v>1687</v>
      </c>
      <c r="F634">
        <v>5</v>
      </c>
      <c r="G634" t="s">
        <v>1607</v>
      </c>
      <c r="H634" t="s">
        <v>436</v>
      </c>
      <c r="I634" t="s">
        <v>437</v>
      </c>
      <c r="J634">
        <v>1758489558.5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668.8097647388531</v>
      </c>
      <c r="AL634">
        <v>634.5213878787878</v>
      </c>
      <c r="AM634">
        <v>3.371078879658782</v>
      </c>
      <c r="AN634">
        <v>65.51255207076697</v>
      </c>
      <c r="AO634">
        <f>(AQ634 - AP634 + DZ634*1E3/(8.314*(EB634+273.15)) * AS634/DY634 * AR634) * DY634/(100*DM634) * 1000/(1000 - AQ634)</f>
        <v>0</v>
      </c>
      <c r="AP634">
        <v>16.91511099298404</v>
      </c>
      <c r="AQ634">
        <v>23.33097757575757</v>
      </c>
      <c r="AR634">
        <v>-0.00878962714480587</v>
      </c>
      <c r="AS634">
        <v>124.816034713637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438</v>
      </c>
      <c r="AZ634" t="s">
        <v>438</v>
      </c>
      <c r="BA634">
        <v>0</v>
      </c>
      <c r="BB634">
        <v>0</v>
      </c>
      <c r="BC634">
        <f>1-BA634/BB634</f>
        <v>0</v>
      </c>
      <c r="BD634">
        <v>0</v>
      </c>
      <c r="BE634" t="s">
        <v>438</v>
      </c>
      <c r="BF634" t="s">
        <v>438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438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5.36</v>
      </c>
      <c r="DN634">
        <v>0.5</v>
      </c>
      <c r="DO634" t="s">
        <v>439</v>
      </c>
      <c r="DP634">
        <v>2</v>
      </c>
      <c r="DQ634" t="b">
        <v>1</v>
      </c>
      <c r="DR634">
        <v>1758489558.5</v>
      </c>
      <c r="DS634">
        <v>596.7372592592593</v>
      </c>
      <c r="DT634">
        <v>642.6232592592593</v>
      </c>
      <c r="DU634">
        <v>23.37217407407407</v>
      </c>
      <c r="DV634">
        <v>16.92517037037037</v>
      </c>
      <c r="DW634">
        <v>595.9898888888888</v>
      </c>
      <c r="DX634">
        <v>23.14835185185185</v>
      </c>
      <c r="DY634">
        <v>500.0240370370371</v>
      </c>
      <c r="DZ634">
        <v>90.0192148148148</v>
      </c>
      <c r="EA634">
        <v>0.05662632222222223</v>
      </c>
      <c r="EB634">
        <v>29.86774444444444</v>
      </c>
      <c r="EC634">
        <v>30.0197925925926</v>
      </c>
      <c r="ED634">
        <v>999.9000000000001</v>
      </c>
      <c r="EE634">
        <v>0</v>
      </c>
      <c r="EF634">
        <v>0</v>
      </c>
      <c r="EG634">
        <v>10002.82333333334</v>
      </c>
      <c r="EH634">
        <v>0</v>
      </c>
      <c r="EI634">
        <v>11.2535</v>
      </c>
      <c r="EJ634">
        <v>-45.88584074074074</v>
      </c>
      <c r="EK634">
        <v>611.0180370370371</v>
      </c>
      <c r="EL634">
        <v>653.6869629629631</v>
      </c>
      <c r="EM634">
        <v>6.447012592592593</v>
      </c>
      <c r="EN634">
        <v>642.6232592592593</v>
      </c>
      <c r="EO634">
        <v>16.92517037037037</v>
      </c>
      <c r="EP634">
        <v>2.103945555555555</v>
      </c>
      <c r="EQ634">
        <v>1.523590740740741</v>
      </c>
      <c r="ER634">
        <v>18.24908148148148</v>
      </c>
      <c r="ES634">
        <v>13.20698518518519</v>
      </c>
      <c r="ET634">
        <v>2000.014074074074</v>
      </c>
      <c r="EU634">
        <v>0.9800046296296295</v>
      </c>
      <c r="EV634">
        <v>0.01999508148148148</v>
      </c>
      <c r="EW634">
        <v>0</v>
      </c>
      <c r="EX634">
        <v>968.6382222222223</v>
      </c>
      <c r="EY634">
        <v>5.000560000000001</v>
      </c>
      <c r="EZ634">
        <v>19591.08148148148</v>
      </c>
      <c r="FA634">
        <v>17295.0037037037</v>
      </c>
      <c r="FB634">
        <v>42.15033333333333</v>
      </c>
      <c r="FC634">
        <v>42.40485185185184</v>
      </c>
      <c r="FD634">
        <v>42.00218518518518</v>
      </c>
      <c r="FE634">
        <v>41.62477777777777</v>
      </c>
      <c r="FF634">
        <v>42.9858148148148</v>
      </c>
      <c r="FG634">
        <v>1955.118518518519</v>
      </c>
      <c r="FH634">
        <v>39.88814814814815</v>
      </c>
      <c r="FI634">
        <v>0</v>
      </c>
      <c r="FJ634">
        <v>1758489567.6</v>
      </c>
      <c r="FK634">
        <v>0</v>
      </c>
      <c r="FL634">
        <v>968.6286923076924</v>
      </c>
      <c r="FM634">
        <v>-0.3687521255778905</v>
      </c>
      <c r="FN634">
        <v>-26.56752119144612</v>
      </c>
      <c r="FO634">
        <v>19590.90384615384</v>
      </c>
      <c r="FP634">
        <v>15</v>
      </c>
      <c r="FQ634">
        <v>0</v>
      </c>
      <c r="FR634" t="s">
        <v>440</v>
      </c>
      <c r="FS634">
        <v>1747148579.5</v>
      </c>
      <c r="FT634">
        <v>1747148584.5</v>
      </c>
      <c r="FU634">
        <v>0</v>
      </c>
      <c r="FV634">
        <v>0.162</v>
      </c>
      <c r="FW634">
        <v>-0.001</v>
      </c>
      <c r="FX634">
        <v>0.139</v>
      </c>
      <c r="FY634">
        <v>0.058</v>
      </c>
      <c r="FZ634">
        <v>420</v>
      </c>
      <c r="GA634">
        <v>16</v>
      </c>
      <c r="GB634">
        <v>0.19</v>
      </c>
      <c r="GC634">
        <v>0.02</v>
      </c>
      <c r="GD634">
        <v>-45.67129</v>
      </c>
      <c r="GE634">
        <v>-4.41491932457776</v>
      </c>
      <c r="GF634">
        <v>0.4434747860927387</v>
      </c>
      <c r="GG634">
        <v>0</v>
      </c>
      <c r="GH634">
        <v>968.7400294117647</v>
      </c>
      <c r="GI634">
        <v>-1.220672262233657</v>
      </c>
      <c r="GJ634">
        <v>0.2742172266110268</v>
      </c>
      <c r="GK634">
        <v>0</v>
      </c>
      <c r="GL634">
        <v>6.46132975</v>
      </c>
      <c r="GM634">
        <v>-0.2582380863039403</v>
      </c>
      <c r="GN634">
        <v>0.02504808290942651</v>
      </c>
      <c r="GO634">
        <v>0</v>
      </c>
      <c r="GP634">
        <v>0</v>
      </c>
      <c r="GQ634">
        <v>3</v>
      </c>
      <c r="GR634" t="s">
        <v>480</v>
      </c>
      <c r="GS634">
        <v>3.1284</v>
      </c>
      <c r="GT634">
        <v>2.73487</v>
      </c>
      <c r="GU634">
        <v>0.113167</v>
      </c>
      <c r="GV634">
        <v>0.119673</v>
      </c>
      <c r="GW634">
        <v>0.104259</v>
      </c>
      <c r="GX634">
        <v>0.08368879999999999</v>
      </c>
      <c r="GY634">
        <v>26565</v>
      </c>
      <c r="GZ634">
        <v>25579.1</v>
      </c>
      <c r="HA634">
        <v>30498.3</v>
      </c>
      <c r="HB634">
        <v>29313.2</v>
      </c>
      <c r="HC634">
        <v>37712.3</v>
      </c>
      <c r="HD634">
        <v>35348.4</v>
      </c>
      <c r="HE634">
        <v>46665.7</v>
      </c>
      <c r="HF634">
        <v>43558.6</v>
      </c>
      <c r="HG634">
        <v>1.82397</v>
      </c>
      <c r="HH634">
        <v>1.8476</v>
      </c>
      <c r="HI634">
        <v>0.11351</v>
      </c>
      <c r="HJ634">
        <v>0</v>
      </c>
      <c r="HK634">
        <v>28.1706</v>
      </c>
      <c r="HL634">
        <v>999.9</v>
      </c>
      <c r="HM634">
        <v>45.4</v>
      </c>
      <c r="HN634">
        <v>30.9</v>
      </c>
      <c r="HO634">
        <v>22.6236</v>
      </c>
      <c r="HP634">
        <v>63.6303</v>
      </c>
      <c r="HQ634">
        <v>17.524</v>
      </c>
      <c r="HR634">
        <v>1</v>
      </c>
      <c r="HS634">
        <v>0.18891</v>
      </c>
      <c r="HT634">
        <v>0.0574428</v>
      </c>
      <c r="HU634">
        <v>20.1987</v>
      </c>
      <c r="HV634">
        <v>5.22762</v>
      </c>
      <c r="HW634">
        <v>11.974</v>
      </c>
      <c r="HX634">
        <v>4.9693</v>
      </c>
      <c r="HY634">
        <v>3.28945</v>
      </c>
      <c r="HZ634">
        <v>9999</v>
      </c>
      <c r="IA634">
        <v>9999</v>
      </c>
      <c r="IB634">
        <v>9999</v>
      </c>
      <c r="IC634">
        <v>999.9</v>
      </c>
      <c r="ID634">
        <v>4.97296</v>
      </c>
      <c r="IE634">
        <v>1.87729</v>
      </c>
      <c r="IF634">
        <v>1.87539</v>
      </c>
      <c r="IG634">
        <v>1.87821</v>
      </c>
      <c r="IH634">
        <v>1.87493</v>
      </c>
      <c r="II634">
        <v>1.87851</v>
      </c>
      <c r="IJ634">
        <v>1.87561</v>
      </c>
      <c r="IK634">
        <v>1.87677</v>
      </c>
      <c r="IL634">
        <v>0</v>
      </c>
      <c r="IM634">
        <v>0</v>
      </c>
      <c r="IN634">
        <v>0</v>
      </c>
      <c r="IO634">
        <v>0</v>
      </c>
      <c r="IP634" t="s">
        <v>442</v>
      </c>
      <c r="IQ634" t="s">
        <v>443</v>
      </c>
      <c r="IR634" t="s">
        <v>444</v>
      </c>
      <c r="IS634" t="s">
        <v>444</v>
      </c>
      <c r="IT634" t="s">
        <v>444</v>
      </c>
      <c r="IU634" t="s">
        <v>444</v>
      </c>
      <c r="IV634">
        <v>0</v>
      </c>
      <c r="IW634">
        <v>100</v>
      </c>
      <c r="IX634">
        <v>100</v>
      </c>
      <c r="IY634">
        <v>0.775</v>
      </c>
      <c r="IZ634">
        <v>0.2229</v>
      </c>
      <c r="JA634">
        <v>0.05401698482025668</v>
      </c>
      <c r="JB634">
        <v>0.001251749769105588</v>
      </c>
      <c r="JC634">
        <v>-2.340677956668878E-07</v>
      </c>
      <c r="JD634">
        <v>1.443975168909104E-10</v>
      </c>
      <c r="JE634">
        <v>-0.0473756660369021</v>
      </c>
      <c r="JF634">
        <v>-0.000763777970416037</v>
      </c>
      <c r="JG634">
        <v>0.0006633184790446218</v>
      </c>
      <c r="JH634">
        <v>-5.365384051273601E-06</v>
      </c>
      <c r="JI634">
        <v>1</v>
      </c>
      <c r="JJ634">
        <v>2129</v>
      </c>
      <c r="JK634">
        <v>1</v>
      </c>
      <c r="JL634">
        <v>27</v>
      </c>
      <c r="JM634">
        <v>189016.4</v>
      </c>
      <c r="JN634">
        <v>189016.4</v>
      </c>
      <c r="JO634">
        <v>1.62231</v>
      </c>
      <c r="JP634">
        <v>2.54639</v>
      </c>
      <c r="JQ634">
        <v>1.39893</v>
      </c>
      <c r="JR634">
        <v>2.33276</v>
      </c>
      <c r="JS634">
        <v>1.44897</v>
      </c>
      <c r="JT634">
        <v>2.57324</v>
      </c>
      <c r="JU634">
        <v>37.3138</v>
      </c>
      <c r="JV634">
        <v>24.2013</v>
      </c>
      <c r="JW634">
        <v>18</v>
      </c>
      <c r="JX634">
        <v>481.273</v>
      </c>
      <c r="JY634">
        <v>466.485</v>
      </c>
      <c r="JZ634">
        <v>28.1168</v>
      </c>
      <c r="KA634">
        <v>29.5801</v>
      </c>
      <c r="KB634">
        <v>30.0003</v>
      </c>
      <c r="KC634">
        <v>29.225</v>
      </c>
      <c r="KD634">
        <v>29.282</v>
      </c>
      <c r="KE634">
        <v>32.5405</v>
      </c>
      <c r="KF634">
        <v>28.7438</v>
      </c>
      <c r="KG634">
        <v>63.5272</v>
      </c>
      <c r="KH634">
        <v>28.1092</v>
      </c>
      <c r="KI634">
        <v>688.36</v>
      </c>
      <c r="KJ634">
        <v>17.0593</v>
      </c>
      <c r="KK634">
        <v>100.839</v>
      </c>
      <c r="KL634">
        <v>100.191</v>
      </c>
    </row>
    <row r="635" spans="1:298">
      <c r="A635">
        <v>619</v>
      </c>
      <c r="B635">
        <v>1758489571</v>
      </c>
      <c r="C635">
        <v>20467.5</v>
      </c>
      <c r="D635" t="s">
        <v>1688</v>
      </c>
      <c r="E635" t="s">
        <v>1689</v>
      </c>
      <c r="F635">
        <v>5</v>
      </c>
      <c r="G635" t="s">
        <v>1607</v>
      </c>
      <c r="H635" t="s">
        <v>436</v>
      </c>
      <c r="I635" t="s">
        <v>437</v>
      </c>
      <c r="J635">
        <v>1758489563.214286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685.95404409453</v>
      </c>
      <c r="AL635">
        <v>651.4372484848483</v>
      </c>
      <c r="AM635">
        <v>3.381823897654817</v>
      </c>
      <c r="AN635">
        <v>65.51255207076697</v>
      </c>
      <c r="AO635">
        <f>(AQ635 - AP635 + DZ635*1E3/(8.314*(EB635+273.15)) * AS635/DY635 * AR635) * DY635/(100*DM635) * 1000/(1000 - AQ635)</f>
        <v>0</v>
      </c>
      <c r="AP635">
        <v>16.99704806994511</v>
      </c>
      <c r="AQ635">
        <v>23.30931515151515</v>
      </c>
      <c r="AR635">
        <v>-0.0007255667726159614</v>
      </c>
      <c r="AS635">
        <v>124.816034713637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438</v>
      </c>
      <c r="AZ635" t="s">
        <v>438</v>
      </c>
      <c r="BA635">
        <v>0</v>
      </c>
      <c r="BB635">
        <v>0</v>
      </c>
      <c r="BC635">
        <f>1-BA635/BB635</f>
        <v>0</v>
      </c>
      <c r="BD635">
        <v>0</v>
      </c>
      <c r="BE635" t="s">
        <v>438</v>
      </c>
      <c r="BF635" t="s">
        <v>438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438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5.36</v>
      </c>
      <c r="DN635">
        <v>0.5</v>
      </c>
      <c r="DO635" t="s">
        <v>439</v>
      </c>
      <c r="DP635">
        <v>2</v>
      </c>
      <c r="DQ635" t="b">
        <v>1</v>
      </c>
      <c r="DR635">
        <v>1758489563.214286</v>
      </c>
      <c r="DS635">
        <v>612.2238571428571</v>
      </c>
      <c r="DT635">
        <v>658.4780357142857</v>
      </c>
      <c r="DU635">
        <v>23.34675714285714</v>
      </c>
      <c r="DV635">
        <v>16.94250714285714</v>
      </c>
      <c r="DW635">
        <v>611.4589999999999</v>
      </c>
      <c r="DX635">
        <v>23.123475</v>
      </c>
      <c r="DY635">
        <v>499.9953928571429</v>
      </c>
      <c r="DZ635">
        <v>90.019075</v>
      </c>
      <c r="EA635">
        <v>0.05682215</v>
      </c>
      <c r="EB635">
        <v>29.871925</v>
      </c>
      <c r="EC635">
        <v>30.01914642857142</v>
      </c>
      <c r="ED635">
        <v>999.9000000000002</v>
      </c>
      <c r="EE635">
        <v>0</v>
      </c>
      <c r="EF635">
        <v>0</v>
      </c>
      <c r="EG635">
        <v>9997.386785714287</v>
      </c>
      <c r="EH635">
        <v>0</v>
      </c>
      <c r="EI635">
        <v>11.2535</v>
      </c>
      <c r="EJ635">
        <v>-46.25401428571429</v>
      </c>
      <c r="EK635">
        <v>626.8587142857143</v>
      </c>
      <c r="EL635">
        <v>669.8268571428572</v>
      </c>
      <c r="EM635">
        <v>6.404263214285714</v>
      </c>
      <c r="EN635">
        <v>658.4780357142857</v>
      </c>
      <c r="EO635">
        <v>16.94250714285714</v>
      </c>
      <c r="EP635">
        <v>2.101654642857143</v>
      </c>
      <c r="EQ635">
        <v>1.52515</v>
      </c>
      <c r="ER635">
        <v>18.23172142857143</v>
      </c>
      <c r="ES635">
        <v>13.22263214285714</v>
      </c>
      <c r="ET635">
        <v>2000.013928571429</v>
      </c>
      <c r="EU635">
        <v>0.9800041785714286</v>
      </c>
      <c r="EV635">
        <v>0.01999552857142857</v>
      </c>
      <c r="EW635">
        <v>0</v>
      </c>
      <c r="EX635">
        <v>968.5350714285713</v>
      </c>
      <c r="EY635">
        <v>5.000560000000001</v>
      </c>
      <c r="EZ635">
        <v>19588.57857142857</v>
      </c>
      <c r="FA635">
        <v>17295</v>
      </c>
      <c r="FB635">
        <v>42.12039285714285</v>
      </c>
      <c r="FC635">
        <v>42.40821428571427</v>
      </c>
      <c r="FD635">
        <v>42.01764285714285</v>
      </c>
      <c r="FE635">
        <v>41.61582142857142</v>
      </c>
      <c r="FF635">
        <v>42.9862857142857</v>
      </c>
      <c r="FG635">
        <v>1955.1175</v>
      </c>
      <c r="FH635">
        <v>39.88928571428573</v>
      </c>
      <c r="FI635">
        <v>0</v>
      </c>
      <c r="FJ635">
        <v>1758489572.4</v>
      </c>
      <c r="FK635">
        <v>0</v>
      </c>
      <c r="FL635">
        <v>968.5332692307693</v>
      </c>
      <c r="FM635">
        <v>-2.336102535059567</v>
      </c>
      <c r="FN635">
        <v>-35.18290560932306</v>
      </c>
      <c r="FO635">
        <v>19588.37307692308</v>
      </c>
      <c r="FP635">
        <v>15</v>
      </c>
      <c r="FQ635">
        <v>0</v>
      </c>
      <c r="FR635" t="s">
        <v>440</v>
      </c>
      <c r="FS635">
        <v>1747148579.5</v>
      </c>
      <c r="FT635">
        <v>1747148584.5</v>
      </c>
      <c r="FU635">
        <v>0</v>
      </c>
      <c r="FV635">
        <v>0.162</v>
      </c>
      <c r="FW635">
        <v>-0.001</v>
      </c>
      <c r="FX635">
        <v>0.139</v>
      </c>
      <c r="FY635">
        <v>0.058</v>
      </c>
      <c r="FZ635">
        <v>420</v>
      </c>
      <c r="GA635">
        <v>16</v>
      </c>
      <c r="GB635">
        <v>0.19</v>
      </c>
      <c r="GC635">
        <v>0.02</v>
      </c>
      <c r="GD635">
        <v>-46.0037925</v>
      </c>
      <c r="GE635">
        <v>-4.898932457786095</v>
      </c>
      <c r="GF635">
        <v>0.476739348799478</v>
      </c>
      <c r="GG635">
        <v>0</v>
      </c>
      <c r="GH635">
        <v>968.5836470588234</v>
      </c>
      <c r="GI635">
        <v>-1.228204726739353</v>
      </c>
      <c r="GJ635">
        <v>0.2875330039729442</v>
      </c>
      <c r="GK635">
        <v>0</v>
      </c>
      <c r="GL635">
        <v>6.4255855</v>
      </c>
      <c r="GM635">
        <v>-0.4655801876172811</v>
      </c>
      <c r="GN635">
        <v>0.04903821346409357</v>
      </c>
      <c r="GO635">
        <v>0</v>
      </c>
      <c r="GP635">
        <v>0</v>
      </c>
      <c r="GQ635">
        <v>3</v>
      </c>
      <c r="GR635" t="s">
        <v>480</v>
      </c>
      <c r="GS635">
        <v>3.12854</v>
      </c>
      <c r="GT635">
        <v>2.73486</v>
      </c>
      <c r="GU635">
        <v>0.11525</v>
      </c>
      <c r="GV635">
        <v>0.121736</v>
      </c>
      <c r="GW635">
        <v>0.104202</v>
      </c>
      <c r="GX635">
        <v>0.0839384</v>
      </c>
      <c r="GY635">
        <v>26502</v>
      </c>
      <c r="GZ635">
        <v>25519.1</v>
      </c>
      <c r="HA635">
        <v>30497.7</v>
      </c>
      <c r="HB635">
        <v>29313.1</v>
      </c>
      <c r="HC635">
        <v>37714.2</v>
      </c>
      <c r="HD635">
        <v>35338.6</v>
      </c>
      <c r="HE635">
        <v>46664.8</v>
      </c>
      <c r="HF635">
        <v>43558.3</v>
      </c>
      <c r="HG635">
        <v>1.82425</v>
      </c>
      <c r="HH635">
        <v>1.84753</v>
      </c>
      <c r="HI635">
        <v>0.11339</v>
      </c>
      <c r="HJ635">
        <v>0</v>
      </c>
      <c r="HK635">
        <v>28.1743</v>
      </c>
      <c r="HL635">
        <v>999.9</v>
      </c>
      <c r="HM635">
        <v>45.4</v>
      </c>
      <c r="HN635">
        <v>30.9</v>
      </c>
      <c r="HO635">
        <v>22.6246</v>
      </c>
      <c r="HP635">
        <v>63.1303</v>
      </c>
      <c r="HQ635">
        <v>17.4239</v>
      </c>
      <c r="HR635">
        <v>1</v>
      </c>
      <c r="HS635">
        <v>0.189228</v>
      </c>
      <c r="HT635">
        <v>0.0736656</v>
      </c>
      <c r="HU635">
        <v>20.1988</v>
      </c>
      <c r="HV635">
        <v>5.22792</v>
      </c>
      <c r="HW635">
        <v>11.974</v>
      </c>
      <c r="HX635">
        <v>4.96965</v>
      </c>
      <c r="HY635">
        <v>3.2896</v>
      </c>
      <c r="HZ635">
        <v>9999</v>
      </c>
      <c r="IA635">
        <v>9999</v>
      </c>
      <c r="IB635">
        <v>9999</v>
      </c>
      <c r="IC635">
        <v>999.9</v>
      </c>
      <c r="ID635">
        <v>4.97295</v>
      </c>
      <c r="IE635">
        <v>1.8773</v>
      </c>
      <c r="IF635">
        <v>1.87541</v>
      </c>
      <c r="IG635">
        <v>1.87822</v>
      </c>
      <c r="IH635">
        <v>1.87499</v>
      </c>
      <c r="II635">
        <v>1.87851</v>
      </c>
      <c r="IJ635">
        <v>1.87561</v>
      </c>
      <c r="IK635">
        <v>1.87679</v>
      </c>
      <c r="IL635">
        <v>0</v>
      </c>
      <c r="IM635">
        <v>0</v>
      </c>
      <c r="IN635">
        <v>0</v>
      </c>
      <c r="IO635">
        <v>0</v>
      </c>
      <c r="IP635" t="s">
        <v>442</v>
      </c>
      <c r="IQ635" t="s">
        <v>443</v>
      </c>
      <c r="IR635" t="s">
        <v>444</v>
      </c>
      <c r="IS635" t="s">
        <v>444</v>
      </c>
      <c r="IT635" t="s">
        <v>444</v>
      </c>
      <c r="IU635" t="s">
        <v>444</v>
      </c>
      <c r="IV635">
        <v>0</v>
      </c>
      <c r="IW635">
        <v>100</v>
      </c>
      <c r="IX635">
        <v>100</v>
      </c>
      <c r="IY635">
        <v>0.794</v>
      </c>
      <c r="IZ635">
        <v>0.2225</v>
      </c>
      <c r="JA635">
        <v>0.05401698482025668</v>
      </c>
      <c r="JB635">
        <v>0.001251749769105588</v>
      </c>
      <c r="JC635">
        <v>-2.340677956668878E-07</v>
      </c>
      <c r="JD635">
        <v>1.443975168909104E-10</v>
      </c>
      <c r="JE635">
        <v>-0.0473756660369021</v>
      </c>
      <c r="JF635">
        <v>-0.000763777970416037</v>
      </c>
      <c r="JG635">
        <v>0.0006633184790446218</v>
      </c>
      <c r="JH635">
        <v>-5.365384051273601E-06</v>
      </c>
      <c r="JI635">
        <v>1</v>
      </c>
      <c r="JJ635">
        <v>2129</v>
      </c>
      <c r="JK635">
        <v>1</v>
      </c>
      <c r="JL635">
        <v>27</v>
      </c>
      <c r="JM635">
        <v>189016.5</v>
      </c>
      <c r="JN635">
        <v>189016.4</v>
      </c>
      <c r="JO635">
        <v>1.65283</v>
      </c>
      <c r="JP635">
        <v>2.54883</v>
      </c>
      <c r="JQ635">
        <v>1.39893</v>
      </c>
      <c r="JR635">
        <v>2.33276</v>
      </c>
      <c r="JS635">
        <v>1.44897</v>
      </c>
      <c r="JT635">
        <v>2.56104</v>
      </c>
      <c r="JU635">
        <v>37.3138</v>
      </c>
      <c r="JV635">
        <v>24.1926</v>
      </c>
      <c r="JW635">
        <v>18</v>
      </c>
      <c r="JX635">
        <v>481.441</v>
      </c>
      <c r="JY635">
        <v>466.455</v>
      </c>
      <c r="JZ635">
        <v>28.0993</v>
      </c>
      <c r="KA635">
        <v>29.5821</v>
      </c>
      <c r="KB635">
        <v>30.0001</v>
      </c>
      <c r="KC635">
        <v>29.2275</v>
      </c>
      <c r="KD635">
        <v>29.2845</v>
      </c>
      <c r="KE635">
        <v>33.2118</v>
      </c>
      <c r="KF635">
        <v>28.4696</v>
      </c>
      <c r="KG635">
        <v>63.5272</v>
      </c>
      <c r="KH635">
        <v>28.0895</v>
      </c>
      <c r="KI635">
        <v>708.4349999999999</v>
      </c>
      <c r="KJ635">
        <v>17.0923</v>
      </c>
      <c r="KK635">
        <v>100.837</v>
      </c>
      <c r="KL635">
        <v>100.191</v>
      </c>
    </row>
    <row r="636" spans="1:298">
      <c r="A636">
        <v>620</v>
      </c>
      <c r="B636">
        <v>1758489576</v>
      </c>
      <c r="C636">
        <v>20472.5</v>
      </c>
      <c r="D636" t="s">
        <v>1690</v>
      </c>
      <c r="E636" t="s">
        <v>1691</v>
      </c>
      <c r="F636">
        <v>5</v>
      </c>
      <c r="G636" t="s">
        <v>1607</v>
      </c>
      <c r="H636" t="s">
        <v>436</v>
      </c>
      <c r="I636" t="s">
        <v>437</v>
      </c>
      <c r="J636">
        <v>1758489568.5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703.1534573098539</v>
      </c>
      <c r="AL636">
        <v>668.4902848484847</v>
      </c>
      <c r="AM636">
        <v>3.416810151199056</v>
      </c>
      <c r="AN636">
        <v>65.51255207076697</v>
      </c>
      <c r="AO636">
        <f>(AQ636 - AP636 + DZ636*1E3/(8.314*(EB636+273.15)) * AS636/DY636 * AR636) * DY636/(100*DM636) * 1000/(1000 - AQ636)</f>
        <v>0</v>
      </c>
      <c r="AP636">
        <v>17.03383031830757</v>
      </c>
      <c r="AQ636">
        <v>23.28864606060605</v>
      </c>
      <c r="AR636">
        <v>-0.0009887378586751797</v>
      </c>
      <c r="AS636">
        <v>124.816034713637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438</v>
      </c>
      <c r="AZ636" t="s">
        <v>438</v>
      </c>
      <c r="BA636">
        <v>0</v>
      </c>
      <c r="BB636">
        <v>0</v>
      </c>
      <c r="BC636">
        <f>1-BA636/BB636</f>
        <v>0</v>
      </c>
      <c r="BD636">
        <v>0</v>
      </c>
      <c r="BE636" t="s">
        <v>438</v>
      </c>
      <c r="BF636" t="s">
        <v>438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438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5.36</v>
      </c>
      <c r="DN636">
        <v>0.5</v>
      </c>
      <c r="DO636" t="s">
        <v>439</v>
      </c>
      <c r="DP636">
        <v>2</v>
      </c>
      <c r="DQ636" t="b">
        <v>1</v>
      </c>
      <c r="DR636">
        <v>1758489568.5</v>
      </c>
      <c r="DS636">
        <v>629.6624074074074</v>
      </c>
      <c r="DT636">
        <v>676.2647777777778</v>
      </c>
      <c r="DU636">
        <v>23.31955925925926</v>
      </c>
      <c r="DV636">
        <v>16.97345925925926</v>
      </c>
      <c r="DW636">
        <v>628.8779259259259</v>
      </c>
      <c r="DX636">
        <v>23.09684444444445</v>
      </c>
      <c r="DY636">
        <v>500.015037037037</v>
      </c>
      <c r="DZ636">
        <v>90.01952592592592</v>
      </c>
      <c r="EA636">
        <v>0.05689322962962962</v>
      </c>
      <c r="EB636">
        <v>29.87427407407407</v>
      </c>
      <c r="EC636">
        <v>30.02212962962963</v>
      </c>
      <c r="ED636">
        <v>999.9000000000001</v>
      </c>
      <c r="EE636">
        <v>0</v>
      </c>
      <c r="EF636">
        <v>0</v>
      </c>
      <c r="EG636">
        <v>9994.624444444444</v>
      </c>
      <c r="EH636">
        <v>0</v>
      </c>
      <c r="EI636">
        <v>11.2535</v>
      </c>
      <c r="EJ636">
        <v>-46.60217407407408</v>
      </c>
      <c r="EK636">
        <v>644.6962962962963</v>
      </c>
      <c r="EL636">
        <v>687.9421481481481</v>
      </c>
      <c r="EM636">
        <v>6.346109999999999</v>
      </c>
      <c r="EN636">
        <v>676.2647777777778</v>
      </c>
      <c r="EO636">
        <v>16.97345925925926</v>
      </c>
      <c r="EP636">
        <v>2.099217777777778</v>
      </c>
      <c r="EQ636">
        <v>1.527944444444445</v>
      </c>
      <c r="ER636">
        <v>18.21322962962963</v>
      </c>
      <c r="ES636">
        <v>13.25064444444445</v>
      </c>
      <c r="ET636">
        <v>1999.996666666666</v>
      </c>
      <c r="EU636">
        <v>0.9800045555555557</v>
      </c>
      <c r="EV636">
        <v>0.01999519259259259</v>
      </c>
      <c r="EW636">
        <v>0</v>
      </c>
      <c r="EX636">
        <v>968.3621481481482</v>
      </c>
      <c r="EY636">
        <v>5.000560000000001</v>
      </c>
      <c r="EZ636">
        <v>19584.97037037037</v>
      </c>
      <c r="FA636">
        <v>17294.87037037037</v>
      </c>
      <c r="FB636">
        <v>42.12707407407407</v>
      </c>
      <c r="FC636">
        <v>42.41633333333333</v>
      </c>
      <c r="FD636">
        <v>42.02296296296296</v>
      </c>
      <c r="FE636">
        <v>41.60859259259259</v>
      </c>
      <c r="FF636">
        <v>42.99037037037036</v>
      </c>
      <c r="FG636">
        <v>1955.101851851852</v>
      </c>
      <c r="FH636">
        <v>39.88814814814815</v>
      </c>
      <c r="FI636">
        <v>0</v>
      </c>
      <c r="FJ636">
        <v>1758489577.2</v>
      </c>
      <c r="FK636">
        <v>0</v>
      </c>
      <c r="FL636">
        <v>968.3797307692309</v>
      </c>
      <c r="FM636">
        <v>-1.691384594827017</v>
      </c>
      <c r="FN636">
        <v>-39.07350411885955</v>
      </c>
      <c r="FO636">
        <v>19585.17307692308</v>
      </c>
      <c r="FP636">
        <v>15</v>
      </c>
      <c r="FQ636">
        <v>0</v>
      </c>
      <c r="FR636" t="s">
        <v>440</v>
      </c>
      <c r="FS636">
        <v>1747148579.5</v>
      </c>
      <c r="FT636">
        <v>1747148584.5</v>
      </c>
      <c r="FU636">
        <v>0</v>
      </c>
      <c r="FV636">
        <v>0.162</v>
      </c>
      <c r="FW636">
        <v>-0.001</v>
      </c>
      <c r="FX636">
        <v>0.139</v>
      </c>
      <c r="FY636">
        <v>0.058</v>
      </c>
      <c r="FZ636">
        <v>420</v>
      </c>
      <c r="GA636">
        <v>16</v>
      </c>
      <c r="GB636">
        <v>0.19</v>
      </c>
      <c r="GC636">
        <v>0.02</v>
      </c>
      <c r="GD636">
        <v>-46.39667560975609</v>
      </c>
      <c r="GE636">
        <v>-3.921282229965277</v>
      </c>
      <c r="GF636">
        <v>0.3895975382932239</v>
      </c>
      <c r="GG636">
        <v>0</v>
      </c>
      <c r="GH636">
        <v>968.4636764705882</v>
      </c>
      <c r="GI636">
        <v>-1.937433143743115</v>
      </c>
      <c r="GJ636">
        <v>0.3281210071432794</v>
      </c>
      <c r="GK636">
        <v>0</v>
      </c>
      <c r="GL636">
        <v>6.375603170731707</v>
      </c>
      <c r="GM636">
        <v>-0.6832348432055606</v>
      </c>
      <c r="GN636">
        <v>0.07001881616234118</v>
      </c>
      <c r="GO636">
        <v>0</v>
      </c>
      <c r="GP636">
        <v>0</v>
      </c>
      <c r="GQ636">
        <v>3</v>
      </c>
      <c r="GR636" t="s">
        <v>480</v>
      </c>
      <c r="GS636">
        <v>3.12841</v>
      </c>
      <c r="GT636">
        <v>2.7347</v>
      </c>
      <c r="GU636">
        <v>0.117325</v>
      </c>
      <c r="GV636">
        <v>0.123771</v>
      </c>
      <c r="GW636">
        <v>0.104136</v>
      </c>
      <c r="GX636">
        <v>0.08411739999999999</v>
      </c>
      <c r="GY636">
        <v>26440.1</v>
      </c>
      <c r="GZ636">
        <v>25459.8</v>
      </c>
      <c r="HA636">
        <v>30498</v>
      </c>
      <c r="HB636">
        <v>29313</v>
      </c>
      <c r="HC636">
        <v>37717</v>
      </c>
      <c r="HD636">
        <v>35332.1</v>
      </c>
      <c r="HE636">
        <v>46664.7</v>
      </c>
      <c r="HF636">
        <v>43558.6</v>
      </c>
      <c r="HG636">
        <v>1.82372</v>
      </c>
      <c r="HH636">
        <v>1.84775</v>
      </c>
      <c r="HI636">
        <v>0.114206</v>
      </c>
      <c r="HJ636">
        <v>0</v>
      </c>
      <c r="HK636">
        <v>28.1785</v>
      </c>
      <c r="HL636">
        <v>999.9</v>
      </c>
      <c r="HM636">
        <v>45.4</v>
      </c>
      <c r="HN636">
        <v>30.9</v>
      </c>
      <c r="HO636">
        <v>22.6239</v>
      </c>
      <c r="HP636">
        <v>63.3203</v>
      </c>
      <c r="HQ636">
        <v>17.4479</v>
      </c>
      <c r="HR636">
        <v>1</v>
      </c>
      <c r="HS636">
        <v>0.189357</v>
      </c>
      <c r="HT636">
        <v>0.09290030000000001</v>
      </c>
      <c r="HU636">
        <v>20.1984</v>
      </c>
      <c r="HV636">
        <v>5.22852</v>
      </c>
      <c r="HW636">
        <v>11.974</v>
      </c>
      <c r="HX636">
        <v>4.9698</v>
      </c>
      <c r="HY636">
        <v>3.2896</v>
      </c>
      <c r="HZ636">
        <v>9999</v>
      </c>
      <c r="IA636">
        <v>9999</v>
      </c>
      <c r="IB636">
        <v>9999</v>
      </c>
      <c r="IC636">
        <v>999.9</v>
      </c>
      <c r="ID636">
        <v>4.97294</v>
      </c>
      <c r="IE636">
        <v>1.87729</v>
      </c>
      <c r="IF636">
        <v>1.87543</v>
      </c>
      <c r="IG636">
        <v>1.87823</v>
      </c>
      <c r="IH636">
        <v>1.87497</v>
      </c>
      <c r="II636">
        <v>1.87851</v>
      </c>
      <c r="IJ636">
        <v>1.87561</v>
      </c>
      <c r="IK636">
        <v>1.87681</v>
      </c>
      <c r="IL636">
        <v>0</v>
      </c>
      <c r="IM636">
        <v>0</v>
      </c>
      <c r="IN636">
        <v>0</v>
      </c>
      <c r="IO636">
        <v>0</v>
      </c>
      <c r="IP636" t="s">
        <v>442</v>
      </c>
      <c r="IQ636" t="s">
        <v>443</v>
      </c>
      <c r="IR636" t="s">
        <v>444</v>
      </c>
      <c r="IS636" t="s">
        <v>444</v>
      </c>
      <c r="IT636" t="s">
        <v>444</v>
      </c>
      <c r="IU636" t="s">
        <v>444</v>
      </c>
      <c r="IV636">
        <v>0</v>
      </c>
      <c r="IW636">
        <v>100</v>
      </c>
      <c r="IX636">
        <v>100</v>
      </c>
      <c r="IY636">
        <v>0.8120000000000001</v>
      </c>
      <c r="IZ636">
        <v>0.2221</v>
      </c>
      <c r="JA636">
        <v>0.05401698482025668</v>
      </c>
      <c r="JB636">
        <v>0.001251749769105588</v>
      </c>
      <c r="JC636">
        <v>-2.340677956668878E-07</v>
      </c>
      <c r="JD636">
        <v>1.443975168909104E-10</v>
      </c>
      <c r="JE636">
        <v>-0.0473756660369021</v>
      </c>
      <c r="JF636">
        <v>-0.000763777970416037</v>
      </c>
      <c r="JG636">
        <v>0.0006633184790446218</v>
      </c>
      <c r="JH636">
        <v>-5.365384051273601E-06</v>
      </c>
      <c r="JI636">
        <v>1</v>
      </c>
      <c r="JJ636">
        <v>2129</v>
      </c>
      <c r="JK636">
        <v>1</v>
      </c>
      <c r="JL636">
        <v>27</v>
      </c>
      <c r="JM636">
        <v>189016.6</v>
      </c>
      <c r="JN636">
        <v>189016.5</v>
      </c>
      <c r="JO636">
        <v>1.68701</v>
      </c>
      <c r="JP636">
        <v>2.55371</v>
      </c>
      <c r="JQ636">
        <v>1.39893</v>
      </c>
      <c r="JR636">
        <v>2.33276</v>
      </c>
      <c r="JS636">
        <v>1.44897</v>
      </c>
      <c r="JT636">
        <v>2.52686</v>
      </c>
      <c r="JU636">
        <v>37.3138</v>
      </c>
      <c r="JV636">
        <v>24.1926</v>
      </c>
      <c r="JW636">
        <v>18</v>
      </c>
      <c r="JX636">
        <v>481.164</v>
      </c>
      <c r="JY636">
        <v>466.621</v>
      </c>
      <c r="JZ636">
        <v>28.0787</v>
      </c>
      <c r="KA636">
        <v>29.5846</v>
      </c>
      <c r="KB636">
        <v>30.0003</v>
      </c>
      <c r="KC636">
        <v>29.2294</v>
      </c>
      <c r="KD636">
        <v>29.287</v>
      </c>
      <c r="KE636">
        <v>33.818</v>
      </c>
      <c r="KF636">
        <v>28.4696</v>
      </c>
      <c r="KG636">
        <v>63.5272</v>
      </c>
      <c r="KH636">
        <v>28.068</v>
      </c>
      <c r="KI636">
        <v>721.795</v>
      </c>
      <c r="KJ636">
        <v>17.1395</v>
      </c>
      <c r="KK636">
        <v>100.838</v>
      </c>
      <c r="KL636">
        <v>100.191</v>
      </c>
    </row>
    <row r="637" spans="1:298">
      <c r="A637">
        <v>621</v>
      </c>
      <c r="B637">
        <v>1758489581</v>
      </c>
      <c r="C637">
        <v>20477.5</v>
      </c>
      <c r="D637" t="s">
        <v>1692</v>
      </c>
      <c r="E637" t="s">
        <v>1693</v>
      </c>
      <c r="F637">
        <v>5</v>
      </c>
      <c r="G637" t="s">
        <v>1607</v>
      </c>
      <c r="H637" t="s">
        <v>436</v>
      </c>
      <c r="I637" t="s">
        <v>437</v>
      </c>
      <c r="J637">
        <v>1758489573.214286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720.2316643866112</v>
      </c>
      <c r="AL637">
        <v>685.5439818181814</v>
      </c>
      <c r="AM637">
        <v>3.411530621067019</v>
      </c>
      <c r="AN637">
        <v>65.51255207076697</v>
      </c>
      <c r="AO637">
        <f>(AQ637 - AP637 + DZ637*1E3/(8.314*(EB637+273.15)) * AS637/DY637 * AR637) * DY637/(100*DM637) * 1000/(1000 - AQ637)</f>
        <v>0</v>
      </c>
      <c r="AP637">
        <v>17.06881801891506</v>
      </c>
      <c r="AQ637">
        <v>23.26183636363636</v>
      </c>
      <c r="AR637">
        <v>-0.006781189682160738</v>
      </c>
      <c r="AS637">
        <v>124.816034713637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438</v>
      </c>
      <c r="AZ637" t="s">
        <v>438</v>
      </c>
      <c r="BA637">
        <v>0</v>
      </c>
      <c r="BB637">
        <v>0</v>
      </c>
      <c r="BC637">
        <f>1-BA637/BB637</f>
        <v>0</v>
      </c>
      <c r="BD637">
        <v>0</v>
      </c>
      <c r="BE637" t="s">
        <v>438</v>
      </c>
      <c r="BF637" t="s">
        <v>438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438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5.36</v>
      </c>
      <c r="DN637">
        <v>0.5</v>
      </c>
      <c r="DO637" t="s">
        <v>439</v>
      </c>
      <c r="DP637">
        <v>2</v>
      </c>
      <c r="DQ637" t="b">
        <v>1</v>
      </c>
      <c r="DR637">
        <v>1758489573.214286</v>
      </c>
      <c r="DS637">
        <v>645.3244642857143</v>
      </c>
      <c r="DT637">
        <v>692.1154285714285</v>
      </c>
      <c r="DU637">
        <v>23.29649285714286</v>
      </c>
      <c r="DV637">
        <v>17.01785</v>
      </c>
      <c r="DW637">
        <v>644.5222857142857</v>
      </c>
      <c r="DX637">
        <v>23.07425</v>
      </c>
      <c r="DY637">
        <v>499.9985357142858</v>
      </c>
      <c r="DZ637">
        <v>90.01932142857142</v>
      </c>
      <c r="EA637">
        <v>0.05697108928571428</v>
      </c>
      <c r="EB637">
        <v>29.87298214285714</v>
      </c>
      <c r="EC637">
        <v>30.02939999999999</v>
      </c>
      <c r="ED637">
        <v>999.9000000000002</v>
      </c>
      <c r="EE637">
        <v>0</v>
      </c>
      <c r="EF637">
        <v>0</v>
      </c>
      <c r="EG637">
        <v>10000.17142857143</v>
      </c>
      <c r="EH637">
        <v>0</v>
      </c>
      <c r="EI637">
        <v>11.2535</v>
      </c>
      <c r="EJ637">
        <v>-46.79096428571428</v>
      </c>
      <c r="EK637">
        <v>660.7165714285713</v>
      </c>
      <c r="EL637">
        <v>704.0984642857144</v>
      </c>
      <c r="EM637">
        <v>6.278648928571427</v>
      </c>
      <c r="EN637">
        <v>692.1154285714285</v>
      </c>
      <c r="EO637">
        <v>17.01785</v>
      </c>
      <c r="EP637">
        <v>2.097136071428571</v>
      </c>
      <c r="EQ637">
        <v>1.531937142857143</v>
      </c>
      <c r="ER637">
        <v>18.19743571428571</v>
      </c>
      <c r="ES637">
        <v>13.29064642857143</v>
      </c>
      <c r="ET637">
        <v>1999.991071428571</v>
      </c>
      <c r="EU637">
        <v>0.9800047142857142</v>
      </c>
      <c r="EV637">
        <v>0.01999505</v>
      </c>
      <c r="EW637">
        <v>0</v>
      </c>
      <c r="EX637">
        <v>968.2113571428571</v>
      </c>
      <c r="EY637">
        <v>5.000560000000001</v>
      </c>
      <c r="EZ637">
        <v>19582.02857142857</v>
      </c>
      <c r="FA637">
        <v>17294.83571428572</v>
      </c>
      <c r="FB637">
        <v>42.16725</v>
      </c>
      <c r="FC637">
        <v>42.42149999999999</v>
      </c>
      <c r="FD637">
        <v>41.99978571428571</v>
      </c>
      <c r="FE637">
        <v>41.59785714285713</v>
      </c>
      <c r="FF637">
        <v>42.9750357142857</v>
      </c>
      <c r="FG637">
        <v>1955.097142857143</v>
      </c>
      <c r="FH637">
        <v>39.88785714285715</v>
      </c>
      <c r="FI637">
        <v>0</v>
      </c>
      <c r="FJ637">
        <v>1758489582.6</v>
      </c>
      <c r="FK637">
        <v>0</v>
      </c>
      <c r="FL637">
        <v>968.17908</v>
      </c>
      <c r="FM637">
        <v>-1.53607690052578</v>
      </c>
      <c r="FN637">
        <v>-41.2307691067493</v>
      </c>
      <c r="FO637">
        <v>19581.348</v>
      </c>
      <c r="FP637">
        <v>15</v>
      </c>
      <c r="FQ637">
        <v>0</v>
      </c>
      <c r="FR637" t="s">
        <v>440</v>
      </c>
      <c r="FS637">
        <v>1747148579.5</v>
      </c>
      <c r="FT637">
        <v>1747148584.5</v>
      </c>
      <c r="FU637">
        <v>0</v>
      </c>
      <c r="FV637">
        <v>0.162</v>
      </c>
      <c r="FW637">
        <v>-0.001</v>
      </c>
      <c r="FX637">
        <v>0.139</v>
      </c>
      <c r="FY637">
        <v>0.058</v>
      </c>
      <c r="FZ637">
        <v>420</v>
      </c>
      <c r="GA637">
        <v>16</v>
      </c>
      <c r="GB637">
        <v>0.19</v>
      </c>
      <c r="GC637">
        <v>0.02</v>
      </c>
      <c r="GD637">
        <v>-46.6509375</v>
      </c>
      <c r="GE637">
        <v>-2.72147504690417</v>
      </c>
      <c r="GF637">
        <v>0.2729630164394977</v>
      </c>
      <c r="GG637">
        <v>0</v>
      </c>
      <c r="GH637">
        <v>968.3310588235295</v>
      </c>
      <c r="GI637">
        <v>-1.460412515312705</v>
      </c>
      <c r="GJ637">
        <v>0.2971386031483781</v>
      </c>
      <c r="GK637">
        <v>0</v>
      </c>
      <c r="GL637">
        <v>6.32110275</v>
      </c>
      <c r="GM637">
        <v>-0.8329144840525318</v>
      </c>
      <c r="GN637">
        <v>0.08112125754040979</v>
      </c>
      <c r="GO637">
        <v>0</v>
      </c>
      <c r="GP637">
        <v>0</v>
      </c>
      <c r="GQ637">
        <v>3</v>
      </c>
      <c r="GR637" t="s">
        <v>480</v>
      </c>
      <c r="GS637">
        <v>3.12852</v>
      </c>
      <c r="GT637">
        <v>2.73492</v>
      </c>
      <c r="GU637">
        <v>0.119365</v>
      </c>
      <c r="GV637">
        <v>0.12577</v>
      </c>
      <c r="GW637">
        <v>0.10405</v>
      </c>
      <c r="GX637">
        <v>0.0841995</v>
      </c>
      <c r="GY637">
        <v>26378.7</v>
      </c>
      <c r="GZ637">
        <v>25401.8</v>
      </c>
      <c r="HA637">
        <v>30497.7</v>
      </c>
      <c r="HB637">
        <v>29313.1</v>
      </c>
      <c r="HC637">
        <v>37720.8</v>
      </c>
      <c r="HD637">
        <v>35328.9</v>
      </c>
      <c r="HE637">
        <v>46664.6</v>
      </c>
      <c r="HF637">
        <v>43558.5</v>
      </c>
      <c r="HG637">
        <v>1.82385</v>
      </c>
      <c r="HH637">
        <v>1.84787</v>
      </c>
      <c r="HI637">
        <v>0.113904</v>
      </c>
      <c r="HJ637">
        <v>0</v>
      </c>
      <c r="HK637">
        <v>28.1826</v>
      </c>
      <c r="HL637">
        <v>999.9</v>
      </c>
      <c r="HM637">
        <v>45.4</v>
      </c>
      <c r="HN637">
        <v>30.9</v>
      </c>
      <c r="HO637">
        <v>22.6214</v>
      </c>
      <c r="HP637">
        <v>63.8703</v>
      </c>
      <c r="HQ637">
        <v>17.5601</v>
      </c>
      <c r="HR637">
        <v>1</v>
      </c>
      <c r="HS637">
        <v>0.189756</v>
      </c>
      <c r="HT637">
        <v>0.163486</v>
      </c>
      <c r="HU637">
        <v>20.1984</v>
      </c>
      <c r="HV637">
        <v>5.22807</v>
      </c>
      <c r="HW637">
        <v>11.974</v>
      </c>
      <c r="HX637">
        <v>4.9697</v>
      </c>
      <c r="HY637">
        <v>3.28958</v>
      </c>
      <c r="HZ637">
        <v>9999</v>
      </c>
      <c r="IA637">
        <v>9999</v>
      </c>
      <c r="IB637">
        <v>9999</v>
      </c>
      <c r="IC637">
        <v>999.9</v>
      </c>
      <c r="ID637">
        <v>4.97295</v>
      </c>
      <c r="IE637">
        <v>1.8773</v>
      </c>
      <c r="IF637">
        <v>1.87542</v>
      </c>
      <c r="IG637">
        <v>1.87823</v>
      </c>
      <c r="IH637">
        <v>1.87497</v>
      </c>
      <c r="II637">
        <v>1.87851</v>
      </c>
      <c r="IJ637">
        <v>1.87561</v>
      </c>
      <c r="IK637">
        <v>1.8768</v>
      </c>
      <c r="IL637">
        <v>0</v>
      </c>
      <c r="IM637">
        <v>0</v>
      </c>
      <c r="IN637">
        <v>0</v>
      </c>
      <c r="IO637">
        <v>0</v>
      </c>
      <c r="IP637" t="s">
        <v>442</v>
      </c>
      <c r="IQ637" t="s">
        <v>443</v>
      </c>
      <c r="IR637" t="s">
        <v>444</v>
      </c>
      <c r="IS637" t="s">
        <v>444</v>
      </c>
      <c r="IT637" t="s">
        <v>444</v>
      </c>
      <c r="IU637" t="s">
        <v>444</v>
      </c>
      <c r="IV637">
        <v>0</v>
      </c>
      <c r="IW637">
        <v>100</v>
      </c>
      <c r="IX637">
        <v>100</v>
      </c>
      <c r="IY637">
        <v>0.832</v>
      </c>
      <c r="IZ637">
        <v>0.2214</v>
      </c>
      <c r="JA637">
        <v>0.05401698482025668</v>
      </c>
      <c r="JB637">
        <v>0.001251749769105588</v>
      </c>
      <c r="JC637">
        <v>-2.340677956668878E-07</v>
      </c>
      <c r="JD637">
        <v>1.443975168909104E-10</v>
      </c>
      <c r="JE637">
        <v>-0.0473756660369021</v>
      </c>
      <c r="JF637">
        <v>-0.000763777970416037</v>
      </c>
      <c r="JG637">
        <v>0.0006633184790446218</v>
      </c>
      <c r="JH637">
        <v>-5.365384051273601E-06</v>
      </c>
      <c r="JI637">
        <v>1</v>
      </c>
      <c r="JJ637">
        <v>2129</v>
      </c>
      <c r="JK637">
        <v>1</v>
      </c>
      <c r="JL637">
        <v>27</v>
      </c>
      <c r="JM637">
        <v>189016.7</v>
      </c>
      <c r="JN637">
        <v>189016.6</v>
      </c>
      <c r="JO637">
        <v>1.71631</v>
      </c>
      <c r="JP637">
        <v>2.55615</v>
      </c>
      <c r="JQ637">
        <v>1.39893</v>
      </c>
      <c r="JR637">
        <v>2.33276</v>
      </c>
      <c r="JS637">
        <v>1.44897</v>
      </c>
      <c r="JT637">
        <v>2.46826</v>
      </c>
      <c r="JU637">
        <v>37.3138</v>
      </c>
      <c r="JV637">
        <v>24.2013</v>
      </c>
      <c r="JW637">
        <v>18</v>
      </c>
      <c r="JX637">
        <v>481.249</v>
      </c>
      <c r="JY637">
        <v>466.719</v>
      </c>
      <c r="JZ637">
        <v>28.0542</v>
      </c>
      <c r="KA637">
        <v>29.5865</v>
      </c>
      <c r="KB637">
        <v>30.0005</v>
      </c>
      <c r="KC637">
        <v>29.2319</v>
      </c>
      <c r="KD637">
        <v>29.289</v>
      </c>
      <c r="KE637">
        <v>34.4896</v>
      </c>
      <c r="KF637">
        <v>28.1915</v>
      </c>
      <c r="KG637">
        <v>63.5272</v>
      </c>
      <c r="KH637">
        <v>28.0309</v>
      </c>
      <c r="KI637">
        <v>741.91</v>
      </c>
      <c r="KJ637">
        <v>17.2005</v>
      </c>
      <c r="KK637">
        <v>100.837</v>
      </c>
      <c r="KL637">
        <v>100.191</v>
      </c>
    </row>
    <row r="638" spans="1:298">
      <c r="A638">
        <v>622</v>
      </c>
      <c r="B638">
        <v>1758489586</v>
      </c>
      <c r="C638">
        <v>20482.5</v>
      </c>
      <c r="D638" t="s">
        <v>1694</v>
      </c>
      <c r="E638" t="s">
        <v>1695</v>
      </c>
      <c r="F638">
        <v>5</v>
      </c>
      <c r="G638" t="s">
        <v>1607</v>
      </c>
      <c r="H638" t="s">
        <v>436</v>
      </c>
      <c r="I638" t="s">
        <v>437</v>
      </c>
      <c r="J638">
        <v>1758489578.5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737.2295258810491</v>
      </c>
      <c r="AL638">
        <v>702.5278060606061</v>
      </c>
      <c r="AM638">
        <v>3.409005053969226</v>
      </c>
      <c r="AN638">
        <v>65.51255207076697</v>
      </c>
      <c r="AO638">
        <f>(AQ638 - AP638 + DZ638*1E3/(8.314*(EB638+273.15)) * AS638/DY638 * AR638) * DY638/(100*DM638) * 1000/(1000 - AQ638)</f>
        <v>0</v>
      </c>
      <c r="AP638">
        <v>17.14437673519378</v>
      </c>
      <c r="AQ638">
        <v>23.23165818181817</v>
      </c>
      <c r="AR638">
        <v>-0.003857737866886438</v>
      </c>
      <c r="AS638">
        <v>124.816034713637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438</v>
      </c>
      <c r="AZ638" t="s">
        <v>438</v>
      </c>
      <c r="BA638">
        <v>0</v>
      </c>
      <c r="BB638">
        <v>0</v>
      </c>
      <c r="BC638">
        <f>1-BA638/BB638</f>
        <v>0</v>
      </c>
      <c r="BD638">
        <v>0</v>
      </c>
      <c r="BE638" t="s">
        <v>438</v>
      </c>
      <c r="BF638" t="s">
        <v>438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438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5.36</v>
      </c>
      <c r="DN638">
        <v>0.5</v>
      </c>
      <c r="DO638" t="s">
        <v>439</v>
      </c>
      <c r="DP638">
        <v>2</v>
      </c>
      <c r="DQ638" t="b">
        <v>1</v>
      </c>
      <c r="DR638">
        <v>1758489578.5</v>
      </c>
      <c r="DS638">
        <v>662.8947037037037</v>
      </c>
      <c r="DT638">
        <v>709.8491851851852</v>
      </c>
      <c r="DU638">
        <v>23.2714</v>
      </c>
      <c r="DV638">
        <v>17.06898148148148</v>
      </c>
      <c r="DW638">
        <v>662.0725555555555</v>
      </c>
      <c r="DX638">
        <v>23.04966666666667</v>
      </c>
      <c r="DY638">
        <v>500.0061481481481</v>
      </c>
      <c r="DZ638">
        <v>90.02002222222221</v>
      </c>
      <c r="EA638">
        <v>0.05686913703703703</v>
      </c>
      <c r="EB638">
        <v>29.87118148148149</v>
      </c>
      <c r="EC638">
        <v>30.03625925925926</v>
      </c>
      <c r="ED638">
        <v>999.9000000000001</v>
      </c>
      <c r="EE638">
        <v>0</v>
      </c>
      <c r="EF638">
        <v>0</v>
      </c>
      <c r="EG638">
        <v>10015.59740740741</v>
      </c>
      <c r="EH638">
        <v>0</v>
      </c>
      <c r="EI638">
        <v>11.2535</v>
      </c>
      <c r="EJ638">
        <v>-46.95456296296297</v>
      </c>
      <c r="EK638">
        <v>678.6883703703703</v>
      </c>
      <c r="EL638">
        <v>722.1768148148147</v>
      </c>
      <c r="EM638">
        <v>6.202417037037036</v>
      </c>
      <c r="EN638">
        <v>709.8491851851852</v>
      </c>
      <c r="EO638">
        <v>17.06898148148148</v>
      </c>
      <c r="EP638">
        <v>2.094892592592593</v>
      </c>
      <c r="EQ638">
        <v>1.536551111111111</v>
      </c>
      <c r="ER638">
        <v>18.18038888888889</v>
      </c>
      <c r="ES638">
        <v>13.33674814814815</v>
      </c>
      <c r="ET638">
        <v>1999.989259259259</v>
      </c>
      <c r="EU638">
        <v>0.9800058888888891</v>
      </c>
      <c r="EV638">
        <v>0.01999382222222222</v>
      </c>
      <c r="EW638">
        <v>0</v>
      </c>
      <c r="EX638">
        <v>968.0273703703705</v>
      </c>
      <c r="EY638">
        <v>5.000560000000001</v>
      </c>
      <c r="EZ638">
        <v>19578.71851851852</v>
      </c>
      <c r="FA638">
        <v>17294.82962962962</v>
      </c>
      <c r="FB638">
        <v>42.21748148148149</v>
      </c>
      <c r="FC638">
        <v>42.4324074074074</v>
      </c>
      <c r="FD638">
        <v>41.99525925925926</v>
      </c>
      <c r="FE638">
        <v>41.58059259259258</v>
      </c>
      <c r="FF638">
        <v>42.9555185185185</v>
      </c>
      <c r="FG638">
        <v>1955.100370370371</v>
      </c>
      <c r="FH638">
        <v>39.88444444444445</v>
      </c>
      <c r="FI638">
        <v>0</v>
      </c>
      <c r="FJ638">
        <v>1758489587.4</v>
      </c>
      <c r="FK638">
        <v>0</v>
      </c>
      <c r="FL638">
        <v>968.0024399999999</v>
      </c>
      <c r="FM638">
        <v>-3.016461528145729</v>
      </c>
      <c r="FN638">
        <v>-35.60769227645152</v>
      </c>
      <c r="FO638">
        <v>19578.36</v>
      </c>
      <c r="FP638">
        <v>15</v>
      </c>
      <c r="FQ638">
        <v>0</v>
      </c>
      <c r="FR638" t="s">
        <v>440</v>
      </c>
      <c r="FS638">
        <v>1747148579.5</v>
      </c>
      <c r="FT638">
        <v>1747148584.5</v>
      </c>
      <c r="FU638">
        <v>0</v>
      </c>
      <c r="FV638">
        <v>0.162</v>
      </c>
      <c r="FW638">
        <v>-0.001</v>
      </c>
      <c r="FX638">
        <v>0.139</v>
      </c>
      <c r="FY638">
        <v>0.058</v>
      </c>
      <c r="FZ638">
        <v>420</v>
      </c>
      <c r="GA638">
        <v>16</v>
      </c>
      <c r="GB638">
        <v>0.19</v>
      </c>
      <c r="GC638">
        <v>0.02</v>
      </c>
      <c r="GD638">
        <v>-46.85014146341463</v>
      </c>
      <c r="GE638">
        <v>-1.788591637630665</v>
      </c>
      <c r="GF638">
        <v>0.1892621603859466</v>
      </c>
      <c r="GG638">
        <v>0</v>
      </c>
      <c r="GH638">
        <v>968.1057941176471</v>
      </c>
      <c r="GI638">
        <v>-2.138686011028825</v>
      </c>
      <c r="GJ638">
        <v>0.3365113213209321</v>
      </c>
      <c r="GK638">
        <v>0</v>
      </c>
      <c r="GL638">
        <v>6.244122926829269</v>
      </c>
      <c r="GM638">
        <v>-0.8715606271776882</v>
      </c>
      <c r="GN638">
        <v>0.08681529710221506</v>
      </c>
      <c r="GO638">
        <v>0</v>
      </c>
      <c r="GP638">
        <v>0</v>
      </c>
      <c r="GQ638">
        <v>3</v>
      </c>
      <c r="GR638" t="s">
        <v>480</v>
      </c>
      <c r="GS638">
        <v>3.12863</v>
      </c>
      <c r="GT638">
        <v>2.73479</v>
      </c>
      <c r="GU638">
        <v>0.121389</v>
      </c>
      <c r="GV638">
        <v>0.127751</v>
      </c>
      <c r="GW638">
        <v>0.103965</v>
      </c>
      <c r="GX638">
        <v>0.0844939</v>
      </c>
      <c r="GY638">
        <v>26317.8</v>
      </c>
      <c r="GZ638">
        <v>25344.5</v>
      </c>
      <c r="HA638">
        <v>30497.4</v>
      </c>
      <c r="HB638">
        <v>29313.4</v>
      </c>
      <c r="HC638">
        <v>37724.2</v>
      </c>
      <c r="HD638">
        <v>35318</v>
      </c>
      <c r="HE638">
        <v>46664.2</v>
      </c>
      <c r="HF638">
        <v>43559</v>
      </c>
      <c r="HG638">
        <v>1.82415</v>
      </c>
      <c r="HH638">
        <v>1.84743</v>
      </c>
      <c r="HI638">
        <v>0.113875</v>
      </c>
      <c r="HJ638">
        <v>0</v>
      </c>
      <c r="HK638">
        <v>28.1857</v>
      </c>
      <c r="HL638">
        <v>999.9</v>
      </c>
      <c r="HM638">
        <v>45.4</v>
      </c>
      <c r="HN638">
        <v>30.9</v>
      </c>
      <c r="HO638">
        <v>22.6241</v>
      </c>
      <c r="HP638">
        <v>63.6103</v>
      </c>
      <c r="HQ638">
        <v>17.5962</v>
      </c>
      <c r="HR638">
        <v>1</v>
      </c>
      <c r="HS638">
        <v>0.190269</v>
      </c>
      <c r="HT638">
        <v>0.219466</v>
      </c>
      <c r="HU638">
        <v>20.1984</v>
      </c>
      <c r="HV638">
        <v>5.22807</v>
      </c>
      <c r="HW638">
        <v>11.974</v>
      </c>
      <c r="HX638">
        <v>4.96975</v>
      </c>
      <c r="HY638">
        <v>3.28948</v>
      </c>
      <c r="HZ638">
        <v>9999</v>
      </c>
      <c r="IA638">
        <v>9999</v>
      </c>
      <c r="IB638">
        <v>9999</v>
      </c>
      <c r="IC638">
        <v>999.9</v>
      </c>
      <c r="ID638">
        <v>4.97293</v>
      </c>
      <c r="IE638">
        <v>1.87729</v>
      </c>
      <c r="IF638">
        <v>1.87543</v>
      </c>
      <c r="IG638">
        <v>1.87823</v>
      </c>
      <c r="IH638">
        <v>1.87497</v>
      </c>
      <c r="II638">
        <v>1.87851</v>
      </c>
      <c r="IJ638">
        <v>1.87561</v>
      </c>
      <c r="IK638">
        <v>1.8768</v>
      </c>
      <c r="IL638">
        <v>0</v>
      </c>
      <c r="IM638">
        <v>0</v>
      </c>
      <c r="IN638">
        <v>0</v>
      </c>
      <c r="IO638">
        <v>0</v>
      </c>
      <c r="IP638" t="s">
        <v>442</v>
      </c>
      <c r="IQ638" t="s">
        <v>443</v>
      </c>
      <c r="IR638" t="s">
        <v>444</v>
      </c>
      <c r="IS638" t="s">
        <v>444</v>
      </c>
      <c r="IT638" t="s">
        <v>444</v>
      </c>
      <c r="IU638" t="s">
        <v>444</v>
      </c>
      <c r="IV638">
        <v>0</v>
      </c>
      <c r="IW638">
        <v>100</v>
      </c>
      <c r="IX638">
        <v>100</v>
      </c>
      <c r="IY638">
        <v>0.85</v>
      </c>
      <c r="IZ638">
        <v>0.2208</v>
      </c>
      <c r="JA638">
        <v>0.05401698482025668</v>
      </c>
      <c r="JB638">
        <v>0.001251749769105588</v>
      </c>
      <c r="JC638">
        <v>-2.340677956668878E-07</v>
      </c>
      <c r="JD638">
        <v>1.443975168909104E-10</v>
      </c>
      <c r="JE638">
        <v>-0.0473756660369021</v>
      </c>
      <c r="JF638">
        <v>-0.000763777970416037</v>
      </c>
      <c r="JG638">
        <v>0.0006633184790446218</v>
      </c>
      <c r="JH638">
        <v>-5.365384051273601E-06</v>
      </c>
      <c r="JI638">
        <v>1</v>
      </c>
      <c r="JJ638">
        <v>2129</v>
      </c>
      <c r="JK638">
        <v>1</v>
      </c>
      <c r="JL638">
        <v>27</v>
      </c>
      <c r="JM638">
        <v>189016.8</v>
      </c>
      <c r="JN638">
        <v>189016.7</v>
      </c>
      <c r="JO638">
        <v>1.75049</v>
      </c>
      <c r="JP638">
        <v>2.53906</v>
      </c>
      <c r="JQ638">
        <v>1.39893</v>
      </c>
      <c r="JR638">
        <v>2.33276</v>
      </c>
      <c r="JS638">
        <v>1.44897</v>
      </c>
      <c r="JT638">
        <v>2.52808</v>
      </c>
      <c r="JU638">
        <v>37.3378</v>
      </c>
      <c r="JV638">
        <v>24.2013</v>
      </c>
      <c r="JW638">
        <v>18</v>
      </c>
      <c r="JX638">
        <v>481.431</v>
      </c>
      <c r="JY638">
        <v>466.445</v>
      </c>
      <c r="JZ638">
        <v>28.0164</v>
      </c>
      <c r="KA638">
        <v>29.5891</v>
      </c>
      <c r="KB638">
        <v>30.0005</v>
      </c>
      <c r="KC638">
        <v>29.2345</v>
      </c>
      <c r="KD638">
        <v>29.2914</v>
      </c>
      <c r="KE638">
        <v>35.0983</v>
      </c>
      <c r="KF638">
        <v>27.9157</v>
      </c>
      <c r="KG638">
        <v>63.5272</v>
      </c>
      <c r="KH638">
        <v>27.9923</v>
      </c>
      <c r="KI638">
        <v>755.36</v>
      </c>
      <c r="KJ638">
        <v>17.2719</v>
      </c>
      <c r="KK638">
        <v>100.836</v>
      </c>
      <c r="KL638">
        <v>100.192</v>
      </c>
    </row>
    <row r="639" spans="1:298">
      <c r="A639">
        <v>623</v>
      </c>
      <c r="B639">
        <v>1758489591</v>
      </c>
      <c r="C639">
        <v>20487.5</v>
      </c>
      <c r="D639" t="s">
        <v>1696</v>
      </c>
      <c r="E639" t="s">
        <v>1697</v>
      </c>
      <c r="F639">
        <v>5</v>
      </c>
      <c r="G639" t="s">
        <v>1607</v>
      </c>
      <c r="H639" t="s">
        <v>436</v>
      </c>
      <c r="I639" t="s">
        <v>437</v>
      </c>
      <c r="J639">
        <v>1758489583.214286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754.5147525611799</v>
      </c>
      <c r="AL639">
        <v>719.6870848484846</v>
      </c>
      <c r="AM639">
        <v>3.426658147535167</v>
      </c>
      <c r="AN639">
        <v>65.51255207076697</v>
      </c>
      <c r="AO639">
        <f>(AQ639 - AP639 + DZ639*1E3/(8.314*(EB639+273.15)) * AS639/DY639 * AR639) * DY639/(100*DM639) * 1000/(1000 - AQ639)</f>
        <v>0</v>
      </c>
      <c r="AP639">
        <v>17.18910677587448</v>
      </c>
      <c r="AQ639">
        <v>23.20415636363636</v>
      </c>
      <c r="AR639">
        <v>-0.007620668421634554</v>
      </c>
      <c r="AS639">
        <v>124.816034713637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438</v>
      </c>
      <c r="AZ639" t="s">
        <v>438</v>
      </c>
      <c r="BA639">
        <v>0</v>
      </c>
      <c r="BB639">
        <v>0</v>
      </c>
      <c r="BC639">
        <f>1-BA639/BB639</f>
        <v>0</v>
      </c>
      <c r="BD639">
        <v>0</v>
      </c>
      <c r="BE639" t="s">
        <v>438</v>
      </c>
      <c r="BF639" t="s">
        <v>438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438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5.36</v>
      </c>
      <c r="DN639">
        <v>0.5</v>
      </c>
      <c r="DO639" t="s">
        <v>439</v>
      </c>
      <c r="DP639">
        <v>2</v>
      </c>
      <c r="DQ639" t="b">
        <v>1</v>
      </c>
      <c r="DR639">
        <v>1758489583.214286</v>
      </c>
      <c r="DS639">
        <v>678.6289642857143</v>
      </c>
      <c r="DT639">
        <v>725.6763928571429</v>
      </c>
      <c r="DU639">
        <v>23.24658928571429</v>
      </c>
      <c r="DV639">
        <v>17.11855357142857</v>
      </c>
      <c r="DW639">
        <v>677.7889999999999</v>
      </c>
      <c r="DX639">
        <v>23.025375</v>
      </c>
      <c r="DY639">
        <v>500.0362500000001</v>
      </c>
      <c r="DZ639">
        <v>90.02117142857144</v>
      </c>
      <c r="EA639">
        <v>0.05660515714285714</v>
      </c>
      <c r="EB639">
        <v>29.87095714285714</v>
      </c>
      <c r="EC639">
        <v>30.04300714285714</v>
      </c>
      <c r="ED639">
        <v>999.9000000000002</v>
      </c>
      <c r="EE639">
        <v>0</v>
      </c>
      <c r="EF639">
        <v>0</v>
      </c>
      <c r="EG639">
        <v>10022.52071428571</v>
      </c>
      <c r="EH639">
        <v>0</v>
      </c>
      <c r="EI639">
        <v>11.2535</v>
      </c>
      <c r="EJ639">
        <v>-47.04751071428573</v>
      </c>
      <c r="EK639">
        <v>694.7797857142857</v>
      </c>
      <c r="EL639">
        <v>738.316107142857</v>
      </c>
      <c r="EM639">
        <v>6.1280375</v>
      </c>
      <c r="EN639">
        <v>725.6763928571429</v>
      </c>
      <c r="EO639">
        <v>17.11855357142857</v>
      </c>
      <c r="EP639">
        <v>2.092685714285714</v>
      </c>
      <c r="EQ639">
        <v>1.541031785714286</v>
      </c>
      <c r="ER639">
        <v>18.16360357142857</v>
      </c>
      <c r="ES639">
        <v>13.38140357142857</v>
      </c>
      <c r="ET639">
        <v>2000.005</v>
      </c>
      <c r="EU639">
        <v>0.9800055714285715</v>
      </c>
      <c r="EV639">
        <v>0.01999409285714286</v>
      </c>
      <c r="EW639">
        <v>0</v>
      </c>
      <c r="EX639">
        <v>967.8025</v>
      </c>
      <c r="EY639">
        <v>5.000560000000001</v>
      </c>
      <c r="EZ639">
        <v>19575.41428571429</v>
      </c>
      <c r="FA639">
        <v>17294.95714285714</v>
      </c>
      <c r="FB639">
        <v>42.25</v>
      </c>
      <c r="FC639">
        <v>42.43699999999999</v>
      </c>
      <c r="FD639">
        <v>41.991</v>
      </c>
      <c r="FE639">
        <v>41.56199999999999</v>
      </c>
      <c r="FF639">
        <v>42.93699999999998</v>
      </c>
      <c r="FG639">
        <v>1955.116785714286</v>
      </c>
      <c r="FH639">
        <v>39.88535714285715</v>
      </c>
      <c r="FI639">
        <v>0</v>
      </c>
      <c r="FJ639">
        <v>1758489592.2</v>
      </c>
      <c r="FK639">
        <v>0</v>
      </c>
      <c r="FL639">
        <v>967.75996</v>
      </c>
      <c r="FM639">
        <v>-3.677769216665923</v>
      </c>
      <c r="FN639">
        <v>-48.22307683257313</v>
      </c>
      <c r="FO639">
        <v>19574.856</v>
      </c>
      <c r="FP639">
        <v>15</v>
      </c>
      <c r="FQ639">
        <v>0</v>
      </c>
      <c r="FR639" t="s">
        <v>440</v>
      </c>
      <c r="FS639">
        <v>1747148579.5</v>
      </c>
      <c r="FT639">
        <v>1747148584.5</v>
      </c>
      <c r="FU639">
        <v>0</v>
      </c>
      <c r="FV639">
        <v>0.162</v>
      </c>
      <c r="FW639">
        <v>-0.001</v>
      </c>
      <c r="FX639">
        <v>0.139</v>
      </c>
      <c r="FY639">
        <v>0.058</v>
      </c>
      <c r="FZ639">
        <v>420</v>
      </c>
      <c r="GA639">
        <v>16</v>
      </c>
      <c r="GB639">
        <v>0.19</v>
      </c>
      <c r="GC639">
        <v>0.02</v>
      </c>
      <c r="GD639">
        <v>-46.9947825</v>
      </c>
      <c r="GE639">
        <v>-1.224196998123754</v>
      </c>
      <c r="GF639">
        <v>0.1244634602754964</v>
      </c>
      <c r="GG639">
        <v>0</v>
      </c>
      <c r="GH639">
        <v>967.9006764705882</v>
      </c>
      <c r="GI639">
        <v>-3.118854082193848</v>
      </c>
      <c r="GJ639">
        <v>0.3970965003910719</v>
      </c>
      <c r="GK639">
        <v>0</v>
      </c>
      <c r="GL639">
        <v>6.17336775</v>
      </c>
      <c r="GM639">
        <v>-0.9406467917448564</v>
      </c>
      <c r="GN639">
        <v>0.0910357222052833</v>
      </c>
      <c r="GO639">
        <v>0</v>
      </c>
      <c r="GP639">
        <v>0</v>
      </c>
      <c r="GQ639">
        <v>3</v>
      </c>
      <c r="GR639" t="s">
        <v>480</v>
      </c>
      <c r="GS639">
        <v>3.12868</v>
      </c>
      <c r="GT639">
        <v>2.73371</v>
      </c>
      <c r="GU639">
        <v>0.123397</v>
      </c>
      <c r="GV639">
        <v>0.129714</v>
      </c>
      <c r="GW639">
        <v>0.103871</v>
      </c>
      <c r="GX639">
        <v>0.08465930000000001</v>
      </c>
      <c r="GY639">
        <v>26257.9</v>
      </c>
      <c r="GZ639">
        <v>25287.6</v>
      </c>
      <c r="HA639">
        <v>30497.8</v>
      </c>
      <c r="HB639">
        <v>29313.6</v>
      </c>
      <c r="HC639">
        <v>37728.9</v>
      </c>
      <c r="HD639">
        <v>35312.1</v>
      </c>
      <c r="HE639">
        <v>46664.8</v>
      </c>
      <c r="HF639">
        <v>43559.5</v>
      </c>
      <c r="HG639">
        <v>1.8237</v>
      </c>
      <c r="HH639">
        <v>1.84802</v>
      </c>
      <c r="HI639">
        <v>0.114851</v>
      </c>
      <c r="HJ639">
        <v>0</v>
      </c>
      <c r="HK639">
        <v>28.1901</v>
      </c>
      <c r="HL639">
        <v>999.9</v>
      </c>
      <c r="HM639">
        <v>45.4</v>
      </c>
      <c r="HN639">
        <v>30.9</v>
      </c>
      <c r="HO639">
        <v>22.6207</v>
      </c>
      <c r="HP639">
        <v>63.0803</v>
      </c>
      <c r="HQ639">
        <v>17.2957</v>
      </c>
      <c r="HR639">
        <v>1</v>
      </c>
      <c r="HS639">
        <v>0.19064</v>
      </c>
      <c r="HT639">
        <v>0.263391</v>
      </c>
      <c r="HU639">
        <v>20.198</v>
      </c>
      <c r="HV639">
        <v>5.22747</v>
      </c>
      <c r="HW639">
        <v>11.974</v>
      </c>
      <c r="HX639">
        <v>4.96825</v>
      </c>
      <c r="HY639">
        <v>3.28945</v>
      </c>
      <c r="HZ639">
        <v>9999</v>
      </c>
      <c r="IA639">
        <v>9999</v>
      </c>
      <c r="IB639">
        <v>9999</v>
      </c>
      <c r="IC639">
        <v>999.9</v>
      </c>
      <c r="ID639">
        <v>4.97297</v>
      </c>
      <c r="IE639">
        <v>1.8773</v>
      </c>
      <c r="IF639">
        <v>1.87543</v>
      </c>
      <c r="IG639">
        <v>1.87823</v>
      </c>
      <c r="IH639">
        <v>1.87497</v>
      </c>
      <c r="II639">
        <v>1.87851</v>
      </c>
      <c r="IJ639">
        <v>1.87561</v>
      </c>
      <c r="IK639">
        <v>1.8768</v>
      </c>
      <c r="IL639">
        <v>0</v>
      </c>
      <c r="IM639">
        <v>0</v>
      </c>
      <c r="IN639">
        <v>0</v>
      </c>
      <c r="IO639">
        <v>0</v>
      </c>
      <c r="IP639" t="s">
        <v>442</v>
      </c>
      <c r="IQ639" t="s">
        <v>443</v>
      </c>
      <c r="IR639" t="s">
        <v>444</v>
      </c>
      <c r="IS639" t="s">
        <v>444</v>
      </c>
      <c r="IT639" t="s">
        <v>444</v>
      </c>
      <c r="IU639" t="s">
        <v>444</v>
      </c>
      <c r="IV639">
        <v>0</v>
      </c>
      <c r="IW639">
        <v>100</v>
      </c>
      <c r="IX639">
        <v>100</v>
      </c>
      <c r="IY639">
        <v>0.87</v>
      </c>
      <c r="IZ639">
        <v>0.2202</v>
      </c>
      <c r="JA639">
        <v>0.05401698482025668</v>
      </c>
      <c r="JB639">
        <v>0.001251749769105588</v>
      </c>
      <c r="JC639">
        <v>-2.340677956668878E-07</v>
      </c>
      <c r="JD639">
        <v>1.443975168909104E-10</v>
      </c>
      <c r="JE639">
        <v>-0.0473756660369021</v>
      </c>
      <c r="JF639">
        <v>-0.000763777970416037</v>
      </c>
      <c r="JG639">
        <v>0.0006633184790446218</v>
      </c>
      <c r="JH639">
        <v>-5.365384051273601E-06</v>
      </c>
      <c r="JI639">
        <v>1</v>
      </c>
      <c r="JJ639">
        <v>2129</v>
      </c>
      <c r="JK639">
        <v>1</v>
      </c>
      <c r="JL639">
        <v>27</v>
      </c>
      <c r="JM639">
        <v>189016.9</v>
      </c>
      <c r="JN639">
        <v>189016.8</v>
      </c>
      <c r="JO639">
        <v>1.77979</v>
      </c>
      <c r="JP639">
        <v>2.54272</v>
      </c>
      <c r="JQ639">
        <v>1.39893</v>
      </c>
      <c r="JR639">
        <v>2.33276</v>
      </c>
      <c r="JS639">
        <v>1.44897</v>
      </c>
      <c r="JT639">
        <v>2.58667</v>
      </c>
      <c r="JU639">
        <v>37.3378</v>
      </c>
      <c r="JV639">
        <v>24.2013</v>
      </c>
      <c r="JW639">
        <v>18</v>
      </c>
      <c r="JX639">
        <v>481.194</v>
      </c>
      <c r="JY639">
        <v>466.856</v>
      </c>
      <c r="JZ639">
        <v>27.9774</v>
      </c>
      <c r="KA639">
        <v>29.5908</v>
      </c>
      <c r="KB639">
        <v>30.0004</v>
      </c>
      <c r="KC639">
        <v>29.2362</v>
      </c>
      <c r="KD639">
        <v>29.294</v>
      </c>
      <c r="KE639">
        <v>35.7634</v>
      </c>
      <c r="KF639">
        <v>27.6286</v>
      </c>
      <c r="KG639">
        <v>63.1559</v>
      </c>
      <c r="KH639">
        <v>27.9502</v>
      </c>
      <c r="KI639">
        <v>775.412</v>
      </c>
      <c r="KJ639">
        <v>17.3603</v>
      </c>
      <c r="KK639">
        <v>100.837</v>
      </c>
      <c r="KL639">
        <v>100.193</v>
      </c>
    </row>
    <row r="640" spans="1:298">
      <c r="A640">
        <v>624</v>
      </c>
      <c r="B640">
        <v>1758489596</v>
      </c>
      <c r="C640">
        <v>20492.5</v>
      </c>
      <c r="D640" t="s">
        <v>1698</v>
      </c>
      <c r="E640" t="s">
        <v>1699</v>
      </c>
      <c r="F640">
        <v>5</v>
      </c>
      <c r="G640" t="s">
        <v>1607</v>
      </c>
      <c r="H640" t="s">
        <v>436</v>
      </c>
      <c r="I640" t="s">
        <v>437</v>
      </c>
      <c r="J640">
        <v>1758489588.5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771.5861100939354</v>
      </c>
      <c r="AL640">
        <v>736.8348606060603</v>
      </c>
      <c r="AM640">
        <v>3.43051039755211</v>
      </c>
      <c r="AN640">
        <v>65.51255207076697</v>
      </c>
      <c r="AO640">
        <f>(AQ640 - AP640 + DZ640*1E3/(8.314*(EB640+273.15)) * AS640/DY640 * AR640) * DY640/(100*DM640) * 1000/(1000 - AQ640)</f>
        <v>0</v>
      </c>
      <c r="AP640">
        <v>17.26071806881938</v>
      </c>
      <c r="AQ640">
        <v>23.17291636363635</v>
      </c>
      <c r="AR640">
        <v>-0.005234824786743731</v>
      </c>
      <c r="AS640">
        <v>124.816034713637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438</v>
      </c>
      <c r="AZ640" t="s">
        <v>438</v>
      </c>
      <c r="BA640">
        <v>0</v>
      </c>
      <c r="BB640">
        <v>0</v>
      </c>
      <c r="BC640">
        <f>1-BA640/BB640</f>
        <v>0</v>
      </c>
      <c r="BD640">
        <v>0</v>
      </c>
      <c r="BE640" t="s">
        <v>438</v>
      </c>
      <c r="BF640" t="s">
        <v>438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438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5.36</v>
      </c>
      <c r="DN640">
        <v>0.5</v>
      </c>
      <c r="DO640" t="s">
        <v>439</v>
      </c>
      <c r="DP640">
        <v>2</v>
      </c>
      <c r="DQ640" t="b">
        <v>1</v>
      </c>
      <c r="DR640">
        <v>1758489588.5</v>
      </c>
      <c r="DS640">
        <v>696.2881481481481</v>
      </c>
      <c r="DT640">
        <v>743.4136296296296</v>
      </c>
      <c r="DU640">
        <v>23.21477777777778</v>
      </c>
      <c r="DV640">
        <v>17.18055925925926</v>
      </c>
      <c r="DW640">
        <v>695.4282222222224</v>
      </c>
      <c r="DX640">
        <v>22.99423333333333</v>
      </c>
      <c r="DY640">
        <v>500.0602592592593</v>
      </c>
      <c r="DZ640">
        <v>90.02274074074074</v>
      </c>
      <c r="EA640">
        <v>0.05642908148148149</v>
      </c>
      <c r="EB640">
        <v>29.87098518518519</v>
      </c>
      <c r="EC640">
        <v>30.05085925925926</v>
      </c>
      <c r="ED640">
        <v>999.9000000000001</v>
      </c>
      <c r="EE640">
        <v>0</v>
      </c>
      <c r="EF640">
        <v>0</v>
      </c>
      <c r="EG640">
        <v>10015.2337037037</v>
      </c>
      <c r="EH640">
        <v>0</v>
      </c>
      <c r="EI640">
        <v>11.2535</v>
      </c>
      <c r="EJ640">
        <v>-47.12541481481482</v>
      </c>
      <c r="EK640">
        <v>712.8361851851852</v>
      </c>
      <c r="EL640">
        <v>756.409888888889</v>
      </c>
      <c r="EM640">
        <v>6.034222962962963</v>
      </c>
      <c r="EN640">
        <v>743.4136296296296</v>
      </c>
      <c r="EO640">
        <v>17.18055925925926</v>
      </c>
      <c r="EP640">
        <v>2.089858888888889</v>
      </c>
      <c r="EQ640">
        <v>1.546640370370371</v>
      </c>
      <c r="ER640">
        <v>18.14208518518519</v>
      </c>
      <c r="ES640">
        <v>13.43714074074074</v>
      </c>
      <c r="ET640">
        <v>2000.008148148148</v>
      </c>
      <c r="EU640">
        <v>0.980006740740741</v>
      </c>
      <c r="EV640">
        <v>0.01999288888888889</v>
      </c>
      <c r="EW640">
        <v>0</v>
      </c>
      <c r="EX640">
        <v>967.6015185185186</v>
      </c>
      <c r="EY640">
        <v>5.000560000000001</v>
      </c>
      <c r="EZ640">
        <v>19571.58888888889</v>
      </c>
      <c r="FA640">
        <v>17294.98518518518</v>
      </c>
      <c r="FB640">
        <v>42.25</v>
      </c>
      <c r="FC640">
        <v>42.43699999999999</v>
      </c>
      <c r="FD640">
        <v>42</v>
      </c>
      <c r="FE640">
        <v>41.56199999999999</v>
      </c>
      <c r="FF640">
        <v>42.93699999999998</v>
      </c>
      <c r="FG640">
        <v>1955.124444444444</v>
      </c>
      <c r="FH640">
        <v>39.8825925925926</v>
      </c>
      <c r="FI640">
        <v>0</v>
      </c>
      <c r="FJ640">
        <v>1758489597.6</v>
      </c>
      <c r="FK640">
        <v>0</v>
      </c>
      <c r="FL640">
        <v>967.5982692307692</v>
      </c>
      <c r="FM640">
        <v>-0.8861880293951528</v>
      </c>
      <c r="FN640">
        <v>-46.11623920481446</v>
      </c>
      <c r="FO640">
        <v>19571.15769230769</v>
      </c>
      <c r="FP640">
        <v>15</v>
      </c>
      <c r="FQ640">
        <v>0</v>
      </c>
      <c r="FR640" t="s">
        <v>440</v>
      </c>
      <c r="FS640">
        <v>1747148579.5</v>
      </c>
      <c r="FT640">
        <v>1747148584.5</v>
      </c>
      <c r="FU640">
        <v>0</v>
      </c>
      <c r="FV640">
        <v>0.162</v>
      </c>
      <c r="FW640">
        <v>-0.001</v>
      </c>
      <c r="FX640">
        <v>0.139</v>
      </c>
      <c r="FY640">
        <v>0.058</v>
      </c>
      <c r="FZ640">
        <v>420</v>
      </c>
      <c r="GA640">
        <v>16</v>
      </c>
      <c r="GB640">
        <v>0.19</v>
      </c>
      <c r="GC640">
        <v>0.02</v>
      </c>
      <c r="GD640">
        <v>-47.069305</v>
      </c>
      <c r="GE640">
        <v>-0.9290499061912775</v>
      </c>
      <c r="GF640">
        <v>0.1042673365680747</v>
      </c>
      <c r="GG640">
        <v>0</v>
      </c>
      <c r="GH640">
        <v>967.7701176470589</v>
      </c>
      <c r="GI640">
        <v>-2.77754010055328</v>
      </c>
      <c r="GJ640">
        <v>0.3756932231540421</v>
      </c>
      <c r="GK640">
        <v>0</v>
      </c>
      <c r="GL640">
        <v>6.090932</v>
      </c>
      <c r="GM640">
        <v>-1.043693808630408</v>
      </c>
      <c r="GN640">
        <v>0.1008804969803381</v>
      </c>
      <c r="GO640">
        <v>0</v>
      </c>
      <c r="GP640">
        <v>0</v>
      </c>
      <c r="GQ640">
        <v>3</v>
      </c>
      <c r="GR640" t="s">
        <v>480</v>
      </c>
      <c r="GS640">
        <v>3.12838</v>
      </c>
      <c r="GT640">
        <v>2.73427</v>
      </c>
      <c r="GU640">
        <v>0.125377</v>
      </c>
      <c r="GV640">
        <v>0.131653</v>
      </c>
      <c r="GW640">
        <v>0.103775</v>
      </c>
      <c r="GX640">
        <v>0.0849034</v>
      </c>
      <c r="GY640">
        <v>26198.8</v>
      </c>
      <c r="GZ640">
        <v>25231.1</v>
      </c>
      <c r="HA640">
        <v>30498</v>
      </c>
      <c r="HB640">
        <v>29313.5</v>
      </c>
      <c r="HC640">
        <v>37733.5</v>
      </c>
      <c r="HD640">
        <v>35302.6</v>
      </c>
      <c r="HE640">
        <v>46665.3</v>
      </c>
      <c r="HF640">
        <v>43559.2</v>
      </c>
      <c r="HG640">
        <v>1.82325</v>
      </c>
      <c r="HH640">
        <v>1.84837</v>
      </c>
      <c r="HI640">
        <v>0.11446</v>
      </c>
      <c r="HJ640">
        <v>0</v>
      </c>
      <c r="HK640">
        <v>28.1935</v>
      </c>
      <c r="HL640">
        <v>999.9</v>
      </c>
      <c r="HM640">
        <v>45.3</v>
      </c>
      <c r="HN640">
        <v>30.9</v>
      </c>
      <c r="HO640">
        <v>22.5711</v>
      </c>
      <c r="HP640">
        <v>63.3603</v>
      </c>
      <c r="HQ640">
        <v>17.3478</v>
      </c>
      <c r="HR640">
        <v>1</v>
      </c>
      <c r="HS640">
        <v>0.190986</v>
      </c>
      <c r="HT640">
        <v>0.362631</v>
      </c>
      <c r="HU640">
        <v>20.198</v>
      </c>
      <c r="HV640">
        <v>5.22822</v>
      </c>
      <c r="HW640">
        <v>11.974</v>
      </c>
      <c r="HX640">
        <v>4.96955</v>
      </c>
      <c r="HY640">
        <v>3.28948</v>
      </c>
      <c r="HZ640">
        <v>9999</v>
      </c>
      <c r="IA640">
        <v>9999</v>
      </c>
      <c r="IB640">
        <v>9999</v>
      </c>
      <c r="IC640">
        <v>999.9</v>
      </c>
      <c r="ID640">
        <v>4.97295</v>
      </c>
      <c r="IE640">
        <v>1.87731</v>
      </c>
      <c r="IF640">
        <v>1.87543</v>
      </c>
      <c r="IG640">
        <v>1.87821</v>
      </c>
      <c r="IH640">
        <v>1.87497</v>
      </c>
      <c r="II640">
        <v>1.87851</v>
      </c>
      <c r="IJ640">
        <v>1.87561</v>
      </c>
      <c r="IK640">
        <v>1.8768</v>
      </c>
      <c r="IL640">
        <v>0</v>
      </c>
      <c r="IM640">
        <v>0</v>
      </c>
      <c r="IN640">
        <v>0</v>
      </c>
      <c r="IO640">
        <v>0</v>
      </c>
      <c r="IP640" t="s">
        <v>442</v>
      </c>
      <c r="IQ640" t="s">
        <v>443</v>
      </c>
      <c r="IR640" t="s">
        <v>444</v>
      </c>
      <c r="IS640" t="s">
        <v>444</v>
      </c>
      <c r="IT640" t="s">
        <v>444</v>
      </c>
      <c r="IU640" t="s">
        <v>444</v>
      </c>
      <c r="IV640">
        <v>0</v>
      </c>
      <c r="IW640">
        <v>100</v>
      </c>
      <c r="IX640">
        <v>100</v>
      </c>
      <c r="IY640">
        <v>0.888</v>
      </c>
      <c r="IZ640">
        <v>0.2196</v>
      </c>
      <c r="JA640">
        <v>0.05401698482025668</v>
      </c>
      <c r="JB640">
        <v>0.001251749769105588</v>
      </c>
      <c r="JC640">
        <v>-2.340677956668878E-07</v>
      </c>
      <c r="JD640">
        <v>1.443975168909104E-10</v>
      </c>
      <c r="JE640">
        <v>-0.0473756660369021</v>
      </c>
      <c r="JF640">
        <v>-0.000763777970416037</v>
      </c>
      <c r="JG640">
        <v>0.0006633184790446218</v>
      </c>
      <c r="JH640">
        <v>-5.365384051273601E-06</v>
      </c>
      <c r="JI640">
        <v>1</v>
      </c>
      <c r="JJ640">
        <v>2129</v>
      </c>
      <c r="JK640">
        <v>1</v>
      </c>
      <c r="JL640">
        <v>27</v>
      </c>
      <c r="JM640">
        <v>189016.9</v>
      </c>
      <c r="JN640">
        <v>189016.9</v>
      </c>
      <c r="JO640">
        <v>1.81396</v>
      </c>
      <c r="JP640">
        <v>2.54883</v>
      </c>
      <c r="JQ640">
        <v>1.39893</v>
      </c>
      <c r="JR640">
        <v>2.33276</v>
      </c>
      <c r="JS640">
        <v>1.44897</v>
      </c>
      <c r="JT640">
        <v>2.57446</v>
      </c>
      <c r="JU640">
        <v>37.3378</v>
      </c>
      <c r="JV640">
        <v>24.2013</v>
      </c>
      <c r="JW640">
        <v>18</v>
      </c>
      <c r="JX640">
        <v>480.959</v>
      </c>
      <c r="JY640">
        <v>467.102</v>
      </c>
      <c r="JZ640">
        <v>27.927</v>
      </c>
      <c r="KA640">
        <v>29.5929</v>
      </c>
      <c r="KB640">
        <v>30.0004</v>
      </c>
      <c r="KC640">
        <v>29.2383</v>
      </c>
      <c r="KD640">
        <v>29.2964</v>
      </c>
      <c r="KE640">
        <v>36.3607</v>
      </c>
      <c r="KF640">
        <v>27.0391</v>
      </c>
      <c r="KG640">
        <v>63.1559</v>
      </c>
      <c r="KH640">
        <v>27.8905</v>
      </c>
      <c r="KI640">
        <v>788.7859999999999</v>
      </c>
      <c r="KJ640">
        <v>17.4492</v>
      </c>
      <c r="KK640">
        <v>100.838</v>
      </c>
      <c r="KL640">
        <v>100.193</v>
      </c>
    </row>
    <row r="641" spans="1:298">
      <c r="A641">
        <v>625</v>
      </c>
      <c r="B641">
        <v>1758489601</v>
      </c>
      <c r="C641">
        <v>20497.5</v>
      </c>
      <c r="D641" t="s">
        <v>1700</v>
      </c>
      <c r="E641" t="s">
        <v>1701</v>
      </c>
      <c r="F641">
        <v>5</v>
      </c>
      <c r="G641" t="s">
        <v>1607</v>
      </c>
      <c r="H641" t="s">
        <v>436</v>
      </c>
      <c r="I641" t="s">
        <v>437</v>
      </c>
      <c r="J641">
        <v>1758489593.214286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788.9687305147388</v>
      </c>
      <c r="AL641">
        <v>753.9926606060604</v>
      </c>
      <c r="AM641">
        <v>3.442487079438489</v>
      </c>
      <c r="AN641">
        <v>65.51255207076697</v>
      </c>
      <c r="AO641">
        <f>(AQ641 - AP641 + DZ641*1E3/(8.314*(EB641+273.15)) * AS641/DY641 * AR641) * DY641/(100*DM641) * 1000/(1000 - AQ641)</f>
        <v>0</v>
      </c>
      <c r="AP641">
        <v>17.34743416438991</v>
      </c>
      <c r="AQ641">
        <v>23.13762363636363</v>
      </c>
      <c r="AR641">
        <v>-0.006534832268409357</v>
      </c>
      <c r="AS641">
        <v>124.816034713637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438</v>
      </c>
      <c r="AZ641" t="s">
        <v>438</v>
      </c>
      <c r="BA641">
        <v>0</v>
      </c>
      <c r="BB641">
        <v>0</v>
      </c>
      <c r="BC641">
        <f>1-BA641/BB641</f>
        <v>0</v>
      </c>
      <c r="BD641">
        <v>0</v>
      </c>
      <c r="BE641" t="s">
        <v>438</v>
      </c>
      <c r="BF641" t="s">
        <v>438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438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5.36</v>
      </c>
      <c r="DN641">
        <v>0.5</v>
      </c>
      <c r="DO641" t="s">
        <v>439</v>
      </c>
      <c r="DP641">
        <v>2</v>
      </c>
      <c r="DQ641" t="b">
        <v>1</v>
      </c>
      <c r="DR641">
        <v>1758489593.214286</v>
      </c>
      <c r="DS641">
        <v>712.0921785714288</v>
      </c>
      <c r="DT641">
        <v>759.3205357142857</v>
      </c>
      <c r="DU641">
        <v>23.18618571428572</v>
      </c>
      <c r="DV641">
        <v>17.24317142857143</v>
      </c>
      <c r="DW641">
        <v>711.2143571428571</v>
      </c>
      <c r="DX641">
        <v>22.96624285714286</v>
      </c>
      <c r="DY641">
        <v>500.0465</v>
      </c>
      <c r="DZ641">
        <v>90.02372857142858</v>
      </c>
      <c r="EA641">
        <v>0.05643235357142858</v>
      </c>
      <c r="EB641">
        <v>29.87055714285714</v>
      </c>
      <c r="EC641">
        <v>30.057025</v>
      </c>
      <c r="ED641">
        <v>999.9000000000002</v>
      </c>
      <c r="EE641">
        <v>0</v>
      </c>
      <c r="EF641">
        <v>0</v>
      </c>
      <c r="EG641">
        <v>9997.636428571428</v>
      </c>
      <c r="EH641">
        <v>0</v>
      </c>
      <c r="EI641">
        <v>11.2535</v>
      </c>
      <c r="EJ641">
        <v>-47.22829285714287</v>
      </c>
      <c r="EK641">
        <v>728.9944642857142</v>
      </c>
      <c r="EL641">
        <v>772.6442500000001</v>
      </c>
      <c r="EM641">
        <v>5.943024999999999</v>
      </c>
      <c r="EN641">
        <v>759.3205357142857</v>
      </c>
      <c r="EO641">
        <v>17.24317142857143</v>
      </c>
      <c r="EP641">
        <v>2.0873075</v>
      </c>
      <c r="EQ641">
        <v>1.552293571428571</v>
      </c>
      <c r="ER641">
        <v>18.12265</v>
      </c>
      <c r="ES641">
        <v>13.49311785714285</v>
      </c>
      <c r="ET641">
        <v>2000.003571428571</v>
      </c>
      <c r="EU641">
        <v>0.980006785714286</v>
      </c>
      <c r="EV641">
        <v>0.01999284285714286</v>
      </c>
      <c r="EW641">
        <v>0</v>
      </c>
      <c r="EX641">
        <v>967.4677142857145</v>
      </c>
      <c r="EY641">
        <v>5.000560000000001</v>
      </c>
      <c r="EZ641">
        <v>19568.03571428571</v>
      </c>
      <c r="FA641">
        <v>17294.94285714286</v>
      </c>
      <c r="FB641">
        <v>42.25</v>
      </c>
      <c r="FC641">
        <v>42.43699999999999</v>
      </c>
      <c r="FD641">
        <v>42</v>
      </c>
      <c r="FE641">
        <v>41.56199999999999</v>
      </c>
      <c r="FF641">
        <v>42.93699999999998</v>
      </c>
      <c r="FG641">
        <v>1955.120357142858</v>
      </c>
      <c r="FH641">
        <v>39.88250000000001</v>
      </c>
      <c r="FI641">
        <v>0</v>
      </c>
      <c r="FJ641">
        <v>1758489602.4</v>
      </c>
      <c r="FK641">
        <v>0</v>
      </c>
      <c r="FL641">
        <v>967.4396538461539</v>
      </c>
      <c r="FM641">
        <v>-1.774119664773372</v>
      </c>
      <c r="FN641">
        <v>-36.48888880070879</v>
      </c>
      <c r="FO641">
        <v>19567.58846153846</v>
      </c>
      <c r="FP641">
        <v>15</v>
      </c>
      <c r="FQ641">
        <v>0</v>
      </c>
      <c r="FR641" t="s">
        <v>440</v>
      </c>
      <c r="FS641">
        <v>1747148579.5</v>
      </c>
      <c r="FT641">
        <v>1747148584.5</v>
      </c>
      <c r="FU641">
        <v>0</v>
      </c>
      <c r="FV641">
        <v>0.162</v>
      </c>
      <c r="FW641">
        <v>-0.001</v>
      </c>
      <c r="FX641">
        <v>0.139</v>
      </c>
      <c r="FY641">
        <v>0.058</v>
      </c>
      <c r="FZ641">
        <v>420</v>
      </c>
      <c r="GA641">
        <v>16</v>
      </c>
      <c r="GB641">
        <v>0.19</v>
      </c>
      <c r="GC641">
        <v>0.02</v>
      </c>
      <c r="GD641">
        <v>-47.177945</v>
      </c>
      <c r="GE641">
        <v>-1.094512570356489</v>
      </c>
      <c r="GF641">
        <v>0.1281603603888507</v>
      </c>
      <c r="GG641">
        <v>0</v>
      </c>
      <c r="GH641">
        <v>967.5754705882352</v>
      </c>
      <c r="GI641">
        <v>-1.410267378896293</v>
      </c>
      <c r="GJ641">
        <v>0.2801308764818404</v>
      </c>
      <c r="GK641">
        <v>0</v>
      </c>
      <c r="GL641">
        <v>5.999647</v>
      </c>
      <c r="GM641">
        <v>-1.153481651031905</v>
      </c>
      <c r="GN641">
        <v>0.1114274151005936</v>
      </c>
      <c r="GO641">
        <v>0</v>
      </c>
      <c r="GP641">
        <v>0</v>
      </c>
      <c r="GQ641">
        <v>3</v>
      </c>
      <c r="GR641" t="s">
        <v>480</v>
      </c>
      <c r="GS641">
        <v>3.1284</v>
      </c>
      <c r="GT641">
        <v>2.73463</v>
      </c>
      <c r="GU641">
        <v>0.127345</v>
      </c>
      <c r="GV641">
        <v>0.133562</v>
      </c>
      <c r="GW641">
        <v>0.103681</v>
      </c>
      <c r="GX641">
        <v>0.08530500000000001</v>
      </c>
      <c r="GY641">
        <v>26139.9</v>
      </c>
      <c r="GZ641">
        <v>25175.3</v>
      </c>
      <c r="HA641">
        <v>30498.2</v>
      </c>
      <c r="HB641">
        <v>29313.2</v>
      </c>
      <c r="HC641">
        <v>37737.7</v>
      </c>
      <c r="HD641">
        <v>35286.8</v>
      </c>
      <c r="HE641">
        <v>46665.5</v>
      </c>
      <c r="HF641">
        <v>43558.8</v>
      </c>
      <c r="HG641">
        <v>1.8235</v>
      </c>
      <c r="HH641">
        <v>1.84825</v>
      </c>
      <c r="HI641">
        <v>0.114165</v>
      </c>
      <c r="HJ641">
        <v>0</v>
      </c>
      <c r="HK641">
        <v>28.1984</v>
      </c>
      <c r="HL641">
        <v>999.9</v>
      </c>
      <c r="HM641">
        <v>45.3</v>
      </c>
      <c r="HN641">
        <v>30.9</v>
      </c>
      <c r="HO641">
        <v>22.573</v>
      </c>
      <c r="HP641">
        <v>63.4903</v>
      </c>
      <c r="HQ641">
        <v>17.5721</v>
      </c>
      <c r="HR641">
        <v>1</v>
      </c>
      <c r="HS641">
        <v>0.191296</v>
      </c>
      <c r="HT641">
        <v>0.421983</v>
      </c>
      <c r="HU641">
        <v>20.1975</v>
      </c>
      <c r="HV641">
        <v>5.22852</v>
      </c>
      <c r="HW641">
        <v>11.974</v>
      </c>
      <c r="HX641">
        <v>4.96975</v>
      </c>
      <c r="HY641">
        <v>3.28965</v>
      </c>
      <c r="HZ641">
        <v>9999</v>
      </c>
      <c r="IA641">
        <v>9999</v>
      </c>
      <c r="IB641">
        <v>9999</v>
      </c>
      <c r="IC641">
        <v>999.9</v>
      </c>
      <c r="ID641">
        <v>4.97298</v>
      </c>
      <c r="IE641">
        <v>1.8773</v>
      </c>
      <c r="IF641">
        <v>1.87545</v>
      </c>
      <c r="IG641">
        <v>1.87822</v>
      </c>
      <c r="IH641">
        <v>1.87498</v>
      </c>
      <c r="II641">
        <v>1.87851</v>
      </c>
      <c r="IJ641">
        <v>1.87561</v>
      </c>
      <c r="IK641">
        <v>1.87678</v>
      </c>
      <c r="IL641">
        <v>0</v>
      </c>
      <c r="IM641">
        <v>0</v>
      </c>
      <c r="IN641">
        <v>0</v>
      </c>
      <c r="IO641">
        <v>0</v>
      </c>
      <c r="IP641" t="s">
        <v>442</v>
      </c>
      <c r="IQ641" t="s">
        <v>443</v>
      </c>
      <c r="IR641" t="s">
        <v>444</v>
      </c>
      <c r="IS641" t="s">
        <v>444</v>
      </c>
      <c r="IT641" t="s">
        <v>444</v>
      </c>
      <c r="IU641" t="s">
        <v>444</v>
      </c>
      <c r="IV641">
        <v>0</v>
      </c>
      <c r="IW641">
        <v>100</v>
      </c>
      <c r="IX641">
        <v>100</v>
      </c>
      <c r="IY641">
        <v>0.908</v>
      </c>
      <c r="IZ641">
        <v>0.2189</v>
      </c>
      <c r="JA641">
        <v>0.05401698482025668</v>
      </c>
      <c r="JB641">
        <v>0.001251749769105588</v>
      </c>
      <c r="JC641">
        <v>-2.340677956668878E-07</v>
      </c>
      <c r="JD641">
        <v>1.443975168909104E-10</v>
      </c>
      <c r="JE641">
        <v>-0.0473756660369021</v>
      </c>
      <c r="JF641">
        <v>-0.000763777970416037</v>
      </c>
      <c r="JG641">
        <v>0.0006633184790446218</v>
      </c>
      <c r="JH641">
        <v>-5.365384051273601E-06</v>
      </c>
      <c r="JI641">
        <v>1</v>
      </c>
      <c r="JJ641">
        <v>2129</v>
      </c>
      <c r="JK641">
        <v>1</v>
      </c>
      <c r="JL641">
        <v>27</v>
      </c>
      <c r="JM641">
        <v>189017</v>
      </c>
      <c r="JN641">
        <v>189016.9</v>
      </c>
      <c r="JO641">
        <v>1.84326</v>
      </c>
      <c r="JP641">
        <v>2.54761</v>
      </c>
      <c r="JQ641">
        <v>1.39893</v>
      </c>
      <c r="JR641">
        <v>2.33276</v>
      </c>
      <c r="JS641">
        <v>1.44897</v>
      </c>
      <c r="JT641">
        <v>2.5061</v>
      </c>
      <c r="JU641">
        <v>37.3378</v>
      </c>
      <c r="JV641">
        <v>24.1926</v>
      </c>
      <c r="JW641">
        <v>18</v>
      </c>
      <c r="JX641">
        <v>481.109</v>
      </c>
      <c r="JY641">
        <v>467.035</v>
      </c>
      <c r="JZ641">
        <v>27.8672</v>
      </c>
      <c r="KA641">
        <v>29.5954</v>
      </c>
      <c r="KB641">
        <v>30.0003</v>
      </c>
      <c r="KC641">
        <v>29.2401</v>
      </c>
      <c r="KD641">
        <v>29.2983</v>
      </c>
      <c r="KE641">
        <v>37.0232</v>
      </c>
      <c r="KF641">
        <v>26.7579</v>
      </c>
      <c r="KG641">
        <v>63.1559</v>
      </c>
      <c r="KH641">
        <v>27.83</v>
      </c>
      <c r="KI641">
        <v>808.836</v>
      </c>
      <c r="KJ641">
        <v>17.5499</v>
      </c>
      <c r="KK641">
        <v>100.839</v>
      </c>
      <c r="KL641">
        <v>100.192</v>
      </c>
    </row>
    <row r="642" spans="1:298">
      <c r="A642">
        <v>626</v>
      </c>
      <c r="B642">
        <v>1758489606</v>
      </c>
      <c r="C642">
        <v>20502.5</v>
      </c>
      <c r="D642" t="s">
        <v>1702</v>
      </c>
      <c r="E642" t="s">
        <v>1703</v>
      </c>
      <c r="F642">
        <v>5</v>
      </c>
      <c r="G642" t="s">
        <v>1607</v>
      </c>
      <c r="H642" t="s">
        <v>436</v>
      </c>
      <c r="I642" t="s">
        <v>437</v>
      </c>
      <c r="J642">
        <v>1758489598.5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805.8974585248221</v>
      </c>
      <c r="AL642">
        <v>771.082757575757</v>
      </c>
      <c r="AM642">
        <v>3.412606547991303</v>
      </c>
      <c r="AN642">
        <v>65.51255207076697</v>
      </c>
      <c r="AO642">
        <f>(AQ642 - AP642 + DZ642*1E3/(8.314*(EB642+273.15)) * AS642/DY642 * AR642) * DY642/(100*DM642) * 1000/(1000 - AQ642)</f>
        <v>0</v>
      </c>
      <c r="AP642">
        <v>17.46132828503058</v>
      </c>
      <c r="AQ642">
        <v>23.1257503030303</v>
      </c>
      <c r="AR642">
        <v>-0.001008121866552143</v>
      </c>
      <c r="AS642">
        <v>124.816034713637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438</v>
      </c>
      <c r="AZ642" t="s">
        <v>438</v>
      </c>
      <c r="BA642">
        <v>0</v>
      </c>
      <c r="BB642">
        <v>0</v>
      </c>
      <c r="BC642">
        <f>1-BA642/BB642</f>
        <v>0</v>
      </c>
      <c r="BD642">
        <v>0</v>
      </c>
      <c r="BE642" t="s">
        <v>438</v>
      </c>
      <c r="BF642" t="s">
        <v>438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438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5.36</v>
      </c>
      <c r="DN642">
        <v>0.5</v>
      </c>
      <c r="DO642" t="s">
        <v>439</v>
      </c>
      <c r="DP642">
        <v>2</v>
      </c>
      <c r="DQ642" t="b">
        <v>1</v>
      </c>
      <c r="DR642">
        <v>1758489598.5</v>
      </c>
      <c r="DS642">
        <v>729.8151481481481</v>
      </c>
      <c r="DT642">
        <v>777.0512222222222</v>
      </c>
      <c r="DU642">
        <v>23.15554444444444</v>
      </c>
      <c r="DV642">
        <v>17.3342962962963</v>
      </c>
      <c r="DW642">
        <v>728.9171481481482</v>
      </c>
      <c r="DX642">
        <v>22.93622592592592</v>
      </c>
      <c r="DY642">
        <v>499.9955185185185</v>
      </c>
      <c r="DZ642">
        <v>90.02452222222222</v>
      </c>
      <c r="EA642">
        <v>0.05669038888888889</v>
      </c>
      <c r="EB642">
        <v>29.86922222222222</v>
      </c>
      <c r="EC642">
        <v>30.06398888888889</v>
      </c>
      <c r="ED642">
        <v>999.9000000000001</v>
      </c>
      <c r="EE642">
        <v>0</v>
      </c>
      <c r="EF642">
        <v>0</v>
      </c>
      <c r="EG642">
        <v>9986.877037037037</v>
      </c>
      <c r="EH642">
        <v>0</v>
      </c>
      <c r="EI642">
        <v>11.2535</v>
      </c>
      <c r="EJ642">
        <v>-47.23607407407408</v>
      </c>
      <c r="EK642">
        <v>747.1148148148147</v>
      </c>
      <c r="EL642">
        <v>790.7597777777778</v>
      </c>
      <c r="EM642">
        <v>5.821254444444445</v>
      </c>
      <c r="EN642">
        <v>777.0512222222222</v>
      </c>
      <c r="EO642">
        <v>17.3342962962963</v>
      </c>
      <c r="EP642">
        <v>2.084566666666666</v>
      </c>
      <c r="EQ642">
        <v>1.560511111111111</v>
      </c>
      <c r="ER642">
        <v>18.10174444444444</v>
      </c>
      <c r="ES642">
        <v>13.57413333333333</v>
      </c>
      <c r="ET642">
        <v>2000.005925925926</v>
      </c>
      <c r="EU642">
        <v>0.9800080000000002</v>
      </c>
      <c r="EV642">
        <v>0.0199916</v>
      </c>
      <c r="EW642">
        <v>0</v>
      </c>
      <c r="EX642">
        <v>967.2941851851853</v>
      </c>
      <c r="EY642">
        <v>5.000560000000001</v>
      </c>
      <c r="EZ642">
        <v>19563.80740740741</v>
      </c>
      <c r="FA642">
        <v>17294.97407407407</v>
      </c>
      <c r="FB642">
        <v>42.25</v>
      </c>
      <c r="FC642">
        <v>42.43699999999999</v>
      </c>
      <c r="FD642">
        <v>42</v>
      </c>
      <c r="FE642">
        <v>41.56199999999999</v>
      </c>
      <c r="FF642">
        <v>42.93699999999998</v>
      </c>
      <c r="FG642">
        <v>1955.125555555556</v>
      </c>
      <c r="FH642">
        <v>39.88000000000001</v>
      </c>
      <c r="FI642">
        <v>0</v>
      </c>
      <c r="FJ642">
        <v>1758489607.2</v>
      </c>
      <c r="FK642">
        <v>0</v>
      </c>
      <c r="FL642">
        <v>967.2806153846153</v>
      </c>
      <c r="FM642">
        <v>-3.685675226881518</v>
      </c>
      <c r="FN642">
        <v>-51.89059825601693</v>
      </c>
      <c r="FO642">
        <v>19563.96153846154</v>
      </c>
      <c r="FP642">
        <v>15</v>
      </c>
      <c r="FQ642">
        <v>0</v>
      </c>
      <c r="FR642" t="s">
        <v>440</v>
      </c>
      <c r="FS642">
        <v>1747148579.5</v>
      </c>
      <c r="FT642">
        <v>1747148584.5</v>
      </c>
      <c r="FU642">
        <v>0</v>
      </c>
      <c r="FV642">
        <v>0.162</v>
      </c>
      <c r="FW642">
        <v>-0.001</v>
      </c>
      <c r="FX642">
        <v>0.139</v>
      </c>
      <c r="FY642">
        <v>0.058</v>
      </c>
      <c r="FZ642">
        <v>420</v>
      </c>
      <c r="GA642">
        <v>16</v>
      </c>
      <c r="GB642">
        <v>0.19</v>
      </c>
      <c r="GC642">
        <v>0.02</v>
      </c>
      <c r="GD642">
        <v>-47.2136275</v>
      </c>
      <c r="GE642">
        <v>-0.2945121951217982</v>
      </c>
      <c r="GF642">
        <v>0.101592772842117</v>
      </c>
      <c r="GG642">
        <v>1</v>
      </c>
      <c r="GH642">
        <v>967.3412647058824</v>
      </c>
      <c r="GI642">
        <v>-2.277234533279843</v>
      </c>
      <c r="GJ642">
        <v>0.3489805580985837</v>
      </c>
      <c r="GK642">
        <v>0</v>
      </c>
      <c r="GL642">
        <v>5.8918135</v>
      </c>
      <c r="GM642">
        <v>-1.35691159474672</v>
      </c>
      <c r="GN642">
        <v>0.1314665560617985</v>
      </c>
      <c r="GO642">
        <v>0</v>
      </c>
      <c r="GP642">
        <v>1</v>
      </c>
      <c r="GQ642">
        <v>3</v>
      </c>
      <c r="GR642" t="s">
        <v>447</v>
      </c>
      <c r="GS642">
        <v>3.1284</v>
      </c>
      <c r="GT642">
        <v>2.73464</v>
      </c>
      <c r="GU642">
        <v>0.12927</v>
      </c>
      <c r="GV642">
        <v>0.135461</v>
      </c>
      <c r="GW642">
        <v>0.103638</v>
      </c>
      <c r="GX642">
        <v>0.08561539999999999</v>
      </c>
      <c r="GY642">
        <v>26082.2</v>
      </c>
      <c r="GZ642">
        <v>25120.1</v>
      </c>
      <c r="HA642">
        <v>30498.1</v>
      </c>
      <c r="HB642">
        <v>29313.1</v>
      </c>
      <c r="HC642">
        <v>37739.8</v>
      </c>
      <c r="HD642">
        <v>35274.7</v>
      </c>
      <c r="HE642">
        <v>46665.6</v>
      </c>
      <c r="HF642">
        <v>43558.7</v>
      </c>
      <c r="HG642">
        <v>1.82305</v>
      </c>
      <c r="HH642">
        <v>1.8487</v>
      </c>
      <c r="HI642">
        <v>0.115268</v>
      </c>
      <c r="HJ642">
        <v>0</v>
      </c>
      <c r="HK642">
        <v>28.2026</v>
      </c>
      <c r="HL642">
        <v>999.9</v>
      </c>
      <c r="HM642">
        <v>45.3</v>
      </c>
      <c r="HN642">
        <v>30.9</v>
      </c>
      <c r="HO642">
        <v>22.5719</v>
      </c>
      <c r="HP642">
        <v>63.7103</v>
      </c>
      <c r="HQ642">
        <v>17.496</v>
      </c>
      <c r="HR642">
        <v>1</v>
      </c>
      <c r="HS642">
        <v>0.191761</v>
      </c>
      <c r="HT642">
        <v>0.479564</v>
      </c>
      <c r="HU642">
        <v>20.1973</v>
      </c>
      <c r="HV642">
        <v>5.22882</v>
      </c>
      <c r="HW642">
        <v>11.974</v>
      </c>
      <c r="HX642">
        <v>4.9699</v>
      </c>
      <c r="HY642">
        <v>3.28965</v>
      </c>
      <c r="HZ642">
        <v>9999</v>
      </c>
      <c r="IA642">
        <v>9999</v>
      </c>
      <c r="IB642">
        <v>9999</v>
      </c>
      <c r="IC642">
        <v>999.9</v>
      </c>
      <c r="ID642">
        <v>4.97296</v>
      </c>
      <c r="IE642">
        <v>1.87729</v>
      </c>
      <c r="IF642">
        <v>1.87542</v>
      </c>
      <c r="IG642">
        <v>1.87822</v>
      </c>
      <c r="IH642">
        <v>1.87495</v>
      </c>
      <c r="II642">
        <v>1.87851</v>
      </c>
      <c r="IJ642">
        <v>1.87561</v>
      </c>
      <c r="IK642">
        <v>1.87679</v>
      </c>
      <c r="IL642">
        <v>0</v>
      </c>
      <c r="IM642">
        <v>0</v>
      </c>
      <c r="IN642">
        <v>0</v>
      </c>
      <c r="IO642">
        <v>0</v>
      </c>
      <c r="IP642" t="s">
        <v>442</v>
      </c>
      <c r="IQ642" t="s">
        <v>443</v>
      </c>
      <c r="IR642" t="s">
        <v>444</v>
      </c>
      <c r="IS642" t="s">
        <v>444</v>
      </c>
      <c r="IT642" t="s">
        <v>444</v>
      </c>
      <c r="IU642" t="s">
        <v>444</v>
      </c>
      <c r="IV642">
        <v>0</v>
      </c>
      <c r="IW642">
        <v>100</v>
      </c>
      <c r="IX642">
        <v>100</v>
      </c>
      <c r="IY642">
        <v>0.927</v>
      </c>
      <c r="IZ642">
        <v>0.2187</v>
      </c>
      <c r="JA642">
        <v>0.05401698482025668</v>
      </c>
      <c r="JB642">
        <v>0.001251749769105588</v>
      </c>
      <c r="JC642">
        <v>-2.340677956668878E-07</v>
      </c>
      <c r="JD642">
        <v>1.443975168909104E-10</v>
      </c>
      <c r="JE642">
        <v>-0.0473756660369021</v>
      </c>
      <c r="JF642">
        <v>-0.000763777970416037</v>
      </c>
      <c r="JG642">
        <v>0.0006633184790446218</v>
      </c>
      <c r="JH642">
        <v>-5.365384051273601E-06</v>
      </c>
      <c r="JI642">
        <v>1</v>
      </c>
      <c r="JJ642">
        <v>2129</v>
      </c>
      <c r="JK642">
        <v>1</v>
      </c>
      <c r="JL642">
        <v>27</v>
      </c>
      <c r="JM642">
        <v>189017.1</v>
      </c>
      <c r="JN642">
        <v>189017</v>
      </c>
      <c r="JO642">
        <v>1.87622</v>
      </c>
      <c r="JP642">
        <v>2.54639</v>
      </c>
      <c r="JQ642">
        <v>1.39893</v>
      </c>
      <c r="JR642">
        <v>2.33276</v>
      </c>
      <c r="JS642">
        <v>1.44897</v>
      </c>
      <c r="JT642">
        <v>2.46216</v>
      </c>
      <c r="JU642">
        <v>37.3618</v>
      </c>
      <c r="JV642">
        <v>24.1926</v>
      </c>
      <c r="JW642">
        <v>18</v>
      </c>
      <c r="JX642">
        <v>480.877</v>
      </c>
      <c r="JY642">
        <v>467.353</v>
      </c>
      <c r="JZ642">
        <v>27.8019</v>
      </c>
      <c r="KA642">
        <v>29.5979</v>
      </c>
      <c r="KB642">
        <v>30.0003</v>
      </c>
      <c r="KC642">
        <v>29.2427</v>
      </c>
      <c r="KD642">
        <v>29.3015</v>
      </c>
      <c r="KE642">
        <v>37.6161</v>
      </c>
      <c r="KF642">
        <v>26.4307</v>
      </c>
      <c r="KG642">
        <v>63.1559</v>
      </c>
      <c r="KH642">
        <v>27.7692</v>
      </c>
      <c r="KI642">
        <v>822.196</v>
      </c>
      <c r="KJ642">
        <v>17.6501</v>
      </c>
      <c r="KK642">
        <v>100.839</v>
      </c>
      <c r="KL642">
        <v>100.191</v>
      </c>
    </row>
    <row r="643" spans="1:298">
      <c r="A643">
        <v>627</v>
      </c>
      <c r="B643">
        <v>1758489611</v>
      </c>
      <c r="C643">
        <v>20507.5</v>
      </c>
      <c r="D643" t="s">
        <v>1704</v>
      </c>
      <c r="E643" t="s">
        <v>1705</v>
      </c>
      <c r="F643">
        <v>5</v>
      </c>
      <c r="G643" t="s">
        <v>1607</v>
      </c>
      <c r="H643" t="s">
        <v>436</v>
      </c>
      <c r="I643" t="s">
        <v>437</v>
      </c>
      <c r="J643">
        <v>1758489603.214286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823.1462901048184</v>
      </c>
      <c r="AL643">
        <v>788.2216787878787</v>
      </c>
      <c r="AM643">
        <v>3.423779346759619</v>
      </c>
      <c r="AN643">
        <v>65.51255207076697</v>
      </c>
      <c r="AO643">
        <f>(AQ643 - AP643 + DZ643*1E3/(8.314*(EB643+273.15)) * AS643/DY643 * AR643) * DY643/(100*DM643) * 1000/(1000 - AQ643)</f>
        <v>0</v>
      </c>
      <c r="AP643">
        <v>17.55370598803921</v>
      </c>
      <c r="AQ643">
        <v>23.10579272727273</v>
      </c>
      <c r="AR643">
        <v>-0.0005813024494763615</v>
      </c>
      <c r="AS643">
        <v>124.816034713637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438</v>
      </c>
      <c r="AZ643" t="s">
        <v>438</v>
      </c>
      <c r="BA643">
        <v>0</v>
      </c>
      <c r="BB643">
        <v>0</v>
      </c>
      <c r="BC643">
        <f>1-BA643/BB643</f>
        <v>0</v>
      </c>
      <c r="BD643">
        <v>0</v>
      </c>
      <c r="BE643" t="s">
        <v>438</v>
      </c>
      <c r="BF643" t="s">
        <v>438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438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5.36</v>
      </c>
      <c r="DN643">
        <v>0.5</v>
      </c>
      <c r="DO643" t="s">
        <v>439</v>
      </c>
      <c r="DP643">
        <v>2</v>
      </c>
      <c r="DQ643" t="b">
        <v>1</v>
      </c>
      <c r="DR643">
        <v>1758489603.214286</v>
      </c>
      <c r="DS643">
        <v>745.61225</v>
      </c>
      <c r="DT643">
        <v>792.8934285714286</v>
      </c>
      <c r="DU643">
        <v>23.13334642857143</v>
      </c>
      <c r="DV643">
        <v>17.42368214285714</v>
      </c>
      <c r="DW643">
        <v>744.6961785714285</v>
      </c>
      <c r="DX643">
        <v>22.91448571428571</v>
      </c>
      <c r="DY643">
        <v>500.0076071428572</v>
      </c>
      <c r="DZ643">
        <v>90.02477142857143</v>
      </c>
      <c r="EA643">
        <v>0.056721325</v>
      </c>
      <c r="EB643">
        <v>29.86681785714286</v>
      </c>
      <c r="EC643">
        <v>30.06573571428572</v>
      </c>
      <c r="ED643">
        <v>999.9000000000002</v>
      </c>
      <c r="EE643">
        <v>0</v>
      </c>
      <c r="EF643">
        <v>0</v>
      </c>
      <c r="EG643">
        <v>9998.441785714285</v>
      </c>
      <c r="EH643">
        <v>0</v>
      </c>
      <c r="EI643">
        <v>11.2535</v>
      </c>
      <c r="EJ643">
        <v>-47.281275</v>
      </c>
      <c r="EK643">
        <v>763.269</v>
      </c>
      <c r="EL643">
        <v>806.9550714285714</v>
      </c>
      <c r="EM643">
        <v>5.709672857142857</v>
      </c>
      <c r="EN643">
        <v>792.8934285714286</v>
      </c>
      <c r="EO643">
        <v>17.42368214285714</v>
      </c>
      <c r="EP643">
        <v>2.082573571428571</v>
      </c>
      <c r="EQ643">
        <v>1.5685625</v>
      </c>
      <c r="ER643">
        <v>18.08651785714286</v>
      </c>
      <c r="ES643">
        <v>13.65318571428571</v>
      </c>
      <c r="ET643">
        <v>1999.996071428572</v>
      </c>
      <c r="EU643">
        <v>0.9800080000000003</v>
      </c>
      <c r="EV643">
        <v>0.0199916</v>
      </c>
      <c r="EW643">
        <v>0</v>
      </c>
      <c r="EX643">
        <v>967.0718928571426</v>
      </c>
      <c r="EY643">
        <v>5.000560000000001</v>
      </c>
      <c r="EZ643">
        <v>19560.24642857143</v>
      </c>
      <c r="FA643">
        <v>17294.88928571429</v>
      </c>
      <c r="FB643">
        <v>42.25</v>
      </c>
      <c r="FC643">
        <v>42.43699999999999</v>
      </c>
      <c r="FD643">
        <v>42</v>
      </c>
      <c r="FE643">
        <v>41.56199999999999</v>
      </c>
      <c r="FF643">
        <v>42.93699999999998</v>
      </c>
      <c r="FG643">
        <v>1955.116071428571</v>
      </c>
      <c r="FH643">
        <v>39.88000000000001</v>
      </c>
      <c r="FI643">
        <v>0</v>
      </c>
      <c r="FJ643">
        <v>1758489612.6</v>
      </c>
      <c r="FK643">
        <v>0</v>
      </c>
      <c r="FL643">
        <v>966.9944799999998</v>
      </c>
      <c r="FM643">
        <v>-2.123846168137689</v>
      </c>
      <c r="FN643">
        <v>-49.97692312084304</v>
      </c>
      <c r="FO643">
        <v>19559.608</v>
      </c>
      <c r="FP643">
        <v>15</v>
      </c>
      <c r="FQ643">
        <v>0</v>
      </c>
      <c r="FR643" t="s">
        <v>440</v>
      </c>
      <c r="FS643">
        <v>1747148579.5</v>
      </c>
      <c r="FT643">
        <v>1747148584.5</v>
      </c>
      <c r="FU643">
        <v>0</v>
      </c>
      <c r="FV643">
        <v>0.162</v>
      </c>
      <c r="FW643">
        <v>-0.001</v>
      </c>
      <c r="FX643">
        <v>0.139</v>
      </c>
      <c r="FY643">
        <v>0.058</v>
      </c>
      <c r="FZ643">
        <v>420</v>
      </c>
      <c r="GA643">
        <v>16</v>
      </c>
      <c r="GB643">
        <v>0.19</v>
      </c>
      <c r="GC643">
        <v>0.02</v>
      </c>
      <c r="GD643">
        <v>-47.24723658536585</v>
      </c>
      <c r="GE643">
        <v>-0.273359581881599</v>
      </c>
      <c r="GF643">
        <v>0.09976683733707667</v>
      </c>
      <c r="GG643">
        <v>1</v>
      </c>
      <c r="GH643">
        <v>967.1871470588235</v>
      </c>
      <c r="GI643">
        <v>-2.966035147736953</v>
      </c>
      <c r="GJ643">
        <v>0.3784531311686492</v>
      </c>
      <c r="GK643">
        <v>0</v>
      </c>
      <c r="GL643">
        <v>5.773761219512195</v>
      </c>
      <c r="GM643">
        <v>-1.445019930313586</v>
      </c>
      <c r="GN643">
        <v>0.1428685145671024</v>
      </c>
      <c r="GO643">
        <v>0</v>
      </c>
      <c r="GP643">
        <v>1</v>
      </c>
      <c r="GQ643">
        <v>3</v>
      </c>
      <c r="GR643" t="s">
        <v>447</v>
      </c>
      <c r="GS643">
        <v>3.12858</v>
      </c>
      <c r="GT643">
        <v>2.73421</v>
      </c>
      <c r="GU643">
        <v>0.131185</v>
      </c>
      <c r="GV643">
        <v>0.137322</v>
      </c>
      <c r="GW643">
        <v>0.103579</v>
      </c>
      <c r="GX643">
        <v>0.0859954</v>
      </c>
      <c r="GY643">
        <v>26024.4</v>
      </c>
      <c r="GZ643">
        <v>25065.8</v>
      </c>
      <c r="HA643">
        <v>30497.6</v>
      </c>
      <c r="HB643">
        <v>29312.8</v>
      </c>
      <c r="HC643">
        <v>37741.9</v>
      </c>
      <c r="HD643">
        <v>35259.8</v>
      </c>
      <c r="HE643">
        <v>46664.8</v>
      </c>
      <c r="HF643">
        <v>43558.3</v>
      </c>
      <c r="HG643">
        <v>1.8228</v>
      </c>
      <c r="HH643">
        <v>1.84903</v>
      </c>
      <c r="HI643">
        <v>0.113845</v>
      </c>
      <c r="HJ643">
        <v>0</v>
      </c>
      <c r="HK643">
        <v>28.2078</v>
      </c>
      <c r="HL643">
        <v>999.9</v>
      </c>
      <c r="HM643">
        <v>45.3</v>
      </c>
      <c r="HN643">
        <v>30.9</v>
      </c>
      <c r="HO643">
        <v>22.572</v>
      </c>
      <c r="HP643">
        <v>63.1803</v>
      </c>
      <c r="HQ643">
        <v>17.3157</v>
      </c>
      <c r="HR643">
        <v>1</v>
      </c>
      <c r="HS643">
        <v>0.191804</v>
      </c>
      <c r="HT643">
        <v>0.561381</v>
      </c>
      <c r="HU643">
        <v>20.1971</v>
      </c>
      <c r="HV643">
        <v>5.22852</v>
      </c>
      <c r="HW643">
        <v>11.974</v>
      </c>
      <c r="HX643">
        <v>4.9698</v>
      </c>
      <c r="HY643">
        <v>3.28965</v>
      </c>
      <c r="HZ643">
        <v>9999</v>
      </c>
      <c r="IA643">
        <v>9999</v>
      </c>
      <c r="IB643">
        <v>9999</v>
      </c>
      <c r="IC643">
        <v>999.9</v>
      </c>
      <c r="ID643">
        <v>4.97299</v>
      </c>
      <c r="IE643">
        <v>1.87729</v>
      </c>
      <c r="IF643">
        <v>1.8754</v>
      </c>
      <c r="IG643">
        <v>1.87821</v>
      </c>
      <c r="IH643">
        <v>1.87496</v>
      </c>
      <c r="II643">
        <v>1.87851</v>
      </c>
      <c r="IJ643">
        <v>1.87561</v>
      </c>
      <c r="IK643">
        <v>1.87678</v>
      </c>
      <c r="IL643">
        <v>0</v>
      </c>
      <c r="IM643">
        <v>0</v>
      </c>
      <c r="IN643">
        <v>0</v>
      </c>
      <c r="IO643">
        <v>0</v>
      </c>
      <c r="IP643" t="s">
        <v>442</v>
      </c>
      <c r="IQ643" t="s">
        <v>443</v>
      </c>
      <c r="IR643" t="s">
        <v>444</v>
      </c>
      <c r="IS643" t="s">
        <v>444</v>
      </c>
      <c r="IT643" t="s">
        <v>444</v>
      </c>
      <c r="IU643" t="s">
        <v>444</v>
      </c>
      <c r="IV643">
        <v>0</v>
      </c>
      <c r="IW643">
        <v>100</v>
      </c>
      <c r="IX643">
        <v>100</v>
      </c>
      <c r="IY643">
        <v>0.946</v>
      </c>
      <c r="IZ643">
        <v>0.2183</v>
      </c>
      <c r="JA643">
        <v>0.05401698482025668</v>
      </c>
      <c r="JB643">
        <v>0.001251749769105588</v>
      </c>
      <c r="JC643">
        <v>-2.340677956668878E-07</v>
      </c>
      <c r="JD643">
        <v>1.443975168909104E-10</v>
      </c>
      <c r="JE643">
        <v>-0.0473756660369021</v>
      </c>
      <c r="JF643">
        <v>-0.000763777970416037</v>
      </c>
      <c r="JG643">
        <v>0.0006633184790446218</v>
      </c>
      <c r="JH643">
        <v>-5.365384051273601E-06</v>
      </c>
      <c r="JI643">
        <v>1</v>
      </c>
      <c r="JJ643">
        <v>2129</v>
      </c>
      <c r="JK643">
        <v>1</v>
      </c>
      <c r="JL643">
        <v>27</v>
      </c>
      <c r="JM643">
        <v>189017.2</v>
      </c>
      <c r="JN643">
        <v>189017.1</v>
      </c>
      <c r="JO643">
        <v>1.90552</v>
      </c>
      <c r="JP643">
        <v>2.5354</v>
      </c>
      <c r="JQ643">
        <v>1.39893</v>
      </c>
      <c r="JR643">
        <v>2.33276</v>
      </c>
      <c r="JS643">
        <v>1.44897</v>
      </c>
      <c r="JT643">
        <v>2.53906</v>
      </c>
      <c r="JU643">
        <v>37.3618</v>
      </c>
      <c r="JV643">
        <v>24.2013</v>
      </c>
      <c r="JW643">
        <v>18</v>
      </c>
      <c r="JX643">
        <v>480.751</v>
      </c>
      <c r="JY643">
        <v>467.579</v>
      </c>
      <c r="JZ643">
        <v>27.7392</v>
      </c>
      <c r="KA643">
        <v>29.6003</v>
      </c>
      <c r="KB643">
        <v>30.0003</v>
      </c>
      <c r="KC643">
        <v>29.2445</v>
      </c>
      <c r="KD643">
        <v>29.3032</v>
      </c>
      <c r="KE643">
        <v>38.2766</v>
      </c>
      <c r="KF643">
        <v>26.1583</v>
      </c>
      <c r="KG643">
        <v>63.1559</v>
      </c>
      <c r="KH643">
        <v>27.694</v>
      </c>
      <c r="KI643">
        <v>842.231</v>
      </c>
      <c r="KJ643">
        <v>17.7561</v>
      </c>
      <c r="KK643">
        <v>100.837</v>
      </c>
      <c r="KL643">
        <v>100.191</v>
      </c>
    </row>
    <row r="644" spans="1:298">
      <c r="A644">
        <v>628</v>
      </c>
      <c r="B644">
        <v>1758489616</v>
      </c>
      <c r="C644">
        <v>20512.5</v>
      </c>
      <c r="D644" t="s">
        <v>1706</v>
      </c>
      <c r="E644" t="s">
        <v>1707</v>
      </c>
      <c r="F644">
        <v>5</v>
      </c>
      <c r="G644" t="s">
        <v>1607</v>
      </c>
      <c r="H644" t="s">
        <v>436</v>
      </c>
      <c r="I644" t="s">
        <v>437</v>
      </c>
      <c r="J644">
        <v>1758489608.5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840.1007825117699</v>
      </c>
      <c r="AL644">
        <v>805.3030060606055</v>
      </c>
      <c r="AM644">
        <v>3.406211132793556</v>
      </c>
      <c r="AN644">
        <v>65.51255207076697</v>
      </c>
      <c r="AO644">
        <f>(AQ644 - AP644 + DZ644*1E3/(8.314*(EB644+273.15)) * AS644/DY644 * AR644) * DY644/(100*DM644) * 1000/(1000 - AQ644)</f>
        <v>0</v>
      </c>
      <c r="AP644">
        <v>17.66691998566819</v>
      </c>
      <c r="AQ644">
        <v>23.09472969696968</v>
      </c>
      <c r="AR644">
        <v>-0.0002918081680711821</v>
      </c>
      <c r="AS644">
        <v>124.816034713637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438</v>
      </c>
      <c r="AZ644" t="s">
        <v>438</v>
      </c>
      <c r="BA644">
        <v>0</v>
      </c>
      <c r="BB644">
        <v>0</v>
      </c>
      <c r="BC644">
        <f>1-BA644/BB644</f>
        <v>0</v>
      </c>
      <c r="BD644">
        <v>0</v>
      </c>
      <c r="BE644" t="s">
        <v>438</v>
      </c>
      <c r="BF644" t="s">
        <v>438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438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5.36</v>
      </c>
      <c r="DN644">
        <v>0.5</v>
      </c>
      <c r="DO644" t="s">
        <v>439</v>
      </c>
      <c r="DP644">
        <v>2</v>
      </c>
      <c r="DQ644" t="b">
        <v>1</v>
      </c>
      <c r="DR644">
        <v>1758489608.5</v>
      </c>
      <c r="DS644">
        <v>763.3179259259259</v>
      </c>
      <c r="DT644">
        <v>810.5368888888889</v>
      </c>
      <c r="DU644">
        <v>23.11457037037038</v>
      </c>
      <c r="DV644">
        <v>17.53732222222222</v>
      </c>
      <c r="DW644">
        <v>762.3815925925927</v>
      </c>
      <c r="DX644">
        <v>22.8961037037037</v>
      </c>
      <c r="DY644">
        <v>500.0505555555555</v>
      </c>
      <c r="DZ644">
        <v>90.02520370370372</v>
      </c>
      <c r="EA644">
        <v>0.05658032592592593</v>
      </c>
      <c r="EB644">
        <v>29.86285185185185</v>
      </c>
      <c r="EC644">
        <v>30.06684814814815</v>
      </c>
      <c r="ED644">
        <v>999.9000000000001</v>
      </c>
      <c r="EE644">
        <v>0</v>
      </c>
      <c r="EF644">
        <v>0</v>
      </c>
      <c r="EG644">
        <v>10000.49074074074</v>
      </c>
      <c r="EH644">
        <v>0</v>
      </c>
      <c r="EI644">
        <v>11.2535</v>
      </c>
      <c r="EJ644">
        <v>-47.21908888888889</v>
      </c>
      <c r="EK644">
        <v>781.378962962963</v>
      </c>
      <c r="EL644">
        <v>825.0067037037035</v>
      </c>
      <c r="EM644">
        <v>5.577255185185185</v>
      </c>
      <c r="EN644">
        <v>810.5368888888889</v>
      </c>
      <c r="EO644">
        <v>17.53732222222222</v>
      </c>
      <c r="EP644">
        <v>2.080893703703704</v>
      </c>
      <c r="EQ644">
        <v>1.578800370370371</v>
      </c>
      <c r="ER644">
        <v>18.07367407407407</v>
      </c>
      <c r="ES644">
        <v>13.75327037037037</v>
      </c>
      <c r="ET644">
        <v>1999.991111111111</v>
      </c>
      <c r="EU644">
        <v>0.9800056296296296</v>
      </c>
      <c r="EV644">
        <v>0.01999402592592593</v>
      </c>
      <c r="EW644">
        <v>0</v>
      </c>
      <c r="EX644">
        <v>966.8101481481482</v>
      </c>
      <c r="EY644">
        <v>5.000560000000001</v>
      </c>
      <c r="EZ644">
        <v>19555.54444444444</v>
      </c>
      <c r="FA644">
        <v>17294.83333333334</v>
      </c>
      <c r="FB644">
        <v>42.25</v>
      </c>
      <c r="FC644">
        <v>42.43699999999999</v>
      </c>
      <c r="FD644">
        <v>42</v>
      </c>
      <c r="FE644">
        <v>41.56199999999999</v>
      </c>
      <c r="FF644">
        <v>42.93699999999998</v>
      </c>
      <c r="FG644">
        <v>1955.105185185185</v>
      </c>
      <c r="FH644">
        <v>39.88592592592593</v>
      </c>
      <c r="FI644">
        <v>0</v>
      </c>
      <c r="FJ644">
        <v>1758489617.4</v>
      </c>
      <c r="FK644">
        <v>0</v>
      </c>
      <c r="FL644">
        <v>966.80292</v>
      </c>
      <c r="FM644">
        <v>-1.859153851038955</v>
      </c>
      <c r="FN644">
        <v>-46.63846150649369</v>
      </c>
      <c r="FO644">
        <v>19555.412</v>
      </c>
      <c r="FP644">
        <v>15</v>
      </c>
      <c r="FQ644">
        <v>0</v>
      </c>
      <c r="FR644" t="s">
        <v>440</v>
      </c>
      <c r="FS644">
        <v>1747148579.5</v>
      </c>
      <c r="FT644">
        <v>1747148584.5</v>
      </c>
      <c r="FU644">
        <v>0</v>
      </c>
      <c r="FV644">
        <v>0.162</v>
      </c>
      <c r="FW644">
        <v>-0.001</v>
      </c>
      <c r="FX644">
        <v>0.139</v>
      </c>
      <c r="FY644">
        <v>0.058</v>
      </c>
      <c r="FZ644">
        <v>420</v>
      </c>
      <c r="GA644">
        <v>16</v>
      </c>
      <c r="GB644">
        <v>0.19</v>
      </c>
      <c r="GC644">
        <v>0.02</v>
      </c>
      <c r="GD644">
        <v>-47.24632195121951</v>
      </c>
      <c r="GE644">
        <v>0.2905233449476088</v>
      </c>
      <c r="GF644">
        <v>0.1003814104649087</v>
      </c>
      <c r="GG644">
        <v>1</v>
      </c>
      <c r="GH644">
        <v>966.9836764705882</v>
      </c>
      <c r="GI644">
        <v>-2.476470596637</v>
      </c>
      <c r="GJ644">
        <v>0.3570524529424891</v>
      </c>
      <c r="GK644">
        <v>0</v>
      </c>
      <c r="GL644">
        <v>5.67738756097561</v>
      </c>
      <c r="GM644">
        <v>-1.483640905923342</v>
      </c>
      <c r="GN644">
        <v>0.1466157907640518</v>
      </c>
      <c r="GO644">
        <v>0</v>
      </c>
      <c r="GP644">
        <v>1</v>
      </c>
      <c r="GQ644">
        <v>3</v>
      </c>
      <c r="GR644" t="s">
        <v>447</v>
      </c>
      <c r="GS644">
        <v>3.12833</v>
      </c>
      <c r="GT644">
        <v>2.7344</v>
      </c>
      <c r="GU644">
        <v>0.133074</v>
      </c>
      <c r="GV644">
        <v>0.139178</v>
      </c>
      <c r="GW644">
        <v>0.103543</v>
      </c>
      <c r="GX644">
        <v>0.08633689999999999</v>
      </c>
      <c r="GY644">
        <v>25967.7</v>
      </c>
      <c r="GZ644">
        <v>25011.7</v>
      </c>
      <c r="HA644">
        <v>30497.6</v>
      </c>
      <c r="HB644">
        <v>29312.7</v>
      </c>
      <c r="HC644">
        <v>37743.5</v>
      </c>
      <c r="HD644">
        <v>35246.4</v>
      </c>
      <c r="HE644">
        <v>46664.8</v>
      </c>
      <c r="HF644">
        <v>43558</v>
      </c>
      <c r="HG644">
        <v>1.82227</v>
      </c>
      <c r="HH644">
        <v>1.84973</v>
      </c>
      <c r="HI644">
        <v>0.114288</v>
      </c>
      <c r="HJ644">
        <v>0</v>
      </c>
      <c r="HK644">
        <v>28.2122</v>
      </c>
      <c r="HL644">
        <v>999.9</v>
      </c>
      <c r="HM644">
        <v>45.3</v>
      </c>
      <c r="HN644">
        <v>30.9</v>
      </c>
      <c r="HO644">
        <v>22.5707</v>
      </c>
      <c r="HP644">
        <v>63.3403</v>
      </c>
      <c r="HQ644">
        <v>17.3678</v>
      </c>
      <c r="HR644">
        <v>1</v>
      </c>
      <c r="HS644">
        <v>0.191936</v>
      </c>
      <c r="HT644">
        <v>0.594417</v>
      </c>
      <c r="HU644">
        <v>20.1971</v>
      </c>
      <c r="HV644">
        <v>5.22807</v>
      </c>
      <c r="HW644">
        <v>11.974</v>
      </c>
      <c r="HX644">
        <v>4.9698</v>
      </c>
      <c r="HY644">
        <v>3.28958</v>
      </c>
      <c r="HZ644">
        <v>9999</v>
      </c>
      <c r="IA644">
        <v>9999</v>
      </c>
      <c r="IB644">
        <v>9999</v>
      </c>
      <c r="IC644">
        <v>999.9</v>
      </c>
      <c r="ID644">
        <v>4.97294</v>
      </c>
      <c r="IE644">
        <v>1.87732</v>
      </c>
      <c r="IF644">
        <v>1.87542</v>
      </c>
      <c r="IG644">
        <v>1.87822</v>
      </c>
      <c r="IH644">
        <v>1.87494</v>
      </c>
      <c r="II644">
        <v>1.8785</v>
      </c>
      <c r="IJ644">
        <v>1.8756</v>
      </c>
      <c r="IK644">
        <v>1.8768</v>
      </c>
      <c r="IL644">
        <v>0</v>
      </c>
      <c r="IM644">
        <v>0</v>
      </c>
      <c r="IN644">
        <v>0</v>
      </c>
      <c r="IO644">
        <v>0</v>
      </c>
      <c r="IP644" t="s">
        <v>442</v>
      </c>
      <c r="IQ644" t="s">
        <v>443</v>
      </c>
      <c r="IR644" t="s">
        <v>444</v>
      </c>
      <c r="IS644" t="s">
        <v>444</v>
      </c>
      <c r="IT644" t="s">
        <v>444</v>
      </c>
      <c r="IU644" t="s">
        <v>444</v>
      </c>
      <c r="IV644">
        <v>0</v>
      </c>
      <c r="IW644">
        <v>100</v>
      </c>
      <c r="IX644">
        <v>100</v>
      </c>
      <c r="IY644">
        <v>0.965</v>
      </c>
      <c r="IZ644">
        <v>0.218</v>
      </c>
      <c r="JA644">
        <v>0.05401698482025668</v>
      </c>
      <c r="JB644">
        <v>0.001251749769105588</v>
      </c>
      <c r="JC644">
        <v>-2.340677956668878E-07</v>
      </c>
      <c r="JD644">
        <v>1.443975168909104E-10</v>
      </c>
      <c r="JE644">
        <v>-0.0473756660369021</v>
      </c>
      <c r="JF644">
        <v>-0.000763777970416037</v>
      </c>
      <c r="JG644">
        <v>0.0006633184790446218</v>
      </c>
      <c r="JH644">
        <v>-5.365384051273601E-06</v>
      </c>
      <c r="JI644">
        <v>1</v>
      </c>
      <c r="JJ644">
        <v>2129</v>
      </c>
      <c r="JK644">
        <v>1</v>
      </c>
      <c r="JL644">
        <v>27</v>
      </c>
      <c r="JM644">
        <v>189017.3</v>
      </c>
      <c r="JN644">
        <v>189017.2</v>
      </c>
      <c r="JO644">
        <v>1.93848</v>
      </c>
      <c r="JP644">
        <v>2.54272</v>
      </c>
      <c r="JQ644">
        <v>1.39893</v>
      </c>
      <c r="JR644">
        <v>2.33276</v>
      </c>
      <c r="JS644">
        <v>1.44897</v>
      </c>
      <c r="JT644">
        <v>2.58423</v>
      </c>
      <c r="JU644">
        <v>37.3378</v>
      </c>
      <c r="JV644">
        <v>24.2013</v>
      </c>
      <c r="JW644">
        <v>18</v>
      </c>
      <c r="JX644">
        <v>480.478</v>
      </c>
      <c r="JY644">
        <v>468.057</v>
      </c>
      <c r="JZ644">
        <v>27.6622</v>
      </c>
      <c r="KA644">
        <v>29.603</v>
      </c>
      <c r="KB644">
        <v>30.0003</v>
      </c>
      <c r="KC644">
        <v>29.247</v>
      </c>
      <c r="KD644">
        <v>29.3059</v>
      </c>
      <c r="KE644">
        <v>38.8642</v>
      </c>
      <c r="KF644">
        <v>25.5976</v>
      </c>
      <c r="KG644">
        <v>63.1559</v>
      </c>
      <c r="KH644">
        <v>27.6319</v>
      </c>
      <c r="KI644">
        <v>855.593</v>
      </c>
      <c r="KJ644">
        <v>17.8617</v>
      </c>
      <c r="KK644">
        <v>100.837</v>
      </c>
      <c r="KL644">
        <v>100.19</v>
      </c>
    </row>
    <row r="645" spans="1:298">
      <c r="A645">
        <v>629</v>
      </c>
      <c r="B645">
        <v>1758489621</v>
      </c>
      <c r="C645">
        <v>20517.5</v>
      </c>
      <c r="D645" t="s">
        <v>1708</v>
      </c>
      <c r="E645" t="s">
        <v>1709</v>
      </c>
      <c r="F645">
        <v>5</v>
      </c>
      <c r="G645" t="s">
        <v>1607</v>
      </c>
      <c r="H645" t="s">
        <v>436</v>
      </c>
      <c r="I645" t="s">
        <v>437</v>
      </c>
      <c r="J645">
        <v>1758489613.214286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857.4458727821345</v>
      </c>
      <c r="AL645">
        <v>822.5752787878787</v>
      </c>
      <c r="AM645">
        <v>3.454188216733372</v>
      </c>
      <c r="AN645">
        <v>65.51255207076697</v>
      </c>
      <c r="AO645">
        <f>(AQ645 - AP645 + DZ645*1E3/(8.314*(EB645+273.15)) * AS645/DY645 * AR645) * DY645/(100*DM645) * 1000/(1000 - AQ645)</f>
        <v>0</v>
      </c>
      <c r="AP645">
        <v>17.75725637428843</v>
      </c>
      <c r="AQ645">
        <v>23.07683818181816</v>
      </c>
      <c r="AR645">
        <v>-0.0003009313343827402</v>
      </c>
      <c r="AS645">
        <v>124.816034713637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438</v>
      </c>
      <c r="AZ645" t="s">
        <v>438</v>
      </c>
      <c r="BA645">
        <v>0</v>
      </c>
      <c r="BB645">
        <v>0</v>
      </c>
      <c r="BC645">
        <f>1-BA645/BB645</f>
        <v>0</v>
      </c>
      <c r="BD645">
        <v>0</v>
      </c>
      <c r="BE645" t="s">
        <v>438</v>
      </c>
      <c r="BF645" t="s">
        <v>438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438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5.36</v>
      </c>
      <c r="DN645">
        <v>0.5</v>
      </c>
      <c r="DO645" t="s">
        <v>439</v>
      </c>
      <c r="DP645">
        <v>2</v>
      </c>
      <c r="DQ645" t="b">
        <v>1</v>
      </c>
      <c r="DR645">
        <v>1758489613.214286</v>
      </c>
      <c r="DS645">
        <v>779.1125</v>
      </c>
      <c r="DT645">
        <v>826.3782857142857</v>
      </c>
      <c r="DU645">
        <v>23.09953928571429</v>
      </c>
      <c r="DV645">
        <v>17.62846428571428</v>
      </c>
      <c r="DW645">
        <v>778.1580357142857</v>
      </c>
      <c r="DX645">
        <v>22.88139285714285</v>
      </c>
      <c r="DY645">
        <v>500.0498928571429</v>
      </c>
      <c r="DZ645">
        <v>90.02577857142856</v>
      </c>
      <c r="EA645">
        <v>0.05656311428571428</v>
      </c>
      <c r="EB645">
        <v>29.85666785714286</v>
      </c>
      <c r="EC645">
        <v>30.06903214285714</v>
      </c>
      <c r="ED645">
        <v>999.9000000000002</v>
      </c>
      <c r="EE645">
        <v>0</v>
      </c>
      <c r="EF645">
        <v>0</v>
      </c>
      <c r="EG645">
        <v>9999.602142857142</v>
      </c>
      <c r="EH645">
        <v>0</v>
      </c>
      <c r="EI645">
        <v>11.2535</v>
      </c>
      <c r="EJ645">
        <v>-47.26591071428572</v>
      </c>
      <c r="EK645">
        <v>797.535</v>
      </c>
      <c r="EL645">
        <v>841.2089999999999</v>
      </c>
      <c r="EM645">
        <v>5.471084642857143</v>
      </c>
      <c r="EN645">
        <v>826.3782857142857</v>
      </c>
      <c r="EO645">
        <v>17.62846428571428</v>
      </c>
      <c r="EP645">
        <v>2.079554285714286</v>
      </c>
      <c r="EQ645">
        <v>1.587015357142857</v>
      </c>
      <c r="ER645">
        <v>18.06343214285715</v>
      </c>
      <c r="ES645">
        <v>13.83312142857143</v>
      </c>
      <c r="ET645">
        <v>1999.989285714286</v>
      </c>
      <c r="EU645">
        <v>0.9800017499999998</v>
      </c>
      <c r="EV645">
        <v>0.01999797142857143</v>
      </c>
      <c r="EW645">
        <v>0</v>
      </c>
      <c r="EX645">
        <v>966.633142857143</v>
      </c>
      <c r="EY645">
        <v>5.000560000000001</v>
      </c>
      <c r="EZ645">
        <v>19552.18214285714</v>
      </c>
      <c r="FA645">
        <v>17294.78928571428</v>
      </c>
      <c r="FB645">
        <v>42.25</v>
      </c>
      <c r="FC645">
        <v>42.43699999999999</v>
      </c>
      <c r="FD645">
        <v>42</v>
      </c>
      <c r="FE645">
        <v>41.56199999999999</v>
      </c>
      <c r="FF645">
        <v>42.93699999999998</v>
      </c>
      <c r="FG645">
        <v>1955.093928571429</v>
      </c>
      <c r="FH645">
        <v>39.89535714285715</v>
      </c>
      <c r="FI645">
        <v>0</v>
      </c>
      <c r="FJ645">
        <v>1758489622.8</v>
      </c>
      <c r="FK645">
        <v>0</v>
      </c>
      <c r="FL645">
        <v>966.6206538461538</v>
      </c>
      <c r="FM645">
        <v>-2.58321367987978</v>
      </c>
      <c r="FN645">
        <v>-53.62393167579674</v>
      </c>
      <c r="FO645">
        <v>19551.56538461538</v>
      </c>
      <c r="FP645">
        <v>15</v>
      </c>
      <c r="FQ645">
        <v>0</v>
      </c>
      <c r="FR645" t="s">
        <v>440</v>
      </c>
      <c r="FS645">
        <v>1747148579.5</v>
      </c>
      <c r="FT645">
        <v>1747148584.5</v>
      </c>
      <c r="FU645">
        <v>0</v>
      </c>
      <c r="FV645">
        <v>0.162</v>
      </c>
      <c r="FW645">
        <v>-0.001</v>
      </c>
      <c r="FX645">
        <v>0.139</v>
      </c>
      <c r="FY645">
        <v>0.058</v>
      </c>
      <c r="FZ645">
        <v>420</v>
      </c>
      <c r="GA645">
        <v>16</v>
      </c>
      <c r="GB645">
        <v>0.19</v>
      </c>
      <c r="GC645">
        <v>0.02</v>
      </c>
      <c r="GD645">
        <v>-47.24459756097561</v>
      </c>
      <c r="GE645">
        <v>-0.384056445992986</v>
      </c>
      <c r="GF645">
        <v>0.07744009640126076</v>
      </c>
      <c r="GG645">
        <v>1</v>
      </c>
      <c r="GH645">
        <v>966.7100588235294</v>
      </c>
      <c r="GI645">
        <v>-1.922933540669946</v>
      </c>
      <c r="GJ645">
        <v>0.2957578442275821</v>
      </c>
      <c r="GK645">
        <v>0</v>
      </c>
      <c r="GL645">
        <v>5.532430731707317</v>
      </c>
      <c r="GM645">
        <v>-1.375857282229944</v>
      </c>
      <c r="GN645">
        <v>0.1358098690941386</v>
      </c>
      <c r="GO645">
        <v>0</v>
      </c>
      <c r="GP645">
        <v>1</v>
      </c>
      <c r="GQ645">
        <v>3</v>
      </c>
      <c r="GR645" t="s">
        <v>447</v>
      </c>
      <c r="GS645">
        <v>3.12842</v>
      </c>
      <c r="GT645">
        <v>2.73454</v>
      </c>
      <c r="GU645">
        <v>0.134957</v>
      </c>
      <c r="GV645">
        <v>0.141025</v>
      </c>
      <c r="GW645">
        <v>0.103485</v>
      </c>
      <c r="GX645">
        <v>0.0867016</v>
      </c>
      <c r="GY645">
        <v>25911.5</v>
      </c>
      <c r="GZ645">
        <v>24958</v>
      </c>
      <c r="HA645">
        <v>30497.8</v>
      </c>
      <c r="HB645">
        <v>29312.8</v>
      </c>
      <c r="HC645">
        <v>37746.5</v>
      </c>
      <c r="HD645">
        <v>35232.5</v>
      </c>
      <c r="HE645">
        <v>46665.3</v>
      </c>
      <c r="HF645">
        <v>43558.2</v>
      </c>
      <c r="HG645">
        <v>1.82227</v>
      </c>
      <c r="HH645">
        <v>1.8498</v>
      </c>
      <c r="HI645">
        <v>0.113919</v>
      </c>
      <c r="HJ645">
        <v>0</v>
      </c>
      <c r="HK645">
        <v>28.2156</v>
      </c>
      <c r="HL645">
        <v>999.9</v>
      </c>
      <c r="HM645">
        <v>45.3</v>
      </c>
      <c r="HN645">
        <v>30.9</v>
      </c>
      <c r="HO645">
        <v>22.5735</v>
      </c>
      <c r="HP645">
        <v>63.4103</v>
      </c>
      <c r="HQ645">
        <v>17.2356</v>
      </c>
      <c r="HR645">
        <v>1</v>
      </c>
      <c r="HS645">
        <v>0.192337</v>
      </c>
      <c r="HT645">
        <v>0.645937</v>
      </c>
      <c r="HU645">
        <v>20.1967</v>
      </c>
      <c r="HV645">
        <v>5.22792</v>
      </c>
      <c r="HW645">
        <v>11.974</v>
      </c>
      <c r="HX645">
        <v>4.9697</v>
      </c>
      <c r="HY645">
        <v>3.28953</v>
      </c>
      <c r="HZ645">
        <v>9999</v>
      </c>
      <c r="IA645">
        <v>9999</v>
      </c>
      <c r="IB645">
        <v>9999</v>
      </c>
      <c r="IC645">
        <v>999.9</v>
      </c>
      <c r="ID645">
        <v>4.97297</v>
      </c>
      <c r="IE645">
        <v>1.87734</v>
      </c>
      <c r="IF645">
        <v>1.87545</v>
      </c>
      <c r="IG645">
        <v>1.87827</v>
      </c>
      <c r="IH645">
        <v>1.87498</v>
      </c>
      <c r="II645">
        <v>1.87852</v>
      </c>
      <c r="IJ645">
        <v>1.87562</v>
      </c>
      <c r="IK645">
        <v>1.87683</v>
      </c>
      <c r="IL645">
        <v>0</v>
      </c>
      <c r="IM645">
        <v>0</v>
      </c>
      <c r="IN645">
        <v>0</v>
      </c>
      <c r="IO645">
        <v>0</v>
      </c>
      <c r="IP645" t="s">
        <v>442</v>
      </c>
      <c r="IQ645" t="s">
        <v>443</v>
      </c>
      <c r="IR645" t="s">
        <v>444</v>
      </c>
      <c r="IS645" t="s">
        <v>444</v>
      </c>
      <c r="IT645" t="s">
        <v>444</v>
      </c>
      <c r="IU645" t="s">
        <v>444</v>
      </c>
      <c r="IV645">
        <v>0</v>
      </c>
      <c r="IW645">
        <v>100</v>
      </c>
      <c r="IX645">
        <v>100</v>
      </c>
      <c r="IY645">
        <v>0.985</v>
      </c>
      <c r="IZ645">
        <v>0.2176</v>
      </c>
      <c r="JA645">
        <v>0.05401698482025668</v>
      </c>
      <c r="JB645">
        <v>0.001251749769105588</v>
      </c>
      <c r="JC645">
        <v>-2.340677956668878E-07</v>
      </c>
      <c r="JD645">
        <v>1.443975168909104E-10</v>
      </c>
      <c r="JE645">
        <v>-0.0473756660369021</v>
      </c>
      <c r="JF645">
        <v>-0.000763777970416037</v>
      </c>
      <c r="JG645">
        <v>0.0006633184790446218</v>
      </c>
      <c r="JH645">
        <v>-5.365384051273601E-06</v>
      </c>
      <c r="JI645">
        <v>1</v>
      </c>
      <c r="JJ645">
        <v>2129</v>
      </c>
      <c r="JK645">
        <v>1</v>
      </c>
      <c r="JL645">
        <v>27</v>
      </c>
      <c r="JM645">
        <v>189017.4</v>
      </c>
      <c r="JN645">
        <v>189017.3</v>
      </c>
      <c r="JO645">
        <v>1.96777</v>
      </c>
      <c r="JP645">
        <v>2.54761</v>
      </c>
      <c r="JQ645">
        <v>1.39893</v>
      </c>
      <c r="JR645">
        <v>2.33276</v>
      </c>
      <c r="JS645">
        <v>1.44897</v>
      </c>
      <c r="JT645">
        <v>2.54517</v>
      </c>
      <c r="JU645">
        <v>37.3378</v>
      </c>
      <c r="JV645">
        <v>24.1926</v>
      </c>
      <c r="JW645">
        <v>18</v>
      </c>
      <c r="JX645">
        <v>480.494</v>
      </c>
      <c r="JY645">
        <v>468.124</v>
      </c>
      <c r="JZ645">
        <v>27.599</v>
      </c>
      <c r="KA645">
        <v>29.6054</v>
      </c>
      <c r="KB645">
        <v>30.0004</v>
      </c>
      <c r="KC645">
        <v>29.2495</v>
      </c>
      <c r="KD645">
        <v>29.3082</v>
      </c>
      <c r="KE645">
        <v>39.5114</v>
      </c>
      <c r="KF645">
        <v>25.0485</v>
      </c>
      <c r="KG645">
        <v>63.1559</v>
      </c>
      <c r="KH645">
        <v>27.5613</v>
      </c>
      <c r="KI645">
        <v>875.628</v>
      </c>
      <c r="KJ645">
        <v>17.9786</v>
      </c>
      <c r="KK645">
        <v>100.838</v>
      </c>
      <c r="KL645">
        <v>100.19</v>
      </c>
    </row>
    <row r="646" spans="1:298">
      <c r="A646">
        <v>630</v>
      </c>
      <c r="B646">
        <v>1758489626</v>
      </c>
      <c r="C646">
        <v>20522.5</v>
      </c>
      <c r="D646" t="s">
        <v>1710</v>
      </c>
      <c r="E646" t="s">
        <v>1711</v>
      </c>
      <c r="F646">
        <v>5</v>
      </c>
      <c r="G646" t="s">
        <v>1607</v>
      </c>
      <c r="H646" t="s">
        <v>436</v>
      </c>
      <c r="I646" t="s">
        <v>437</v>
      </c>
      <c r="J646">
        <v>1758489618.5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874.7484808553315</v>
      </c>
      <c r="AL646">
        <v>839.7981151515149</v>
      </c>
      <c r="AM646">
        <v>3.442837202615087</v>
      </c>
      <c r="AN646">
        <v>65.51255207076697</v>
      </c>
      <c r="AO646">
        <f>(AQ646 - AP646 + DZ646*1E3/(8.314*(EB646+273.15)) * AS646/DY646 * AR646) * DY646/(100*DM646) * 1000/(1000 - AQ646)</f>
        <v>0</v>
      </c>
      <c r="AP646">
        <v>17.8611605929473</v>
      </c>
      <c r="AQ646">
        <v>23.07166181818182</v>
      </c>
      <c r="AR646">
        <v>-6.894493518505426E-05</v>
      </c>
      <c r="AS646">
        <v>124.816034713637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438</v>
      </c>
      <c r="AZ646" t="s">
        <v>438</v>
      </c>
      <c r="BA646">
        <v>0</v>
      </c>
      <c r="BB646">
        <v>0</v>
      </c>
      <c r="BC646">
        <f>1-BA646/BB646</f>
        <v>0</v>
      </c>
      <c r="BD646">
        <v>0</v>
      </c>
      <c r="BE646" t="s">
        <v>438</v>
      </c>
      <c r="BF646" t="s">
        <v>438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438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5.36</v>
      </c>
      <c r="DN646">
        <v>0.5</v>
      </c>
      <c r="DO646" t="s">
        <v>439</v>
      </c>
      <c r="DP646">
        <v>2</v>
      </c>
      <c r="DQ646" t="b">
        <v>1</v>
      </c>
      <c r="DR646">
        <v>1758489618.5</v>
      </c>
      <c r="DS646">
        <v>796.860111111111</v>
      </c>
      <c r="DT646">
        <v>844.1428148148148</v>
      </c>
      <c r="DU646">
        <v>23.08535185185185</v>
      </c>
      <c r="DV646">
        <v>17.73837037037037</v>
      </c>
      <c r="DW646">
        <v>795.8852222222222</v>
      </c>
      <c r="DX646">
        <v>22.8675037037037</v>
      </c>
      <c r="DY646">
        <v>500.0342222222222</v>
      </c>
      <c r="DZ646">
        <v>90.0258</v>
      </c>
      <c r="EA646">
        <v>0.05669144814814814</v>
      </c>
      <c r="EB646">
        <v>29.84989629629629</v>
      </c>
      <c r="EC646">
        <v>30.06935925925925</v>
      </c>
      <c r="ED646">
        <v>999.9000000000001</v>
      </c>
      <c r="EE646">
        <v>0</v>
      </c>
      <c r="EF646">
        <v>0</v>
      </c>
      <c r="EG646">
        <v>9991.619999999999</v>
      </c>
      <c r="EH646">
        <v>0</v>
      </c>
      <c r="EI646">
        <v>11.2535</v>
      </c>
      <c r="EJ646">
        <v>-47.28274444444443</v>
      </c>
      <c r="EK646">
        <v>815.6905185185185</v>
      </c>
      <c r="EL646">
        <v>859.3882592592593</v>
      </c>
      <c r="EM646">
        <v>5.346991851851851</v>
      </c>
      <c r="EN646">
        <v>844.1428148148148</v>
      </c>
      <c r="EO646">
        <v>17.73837037037037</v>
      </c>
      <c r="EP646">
        <v>2.078278888888889</v>
      </c>
      <c r="EQ646">
        <v>1.59690962962963</v>
      </c>
      <c r="ER646">
        <v>18.05367407407407</v>
      </c>
      <c r="ES646">
        <v>13.92886666666667</v>
      </c>
      <c r="ET646">
        <v>1999.99</v>
      </c>
      <c r="EU646">
        <v>0.9799961851851852</v>
      </c>
      <c r="EV646">
        <v>0.02000360740740741</v>
      </c>
      <c r="EW646">
        <v>0</v>
      </c>
      <c r="EX646">
        <v>966.3757037037037</v>
      </c>
      <c r="EY646">
        <v>5.000560000000001</v>
      </c>
      <c r="EZ646">
        <v>19547.43703703704</v>
      </c>
      <c r="FA646">
        <v>17294.77407407407</v>
      </c>
      <c r="FB646">
        <v>42.25</v>
      </c>
      <c r="FC646">
        <v>42.43699999999999</v>
      </c>
      <c r="FD646">
        <v>42</v>
      </c>
      <c r="FE646">
        <v>41.56199999999999</v>
      </c>
      <c r="FF646">
        <v>42.93699999999998</v>
      </c>
      <c r="FG646">
        <v>1955.080740740741</v>
      </c>
      <c r="FH646">
        <v>39.90888888888889</v>
      </c>
      <c r="FI646">
        <v>0</v>
      </c>
      <c r="FJ646">
        <v>1758489627.6</v>
      </c>
      <c r="FK646">
        <v>0</v>
      </c>
      <c r="FL646">
        <v>966.3935384615385</v>
      </c>
      <c r="FM646">
        <v>-2.430837614229689</v>
      </c>
      <c r="FN646">
        <v>-46.45470085588013</v>
      </c>
      <c r="FO646">
        <v>19547.3</v>
      </c>
      <c r="FP646">
        <v>15</v>
      </c>
      <c r="FQ646">
        <v>0</v>
      </c>
      <c r="FR646" t="s">
        <v>440</v>
      </c>
      <c r="FS646">
        <v>1747148579.5</v>
      </c>
      <c r="FT646">
        <v>1747148584.5</v>
      </c>
      <c r="FU646">
        <v>0</v>
      </c>
      <c r="FV646">
        <v>0.162</v>
      </c>
      <c r="FW646">
        <v>-0.001</v>
      </c>
      <c r="FX646">
        <v>0.139</v>
      </c>
      <c r="FY646">
        <v>0.058</v>
      </c>
      <c r="FZ646">
        <v>420</v>
      </c>
      <c r="GA646">
        <v>16</v>
      </c>
      <c r="GB646">
        <v>0.19</v>
      </c>
      <c r="GC646">
        <v>0.02</v>
      </c>
      <c r="GD646">
        <v>-47.28253414634146</v>
      </c>
      <c r="GE646">
        <v>-0.3262557491288672</v>
      </c>
      <c r="GF646">
        <v>0.07372730443596356</v>
      </c>
      <c r="GG646">
        <v>1</v>
      </c>
      <c r="GH646">
        <v>966.5999705882352</v>
      </c>
      <c r="GI646">
        <v>-2.571779985485355</v>
      </c>
      <c r="GJ646">
        <v>0.3294710989105093</v>
      </c>
      <c r="GK646">
        <v>0</v>
      </c>
      <c r="GL646">
        <v>5.440784390243902</v>
      </c>
      <c r="GM646">
        <v>-1.403015958188153</v>
      </c>
      <c r="GN646">
        <v>0.138468764515971</v>
      </c>
      <c r="GO646">
        <v>0</v>
      </c>
      <c r="GP646">
        <v>1</v>
      </c>
      <c r="GQ646">
        <v>3</v>
      </c>
      <c r="GR646" t="s">
        <v>447</v>
      </c>
      <c r="GS646">
        <v>3.12858</v>
      </c>
      <c r="GT646">
        <v>2.73446</v>
      </c>
      <c r="GU646">
        <v>0.136808</v>
      </c>
      <c r="GV646">
        <v>0.142825</v>
      </c>
      <c r="GW646">
        <v>0.103464</v>
      </c>
      <c r="GX646">
        <v>0.0870305</v>
      </c>
      <c r="GY646">
        <v>25855.5</v>
      </c>
      <c r="GZ646">
        <v>24905</v>
      </c>
      <c r="HA646">
        <v>30497.3</v>
      </c>
      <c r="HB646">
        <v>29312</v>
      </c>
      <c r="HC646">
        <v>37746.8</v>
      </c>
      <c r="HD646">
        <v>35219.2</v>
      </c>
      <c r="HE646">
        <v>46664.4</v>
      </c>
      <c r="HF646">
        <v>43557.4</v>
      </c>
      <c r="HG646">
        <v>1.82235</v>
      </c>
      <c r="HH646">
        <v>1.8498</v>
      </c>
      <c r="HI646">
        <v>0.113528</v>
      </c>
      <c r="HJ646">
        <v>0</v>
      </c>
      <c r="HK646">
        <v>28.2194</v>
      </c>
      <c r="HL646">
        <v>999.9</v>
      </c>
      <c r="HM646">
        <v>45.3</v>
      </c>
      <c r="HN646">
        <v>30.9</v>
      </c>
      <c r="HO646">
        <v>22.572</v>
      </c>
      <c r="HP646">
        <v>63.4503</v>
      </c>
      <c r="HQ646">
        <v>17.2837</v>
      </c>
      <c r="HR646">
        <v>1</v>
      </c>
      <c r="HS646">
        <v>0.192482</v>
      </c>
      <c r="HT646">
        <v>0.703908</v>
      </c>
      <c r="HU646">
        <v>20.1967</v>
      </c>
      <c r="HV646">
        <v>5.22732</v>
      </c>
      <c r="HW646">
        <v>11.974</v>
      </c>
      <c r="HX646">
        <v>4.9694</v>
      </c>
      <c r="HY646">
        <v>3.28955</v>
      </c>
      <c r="HZ646">
        <v>9999</v>
      </c>
      <c r="IA646">
        <v>9999</v>
      </c>
      <c r="IB646">
        <v>9999</v>
      </c>
      <c r="IC646">
        <v>999.9</v>
      </c>
      <c r="ID646">
        <v>4.97296</v>
      </c>
      <c r="IE646">
        <v>1.87733</v>
      </c>
      <c r="IF646">
        <v>1.87542</v>
      </c>
      <c r="IG646">
        <v>1.87823</v>
      </c>
      <c r="IH646">
        <v>1.87495</v>
      </c>
      <c r="II646">
        <v>1.87853</v>
      </c>
      <c r="IJ646">
        <v>1.87561</v>
      </c>
      <c r="IK646">
        <v>1.87677</v>
      </c>
      <c r="IL646">
        <v>0</v>
      </c>
      <c r="IM646">
        <v>0</v>
      </c>
      <c r="IN646">
        <v>0</v>
      </c>
      <c r="IO646">
        <v>0</v>
      </c>
      <c r="IP646" t="s">
        <v>442</v>
      </c>
      <c r="IQ646" t="s">
        <v>443</v>
      </c>
      <c r="IR646" t="s">
        <v>444</v>
      </c>
      <c r="IS646" t="s">
        <v>444</v>
      </c>
      <c r="IT646" t="s">
        <v>444</v>
      </c>
      <c r="IU646" t="s">
        <v>444</v>
      </c>
      <c r="IV646">
        <v>0</v>
      </c>
      <c r="IW646">
        <v>100</v>
      </c>
      <c r="IX646">
        <v>100</v>
      </c>
      <c r="IY646">
        <v>1.004</v>
      </c>
      <c r="IZ646">
        <v>0.2176</v>
      </c>
      <c r="JA646">
        <v>0.05401698482025668</v>
      </c>
      <c r="JB646">
        <v>0.001251749769105588</v>
      </c>
      <c r="JC646">
        <v>-2.340677956668878E-07</v>
      </c>
      <c r="JD646">
        <v>1.443975168909104E-10</v>
      </c>
      <c r="JE646">
        <v>-0.0473756660369021</v>
      </c>
      <c r="JF646">
        <v>-0.000763777970416037</v>
      </c>
      <c r="JG646">
        <v>0.0006633184790446218</v>
      </c>
      <c r="JH646">
        <v>-5.365384051273601E-06</v>
      </c>
      <c r="JI646">
        <v>1</v>
      </c>
      <c r="JJ646">
        <v>2129</v>
      </c>
      <c r="JK646">
        <v>1</v>
      </c>
      <c r="JL646">
        <v>27</v>
      </c>
      <c r="JM646">
        <v>189017.4</v>
      </c>
      <c r="JN646">
        <v>189017.4</v>
      </c>
      <c r="JO646">
        <v>2.00073</v>
      </c>
      <c r="JP646">
        <v>2.54395</v>
      </c>
      <c r="JQ646">
        <v>1.39893</v>
      </c>
      <c r="JR646">
        <v>2.33276</v>
      </c>
      <c r="JS646">
        <v>1.44897</v>
      </c>
      <c r="JT646">
        <v>2.4585</v>
      </c>
      <c r="JU646">
        <v>37.3618</v>
      </c>
      <c r="JV646">
        <v>24.1926</v>
      </c>
      <c r="JW646">
        <v>18</v>
      </c>
      <c r="JX646">
        <v>480.552</v>
      </c>
      <c r="JY646">
        <v>468.14</v>
      </c>
      <c r="JZ646">
        <v>27.5254</v>
      </c>
      <c r="KA646">
        <v>29.6076</v>
      </c>
      <c r="KB646">
        <v>30.0003</v>
      </c>
      <c r="KC646">
        <v>29.252</v>
      </c>
      <c r="KD646">
        <v>29.3102</v>
      </c>
      <c r="KE646">
        <v>40.089</v>
      </c>
      <c r="KF646">
        <v>24.7514</v>
      </c>
      <c r="KG646">
        <v>63.1559</v>
      </c>
      <c r="KH646">
        <v>27.4893</v>
      </c>
      <c r="KI646">
        <v>888.987</v>
      </c>
      <c r="KJ646">
        <v>18.0879</v>
      </c>
      <c r="KK646">
        <v>100.836</v>
      </c>
      <c r="KL646">
        <v>100.188</v>
      </c>
    </row>
    <row r="647" spans="1:298">
      <c r="A647">
        <v>631</v>
      </c>
      <c r="B647">
        <v>1758489631</v>
      </c>
      <c r="C647">
        <v>20527.5</v>
      </c>
      <c r="D647" t="s">
        <v>1712</v>
      </c>
      <c r="E647" t="s">
        <v>1713</v>
      </c>
      <c r="F647">
        <v>5</v>
      </c>
      <c r="G647" t="s">
        <v>1607</v>
      </c>
      <c r="H647" t="s">
        <v>436</v>
      </c>
      <c r="I647" t="s">
        <v>437</v>
      </c>
      <c r="J647">
        <v>1758489623.214286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891.7570832442607</v>
      </c>
      <c r="AL647">
        <v>856.891551515151</v>
      </c>
      <c r="AM647">
        <v>3.411062511589827</v>
      </c>
      <c r="AN647">
        <v>65.51255207076697</v>
      </c>
      <c r="AO647">
        <f>(AQ647 - AP647 + DZ647*1E3/(8.314*(EB647+273.15)) * AS647/DY647 * AR647) * DY647/(100*DM647) * 1000/(1000 - AQ647)</f>
        <v>0</v>
      </c>
      <c r="AP647">
        <v>17.97001121735827</v>
      </c>
      <c r="AQ647">
        <v>23.06077878787878</v>
      </c>
      <c r="AR647">
        <v>-6.682335769714559E-05</v>
      </c>
      <c r="AS647">
        <v>124.816034713637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438</v>
      </c>
      <c r="AZ647" t="s">
        <v>438</v>
      </c>
      <c r="BA647">
        <v>0</v>
      </c>
      <c r="BB647">
        <v>0</v>
      </c>
      <c r="BC647">
        <f>1-BA647/BB647</f>
        <v>0</v>
      </c>
      <c r="BD647">
        <v>0</v>
      </c>
      <c r="BE647" t="s">
        <v>438</v>
      </c>
      <c r="BF647" t="s">
        <v>438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438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5.36</v>
      </c>
      <c r="DN647">
        <v>0.5</v>
      </c>
      <c r="DO647" t="s">
        <v>439</v>
      </c>
      <c r="DP647">
        <v>2</v>
      </c>
      <c r="DQ647" t="b">
        <v>1</v>
      </c>
      <c r="DR647">
        <v>1758489623.214286</v>
      </c>
      <c r="DS647">
        <v>812.7016071428571</v>
      </c>
      <c r="DT647">
        <v>860.0005357142858</v>
      </c>
      <c r="DU647">
        <v>23.07416071428572</v>
      </c>
      <c r="DV647">
        <v>17.83356428571428</v>
      </c>
      <c r="DW647">
        <v>811.7084642857143</v>
      </c>
      <c r="DX647">
        <v>22.85653214285714</v>
      </c>
      <c r="DY647">
        <v>500.0052142857143</v>
      </c>
      <c r="DZ647">
        <v>90.02461071428571</v>
      </c>
      <c r="EA647">
        <v>0.0568887</v>
      </c>
      <c r="EB647">
        <v>29.842325</v>
      </c>
      <c r="EC647">
        <v>30.07036785714286</v>
      </c>
      <c r="ED647">
        <v>999.9000000000002</v>
      </c>
      <c r="EE647">
        <v>0</v>
      </c>
      <c r="EF647">
        <v>0</v>
      </c>
      <c r="EG647">
        <v>9988.724642857142</v>
      </c>
      <c r="EH647">
        <v>0</v>
      </c>
      <c r="EI647">
        <v>11.2535</v>
      </c>
      <c r="EJ647">
        <v>-47.29893214285714</v>
      </c>
      <c r="EK647">
        <v>831.8968571428569</v>
      </c>
      <c r="EL647">
        <v>875.6174285714286</v>
      </c>
      <c r="EM647">
        <v>5.240598571428571</v>
      </c>
      <c r="EN647">
        <v>860.0005357142858</v>
      </c>
      <c r="EO647">
        <v>17.83356428571428</v>
      </c>
      <c r="EP647">
        <v>2.077243214285714</v>
      </c>
      <c r="EQ647">
        <v>1.605458928571428</v>
      </c>
      <c r="ER647">
        <v>18.04574285714286</v>
      </c>
      <c r="ES647">
        <v>14.01111428571429</v>
      </c>
      <c r="ET647">
        <v>1999.985</v>
      </c>
      <c r="EU647">
        <v>0.9799931785714284</v>
      </c>
      <c r="EV647">
        <v>0.020006625</v>
      </c>
      <c r="EW647">
        <v>0</v>
      </c>
      <c r="EX647">
        <v>966.1326071428572</v>
      </c>
      <c r="EY647">
        <v>5.000560000000001</v>
      </c>
      <c r="EZ647">
        <v>19543.63214285714</v>
      </c>
      <c r="FA647">
        <v>17294.71785714286</v>
      </c>
      <c r="FB647">
        <v>42.25</v>
      </c>
      <c r="FC647">
        <v>42.43699999999999</v>
      </c>
      <c r="FD647">
        <v>42</v>
      </c>
      <c r="FE647">
        <v>41.56199999999999</v>
      </c>
      <c r="FF647">
        <v>42.93699999999998</v>
      </c>
      <c r="FG647">
        <v>1955.068214285715</v>
      </c>
      <c r="FH647">
        <v>39.91464285714286</v>
      </c>
      <c r="FI647">
        <v>0</v>
      </c>
      <c r="FJ647">
        <v>1758489632.4</v>
      </c>
      <c r="FK647">
        <v>0</v>
      </c>
      <c r="FL647">
        <v>966.1326153846154</v>
      </c>
      <c r="FM647">
        <v>-3.460102576198183</v>
      </c>
      <c r="FN647">
        <v>-49.55897436047995</v>
      </c>
      <c r="FO647">
        <v>19543.19230769231</v>
      </c>
      <c r="FP647">
        <v>15</v>
      </c>
      <c r="FQ647">
        <v>0</v>
      </c>
      <c r="FR647" t="s">
        <v>440</v>
      </c>
      <c r="FS647">
        <v>1747148579.5</v>
      </c>
      <c r="FT647">
        <v>1747148584.5</v>
      </c>
      <c r="FU647">
        <v>0</v>
      </c>
      <c r="FV647">
        <v>0.162</v>
      </c>
      <c r="FW647">
        <v>-0.001</v>
      </c>
      <c r="FX647">
        <v>0.139</v>
      </c>
      <c r="FY647">
        <v>0.058</v>
      </c>
      <c r="FZ647">
        <v>420</v>
      </c>
      <c r="GA647">
        <v>16</v>
      </c>
      <c r="GB647">
        <v>0.19</v>
      </c>
      <c r="GC647">
        <v>0.02</v>
      </c>
      <c r="GD647">
        <v>-47.26702926829268</v>
      </c>
      <c r="GE647">
        <v>-0.2353923344948943</v>
      </c>
      <c r="GF647">
        <v>0.08319342505652325</v>
      </c>
      <c r="GG647">
        <v>1</v>
      </c>
      <c r="GH647">
        <v>966.2823529411767</v>
      </c>
      <c r="GI647">
        <v>-3.05607334429269</v>
      </c>
      <c r="GJ647">
        <v>0.3760833670370644</v>
      </c>
      <c r="GK647">
        <v>0</v>
      </c>
      <c r="GL647">
        <v>5.30115487804878</v>
      </c>
      <c r="GM647">
        <v>-1.360270034843208</v>
      </c>
      <c r="GN647">
        <v>0.134216204305426</v>
      </c>
      <c r="GO647">
        <v>0</v>
      </c>
      <c r="GP647">
        <v>1</v>
      </c>
      <c r="GQ647">
        <v>3</v>
      </c>
      <c r="GR647" t="s">
        <v>447</v>
      </c>
      <c r="GS647">
        <v>3.12833</v>
      </c>
      <c r="GT647">
        <v>2.73461</v>
      </c>
      <c r="GU647">
        <v>0.138633</v>
      </c>
      <c r="GV647">
        <v>0.144629</v>
      </c>
      <c r="GW647">
        <v>0.103438</v>
      </c>
      <c r="GX647">
        <v>0.08739710000000001</v>
      </c>
      <c r="GY647">
        <v>25801</v>
      </c>
      <c r="GZ647">
        <v>24852.6</v>
      </c>
      <c r="HA647">
        <v>30497.5</v>
      </c>
      <c r="HB647">
        <v>29312</v>
      </c>
      <c r="HC647">
        <v>37748.4</v>
      </c>
      <c r="HD647">
        <v>35204.7</v>
      </c>
      <c r="HE647">
        <v>46664.8</v>
      </c>
      <c r="HF647">
        <v>43556.9</v>
      </c>
      <c r="HG647">
        <v>1.82187</v>
      </c>
      <c r="HH647">
        <v>1.8501</v>
      </c>
      <c r="HI647">
        <v>0.112947</v>
      </c>
      <c r="HJ647">
        <v>0</v>
      </c>
      <c r="HK647">
        <v>28.2223</v>
      </c>
      <c r="HL647">
        <v>999.9</v>
      </c>
      <c r="HM647">
        <v>45.3</v>
      </c>
      <c r="HN647">
        <v>30.9</v>
      </c>
      <c r="HO647">
        <v>22.5702</v>
      </c>
      <c r="HP647">
        <v>63.5803</v>
      </c>
      <c r="HQ647">
        <v>17.2236</v>
      </c>
      <c r="HR647">
        <v>1</v>
      </c>
      <c r="HS647">
        <v>0.192612</v>
      </c>
      <c r="HT647">
        <v>0.743467</v>
      </c>
      <c r="HU647">
        <v>20.1965</v>
      </c>
      <c r="HV647">
        <v>5.22807</v>
      </c>
      <c r="HW647">
        <v>11.974</v>
      </c>
      <c r="HX647">
        <v>4.9697</v>
      </c>
      <c r="HY647">
        <v>3.2895</v>
      </c>
      <c r="HZ647">
        <v>9999</v>
      </c>
      <c r="IA647">
        <v>9999</v>
      </c>
      <c r="IB647">
        <v>9999</v>
      </c>
      <c r="IC647">
        <v>999.9</v>
      </c>
      <c r="ID647">
        <v>4.97293</v>
      </c>
      <c r="IE647">
        <v>1.87729</v>
      </c>
      <c r="IF647">
        <v>1.87539</v>
      </c>
      <c r="IG647">
        <v>1.87821</v>
      </c>
      <c r="IH647">
        <v>1.87494</v>
      </c>
      <c r="II647">
        <v>1.87851</v>
      </c>
      <c r="IJ647">
        <v>1.87561</v>
      </c>
      <c r="IK647">
        <v>1.87677</v>
      </c>
      <c r="IL647">
        <v>0</v>
      </c>
      <c r="IM647">
        <v>0</v>
      </c>
      <c r="IN647">
        <v>0</v>
      </c>
      <c r="IO647">
        <v>0</v>
      </c>
      <c r="IP647" t="s">
        <v>442</v>
      </c>
      <c r="IQ647" t="s">
        <v>443</v>
      </c>
      <c r="IR647" t="s">
        <v>444</v>
      </c>
      <c r="IS647" t="s">
        <v>444</v>
      </c>
      <c r="IT647" t="s">
        <v>444</v>
      </c>
      <c r="IU647" t="s">
        <v>444</v>
      </c>
      <c r="IV647">
        <v>0</v>
      </c>
      <c r="IW647">
        <v>100</v>
      </c>
      <c r="IX647">
        <v>100</v>
      </c>
      <c r="IY647">
        <v>1.023</v>
      </c>
      <c r="IZ647">
        <v>0.2174</v>
      </c>
      <c r="JA647">
        <v>0.05401698482025668</v>
      </c>
      <c r="JB647">
        <v>0.001251749769105588</v>
      </c>
      <c r="JC647">
        <v>-2.340677956668878E-07</v>
      </c>
      <c r="JD647">
        <v>1.443975168909104E-10</v>
      </c>
      <c r="JE647">
        <v>-0.0473756660369021</v>
      </c>
      <c r="JF647">
        <v>-0.000763777970416037</v>
      </c>
      <c r="JG647">
        <v>0.0006633184790446218</v>
      </c>
      <c r="JH647">
        <v>-5.365384051273601E-06</v>
      </c>
      <c r="JI647">
        <v>1</v>
      </c>
      <c r="JJ647">
        <v>2129</v>
      </c>
      <c r="JK647">
        <v>1</v>
      </c>
      <c r="JL647">
        <v>27</v>
      </c>
      <c r="JM647">
        <v>189017.5</v>
      </c>
      <c r="JN647">
        <v>189017.4</v>
      </c>
      <c r="JO647">
        <v>2.02759</v>
      </c>
      <c r="JP647">
        <v>2.53784</v>
      </c>
      <c r="JQ647">
        <v>1.39893</v>
      </c>
      <c r="JR647">
        <v>2.33276</v>
      </c>
      <c r="JS647">
        <v>1.44897</v>
      </c>
      <c r="JT647">
        <v>2.49634</v>
      </c>
      <c r="JU647">
        <v>37.3618</v>
      </c>
      <c r="JV647">
        <v>24.2013</v>
      </c>
      <c r="JW647">
        <v>18</v>
      </c>
      <c r="JX647">
        <v>480.305</v>
      </c>
      <c r="JY647">
        <v>468.36</v>
      </c>
      <c r="JZ647">
        <v>27.4555</v>
      </c>
      <c r="KA647">
        <v>29.61</v>
      </c>
      <c r="KB647">
        <v>30.0003</v>
      </c>
      <c r="KC647">
        <v>29.2545</v>
      </c>
      <c r="KD647">
        <v>29.3132</v>
      </c>
      <c r="KE647">
        <v>40.731</v>
      </c>
      <c r="KF647">
        <v>24.1773</v>
      </c>
      <c r="KG647">
        <v>63.1559</v>
      </c>
      <c r="KH647">
        <v>27.4197</v>
      </c>
      <c r="KI647">
        <v>909.021</v>
      </c>
      <c r="KJ647">
        <v>18.2017</v>
      </c>
      <c r="KK647">
        <v>100.837</v>
      </c>
      <c r="KL647">
        <v>100.187</v>
      </c>
    </row>
    <row r="648" spans="1:298">
      <c r="A648">
        <v>632</v>
      </c>
      <c r="B648">
        <v>1758489636</v>
      </c>
      <c r="C648">
        <v>20532.5</v>
      </c>
      <c r="D648" t="s">
        <v>1714</v>
      </c>
      <c r="E648" t="s">
        <v>1715</v>
      </c>
      <c r="F648">
        <v>5</v>
      </c>
      <c r="G648" t="s">
        <v>1607</v>
      </c>
      <c r="H648" t="s">
        <v>436</v>
      </c>
      <c r="I648" t="s">
        <v>437</v>
      </c>
      <c r="J648">
        <v>1758489628.5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908.8863227172467</v>
      </c>
      <c r="AL648">
        <v>874.097624242424</v>
      </c>
      <c r="AM648">
        <v>3.443642027885836</v>
      </c>
      <c r="AN648">
        <v>65.51255207076697</v>
      </c>
      <c r="AO648">
        <f>(AQ648 - AP648 + DZ648*1E3/(8.314*(EB648+273.15)) * AS648/DY648 * AR648) * DY648/(100*DM648) * 1000/(1000 - AQ648)</f>
        <v>0</v>
      </c>
      <c r="AP648">
        <v>18.07203017311946</v>
      </c>
      <c r="AQ648">
        <v>23.05851636363635</v>
      </c>
      <c r="AR648">
        <v>-2.415673733721521E-05</v>
      </c>
      <c r="AS648">
        <v>124.816034713637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438</v>
      </c>
      <c r="AZ648" t="s">
        <v>438</v>
      </c>
      <c r="BA648">
        <v>0</v>
      </c>
      <c r="BB648">
        <v>0</v>
      </c>
      <c r="BC648">
        <f>1-BA648/BB648</f>
        <v>0</v>
      </c>
      <c r="BD648">
        <v>0</v>
      </c>
      <c r="BE648" t="s">
        <v>438</v>
      </c>
      <c r="BF648" t="s">
        <v>438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438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5.36</v>
      </c>
      <c r="DN648">
        <v>0.5</v>
      </c>
      <c r="DO648" t="s">
        <v>439</v>
      </c>
      <c r="DP648">
        <v>2</v>
      </c>
      <c r="DQ648" t="b">
        <v>1</v>
      </c>
      <c r="DR648">
        <v>1758489628.5</v>
      </c>
      <c r="DS648">
        <v>830.4525555555556</v>
      </c>
      <c r="DT648">
        <v>877.712925925926</v>
      </c>
      <c r="DU648">
        <v>23.06535925925926</v>
      </c>
      <c r="DV648">
        <v>17.94409259259259</v>
      </c>
      <c r="DW648">
        <v>829.438888888889</v>
      </c>
      <c r="DX648">
        <v>22.84791481481481</v>
      </c>
      <c r="DY648">
        <v>500.0239259259259</v>
      </c>
      <c r="DZ648">
        <v>90.02314814814817</v>
      </c>
      <c r="EA648">
        <v>0.05682882592592593</v>
      </c>
      <c r="EB648">
        <v>29.83376296296296</v>
      </c>
      <c r="EC648">
        <v>30.06634814814815</v>
      </c>
      <c r="ED648">
        <v>999.9000000000001</v>
      </c>
      <c r="EE648">
        <v>0</v>
      </c>
      <c r="EF648">
        <v>0</v>
      </c>
      <c r="EG648">
        <v>9990.530740740742</v>
      </c>
      <c r="EH648">
        <v>0</v>
      </c>
      <c r="EI648">
        <v>11.2535</v>
      </c>
      <c r="EJ648">
        <v>-47.26026666666666</v>
      </c>
      <c r="EK648">
        <v>850.0594444444446</v>
      </c>
      <c r="EL648">
        <v>893.7517407407405</v>
      </c>
      <c r="EM648">
        <v>5.12127</v>
      </c>
      <c r="EN648">
        <v>877.712925925926</v>
      </c>
      <c r="EO648">
        <v>17.94409259259259</v>
      </c>
      <c r="EP648">
        <v>2.076417037037037</v>
      </c>
      <c r="EQ648">
        <v>1.615383333333333</v>
      </c>
      <c r="ER648">
        <v>18.03941111111111</v>
      </c>
      <c r="ES648">
        <v>14.10617407407407</v>
      </c>
      <c r="ET648">
        <v>1999.986296296296</v>
      </c>
      <c r="EU648">
        <v>0.979992111111111</v>
      </c>
      <c r="EV648">
        <v>0.02000768518518519</v>
      </c>
      <c r="EW648">
        <v>0</v>
      </c>
      <c r="EX648">
        <v>965.8912962962962</v>
      </c>
      <c r="EY648">
        <v>5.000560000000001</v>
      </c>
      <c r="EZ648">
        <v>19538.9</v>
      </c>
      <c r="FA648">
        <v>17294.72222222222</v>
      </c>
      <c r="FB648">
        <v>42.25</v>
      </c>
      <c r="FC648">
        <v>42.43699999999999</v>
      </c>
      <c r="FD648">
        <v>42</v>
      </c>
      <c r="FE648">
        <v>41.56199999999999</v>
      </c>
      <c r="FF648">
        <v>42.93699999999998</v>
      </c>
      <c r="FG648">
        <v>1955.066296296296</v>
      </c>
      <c r="FH648">
        <v>39.91444444444445</v>
      </c>
      <c r="FI648">
        <v>0</v>
      </c>
      <c r="FJ648">
        <v>1758489637.2</v>
      </c>
      <c r="FK648">
        <v>0</v>
      </c>
      <c r="FL648">
        <v>965.9268076923076</v>
      </c>
      <c r="FM648">
        <v>-2.527076939215215</v>
      </c>
      <c r="FN648">
        <v>-50.39316239242103</v>
      </c>
      <c r="FO648">
        <v>19539.06923076923</v>
      </c>
      <c r="FP648">
        <v>15</v>
      </c>
      <c r="FQ648">
        <v>0</v>
      </c>
      <c r="FR648" t="s">
        <v>440</v>
      </c>
      <c r="FS648">
        <v>1747148579.5</v>
      </c>
      <c r="FT648">
        <v>1747148584.5</v>
      </c>
      <c r="FU648">
        <v>0</v>
      </c>
      <c r="FV648">
        <v>0.162</v>
      </c>
      <c r="FW648">
        <v>-0.001</v>
      </c>
      <c r="FX648">
        <v>0.139</v>
      </c>
      <c r="FY648">
        <v>0.058</v>
      </c>
      <c r="FZ648">
        <v>420</v>
      </c>
      <c r="GA648">
        <v>16</v>
      </c>
      <c r="GB648">
        <v>0.19</v>
      </c>
      <c r="GC648">
        <v>0.02</v>
      </c>
      <c r="GD648">
        <v>-47.28135365853658</v>
      </c>
      <c r="GE648">
        <v>0.2773777003483929</v>
      </c>
      <c r="GF648">
        <v>0.0731692128297642</v>
      </c>
      <c r="GG648">
        <v>1</v>
      </c>
      <c r="GH648">
        <v>966.0982352941178</v>
      </c>
      <c r="GI648">
        <v>-2.919266618893138</v>
      </c>
      <c r="GJ648">
        <v>0.3538754399356029</v>
      </c>
      <c r="GK648">
        <v>0</v>
      </c>
      <c r="GL648">
        <v>5.212247073170731</v>
      </c>
      <c r="GM648">
        <v>-1.353341184668975</v>
      </c>
      <c r="GN648">
        <v>0.1335378263071865</v>
      </c>
      <c r="GO648">
        <v>0</v>
      </c>
      <c r="GP648">
        <v>1</v>
      </c>
      <c r="GQ648">
        <v>3</v>
      </c>
      <c r="GR648" t="s">
        <v>447</v>
      </c>
      <c r="GS648">
        <v>3.12814</v>
      </c>
      <c r="GT648">
        <v>2.73452</v>
      </c>
      <c r="GU648">
        <v>0.140454</v>
      </c>
      <c r="GV648">
        <v>0.146391</v>
      </c>
      <c r="GW648">
        <v>0.10343</v>
      </c>
      <c r="GX648">
        <v>0.087769</v>
      </c>
      <c r="GY648">
        <v>25746.4</v>
      </c>
      <c r="GZ648">
        <v>24801.7</v>
      </c>
      <c r="HA648">
        <v>30497.4</v>
      </c>
      <c r="HB648">
        <v>29312.4</v>
      </c>
      <c r="HC648">
        <v>37748.7</v>
      </c>
      <c r="HD648">
        <v>35191</v>
      </c>
      <c r="HE648">
        <v>46664.6</v>
      </c>
      <c r="HF648">
        <v>43557.7</v>
      </c>
      <c r="HG648">
        <v>1.82175</v>
      </c>
      <c r="HH648">
        <v>1.8506</v>
      </c>
      <c r="HI648">
        <v>0.112627</v>
      </c>
      <c r="HJ648">
        <v>0</v>
      </c>
      <c r="HK648">
        <v>28.2255</v>
      </c>
      <c r="HL648">
        <v>999.9</v>
      </c>
      <c r="HM648">
        <v>45.2</v>
      </c>
      <c r="HN648">
        <v>30.9</v>
      </c>
      <c r="HO648">
        <v>22.5228</v>
      </c>
      <c r="HP648">
        <v>63.4703</v>
      </c>
      <c r="HQ648">
        <v>17.4479</v>
      </c>
      <c r="HR648">
        <v>1</v>
      </c>
      <c r="HS648">
        <v>0.192891</v>
      </c>
      <c r="HT648">
        <v>0.76634</v>
      </c>
      <c r="HU648">
        <v>20.1961</v>
      </c>
      <c r="HV648">
        <v>5.22732</v>
      </c>
      <c r="HW648">
        <v>11.974</v>
      </c>
      <c r="HX648">
        <v>4.9696</v>
      </c>
      <c r="HY648">
        <v>3.28948</v>
      </c>
      <c r="HZ648">
        <v>9999</v>
      </c>
      <c r="IA648">
        <v>9999</v>
      </c>
      <c r="IB648">
        <v>9999</v>
      </c>
      <c r="IC648">
        <v>999.9</v>
      </c>
      <c r="ID648">
        <v>4.97293</v>
      </c>
      <c r="IE648">
        <v>1.87729</v>
      </c>
      <c r="IF648">
        <v>1.87543</v>
      </c>
      <c r="IG648">
        <v>1.87823</v>
      </c>
      <c r="IH648">
        <v>1.87497</v>
      </c>
      <c r="II648">
        <v>1.87851</v>
      </c>
      <c r="IJ648">
        <v>1.87561</v>
      </c>
      <c r="IK648">
        <v>1.8768</v>
      </c>
      <c r="IL648">
        <v>0</v>
      </c>
      <c r="IM648">
        <v>0</v>
      </c>
      <c r="IN648">
        <v>0</v>
      </c>
      <c r="IO648">
        <v>0</v>
      </c>
      <c r="IP648" t="s">
        <v>442</v>
      </c>
      <c r="IQ648" t="s">
        <v>443</v>
      </c>
      <c r="IR648" t="s">
        <v>444</v>
      </c>
      <c r="IS648" t="s">
        <v>444</v>
      </c>
      <c r="IT648" t="s">
        <v>444</v>
      </c>
      <c r="IU648" t="s">
        <v>444</v>
      </c>
      <c r="IV648">
        <v>0</v>
      </c>
      <c r="IW648">
        <v>100</v>
      </c>
      <c r="IX648">
        <v>100</v>
      </c>
      <c r="IY648">
        <v>1.043</v>
      </c>
      <c r="IZ648">
        <v>0.2173</v>
      </c>
      <c r="JA648">
        <v>0.05401698482025668</v>
      </c>
      <c r="JB648">
        <v>0.001251749769105588</v>
      </c>
      <c r="JC648">
        <v>-2.340677956668878E-07</v>
      </c>
      <c r="JD648">
        <v>1.443975168909104E-10</v>
      </c>
      <c r="JE648">
        <v>-0.0473756660369021</v>
      </c>
      <c r="JF648">
        <v>-0.000763777970416037</v>
      </c>
      <c r="JG648">
        <v>0.0006633184790446218</v>
      </c>
      <c r="JH648">
        <v>-5.365384051273601E-06</v>
      </c>
      <c r="JI648">
        <v>1</v>
      </c>
      <c r="JJ648">
        <v>2129</v>
      </c>
      <c r="JK648">
        <v>1</v>
      </c>
      <c r="JL648">
        <v>27</v>
      </c>
      <c r="JM648">
        <v>189017.6</v>
      </c>
      <c r="JN648">
        <v>189017.5</v>
      </c>
      <c r="JO648">
        <v>2.06055</v>
      </c>
      <c r="JP648">
        <v>2.53296</v>
      </c>
      <c r="JQ648">
        <v>1.39893</v>
      </c>
      <c r="JR648">
        <v>2.33276</v>
      </c>
      <c r="JS648">
        <v>1.44897</v>
      </c>
      <c r="JT648">
        <v>2.56836</v>
      </c>
      <c r="JU648">
        <v>37.3378</v>
      </c>
      <c r="JV648">
        <v>24.2013</v>
      </c>
      <c r="JW648">
        <v>18</v>
      </c>
      <c r="JX648">
        <v>480.249</v>
      </c>
      <c r="JY648">
        <v>468.702</v>
      </c>
      <c r="JZ648">
        <v>27.3847</v>
      </c>
      <c r="KA648">
        <v>29.6126</v>
      </c>
      <c r="KB648">
        <v>30.0002</v>
      </c>
      <c r="KC648">
        <v>29.2565</v>
      </c>
      <c r="KD648">
        <v>29.3153</v>
      </c>
      <c r="KE648">
        <v>41.3112</v>
      </c>
      <c r="KF648">
        <v>23.6179</v>
      </c>
      <c r="KG648">
        <v>63.1559</v>
      </c>
      <c r="KH648">
        <v>27.3565</v>
      </c>
      <c r="KI648">
        <v>922.395</v>
      </c>
      <c r="KJ648">
        <v>18.3155</v>
      </c>
      <c r="KK648">
        <v>100.837</v>
      </c>
      <c r="KL648">
        <v>100.189</v>
      </c>
    </row>
    <row r="649" spans="1:298">
      <c r="A649">
        <v>633</v>
      </c>
      <c r="B649">
        <v>1758489641</v>
      </c>
      <c r="C649">
        <v>20537.5</v>
      </c>
      <c r="D649" t="s">
        <v>1716</v>
      </c>
      <c r="E649" t="s">
        <v>1717</v>
      </c>
      <c r="F649">
        <v>5</v>
      </c>
      <c r="G649" t="s">
        <v>1607</v>
      </c>
      <c r="H649" t="s">
        <v>436</v>
      </c>
      <c r="I649" t="s">
        <v>437</v>
      </c>
      <c r="J649">
        <v>1758489633.214286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926.064172275823</v>
      </c>
      <c r="AL649">
        <v>891.2454727272726</v>
      </c>
      <c r="AM649">
        <v>3.42755240571736</v>
      </c>
      <c r="AN649">
        <v>65.51255207076697</v>
      </c>
      <c r="AO649">
        <f>(AQ649 - AP649 + DZ649*1E3/(8.314*(EB649+273.15)) * AS649/DY649 * AR649) * DY649/(100*DM649) * 1000/(1000 - AQ649)</f>
        <v>0</v>
      </c>
      <c r="AP649">
        <v>18.18256585051276</v>
      </c>
      <c r="AQ649">
        <v>23.06616181818182</v>
      </c>
      <c r="AR649">
        <v>0.0001172494844575966</v>
      </c>
      <c r="AS649">
        <v>124.816034713637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438</v>
      </c>
      <c r="AZ649" t="s">
        <v>438</v>
      </c>
      <c r="BA649">
        <v>0</v>
      </c>
      <c r="BB649">
        <v>0</v>
      </c>
      <c r="BC649">
        <f>1-BA649/BB649</f>
        <v>0</v>
      </c>
      <c r="BD649">
        <v>0</v>
      </c>
      <c r="BE649" t="s">
        <v>438</v>
      </c>
      <c r="BF649" t="s">
        <v>438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438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5.36</v>
      </c>
      <c r="DN649">
        <v>0.5</v>
      </c>
      <c r="DO649" t="s">
        <v>439</v>
      </c>
      <c r="DP649">
        <v>2</v>
      </c>
      <c r="DQ649" t="b">
        <v>1</v>
      </c>
      <c r="DR649">
        <v>1758489633.214286</v>
      </c>
      <c r="DS649">
        <v>846.2652142857143</v>
      </c>
      <c r="DT649">
        <v>893.4412142857143</v>
      </c>
      <c r="DU649">
        <v>23.06185</v>
      </c>
      <c r="DV649">
        <v>18.04418928571429</v>
      </c>
      <c r="DW649">
        <v>845.2332142857142</v>
      </c>
      <c r="DX649">
        <v>22.84448214285715</v>
      </c>
      <c r="DY649">
        <v>500.0123571428571</v>
      </c>
      <c r="DZ649">
        <v>90.02195714285713</v>
      </c>
      <c r="EA649">
        <v>0.056812525</v>
      </c>
      <c r="EB649">
        <v>29.82259285714286</v>
      </c>
      <c r="EC649">
        <v>30.06501071428571</v>
      </c>
      <c r="ED649">
        <v>999.9000000000002</v>
      </c>
      <c r="EE649">
        <v>0</v>
      </c>
      <c r="EF649">
        <v>0</v>
      </c>
      <c r="EG649">
        <v>9994.50392857143</v>
      </c>
      <c r="EH649">
        <v>0</v>
      </c>
      <c r="EI649">
        <v>11.2535</v>
      </c>
      <c r="EJ649">
        <v>-47.17596071428571</v>
      </c>
      <c r="EK649">
        <v>866.2423928571428</v>
      </c>
      <c r="EL649">
        <v>909.8603571428572</v>
      </c>
      <c r="EM649">
        <v>5.017667142857142</v>
      </c>
      <c r="EN649">
        <v>893.4412142857143</v>
      </c>
      <c r="EO649">
        <v>18.04418928571429</v>
      </c>
      <c r="EP649">
        <v>2.076072857142857</v>
      </c>
      <c r="EQ649">
        <v>1.624373214285714</v>
      </c>
      <c r="ER649">
        <v>18.03677857142857</v>
      </c>
      <c r="ES649">
        <v>14.19178571428571</v>
      </c>
      <c r="ET649">
        <v>2000.000357142857</v>
      </c>
      <c r="EU649">
        <v>0.9799923214285712</v>
      </c>
      <c r="EV649">
        <v>0.02000746428571428</v>
      </c>
      <c r="EW649">
        <v>0</v>
      </c>
      <c r="EX649">
        <v>965.6961428571428</v>
      </c>
      <c r="EY649">
        <v>5.000560000000001</v>
      </c>
      <c r="EZ649">
        <v>19534.94642857143</v>
      </c>
      <c r="FA649">
        <v>17294.83928571429</v>
      </c>
      <c r="FB649">
        <v>42.25</v>
      </c>
      <c r="FC649">
        <v>42.43699999999999</v>
      </c>
      <c r="FD649">
        <v>42</v>
      </c>
      <c r="FE649">
        <v>41.56199999999999</v>
      </c>
      <c r="FF649">
        <v>42.93699999999998</v>
      </c>
      <c r="FG649">
        <v>1955.080357142857</v>
      </c>
      <c r="FH649">
        <v>39.91142857142857</v>
      </c>
      <c r="FI649">
        <v>0</v>
      </c>
      <c r="FJ649">
        <v>1758489642.6</v>
      </c>
      <c r="FK649">
        <v>0</v>
      </c>
      <c r="FL649">
        <v>965.65936</v>
      </c>
      <c r="FM649">
        <v>-1.878000022577164</v>
      </c>
      <c r="FN649">
        <v>-52.76153858550067</v>
      </c>
      <c r="FO649">
        <v>19533.976</v>
      </c>
      <c r="FP649">
        <v>15</v>
      </c>
      <c r="FQ649">
        <v>0</v>
      </c>
      <c r="FR649" t="s">
        <v>440</v>
      </c>
      <c r="FS649">
        <v>1747148579.5</v>
      </c>
      <c r="FT649">
        <v>1747148584.5</v>
      </c>
      <c r="FU649">
        <v>0</v>
      </c>
      <c r="FV649">
        <v>0.162</v>
      </c>
      <c r="FW649">
        <v>-0.001</v>
      </c>
      <c r="FX649">
        <v>0.139</v>
      </c>
      <c r="FY649">
        <v>0.058</v>
      </c>
      <c r="FZ649">
        <v>420</v>
      </c>
      <c r="GA649">
        <v>16</v>
      </c>
      <c r="GB649">
        <v>0.19</v>
      </c>
      <c r="GC649">
        <v>0.02</v>
      </c>
      <c r="GD649">
        <v>-47.23182749999999</v>
      </c>
      <c r="GE649">
        <v>0.8133422138837821</v>
      </c>
      <c r="GF649">
        <v>0.1004833916314037</v>
      </c>
      <c r="GG649">
        <v>0</v>
      </c>
      <c r="GH649">
        <v>965.8461176470587</v>
      </c>
      <c r="GI649">
        <v>-2.615462193731815</v>
      </c>
      <c r="GJ649">
        <v>0.3446450659059095</v>
      </c>
      <c r="GK649">
        <v>0</v>
      </c>
      <c r="GL649">
        <v>5.082818</v>
      </c>
      <c r="GM649">
        <v>-1.315610656660427</v>
      </c>
      <c r="GN649">
        <v>0.1266298748360749</v>
      </c>
      <c r="GO649">
        <v>0</v>
      </c>
      <c r="GP649">
        <v>0</v>
      </c>
      <c r="GQ649">
        <v>3</v>
      </c>
      <c r="GR649" t="s">
        <v>480</v>
      </c>
      <c r="GS649">
        <v>3.12838</v>
      </c>
      <c r="GT649">
        <v>2.73478</v>
      </c>
      <c r="GU649">
        <v>0.142237</v>
      </c>
      <c r="GV649">
        <v>0.148106</v>
      </c>
      <c r="GW649">
        <v>0.103451</v>
      </c>
      <c r="GX649">
        <v>0.0881219</v>
      </c>
      <c r="GY649">
        <v>25692.7</v>
      </c>
      <c r="GZ649">
        <v>24751.4</v>
      </c>
      <c r="HA649">
        <v>30497.2</v>
      </c>
      <c r="HB649">
        <v>29311.9</v>
      </c>
      <c r="HC649">
        <v>37747.7</v>
      </c>
      <c r="HD649">
        <v>35176.9</v>
      </c>
      <c r="HE649">
        <v>46664.2</v>
      </c>
      <c r="HF649">
        <v>43557.1</v>
      </c>
      <c r="HG649">
        <v>1.82173</v>
      </c>
      <c r="HH649">
        <v>1.85025</v>
      </c>
      <c r="HI649">
        <v>0.113074</v>
      </c>
      <c r="HJ649">
        <v>0</v>
      </c>
      <c r="HK649">
        <v>28.2279</v>
      </c>
      <c r="HL649">
        <v>999.9</v>
      </c>
      <c r="HM649">
        <v>45.2</v>
      </c>
      <c r="HN649">
        <v>30.9</v>
      </c>
      <c r="HO649">
        <v>22.5242</v>
      </c>
      <c r="HP649">
        <v>63.6303</v>
      </c>
      <c r="HQ649">
        <v>17.2356</v>
      </c>
      <c r="HR649">
        <v>1</v>
      </c>
      <c r="HS649">
        <v>0.193064</v>
      </c>
      <c r="HT649">
        <v>0.794592</v>
      </c>
      <c r="HU649">
        <v>20.1961</v>
      </c>
      <c r="HV649">
        <v>5.22747</v>
      </c>
      <c r="HW649">
        <v>11.974</v>
      </c>
      <c r="HX649">
        <v>4.9694</v>
      </c>
      <c r="HY649">
        <v>3.28945</v>
      </c>
      <c r="HZ649">
        <v>9999</v>
      </c>
      <c r="IA649">
        <v>9999</v>
      </c>
      <c r="IB649">
        <v>9999</v>
      </c>
      <c r="IC649">
        <v>999.9</v>
      </c>
      <c r="ID649">
        <v>4.97293</v>
      </c>
      <c r="IE649">
        <v>1.8773</v>
      </c>
      <c r="IF649">
        <v>1.8754</v>
      </c>
      <c r="IG649">
        <v>1.8782</v>
      </c>
      <c r="IH649">
        <v>1.87493</v>
      </c>
      <c r="II649">
        <v>1.87851</v>
      </c>
      <c r="IJ649">
        <v>1.87561</v>
      </c>
      <c r="IK649">
        <v>1.8768</v>
      </c>
      <c r="IL649">
        <v>0</v>
      </c>
      <c r="IM649">
        <v>0</v>
      </c>
      <c r="IN649">
        <v>0</v>
      </c>
      <c r="IO649">
        <v>0</v>
      </c>
      <c r="IP649" t="s">
        <v>442</v>
      </c>
      <c r="IQ649" t="s">
        <v>443</v>
      </c>
      <c r="IR649" t="s">
        <v>444</v>
      </c>
      <c r="IS649" t="s">
        <v>444</v>
      </c>
      <c r="IT649" t="s">
        <v>444</v>
      </c>
      <c r="IU649" t="s">
        <v>444</v>
      </c>
      <c r="IV649">
        <v>0</v>
      </c>
      <c r="IW649">
        <v>100</v>
      </c>
      <c r="IX649">
        <v>100</v>
      </c>
      <c r="IY649">
        <v>1.063</v>
      </c>
      <c r="IZ649">
        <v>0.2175</v>
      </c>
      <c r="JA649">
        <v>0.05401698482025668</v>
      </c>
      <c r="JB649">
        <v>0.001251749769105588</v>
      </c>
      <c r="JC649">
        <v>-2.340677956668878E-07</v>
      </c>
      <c r="JD649">
        <v>1.443975168909104E-10</v>
      </c>
      <c r="JE649">
        <v>-0.0473756660369021</v>
      </c>
      <c r="JF649">
        <v>-0.000763777970416037</v>
      </c>
      <c r="JG649">
        <v>0.0006633184790446218</v>
      </c>
      <c r="JH649">
        <v>-5.365384051273601E-06</v>
      </c>
      <c r="JI649">
        <v>1</v>
      </c>
      <c r="JJ649">
        <v>2129</v>
      </c>
      <c r="JK649">
        <v>1</v>
      </c>
      <c r="JL649">
        <v>27</v>
      </c>
      <c r="JM649">
        <v>189017.7</v>
      </c>
      <c r="JN649">
        <v>189017.6</v>
      </c>
      <c r="JO649">
        <v>2.0874</v>
      </c>
      <c r="JP649">
        <v>2.54028</v>
      </c>
      <c r="JQ649">
        <v>1.39893</v>
      </c>
      <c r="JR649">
        <v>2.33154</v>
      </c>
      <c r="JS649">
        <v>1.44897</v>
      </c>
      <c r="JT649">
        <v>2.59155</v>
      </c>
      <c r="JU649">
        <v>37.3618</v>
      </c>
      <c r="JV649">
        <v>24.2013</v>
      </c>
      <c r="JW649">
        <v>18</v>
      </c>
      <c r="JX649">
        <v>480.255</v>
      </c>
      <c r="JY649">
        <v>468.492</v>
      </c>
      <c r="JZ649">
        <v>27.3228</v>
      </c>
      <c r="KA649">
        <v>29.6151</v>
      </c>
      <c r="KB649">
        <v>30.0002</v>
      </c>
      <c r="KC649">
        <v>29.2595</v>
      </c>
      <c r="KD649">
        <v>29.3177</v>
      </c>
      <c r="KE649">
        <v>41.8352</v>
      </c>
      <c r="KF649">
        <v>23.0141</v>
      </c>
      <c r="KG649">
        <v>63.1559</v>
      </c>
      <c r="KH649">
        <v>27.2937</v>
      </c>
      <c r="KI649">
        <v>942.431</v>
      </c>
      <c r="KJ649">
        <v>18.4138</v>
      </c>
      <c r="KK649">
        <v>100.836</v>
      </c>
      <c r="KL649">
        <v>100.188</v>
      </c>
    </row>
    <row r="650" spans="1:298">
      <c r="A650">
        <v>634</v>
      </c>
      <c r="B650">
        <v>1758489646</v>
      </c>
      <c r="C650">
        <v>20542.5</v>
      </c>
      <c r="D650" t="s">
        <v>1718</v>
      </c>
      <c r="E650" t="s">
        <v>1719</v>
      </c>
      <c r="F650">
        <v>5</v>
      </c>
      <c r="G650" t="s">
        <v>1607</v>
      </c>
      <c r="H650" t="s">
        <v>436</v>
      </c>
      <c r="I650" t="s">
        <v>437</v>
      </c>
      <c r="J650">
        <v>1758489638.5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942.3503935469005</v>
      </c>
      <c r="AL650">
        <v>907.9518424242418</v>
      </c>
      <c r="AM650">
        <v>3.328391520310105</v>
      </c>
      <c r="AN650">
        <v>65.51255207076697</v>
      </c>
      <c r="AO650">
        <f>(AQ650 - AP650 + DZ650*1E3/(8.314*(EB650+273.15)) * AS650/DY650 * AR650) * DY650/(100*DM650) * 1000/(1000 - AQ650)</f>
        <v>0</v>
      </c>
      <c r="AP650">
        <v>18.2883650357733</v>
      </c>
      <c r="AQ650">
        <v>23.07454060606061</v>
      </c>
      <c r="AR650">
        <v>6.778438841697885E-05</v>
      </c>
      <c r="AS650">
        <v>124.816034713637</v>
      </c>
      <c r="AT650">
        <v>1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438</v>
      </c>
      <c r="AZ650" t="s">
        <v>438</v>
      </c>
      <c r="BA650">
        <v>0</v>
      </c>
      <c r="BB650">
        <v>0</v>
      </c>
      <c r="BC650">
        <f>1-BA650/BB650</f>
        <v>0</v>
      </c>
      <c r="BD650">
        <v>0</v>
      </c>
      <c r="BE650" t="s">
        <v>438</v>
      </c>
      <c r="BF650" t="s">
        <v>438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438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5.36</v>
      </c>
      <c r="DN650">
        <v>0.5</v>
      </c>
      <c r="DO650" t="s">
        <v>439</v>
      </c>
      <c r="DP650">
        <v>2</v>
      </c>
      <c r="DQ650" t="b">
        <v>1</v>
      </c>
      <c r="DR650">
        <v>1758489638.5</v>
      </c>
      <c r="DS650">
        <v>863.9031481481484</v>
      </c>
      <c r="DT650">
        <v>910.8291111111112</v>
      </c>
      <c r="DU650">
        <v>23.06415185185185</v>
      </c>
      <c r="DV650">
        <v>18.15576666666666</v>
      </c>
      <c r="DW650">
        <v>862.8506296296296</v>
      </c>
      <c r="DX650">
        <v>22.84674444444444</v>
      </c>
      <c r="DY650">
        <v>500.0294814814815</v>
      </c>
      <c r="DZ650">
        <v>90.02124814814815</v>
      </c>
      <c r="EA650">
        <v>0.05673789259259259</v>
      </c>
      <c r="EB650">
        <v>29.81054814814815</v>
      </c>
      <c r="EC650">
        <v>30.06514444444445</v>
      </c>
      <c r="ED650">
        <v>999.9000000000001</v>
      </c>
      <c r="EE650">
        <v>0</v>
      </c>
      <c r="EF650">
        <v>0</v>
      </c>
      <c r="EG650">
        <v>10008.86444444444</v>
      </c>
      <c r="EH650">
        <v>0</v>
      </c>
      <c r="EI650">
        <v>11.2535</v>
      </c>
      <c r="EJ650">
        <v>-46.92587777777777</v>
      </c>
      <c r="EK650">
        <v>884.2989259259259</v>
      </c>
      <c r="EL650">
        <v>927.6729629629632</v>
      </c>
      <c r="EM650">
        <v>4.90839111111111</v>
      </c>
      <c r="EN650">
        <v>910.8291111111112</v>
      </c>
      <c r="EO650">
        <v>18.15576666666666</v>
      </c>
      <c r="EP650">
        <v>2.076264444444444</v>
      </c>
      <c r="EQ650">
        <v>1.634405185185186</v>
      </c>
      <c r="ER650">
        <v>18.03823333333333</v>
      </c>
      <c r="ES650">
        <v>14.28687777777778</v>
      </c>
      <c r="ET650">
        <v>2000.027407407408</v>
      </c>
      <c r="EU650">
        <v>0.9799926666666665</v>
      </c>
      <c r="EV650">
        <v>0.02000711111111111</v>
      </c>
      <c r="EW650">
        <v>0</v>
      </c>
      <c r="EX650">
        <v>965.5154444444444</v>
      </c>
      <c r="EY650">
        <v>5.000560000000001</v>
      </c>
      <c r="EZ650">
        <v>19531.00740740741</v>
      </c>
      <c r="FA650">
        <v>17295.07037037037</v>
      </c>
      <c r="FB650">
        <v>42.25</v>
      </c>
      <c r="FC650">
        <v>42.43699999999999</v>
      </c>
      <c r="FD650">
        <v>42</v>
      </c>
      <c r="FE650">
        <v>41.56199999999999</v>
      </c>
      <c r="FF650">
        <v>42.93699999999998</v>
      </c>
      <c r="FG650">
        <v>1955.107407407407</v>
      </c>
      <c r="FH650">
        <v>39.91</v>
      </c>
      <c r="FI650">
        <v>0</v>
      </c>
      <c r="FJ650">
        <v>1758489647.4</v>
      </c>
      <c r="FK650">
        <v>0</v>
      </c>
      <c r="FL650">
        <v>965.5350799999999</v>
      </c>
      <c r="FM650">
        <v>-1.922846174432802</v>
      </c>
      <c r="FN650">
        <v>-34.90769226389099</v>
      </c>
      <c r="FO650">
        <v>19530.744</v>
      </c>
      <c r="FP650">
        <v>15</v>
      </c>
      <c r="FQ650">
        <v>0</v>
      </c>
      <c r="FR650" t="s">
        <v>440</v>
      </c>
      <c r="FS650">
        <v>1747148579.5</v>
      </c>
      <c r="FT650">
        <v>1747148584.5</v>
      </c>
      <c r="FU650">
        <v>0</v>
      </c>
      <c r="FV650">
        <v>0.162</v>
      </c>
      <c r="FW650">
        <v>-0.001</v>
      </c>
      <c r="FX650">
        <v>0.139</v>
      </c>
      <c r="FY650">
        <v>0.058</v>
      </c>
      <c r="FZ650">
        <v>420</v>
      </c>
      <c r="GA650">
        <v>16</v>
      </c>
      <c r="GB650">
        <v>0.19</v>
      </c>
      <c r="GC650">
        <v>0.02</v>
      </c>
      <c r="GD650">
        <v>-47.0375925</v>
      </c>
      <c r="GE650">
        <v>2.483192870544165</v>
      </c>
      <c r="GF650">
        <v>0.2912172748889562</v>
      </c>
      <c r="GG650">
        <v>0</v>
      </c>
      <c r="GH650">
        <v>965.6297941176471</v>
      </c>
      <c r="GI650">
        <v>-2.064919800524568</v>
      </c>
      <c r="GJ650">
        <v>0.3120485236976304</v>
      </c>
      <c r="GK650">
        <v>0</v>
      </c>
      <c r="GL650">
        <v>4.97689675</v>
      </c>
      <c r="GM650">
        <v>-1.25638142589117</v>
      </c>
      <c r="GN650">
        <v>0.1209928500033679</v>
      </c>
      <c r="GO650">
        <v>0</v>
      </c>
      <c r="GP650">
        <v>0</v>
      </c>
      <c r="GQ650">
        <v>3</v>
      </c>
      <c r="GR650" t="s">
        <v>480</v>
      </c>
      <c r="GS650">
        <v>3.12834</v>
      </c>
      <c r="GT650">
        <v>2.73461</v>
      </c>
      <c r="GU650">
        <v>0.143967</v>
      </c>
      <c r="GV650">
        <v>0.149756</v>
      </c>
      <c r="GW650">
        <v>0.103478</v>
      </c>
      <c r="GX650">
        <v>0.0885056</v>
      </c>
      <c r="GY650">
        <v>25640.4</v>
      </c>
      <c r="GZ650">
        <v>24703.5</v>
      </c>
      <c r="HA650">
        <v>30496.7</v>
      </c>
      <c r="HB650">
        <v>29312</v>
      </c>
      <c r="HC650">
        <v>37746.2</v>
      </c>
      <c r="HD650">
        <v>35162.3</v>
      </c>
      <c r="HE650">
        <v>46663.7</v>
      </c>
      <c r="HF650">
        <v>43557.3</v>
      </c>
      <c r="HG650">
        <v>1.8213</v>
      </c>
      <c r="HH650">
        <v>1.85078</v>
      </c>
      <c r="HI650">
        <v>0.112597</v>
      </c>
      <c r="HJ650">
        <v>0</v>
      </c>
      <c r="HK650">
        <v>28.2303</v>
      </c>
      <c r="HL650">
        <v>999.9</v>
      </c>
      <c r="HM650">
        <v>45.2</v>
      </c>
      <c r="HN650">
        <v>30.9</v>
      </c>
      <c r="HO650">
        <v>22.5225</v>
      </c>
      <c r="HP650">
        <v>63.7603</v>
      </c>
      <c r="HQ650">
        <v>17.1915</v>
      </c>
      <c r="HR650">
        <v>1</v>
      </c>
      <c r="HS650">
        <v>0.193338</v>
      </c>
      <c r="HT650">
        <v>0.847522</v>
      </c>
      <c r="HU650">
        <v>20.1957</v>
      </c>
      <c r="HV650">
        <v>5.22732</v>
      </c>
      <c r="HW650">
        <v>11.974</v>
      </c>
      <c r="HX650">
        <v>4.96975</v>
      </c>
      <c r="HY650">
        <v>3.2895</v>
      </c>
      <c r="HZ650">
        <v>9999</v>
      </c>
      <c r="IA650">
        <v>9999</v>
      </c>
      <c r="IB650">
        <v>9999</v>
      </c>
      <c r="IC650">
        <v>999.9</v>
      </c>
      <c r="ID650">
        <v>4.97295</v>
      </c>
      <c r="IE650">
        <v>1.87729</v>
      </c>
      <c r="IF650">
        <v>1.87544</v>
      </c>
      <c r="IG650">
        <v>1.87822</v>
      </c>
      <c r="IH650">
        <v>1.87494</v>
      </c>
      <c r="II650">
        <v>1.87851</v>
      </c>
      <c r="IJ650">
        <v>1.87561</v>
      </c>
      <c r="IK650">
        <v>1.87679</v>
      </c>
      <c r="IL650">
        <v>0</v>
      </c>
      <c r="IM650">
        <v>0</v>
      </c>
      <c r="IN650">
        <v>0</v>
      </c>
      <c r="IO650">
        <v>0</v>
      </c>
      <c r="IP650" t="s">
        <v>442</v>
      </c>
      <c r="IQ650" t="s">
        <v>443</v>
      </c>
      <c r="IR650" t="s">
        <v>444</v>
      </c>
      <c r="IS650" t="s">
        <v>444</v>
      </c>
      <c r="IT650" t="s">
        <v>444</v>
      </c>
      <c r="IU650" t="s">
        <v>444</v>
      </c>
      <c r="IV650">
        <v>0</v>
      </c>
      <c r="IW650">
        <v>100</v>
      </c>
      <c r="IX650">
        <v>100</v>
      </c>
      <c r="IY650">
        <v>1.082</v>
      </c>
      <c r="IZ650">
        <v>0.2176</v>
      </c>
      <c r="JA650">
        <v>0.05401698482025668</v>
      </c>
      <c r="JB650">
        <v>0.001251749769105588</v>
      </c>
      <c r="JC650">
        <v>-2.340677956668878E-07</v>
      </c>
      <c r="JD650">
        <v>1.443975168909104E-10</v>
      </c>
      <c r="JE650">
        <v>-0.0473756660369021</v>
      </c>
      <c r="JF650">
        <v>-0.000763777970416037</v>
      </c>
      <c r="JG650">
        <v>0.0006633184790446218</v>
      </c>
      <c r="JH650">
        <v>-5.365384051273601E-06</v>
      </c>
      <c r="JI650">
        <v>1</v>
      </c>
      <c r="JJ650">
        <v>2129</v>
      </c>
      <c r="JK650">
        <v>1</v>
      </c>
      <c r="JL650">
        <v>27</v>
      </c>
      <c r="JM650">
        <v>189017.8</v>
      </c>
      <c r="JN650">
        <v>189017.7</v>
      </c>
      <c r="JO650">
        <v>2.11914</v>
      </c>
      <c r="JP650">
        <v>2.54517</v>
      </c>
      <c r="JQ650">
        <v>1.39893</v>
      </c>
      <c r="JR650">
        <v>2.33276</v>
      </c>
      <c r="JS650">
        <v>1.44897</v>
      </c>
      <c r="JT650">
        <v>2.53296</v>
      </c>
      <c r="JU650">
        <v>37.3618</v>
      </c>
      <c r="JV650">
        <v>24.1926</v>
      </c>
      <c r="JW650">
        <v>18</v>
      </c>
      <c r="JX650">
        <v>480.034</v>
      </c>
      <c r="JY650">
        <v>468.856</v>
      </c>
      <c r="JZ650">
        <v>27.2583</v>
      </c>
      <c r="KA650">
        <v>29.6177</v>
      </c>
      <c r="KB650">
        <v>30.0003</v>
      </c>
      <c r="KC650">
        <v>29.2616</v>
      </c>
      <c r="KD650">
        <v>29.3203</v>
      </c>
      <c r="KE650">
        <v>42.4629</v>
      </c>
      <c r="KF650">
        <v>22.4553</v>
      </c>
      <c r="KG650">
        <v>63.1559</v>
      </c>
      <c r="KH650">
        <v>27.2251</v>
      </c>
      <c r="KI650">
        <v>955.807</v>
      </c>
      <c r="KJ650">
        <v>18.5126</v>
      </c>
      <c r="KK650">
        <v>100.834</v>
      </c>
      <c r="KL650">
        <v>100.188</v>
      </c>
    </row>
    <row r="651" spans="1:298">
      <c r="A651">
        <v>635</v>
      </c>
      <c r="B651">
        <v>1758489651</v>
      </c>
      <c r="C651">
        <v>20547.5</v>
      </c>
      <c r="D651" t="s">
        <v>1720</v>
      </c>
      <c r="E651" t="s">
        <v>1721</v>
      </c>
      <c r="F651">
        <v>5</v>
      </c>
      <c r="G651" t="s">
        <v>1607</v>
      </c>
      <c r="H651" t="s">
        <v>436</v>
      </c>
      <c r="I651" t="s">
        <v>437</v>
      </c>
      <c r="J651">
        <v>1758489643.214286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958.9835305240284</v>
      </c>
      <c r="AL651">
        <v>924.5696242424242</v>
      </c>
      <c r="AM651">
        <v>3.325819782019562</v>
      </c>
      <c r="AN651">
        <v>65.51255207076697</v>
      </c>
      <c r="AO651">
        <f>(AQ651 - AP651 + DZ651*1E3/(8.314*(EB651+273.15)) * AS651/DY651 * AR651) * DY651/(100*DM651) * 1000/(1000 - AQ651)</f>
        <v>0</v>
      </c>
      <c r="AP651">
        <v>18.41759731186171</v>
      </c>
      <c r="AQ651">
        <v>23.0955515151515</v>
      </c>
      <c r="AR651">
        <v>0.00585437087747451</v>
      </c>
      <c r="AS651">
        <v>124.816034713637</v>
      </c>
      <c r="AT651">
        <v>1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438</v>
      </c>
      <c r="AZ651" t="s">
        <v>438</v>
      </c>
      <c r="BA651">
        <v>0</v>
      </c>
      <c r="BB651">
        <v>0</v>
      </c>
      <c r="BC651">
        <f>1-BA651/BB651</f>
        <v>0</v>
      </c>
      <c r="BD651">
        <v>0</v>
      </c>
      <c r="BE651" t="s">
        <v>438</v>
      </c>
      <c r="BF651" t="s">
        <v>438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438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5.36</v>
      </c>
      <c r="DN651">
        <v>0.5</v>
      </c>
      <c r="DO651" t="s">
        <v>439</v>
      </c>
      <c r="DP651">
        <v>2</v>
      </c>
      <c r="DQ651" t="b">
        <v>1</v>
      </c>
      <c r="DR651">
        <v>1758489643.214286</v>
      </c>
      <c r="DS651">
        <v>879.4615714285716</v>
      </c>
      <c r="DT651">
        <v>926.1818928571429</v>
      </c>
      <c r="DU651">
        <v>23.07208214285714</v>
      </c>
      <c r="DV651">
        <v>18.26263214285715</v>
      </c>
      <c r="DW651">
        <v>878.3908928571428</v>
      </c>
      <c r="DX651">
        <v>22.85450714285714</v>
      </c>
      <c r="DY651">
        <v>499.9876785714285</v>
      </c>
      <c r="DZ651">
        <v>90.02138928571431</v>
      </c>
      <c r="EA651">
        <v>0.05690144642857143</v>
      </c>
      <c r="EB651">
        <v>29.79896428571428</v>
      </c>
      <c r="EC651">
        <v>30.06245714285714</v>
      </c>
      <c r="ED651">
        <v>999.9000000000002</v>
      </c>
      <c r="EE651">
        <v>0</v>
      </c>
      <c r="EF651">
        <v>0</v>
      </c>
      <c r="EG651">
        <v>10011.09285714286</v>
      </c>
      <c r="EH651">
        <v>0</v>
      </c>
      <c r="EI651">
        <v>11.2535</v>
      </c>
      <c r="EJ651">
        <v>-46.72021785714287</v>
      </c>
      <c r="EK651">
        <v>900.2320714285714</v>
      </c>
      <c r="EL651">
        <v>943.4124999999998</v>
      </c>
      <c r="EM651">
        <v>4.809457857142857</v>
      </c>
      <c r="EN651">
        <v>926.1818928571429</v>
      </c>
      <c r="EO651">
        <v>18.26263214285715</v>
      </c>
      <c r="EP651">
        <v>2.076981785714286</v>
      </c>
      <c r="EQ651">
        <v>1.644028214285714</v>
      </c>
      <c r="ER651">
        <v>18.04373214285715</v>
      </c>
      <c r="ES651">
        <v>14.37756785714286</v>
      </c>
      <c r="ET651">
        <v>2000.029642857143</v>
      </c>
      <c r="EU651">
        <v>0.97999275</v>
      </c>
      <c r="EV651">
        <v>0.02000702857142857</v>
      </c>
      <c r="EW651">
        <v>0</v>
      </c>
      <c r="EX651">
        <v>965.3308928571431</v>
      </c>
      <c r="EY651">
        <v>5.000560000000001</v>
      </c>
      <c r="EZ651">
        <v>19527.86785714286</v>
      </c>
      <c r="FA651">
        <v>17295.08571428571</v>
      </c>
      <c r="FB651">
        <v>42.25</v>
      </c>
      <c r="FC651">
        <v>42.43699999999999</v>
      </c>
      <c r="FD651">
        <v>42</v>
      </c>
      <c r="FE651">
        <v>41.56199999999999</v>
      </c>
      <c r="FF651">
        <v>42.93699999999998</v>
      </c>
      <c r="FG651">
        <v>1955.109642857142</v>
      </c>
      <c r="FH651">
        <v>39.91</v>
      </c>
      <c r="FI651">
        <v>0</v>
      </c>
      <c r="FJ651">
        <v>1758489652.8</v>
      </c>
      <c r="FK651">
        <v>0</v>
      </c>
      <c r="FL651">
        <v>965.3375000000001</v>
      </c>
      <c r="FM651">
        <v>-1.52235899826619</v>
      </c>
      <c r="FN651">
        <v>-21.78461549442158</v>
      </c>
      <c r="FO651">
        <v>19527.63846153847</v>
      </c>
      <c r="FP651">
        <v>15</v>
      </c>
      <c r="FQ651">
        <v>0</v>
      </c>
      <c r="FR651" t="s">
        <v>440</v>
      </c>
      <c r="FS651">
        <v>1747148579.5</v>
      </c>
      <c r="FT651">
        <v>1747148584.5</v>
      </c>
      <c r="FU651">
        <v>0</v>
      </c>
      <c r="FV651">
        <v>0.162</v>
      </c>
      <c r="FW651">
        <v>-0.001</v>
      </c>
      <c r="FX651">
        <v>0.139</v>
      </c>
      <c r="FY651">
        <v>0.058</v>
      </c>
      <c r="FZ651">
        <v>420</v>
      </c>
      <c r="GA651">
        <v>16</v>
      </c>
      <c r="GB651">
        <v>0.19</v>
      </c>
      <c r="GC651">
        <v>0.02</v>
      </c>
      <c r="GD651">
        <v>-46.85110243902439</v>
      </c>
      <c r="GE651">
        <v>3.063554006968555</v>
      </c>
      <c r="GF651">
        <v>0.3414609362279393</v>
      </c>
      <c r="GG651">
        <v>0</v>
      </c>
      <c r="GH651">
        <v>965.4435588235295</v>
      </c>
      <c r="GI651">
        <v>-2.150359063571053</v>
      </c>
      <c r="GJ651">
        <v>0.3028396188993213</v>
      </c>
      <c r="GK651">
        <v>0</v>
      </c>
      <c r="GL651">
        <v>4.866599024390244</v>
      </c>
      <c r="GM651">
        <v>-1.242628850174222</v>
      </c>
      <c r="GN651">
        <v>0.1226314052165661</v>
      </c>
      <c r="GO651">
        <v>0</v>
      </c>
      <c r="GP651">
        <v>0</v>
      </c>
      <c r="GQ651">
        <v>3</v>
      </c>
      <c r="GR651" t="s">
        <v>480</v>
      </c>
      <c r="GS651">
        <v>3.12834</v>
      </c>
      <c r="GT651">
        <v>2.73471</v>
      </c>
      <c r="GU651">
        <v>0.145674</v>
      </c>
      <c r="GV651">
        <v>0.15147</v>
      </c>
      <c r="GW651">
        <v>0.103547</v>
      </c>
      <c r="GX651">
        <v>0.0889234</v>
      </c>
      <c r="GY651">
        <v>25589.1</v>
      </c>
      <c r="GZ651">
        <v>24653.4</v>
      </c>
      <c r="HA651">
        <v>30496.5</v>
      </c>
      <c r="HB651">
        <v>29311.7</v>
      </c>
      <c r="HC651">
        <v>37743</v>
      </c>
      <c r="HD651">
        <v>35145.9</v>
      </c>
      <c r="HE651">
        <v>46663.2</v>
      </c>
      <c r="HF651">
        <v>43557</v>
      </c>
      <c r="HG651">
        <v>1.82132</v>
      </c>
      <c r="HH651">
        <v>1.85063</v>
      </c>
      <c r="HI651">
        <v>0.111219</v>
      </c>
      <c r="HJ651">
        <v>0</v>
      </c>
      <c r="HK651">
        <v>28.2303</v>
      </c>
      <c r="HL651">
        <v>999.9</v>
      </c>
      <c r="HM651">
        <v>45.3</v>
      </c>
      <c r="HN651">
        <v>30.9</v>
      </c>
      <c r="HO651">
        <v>22.5712</v>
      </c>
      <c r="HP651">
        <v>63.7103</v>
      </c>
      <c r="HQ651">
        <v>17.4199</v>
      </c>
      <c r="HR651">
        <v>1</v>
      </c>
      <c r="HS651">
        <v>0.193697</v>
      </c>
      <c r="HT651">
        <v>0.881471</v>
      </c>
      <c r="HU651">
        <v>20.1956</v>
      </c>
      <c r="HV651">
        <v>5.22807</v>
      </c>
      <c r="HW651">
        <v>11.974</v>
      </c>
      <c r="HX651">
        <v>4.9699</v>
      </c>
      <c r="HY651">
        <v>3.28965</v>
      </c>
      <c r="HZ651">
        <v>9999</v>
      </c>
      <c r="IA651">
        <v>9999</v>
      </c>
      <c r="IB651">
        <v>9999</v>
      </c>
      <c r="IC651">
        <v>999.9</v>
      </c>
      <c r="ID651">
        <v>4.97292</v>
      </c>
      <c r="IE651">
        <v>1.87729</v>
      </c>
      <c r="IF651">
        <v>1.87539</v>
      </c>
      <c r="IG651">
        <v>1.8782</v>
      </c>
      <c r="IH651">
        <v>1.87489</v>
      </c>
      <c r="II651">
        <v>1.8785</v>
      </c>
      <c r="IJ651">
        <v>1.87561</v>
      </c>
      <c r="IK651">
        <v>1.87675</v>
      </c>
      <c r="IL651">
        <v>0</v>
      </c>
      <c r="IM651">
        <v>0</v>
      </c>
      <c r="IN651">
        <v>0</v>
      </c>
      <c r="IO651">
        <v>0</v>
      </c>
      <c r="IP651" t="s">
        <v>442</v>
      </c>
      <c r="IQ651" t="s">
        <v>443</v>
      </c>
      <c r="IR651" t="s">
        <v>444</v>
      </c>
      <c r="IS651" t="s">
        <v>444</v>
      </c>
      <c r="IT651" t="s">
        <v>444</v>
      </c>
      <c r="IU651" t="s">
        <v>444</v>
      </c>
      <c r="IV651">
        <v>0</v>
      </c>
      <c r="IW651">
        <v>100</v>
      </c>
      <c r="IX651">
        <v>100</v>
      </c>
      <c r="IY651">
        <v>1.101</v>
      </c>
      <c r="IZ651">
        <v>0.2181</v>
      </c>
      <c r="JA651">
        <v>0.05401698482025668</v>
      </c>
      <c r="JB651">
        <v>0.001251749769105588</v>
      </c>
      <c r="JC651">
        <v>-2.340677956668878E-07</v>
      </c>
      <c r="JD651">
        <v>1.443975168909104E-10</v>
      </c>
      <c r="JE651">
        <v>-0.0473756660369021</v>
      </c>
      <c r="JF651">
        <v>-0.000763777970416037</v>
      </c>
      <c r="JG651">
        <v>0.0006633184790446218</v>
      </c>
      <c r="JH651">
        <v>-5.365384051273601E-06</v>
      </c>
      <c r="JI651">
        <v>1</v>
      </c>
      <c r="JJ651">
        <v>2129</v>
      </c>
      <c r="JK651">
        <v>1</v>
      </c>
      <c r="JL651">
        <v>27</v>
      </c>
      <c r="JM651">
        <v>189017.9</v>
      </c>
      <c r="JN651">
        <v>189017.8</v>
      </c>
      <c r="JO651">
        <v>2.14722</v>
      </c>
      <c r="JP651">
        <v>2.54761</v>
      </c>
      <c r="JQ651">
        <v>1.39893</v>
      </c>
      <c r="JR651">
        <v>2.33276</v>
      </c>
      <c r="JS651">
        <v>1.44897</v>
      </c>
      <c r="JT651">
        <v>2.45483</v>
      </c>
      <c r="JU651">
        <v>37.3618</v>
      </c>
      <c r="JV651">
        <v>24.1926</v>
      </c>
      <c r="JW651">
        <v>18</v>
      </c>
      <c r="JX651">
        <v>480.063</v>
      </c>
      <c r="JY651">
        <v>468.777</v>
      </c>
      <c r="JZ651">
        <v>27.1925</v>
      </c>
      <c r="KA651">
        <v>29.6208</v>
      </c>
      <c r="KB651">
        <v>30.0003</v>
      </c>
      <c r="KC651">
        <v>29.264</v>
      </c>
      <c r="KD651">
        <v>29.3227</v>
      </c>
      <c r="KE651">
        <v>43.0215</v>
      </c>
      <c r="KF651">
        <v>22.1821</v>
      </c>
      <c r="KG651">
        <v>63.1559</v>
      </c>
      <c r="KH651">
        <v>27.1622</v>
      </c>
      <c r="KI651">
        <v>975.856</v>
      </c>
      <c r="KJ651">
        <v>18.5909</v>
      </c>
      <c r="KK651">
        <v>100.834</v>
      </c>
      <c r="KL651">
        <v>100.187</v>
      </c>
    </row>
    <row r="652" spans="1:298">
      <c r="A652">
        <v>636</v>
      </c>
      <c r="B652">
        <v>1758489656</v>
      </c>
      <c r="C652">
        <v>20552.5</v>
      </c>
      <c r="D652" t="s">
        <v>1722</v>
      </c>
      <c r="E652" t="s">
        <v>1723</v>
      </c>
      <c r="F652">
        <v>5</v>
      </c>
      <c r="G652" t="s">
        <v>1607</v>
      </c>
      <c r="H652" t="s">
        <v>436</v>
      </c>
      <c r="I652" t="s">
        <v>437</v>
      </c>
      <c r="J652">
        <v>1758489648.5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976.0376620768656</v>
      </c>
      <c r="AL652">
        <v>941.5231999999997</v>
      </c>
      <c r="AM652">
        <v>3.398133262400963</v>
      </c>
      <c r="AN652">
        <v>65.51255207076697</v>
      </c>
      <c r="AO652">
        <f>(AQ652 - AP652 + DZ652*1E3/(8.314*(EB652+273.15)) * AS652/DY652 * AR652) * DY652/(100*DM652) * 1000/(1000 - AQ652)</f>
        <v>0</v>
      </c>
      <c r="AP652">
        <v>18.50782736268739</v>
      </c>
      <c r="AQ652">
        <v>23.11473878787879</v>
      </c>
      <c r="AR652">
        <v>0.001365831605047018</v>
      </c>
      <c r="AS652">
        <v>124.816034713637</v>
      </c>
      <c r="AT652">
        <v>1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438</v>
      </c>
      <c r="AZ652" t="s">
        <v>438</v>
      </c>
      <c r="BA652">
        <v>0</v>
      </c>
      <c r="BB652">
        <v>0</v>
      </c>
      <c r="BC652">
        <f>1-BA652/BB652</f>
        <v>0</v>
      </c>
      <c r="BD652">
        <v>0</v>
      </c>
      <c r="BE652" t="s">
        <v>438</v>
      </c>
      <c r="BF652" t="s">
        <v>438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438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5.36</v>
      </c>
      <c r="DN652">
        <v>0.5</v>
      </c>
      <c r="DO652" t="s">
        <v>439</v>
      </c>
      <c r="DP652">
        <v>2</v>
      </c>
      <c r="DQ652" t="b">
        <v>1</v>
      </c>
      <c r="DR652">
        <v>1758489648.5</v>
      </c>
      <c r="DS652">
        <v>896.7779629629629</v>
      </c>
      <c r="DT652">
        <v>943.3801111111112</v>
      </c>
      <c r="DU652">
        <v>23.08782592592592</v>
      </c>
      <c r="DV652">
        <v>18.3769037037037</v>
      </c>
      <c r="DW652">
        <v>895.686814814815</v>
      </c>
      <c r="DX652">
        <v>22.86991851851852</v>
      </c>
      <c r="DY652">
        <v>499.9924074074075</v>
      </c>
      <c r="DZ652">
        <v>90.02249259259258</v>
      </c>
      <c r="EA652">
        <v>0.05704236296296297</v>
      </c>
      <c r="EB652">
        <v>29.78572962962963</v>
      </c>
      <c r="EC652">
        <v>30.05326666666667</v>
      </c>
      <c r="ED652">
        <v>999.9000000000001</v>
      </c>
      <c r="EE652">
        <v>0</v>
      </c>
      <c r="EF652">
        <v>0</v>
      </c>
      <c r="EG652">
        <v>10005.69666666666</v>
      </c>
      <c r="EH652">
        <v>0</v>
      </c>
      <c r="EI652">
        <v>11.2535</v>
      </c>
      <c r="EJ652">
        <v>-46.60200370370371</v>
      </c>
      <c r="EK652">
        <v>917.9722962962963</v>
      </c>
      <c r="EL652">
        <v>961.0423333333333</v>
      </c>
      <c r="EM652">
        <v>4.710921111111112</v>
      </c>
      <c r="EN652">
        <v>943.3801111111112</v>
      </c>
      <c r="EO652">
        <v>18.3769037037037</v>
      </c>
      <c r="EP652">
        <v>2.078425185185185</v>
      </c>
      <c r="EQ652">
        <v>1.654335925925926</v>
      </c>
      <c r="ER652">
        <v>18.05477407407407</v>
      </c>
      <c r="ES652">
        <v>14.47425925925926</v>
      </c>
      <c r="ET652">
        <v>2000.020740740741</v>
      </c>
      <c r="EU652">
        <v>0.9799927777777776</v>
      </c>
      <c r="EV652">
        <v>0.020007</v>
      </c>
      <c r="EW652">
        <v>0</v>
      </c>
      <c r="EX652">
        <v>965.2556296296295</v>
      </c>
      <c r="EY652">
        <v>5.000560000000001</v>
      </c>
      <c r="EZ652">
        <v>19525.57407407407</v>
      </c>
      <c r="FA652">
        <v>17295.00740740741</v>
      </c>
      <c r="FB652">
        <v>42.25</v>
      </c>
      <c r="FC652">
        <v>42.43699999999999</v>
      </c>
      <c r="FD652">
        <v>42</v>
      </c>
      <c r="FE652">
        <v>41.56666666666666</v>
      </c>
      <c r="FF652">
        <v>42.93699999999998</v>
      </c>
      <c r="FG652">
        <v>1955.101111111111</v>
      </c>
      <c r="FH652">
        <v>39.91</v>
      </c>
      <c r="FI652">
        <v>0</v>
      </c>
      <c r="FJ652">
        <v>1758489657.6</v>
      </c>
      <c r="FK652">
        <v>0</v>
      </c>
      <c r="FL652">
        <v>965.2707307692308</v>
      </c>
      <c r="FM652">
        <v>-0.5153162521056939</v>
      </c>
      <c r="FN652">
        <v>-28.76581207004316</v>
      </c>
      <c r="FO652">
        <v>19525.46153846154</v>
      </c>
      <c r="FP652">
        <v>15</v>
      </c>
      <c r="FQ652">
        <v>0</v>
      </c>
      <c r="FR652" t="s">
        <v>440</v>
      </c>
      <c r="FS652">
        <v>1747148579.5</v>
      </c>
      <c r="FT652">
        <v>1747148584.5</v>
      </c>
      <c r="FU652">
        <v>0</v>
      </c>
      <c r="FV652">
        <v>0.162</v>
      </c>
      <c r="FW652">
        <v>-0.001</v>
      </c>
      <c r="FX652">
        <v>0.139</v>
      </c>
      <c r="FY652">
        <v>0.058</v>
      </c>
      <c r="FZ652">
        <v>420</v>
      </c>
      <c r="GA652">
        <v>16</v>
      </c>
      <c r="GB652">
        <v>0.19</v>
      </c>
      <c r="GC652">
        <v>0.02</v>
      </c>
      <c r="GD652">
        <v>-46.75944878048781</v>
      </c>
      <c r="GE652">
        <v>1.611098257839686</v>
      </c>
      <c r="GF652">
        <v>0.2788595853690012</v>
      </c>
      <c r="GG652">
        <v>0</v>
      </c>
      <c r="GH652">
        <v>965.3431470588235</v>
      </c>
      <c r="GI652">
        <v>-1.875553871397704</v>
      </c>
      <c r="GJ652">
        <v>0.3095067358720526</v>
      </c>
      <c r="GK652">
        <v>0</v>
      </c>
      <c r="GL652">
        <v>4.78789024390244</v>
      </c>
      <c r="GM652">
        <v>-1.163244459930307</v>
      </c>
      <c r="GN652">
        <v>0.114999469807639</v>
      </c>
      <c r="GO652">
        <v>0</v>
      </c>
      <c r="GP652">
        <v>0</v>
      </c>
      <c r="GQ652">
        <v>3</v>
      </c>
      <c r="GR652" t="s">
        <v>480</v>
      </c>
      <c r="GS652">
        <v>3.12809</v>
      </c>
      <c r="GT652">
        <v>2.73509</v>
      </c>
      <c r="GU652">
        <v>0.147396</v>
      </c>
      <c r="GV652">
        <v>0.153163</v>
      </c>
      <c r="GW652">
        <v>0.103609</v>
      </c>
      <c r="GX652">
        <v>0.0892642</v>
      </c>
      <c r="GY652">
        <v>25537.9</v>
      </c>
      <c r="GZ652">
        <v>24603.9</v>
      </c>
      <c r="HA652">
        <v>30497</v>
      </c>
      <c r="HB652">
        <v>29311.4</v>
      </c>
      <c r="HC652">
        <v>37741.2</v>
      </c>
      <c r="HD652">
        <v>35132.6</v>
      </c>
      <c r="HE652">
        <v>46664.1</v>
      </c>
      <c r="HF652">
        <v>43556.7</v>
      </c>
      <c r="HG652">
        <v>1.82075</v>
      </c>
      <c r="HH652">
        <v>1.85137</v>
      </c>
      <c r="HI652">
        <v>0.110563</v>
      </c>
      <c r="HJ652">
        <v>0</v>
      </c>
      <c r="HK652">
        <v>28.2303</v>
      </c>
      <c r="HL652">
        <v>999.9</v>
      </c>
      <c r="HM652">
        <v>45.2</v>
      </c>
      <c r="HN652">
        <v>30.9</v>
      </c>
      <c r="HO652">
        <v>22.5225</v>
      </c>
      <c r="HP652">
        <v>63.7203</v>
      </c>
      <c r="HQ652">
        <v>17.484</v>
      </c>
      <c r="HR652">
        <v>1</v>
      </c>
      <c r="HS652">
        <v>0.193862</v>
      </c>
      <c r="HT652">
        <v>0.849262</v>
      </c>
      <c r="HU652">
        <v>20.1959</v>
      </c>
      <c r="HV652">
        <v>5.22613</v>
      </c>
      <c r="HW652">
        <v>11.974</v>
      </c>
      <c r="HX652">
        <v>4.96985</v>
      </c>
      <c r="HY652">
        <v>3.2895</v>
      </c>
      <c r="HZ652">
        <v>9999</v>
      </c>
      <c r="IA652">
        <v>9999</v>
      </c>
      <c r="IB652">
        <v>9999</v>
      </c>
      <c r="IC652">
        <v>999.9</v>
      </c>
      <c r="ID652">
        <v>4.97291</v>
      </c>
      <c r="IE652">
        <v>1.87729</v>
      </c>
      <c r="IF652">
        <v>1.87539</v>
      </c>
      <c r="IG652">
        <v>1.87821</v>
      </c>
      <c r="IH652">
        <v>1.8749</v>
      </c>
      <c r="II652">
        <v>1.87851</v>
      </c>
      <c r="IJ652">
        <v>1.87561</v>
      </c>
      <c r="IK652">
        <v>1.87675</v>
      </c>
      <c r="IL652">
        <v>0</v>
      </c>
      <c r="IM652">
        <v>0</v>
      </c>
      <c r="IN652">
        <v>0</v>
      </c>
      <c r="IO652">
        <v>0</v>
      </c>
      <c r="IP652" t="s">
        <v>442</v>
      </c>
      <c r="IQ652" t="s">
        <v>443</v>
      </c>
      <c r="IR652" t="s">
        <v>444</v>
      </c>
      <c r="IS652" t="s">
        <v>444</v>
      </c>
      <c r="IT652" t="s">
        <v>444</v>
      </c>
      <c r="IU652" t="s">
        <v>444</v>
      </c>
      <c r="IV652">
        <v>0</v>
      </c>
      <c r="IW652">
        <v>100</v>
      </c>
      <c r="IX652">
        <v>100</v>
      </c>
      <c r="IY652">
        <v>1.121</v>
      </c>
      <c r="IZ652">
        <v>0.2186</v>
      </c>
      <c r="JA652">
        <v>0.05401698482025668</v>
      </c>
      <c r="JB652">
        <v>0.001251749769105588</v>
      </c>
      <c r="JC652">
        <v>-2.340677956668878E-07</v>
      </c>
      <c r="JD652">
        <v>1.443975168909104E-10</v>
      </c>
      <c r="JE652">
        <v>-0.0473756660369021</v>
      </c>
      <c r="JF652">
        <v>-0.000763777970416037</v>
      </c>
      <c r="JG652">
        <v>0.0006633184790446218</v>
      </c>
      <c r="JH652">
        <v>-5.365384051273601E-06</v>
      </c>
      <c r="JI652">
        <v>1</v>
      </c>
      <c r="JJ652">
        <v>2129</v>
      </c>
      <c r="JK652">
        <v>1</v>
      </c>
      <c r="JL652">
        <v>27</v>
      </c>
      <c r="JM652">
        <v>189017.9</v>
      </c>
      <c r="JN652">
        <v>189017.9</v>
      </c>
      <c r="JO652">
        <v>2.17773</v>
      </c>
      <c r="JP652">
        <v>2.53784</v>
      </c>
      <c r="JQ652">
        <v>1.39893</v>
      </c>
      <c r="JR652">
        <v>2.33154</v>
      </c>
      <c r="JS652">
        <v>1.44897</v>
      </c>
      <c r="JT652">
        <v>2.5061</v>
      </c>
      <c r="JU652">
        <v>37.3618</v>
      </c>
      <c r="JV652">
        <v>24.2013</v>
      </c>
      <c r="JW652">
        <v>18</v>
      </c>
      <c r="JX652">
        <v>479.763</v>
      </c>
      <c r="JY652">
        <v>469.288</v>
      </c>
      <c r="JZ652">
        <v>27.1309</v>
      </c>
      <c r="KA652">
        <v>29.6234</v>
      </c>
      <c r="KB652">
        <v>30.0003</v>
      </c>
      <c r="KC652">
        <v>29.2666</v>
      </c>
      <c r="KD652">
        <v>29.3253</v>
      </c>
      <c r="KE652">
        <v>43.6638</v>
      </c>
      <c r="KF652">
        <v>21.8878</v>
      </c>
      <c r="KG652">
        <v>63.1559</v>
      </c>
      <c r="KH652">
        <v>27.1162</v>
      </c>
      <c r="KI652">
        <v>989.284</v>
      </c>
      <c r="KJ652">
        <v>18.6667</v>
      </c>
      <c r="KK652">
        <v>100.835</v>
      </c>
      <c r="KL652">
        <v>100.186</v>
      </c>
    </row>
    <row r="653" spans="1:298">
      <c r="A653">
        <v>637</v>
      </c>
      <c r="B653">
        <v>1758489661</v>
      </c>
      <c r="C653">
        <v>20557.5</v>
      </c>
      <c r="D653" t="s">
        <v>1724</v>
      </c>
      <c r="E653" t="s">
        <v>1725</v>
      </c>
      <c r="F653">
        <v>5</v>
      </c>
      <c r="G653" t="s">
        <v>1607</v>
      </c>
      <c r="H653" t="s">
        <v>436</v>
      </c>
      <c r="I653" t="s">
        <v>437</v>
      </c>
      <c r="J653">
        <v>1758489653.214286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993.1753730179007</v>
      </c>
      <c r="AL653">
        <v>958.4693454545455</v>
      </c>
      <c r="AM653">
        <v>3.38348692962318</v>
      </c>
      <c r="AN653">
        <v>65.51255207076697</v>
      </c>
      <c r="AO653">
        <f>(AQ653 - AP653 + DZ653*1E3/(8.314*(EB653+273.15)) * AS653/DY653 * AR653) * DY653/(100*DM653) * 1000/(1000 - AQ653)</f>
        <v>0</v>
      </c>
      <c r="AP653">
        <v>18.58730142413511</v>
      </c>
      <c r="AQ653">
        <v>23.13913030303031</v>
      </c>
      <c r="AR653">
        <v>0.001934397230565084</v>
      </c>
      <c r="AS653">
        <v>124.816034713637</v>
      </c>
      <c r="AT653">
        <v>1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438</v>
      </c>
      <c r="AZ653" t="s">
        <v>438</v>
      </c>
      <c r="BA653">
        <v>0</v>
      </c>
      <c r="BB653">
        <v>0</v>
      </c>
      <c r="BC653">
        <f>1-BA653/BB653</f>
        <v>0</v>
      </c>
      <c r="BD653">
        <v>0</v>
      </c>
      <c r="BE653" t="s">
        <v>438</v>
      </c>
      <c r="BF653" t="s">
        <v>438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438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5.36</v>
      </c>
      <c r="DN653">
        <v>0.5</v>
      </c>
      <c r="DO653" t="s">
        <v>439</v>
      </c>
      <c r="DP653">
        <v>2</v>
      </c>
      <c r="DQ653" t="b">
        <v>1</v>
      </c>
      <c r="DR653">
        <v>1758489653.214286</v>
      </c>
      <c r="DS653">
        <v>912.2372857142858</v>
      </c>
      <c r="DT653">
        <v>958.9824642857141</v>
      </c>
      <c r="DU653">
        <v>23.10667857142857</v>
      </c>
      <c r="DV653">
        <v>18.47434642857143</v>
      </c>
      <c r="DW653">
        <v>911.1278214285715</v>
      </c>
      <c r="DX653">
        <v>22.88837857142857</v>
      </c>
      <c r="DY653">
        <v>499.9996071428572</v>
      </c>
      <c r="DZ653">
        <v>90.02391785714288</v>
      </c>
      <c r="EA653">
        <v>0.05705633214285715</v>
      </c>
      <c r="EB653">
        <v>29.77076428571428</v>
      </c>
      <c r="EC653">
        <v>30.04058571428572</v>
      </c>
      <c r="ED653">
        <v>999.9000000000002</v>
      </c>
      <c r="EE653">
        <v>0</v>
      </c>
      <c r="EF653">
        <v>0</v>
      </c>
      <c r="EG653">
        <v>10013.9825</v>
      </c>
      <c r="EH653">
        <v>0</v>
      </c>
      <c r="EI653">
        <v>11.2535</v>
      </c>
      <c r="EJ653">
        <v>-46.74511785714286</v>
      </c>
      <c r="EK653">
        <v>933.8150357142857</v>
      </c>
      <c r="EL653">
        <v>977.0339285714284</v>
      </c>
      <c r="EM653">
        <v>4.632338571428571</v>
      </c>
      <c r="EN653">
        <v>958.9824642857141</v>
      </c>
      <c r="EO653">
        <v>18.47434642857143</v>
      </c>
      <c r="EP653">
        <v>2.080154285714286</v>
      </c>
      <c r="EQ653">
        <v>1.663132857142857</v>
      </c>
      <c r="ER653">
        <v>18.06801071428571</v>
      </c>
      <c r="ES653">
        <v>14.55638571428571</v>
      </c>
      <c r="ET653">
        <v>2000.025357142857</v>
      </c>
      <c r="EU653">
        <v>0.9799935714285714</v>
      </c>
      <c r="EV653">
        <v>0.02000621071428571</v>
      </c>
      <c r="EW653">
        <v>0</v>
      </c>
      <c r="EX653">
        <v>965.149</v>
      </c>
      <c r="EY653">
        <v>5.000560000000001</v>
      </c>
      <c r="EZ653">
        <v>19523.33214285714</v>
      </c>
      <c r="FA653">
        <v>17295.05</v>
      </c>
      <c r="FB653">
        <v>42.25</v>
      </c>
      <c r="FC653">
        <v>42.43699999999999</v>
      </c>
      <c r="FD653">
        <v>42</v>
      </c>
      <c r="FE653">
        <v>41.56649999999998</v>
      </c>
      <c r="FF653">
        <v>42.93699999999998</v>
      </c>
      <c r="FG653">
        <v>1955.11</v>
      </c>
      <c r="FH653">
        <v>39.90892857142858</v>
      </c>
      <c r="FI653">
        <v>0</v>
      </c>
      <c r="FJ653">
        <v>1758489662.4</v>
      </c>
      <c r="FK653">
        <v>0</v>
      </c>
      <c r="FL653">
        <v>965.1538076923077</v>
      </c>
      <c r="FM653">
        <v>-0.7242735022056208</v>
      </c>
      <c r="FN653">
        <v>-25.81538466249188</v>
      </c>
      <c r="FO653">
        <v>19523.03461538461</v>
      </c>
      <c r="FP653">
        <v>15</v>
      </c>
      <c r="FQ653">
        <v>0</v>
      </c>
      <c r="FR653" t="s">
        <v>440</v>
      </c>
      <c r="FS653">
        <v>1747148579.5</v>
      </c>
      <c r="FT653">
        <v>1747148584.5</v>
      </c>
      <c r="FU653">
        <v>0</v>
      </c>
      <c r="FV653">
        <v>0.162</v>
      </c>
      <c r="FW653">
        <v>-0.001</v>
      </c>
      <c r="FX653">
        <v>0.139</v>
      </c>
      <c r="FY653">
        <v>0.058</v>
      </c>
      <c r="FZ653">
        <v>420</v>
      </c>
      <c r="GA653">
        <v>16</v>
      </c>
      <c r="GB653">
        <v>0.19</v>
      </c>
      <c r="GC653">
        <v>0.02</v>
      </c>
      <c r="GD653">
        <v>-46.69412195121951</v>
      </c>
      <c r="GE653">
        <v>-1.527332404181146</v>
      </c>
      <c r="GF653">
        <v>0.2076065139635433</v>
      </c>
      <c r="GG653">
        <v>0</v>
      </c>
      <c r="GH653">
        <v>965.2166470588236</v>
      </c>
      <c r="GI653">
        <v>-0.9959969493014117</v>
      </c>
      <c r="GJ653">
        <v>0.2678192852469267</v>
      </c>
      <c r="GK653">
        <v>1</v>
      </c>
      <c r="GL653">
        <v>4.681508536585365</v>
      </c>
      <c r="GM653">
        <v>-1.015198745644601</v>
      </c>
      <c r="GN653">
        <v>0.1010915315881308</v>
      </c>
      <c r="GO653">
        <v>0</v>
      </c>
      <c r="GP653">
        <v>1</v>
      </c>
      <c r="GQ653">
        <v>3</v>
      </c>
      <c r="GR653" t="s">
        <v>447</v>
      </c>
      <c r="GS653">
        <v>3.12823</v>
      </c>
      <c r="GT653">
        <v>2.73477</v>
      </c>
      <c r="GU653">
        <v>0.1491</v>
      </c>
      <c r="GV653">
        <v>0.154869</v>
      </c>
      <c r="GW653">
        <v>0.103681</v>
      </c>
      <c r="GX653">
        <v>0.08948979999999999</v>
      </c>
      <c r="GY653">
        <v>25486.3</v>
      </c>
      <c r="GZ653">
        <v>24554.3</v>
      </c>
      <c r="HA653">
        <v>30496.5</v>
      </c>
      <c r="HB653">
        <v>29311.4</v>
      </c>
      <c r="HC653">
        <v>37737.7</v>
      </c>
      <c r="HD653">
        <v>35123.7</v>
      </c>
      <c r="HE653">
        <v>46663.3</v>
      </c>
      <c r="HF653">
        <v>43556.5</v>
      </c>
      <c r="HG653">
        <v>1.82132</v>
      </c>
      <c r="HH653">
        <v>1.85107</v>
      </c>
      <c r="HI653">
        <v>0.109747</v>
      </c>
      <c r="HJ653">
        <v>0</v>
      </c>
      <c r="HK653">
        <v>28.2293</v>
      </c>
      <c r="HL653">
        <v>999.9</v>
      </c>
      <c r="HM653">
        <v>45.3</v>
      </c>
      <c r="HN653">
        <v>30.9</v>
      </c>
      <c r="HO653">
        <v>22.5721</v>
      </c>
      <c r="HP653">
        <v>63.4903</v>
      </c>
      <c r="HQ653">
        <v>17.3438</v>
      </c>
      <c r="HR653">
        <v>1</v>
      </c>
      <c r="HS653">
        <v>0.194169</v>
      </c>
      <c r="HT653">
        <v>0.814858</v>
      </c>
      <c r="HU653">
        <v>20.1962</v>
      </c>
      <c r="HV653">
        <v>5.22627</v>
      </c>
      <c r="HW653">
        <v>11.974</v>
      </c>
      <c r="HX653">
        <v>4.9697</v>
      </c>
      <c r="HY653">
        <v>3.2895</v>
      </c>
      <c r="HZ653">
        <v>9999</v>
      </c>
      <c r="IA653">
        <v>9999</v>
      </c>
      <c r="IB653">
        <v>9999</v>
      </c>
      <c r="IC653">
        <v>999.9</v>
      </c>
      <c r="ID653">
        <v>4.97292</v>
      </c>
      <c r="IE653">
        <v>1.87729</v>
      </c>
      <c r="IF653">
        <v>1.87542</v>
      </c>
      <c r="IG653">
        <v>1.8782</v>
      </c>
      <c r="IH653">
        <v>1.87494</v>
      </c>
      <c r="II653">
        <v>1.87851</v>
      </c>
      <c r="IJ653">
        <v>1.87561</v>
      </c>
      <c r="IK653">
        <v>1.87678</v>
      </c>
      <c r="IL653">
        <v>0</v>
      </c>
      <c r="IM653">
        <v>0</v>
      </c>
      <c r="IN653">
        <v>0</v>
      </c>
      <c r="IO653">
        <v>0</v>
      </c>
      <c r="IP653" t="s">
        <v>442</v>
      </c>
      <c r="IQ653" t="s">
        <v>443</v>
      </c>
      <c r="IR653" t="s">
        <v>444</v>
      </c>
      <c r="IS653" t="s">
        <v>444</v>
      </c>
      <c r="IT653" t="s">
        <v>444</v>
      </c>
      <c r="IU653" t="s">
        <v>444</v>
      </c>
      <c r="IV653">
        <v>0</v>
      </c>
      <c r="IW653">
        <v>100</v>
      </c>
      <c r="IX653">
        <v>100</v>
      </c>
      <c r="IY653">
        <v>1.14</v>
      </c>
      <c r="IZ653">
        <v>0.219</v>
      </c>
      <c r="JA653">
        <v>0.05401698482025668</v>
      </c>
      <c r="JB653">
        <v>0.001251749769105588</v>
      </c>
      <c r="JC653">
        <v>-2.340677956668878E-07</v>
      </c>
      <c r="JD653">
        <v>1.443975168909104E-10</v>
      </c>
      <c r="JE653">
        <v>-0.0473756660369021</v>
      </c>
      <c r="JF653">
        <v>-0.000763777970416037</v>
      </c>
      <c r="JG653">
        <v>0.0006633184790446218</v>
      </c>
      <c r="JH653">
        <v>-5.365384051273601E-06</v>
      </c>
      <c r="JI653">
        <v>1</v>
      </c>
      <c r="JJ653">
        <v>2129</v>
      </c>
      <c r="JK653">
        <v>1</v>
      </c>
      <c r="JL653">
        <v>27</v>
      </c>
      <c r="JM653">
        <v>189018</v>
      </c>
      <c r="JN653">
        <v>189017.9</v>
      </c>
      <c r="JO653">
        <v>2.20703</v>
      </c>
      <c r="JP653">
        <v>2.53418</v>
      </c>
      <c r="JQ653">
        <v>1.39893</v>
      </c>
      <c r="JR653">
        <v>2.33276</v>
      </c>
      <c r="JS653">
        <v>1.44897</v>
      </c>
      <c r="JT653">
        <v>2.57568</v>
      </c>
      <c r="JU653">
        <v>37.3858</v>
      </c>
      <c r="JV653">
        <v>24.2013</v>
      </c>
      <c r="JW653">
        <v>18</v>
      </c>
      <c r="JX653">
        <v>480.095</v>
      </c>
      <c r="JY653">
        <v>469.111</v>
      </c>
      <c r="JZ653">
        <v>27.089</v>
      </c>
      <c r="KA653">
        <v>29.6259</v>
      </c>
      <c r="KB653">
        <v>30.0002</v>
      </c>
      <c r="KC653">
        <v>29.269</v>
      </c>
      <c r="KD653">
        <v>29.3277</v>
      </c>
      <c r="KE653">
        <v>44.222</v>
      </c>
      <c r="KF653">
        <v>21.5845</v>
      </c>
      <c r="KG653">
        <v>63.1559</v>
      </c>
      <c r="KH653">
        <v>27.083</v>
      </c>
      <c r="KI653">
        <v>1009.32</v>
      </c>
      <c r="KJ653">
        <v>18.7373</v>
      </c>
      <c r="KK653">
        <v>100.834</v>
      </c>
      <c r="KL653">
        <v>100.186</v>
      </c>
    </row>
    <row r="654" spans="1:298">
      <c r="A654">
        <v>638</v>
      </c>
      <c r="B654">
        <v>1758489666</v>
      </c>
      <c r="C654">
        <v>20562.5</v>
      </c>
      <c r="D654" t="s">
        <v>1726</v>
      </c>
      <c r="E654" t="s">
        <v>1727</v>
      </c>
      <c r="F654">
        <v>5</v>
      </c>
      <c r="G654" t="s">
        <v>1607</v>
      </c>
      <c r="H654" t="s">
        <v>436</v>
      </c>
      <c r="I654" t="s">
        <v>437</v>
      </c>
      <c r="J654">
        <v>1758489658.5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1010.344656205458</v>
      </c>
      <c r="AL654">
        <v>975.5645515151514</v>
      </c>
      <c r="AM654">
        <v>3.426733542311153</v>
      </c>
      <c r="AN654">
        <v>65.51255207076697</v>
      </c>
      <c r="AO654">
        <f>(AQ654 - AP654 + DZ654*1E3/(8.314*(EB654+273.15)) * AS654/DY654 * AR654) * DY654/(100*DM654) * 1000/(1000 - AQ654)</f>
        <v>0</v>
      </c>
      <c r="AP654">
        <v>18.65616810578806</v>
      </c>
      <c r="AQ654">
        <v>23.15202545454545</v>
      </c>
      <c r="AR654">
        <v>0.0005332077485319469</v>
      </c>
      <c r="AS654">
        <v>124.816034713637</v>
      </c>
      <c r="AT654">
        <v>1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438</v>
      </c>
      <c r="AZ654" t="s">
        <v>438</v>
      </c>
      <c r="BA654">
        <v>0</v>
      </c>
      <c r="BB654">
        <v>0</v>
      </c>
      <c r="BC654">
        <f>1-BA654/BB654</f>
        <v>0</v>
      </c>
      <c r="BD654">
        <v>0</v>
      </c>
      <c r="BE654" t="s">
        <v>438</v>
      </c>
      <c r="BF654" t="s">
        <v>438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438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5.36</v>
      </c>
      <c r="DN654">
        <v>0.5</v>
      </c>
      <c r="DO654" t="s">
        <v>439</v>
      </c>
      <c r="DP654">
        <v>2</v>
      </c>
      <c r="DQ654" t="b">
        <v>1</v>
      </c>
      <c r="DR654">
        <v>1758489658.5</v>
      </c>
      <c r="DS654">
        <v>929.6891111111111</v>
      </c>
      <c r="DT654">
        <v>976.658962962963</v>
      </c>
      <c r="DU654">
        <v>23.12869629629629</v>
      </c>
      <c r="DV654">
        <v>18.56482222222222</v>
      </c>
      <c r="DW654">
        <v>928.5589259259259</v>
      </c>
      <c r="DX654">
        <v>22.90993333333333</v>
      </c>
      <c r="DY654">
        <v>500.0416666666667</v>
      </c>
      <c r="DZ654">
        <v>90.02497407407407</v>
      </c>
      <c r="EA654">
        <v>0.05695942962962963</v>
      </c>
      <c r="EB654">
        <v>29.75321481481481</v>
      </c>
      <c r="EC654">
        <v>30.02495925925926</v>
      </c>
      <c r="ED654">
        <v>999.9000000000001</v>
      </c>
      <c r="EE654">
        <v>0</v>
      </c>
      <c r="EF654">
        <v>0</v>
      </c>
      <c r="EG654">
        <v>10013.17962962963</v>
      </c>
      <c r="EH654">
        <v>0</v>
      </c>
      <c r="EI654">
        <v>11.2535</v>
      </c>
      <c r="EJ654">
        <v>-46.96966296296296</v>
      </c>
      <c r="EK654">
        <v>951.701</v>
      </c>
      <c r="EL654">
        <v>995.1341481481481</v>
      </c>
      <c r="EM654">
        <v>4.563875925925926</v>
      </c>
      <c r="EN654">
        <v>976.658962962963</v>
      </c>
      <c r="EO654">
        <v>18.56482222222222</v>
      </c>
      <c r="EP654">
        <v>2.082160740740741</v>
      </c>
      <c r="EQ654">
        <v>1.671296666666667</v>
      </c>
      <c r="ER654">
        <v>18.08334444444444</v>
      </c>
      <c r="ES654">
        <v>14.63227407407407</v>
      </c>
      <c r="ET654">
        <v>2000.021111111111</v>
      </c>
      <c r="EU654">
        <v>0.9799937407407406</v>
      </c>
      <c r="EV654">
        <v>0.02000604074074074</v>
      </c>
      <c r="EW654">
        <v>0</v>
      </c>
      <c r="EX654">
        <v>965.0776296296297</v>
      </c>
      <c r="EY654">
        <v>5.000560000000001</v>
      </c>
      <c r="EZ654">
        <v>19521.48518518519</v>
      </c>
      <c r="FA654">
        <v>17295.01851851852</v>
      </c>
      <c r="FB654">
        <v>42.25</v>
      </c>
      <c r="FC654">
        <v>42.43699999999999</v>
      </c>
      <c r="FD654">
        <v>42</v>
      </c>
      <c r="FE654">
        <v>41.56666666666666</v>
      </c>
      <c r="FF654">
        <v>42.93699999999998</v>
      </c>
      <c r="FG654">
        <v>1955.109259259259</v>
      </c>
      <c r="FH654">
        <v>39.90888888888889</v>
      </c>
      <c r="FI654">
        <v>0</v>
      </c>
      <c r="FJ654">
        <v>1758489667.2</v>
      </c>
      <c r="FK654">
        <v>0</v>
      </c>
      <c r="FL654">
        <v>965.0860384615385</v>
      </c>
      <c r="FM654">
        <v>-1.218905991577222</v>
      </c>
      <c r="FN654">
        <v>-21.53162399981536</v>
      </c>
      <c r="FO654">
        <v>19521.36153846154</v>
      </c>
      <c r="FP654">
        <v>15</v>
      </c>
      <c r="FQ654">
        <v>0</v>
      </c>
      <c r="FR654" t="s">
        <v>440</v>
      </c>
      <c r="FS654">
        <v>1747148579.5</v>
      </c>
      <c r="FT654">
        <v>1747148584.5</v>
      </c>
      <c r="FU654">
        <v>0</v>
      </c>
      <c r="FV654">
        <v>0.162</v>
      </c>
      <c r="FW654">
        <v>-0.001</v>
      </c>
      <c r="FX654">
        <v>0.139</v>
      </c>
      <c r="FY654">
        <v>0.058</v>
      </c>
      <c r="FZ654">
        <v>420</v>
      </c>
      <c r="GA654">
        <v>16</v>
      </c>
      <c r="GB654">
        <v>0.19</v>
      </c>
      <c r="GC654">
        <v>0.02</v>
      </c>
      <c r="GD654">
        <v>-46.79879512195122</v>
      </c>
      <c r="GE654">
        <v>-2.593829268292681</v>
      </c>
      <c r="GF654">
        <v>0.2615036901770307</v>
      </c>
      <c r="GG654">
        <v>0</v>
      </c>
      <c r="GH654">
        <v>965.1236470588235</v>
      </c>
      <c r="GI654">
        <v>-0.9662643232363948</v>
      </c>
      <c r="GJ654">
        <v>0.2409138096245612</v>
      </c>
      <c r="GK654">
        <v>1</v>
      </c>
      <c r="GL654">
        <v>4.619810975609756</v>
      </c>
      <c r="GM654">
        <v>-0.8329812543554006</v>
      </c>
      <c r="GN654">
        <v>0.08333101015052397</v>
      </c>
      <c r="GO654">
        <v>0</v>
      </c>
      <c r="GP654">
        <v>1</v>
      </c>
      <c r="GQ654">
        <v>3</v>
      </c>
      <c r="GR654" t="s">
        <v>447</v>
      </c>
      <c r="GS654">
        <v>3.1281</v>
      </c>
      <c r="GT654">
        <v>2.73435</v>
      </c>
      <c r="GU654">
        <v>0.150809</v>
      </c>
      <c r="GV654">
        <v>0.156554</v>
      </c>
      <c r="GW654">
        <v>0.103726</v>
      </c>
      <c r="GX654">
        <v>0.08977010000000001</v>
      </c>
      <c r="GY654">
        <v>25434.7</v>
      </c>
      <c r="GZ654">
        <v>24505.3</v>
      </c>
      <c r="HA654">
        <v>30495.9</v>
      </c>
      <c r="HB654">
        <v>29311.4</v>
      </c>
      <c r="HC654">
        <v>37735</v>
      </c>
      <c r="HD654">
        <v>35112.9</v>
      </c>
      <c r="HE654">
        <v>46662.2</v>
      </c>
      <c r="HF654">
        <v>43556.5</v>
      </c>
      <c r="HG654">
        <v>1.8208</v>
      </c>
      <c r="HH654">
        <v>1.85165</v>
      </c>
      <c r="HI654">
        <v>0.109628</v>
      </c>
      <c r="HJ654">
        <v>0</v>
      </c>
      <c r="HK654">
        <v>28.2262</v>
      </c>
      <c r="HL654">
        <v>999.9</v>
      </c>
      <c r="HM654">
        <v>45.3</v>
      </c>
      <c r="HN654">
        <v>30.9</v>
      </c>
      <c r="HO654">
        <v>22.5727</v>
      </c>
      <c r="HP654">
        <v>63.7403</v>
      </c>
      <c r="HQ654">
        <v>17.2396</v>
      </c>
      <c r="HR654">
        <v>1</v>
      </c>
      <c r="HS654">
        <v>0.194019</v>
      </c>
      <c r="HT654">
        <v>0.7478399999999999</v>
      </c>
      <c r="HU654">
        <v>20.1961</v>
      </c>
      <c r="HV654">
        <v>5.22493</v>
      </c>
      <c r="HW654">
        <v>11.974</v>
      </c>
      <c r="HX654">
        <v>4.96945</v>
      </c>
      <c r="HY654">
        <v>3.28927</v>
      </c>
      <c r="HZ654">
        <v>9999</v>
      </c>
      <c r="IA654">
        <v>9999</v>
      </c>
      <c r="IB654">
        <v>9999</v>
      </c>
      <c r="IC654">
        <v>999.9</v>
      </c>
      <c r="ID654">
        <v>4.97292</v>
      </c>
      <c r="IE654">
        <v>1.87729</v>
      </c>
      <c r="IF654">
        <v>1.87545</v>
      </c>
      <c r="IG654">
        <v>1.87821</v>
      </c>
      <c r="IH654">
        <v>1.87494</v>
      </c>
      <c r="II654">
        <v>1.87851</v>
      </c>
      <c r="IJ654">
        <v>1.87561</v>
      </c>
      <c r="IK654">
        <v>1.8768</v>
      </c>
      <c r="IL654">
        <v>0</v>
      </c>
      <c r="IM654">
        <v>0</v>
      </c>
      <c r="IN654">
        <v>0</v>
      </c>
      <c r="IO654">
        <v>0</v>
      </c>
      <c r="IP654" t="s">
        <v>442</v>
      </c>
      <c r="IQ654" t="s">
        <v>443</v>
      </c>
      <c r="IR654" t="s">
        <v>444</v>
      </c>
      <c r="IS654" t="s">
        <v>444</v>
      </c>
      <c r="IT654" t="s">
        <v>444</v>
      </c>
      <c r="IU654" t="s">
        <v>444</v>
      </c>
      <c r="IV654">
        <v>0</v>
      </c>
      <c r="IW654">
        <v>100</v>
      </c>
      <c r="IX654">
        <v>100</v>
      </c>
      <c r="IY654">
        <v>1.16</v>
      </c>
      <c r="IZ654">
        <v>0.2193</v>
      </c>
      <c r="JA654">
        <v>0.05401698482025668</v>
      </c>
      <c r="JB654">
        <v>0.001251749769105588</v>
      </c>
      <c r="JC654">
        <v>-2.340677956668878E-07</v>
      </c>
      <c r="JD654">
        <v>1.443975168909104E-10</v>
      </c>
      <c r="JE654">
        <v>-0.0473756660369021</v>
      </c>
      <c r="JF654">
        <v>-0.000763777970416037</v>
      </c>
      <c r="JG654">
        <v>0.0006633184790446218</v>
      </c>
      <c r="JH654">
        <v>-5.365384051273601E-06</v>
      </c>
      <c r="JI654">
        <v>1</v>
      </c>
      <c r="JJ654">
        <v>2129</v>
      </c>
      <c r="JK654">
        <v>1</v>
      </c>
      <c r="JL654">
        <v>27</v>
      </c>
      <c r="JM654">
        <v>189018.1</v>
      </c>
      <c r="JN654">
        <v>189018</v>
      </c>
      <c r="JO654">
        <v>2.23755</v>
      </c>
      <c r="JP654">
        <v>2.53296</v>
      </c>
      <c r="JQ654">
        <v>1.39893</v>
      </c>
      <c r="JR654">
        <v>2.33154</v>
      </c>
      <c r="JS654">
        <v>1.44897</v>
      </c>
      <c r="JT654">
        <v>2.58301</v>
      </c>
      <c r="JU654">
        <v>37.3858</v>
      </c>
      <c r="JV654">
        <v>24.2013</v>
      </c>
      <c r="JW654">
        <v>18</v>
      </c>
      <c r="JX654">
        <v>479.823</v>
      </c>
      <c r="JY654">
        <v>469.503</v>
      </c>
      <c r="JZ654">
        <v>27.0603</v>
      </c>
      <c r="KA654">
        <v>29.6285</v>
      </c>
      <c r="KB654">
        <v>30</v>
      </c>
      <c r="KC654">
        <v>29.2716</v>
      </c>
      <c r="KD654">
        <v>29.3297</v>
      </c>
      <c r="KE654">
        <v>44.8516</v>
      </c>
      <c r="KF654">
        <v>21.5845</v>
      </c>
      <c r="KG654">
        <v>63.1559</v>
      </c>
      <c r="KH654">
        <v>27.0638</v>
      </c>
      <c r="KI654">
        <v>1022.68</v>
      </c>
      <c r="KJ654">
        <v>18.7011</v>
      </c>
      <c r="KK654">
        <v>100.832</v>
      </c>
      <c r="KL654">
        <v>100.186</v>
      </c>
    </row>
    <row r="655" spans="1:298">
      <c r="A655">
        <v>639</v>
      </c>
      <c r="B655">
        <v>1758489671</v>
      </c>
      <c r="C655">
        <v>20567.5</v>
      </c>
      <c r="D655" t="s">
        <v>1728</v>
      </c>
      <c r="E655" t="s">
        <v>1729</v>
      </c>
      <c r="F655">
        <v>5</v>
      </c>
      <c r="G655" t="s">
        <v>1607</v>
      </c>
      <c r="H655" t="s">
        <v>436</v>
      </c>
      <c r="I655" t="s">
        <v>437</v>
      </c>
      <c r="J655">
        <v>1758489663.214286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1027.504041306094</v>
      </c>
      <c r="AL655">
        <v>992.7136787878786</v>
      </c>
      <c r="AM655">
        <v>3.429993653035382</v>
      </c>
      <c r="AN655">
        <v>65.51255207076697</v>
      </c>
      <c r="AO655">
        <f>(AQ655 - AP655 + DZ655*1E3/(8.314*(EB655+273.15)) * AS655/DY655 * AR655) * DY655/(100*DM655) * 1000/(1000 - AQ655)</f>
        <v>0</v>
      </c>
      <c r="AP655">
        <v>18.7405674477221</v>
      </c>
      <c r="AQ655">
        <v>23.17803515151514</v>
      </c>
      <c r="AR655">
        <v>0.005805437087742293</v>
      </c>
      <c r="AS655">
        <v>124.816034713637</v>
      </c>
      <c r="AT655">
        <v>1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438</v>
      </c>
      <c r="AZ655" t="s">
        <v>438</v>
      </c>
      <c r="BA655">
        <v>0</v>
      </c>
      <c r="BB655">
        <v>0</v>
      </c>
      <c r="BC655">
        <f>1-BA655/BB655</f>
        <v>0</v>
      </c>
      <c r="BD655">
        <v>0</v>
      </c>
      <c r="BE655" t="s">
        <v>438</v>
      </c>
      <c r="BF655" t="s">
        <v>438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438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5.36</v>
      </c>
      <c r="DN655">
        <v>0.5</v>
      </c>
      <c r="DO655" t="s">
        <v>439</v>
      </c>
      <c r="DP655">
        <v>2</v>
      </c>
      <c r="DQ655" t="b">
        <v>1</v>
      </c>
      <c r="DR655">
        <v>1758489663.214286</v>
      </c>
      <c r="DS655">
        <v>945.3749999999999</v>
      </c>
      <c r="DT655">
        <v>992.4602857142858</v>
      </c>
      <c r="DU655">
        <v>23.14721428571428</v>
      </c>
      <c r="DV655">
        <v>18.642475</v>
      </c>
      <c r="DW655">
        <v>944.2262142857143</v>
      </c>
      <c r="DX655">
        <v>22.92807142857143</v>
      </c>
      <c r="DY655">
        <v>500.0373571428572</v>
      </c>
      <c r="DZ655">
        <v>90.02574642857141</v>
      </c>
      <c r="EA655">
        <v>0.05680139999999999</v>
      </c>
      <c r="EB655">
        <v>29.73822857142857</v>
      </c>
      <c r="EC655">
        <v>30.01605</v>
      </c>
      <c r="ED655">
        <v>999.9000000000002</v>
      </c>
      <c r="EE655">
        <v>0</v>
      </c>
      <c r="EF655">
        <v>0</v>
      </c>
      <c r="EG655">
        <v>10018.55821428571</v>
      </c>
      <c r="EH655">
        <v>0</v>
      </c>
      <c r="EI655">
        <v>11.2535</v>
      </c>
      <c r="EJ655">
        <v>-47.08558928571428</v>
      </c>
      <c r="EK655">
        <v>967.7765714285716</v>
      </c>
      <c r="EL655">
        <v>1011.315071428571</v>
      </c>
      <c r="EM655">
        <v>4.50475</v>
      </c>
      <c r="EN655">
        <v>992.4602857142858</v>
      </c>
      <c r="EO655">
        <v>18.642475</v>
      </c>
      <c r="EP655">
        <v>2.083845</v>
      </c>
      <c r="EQ655">
        <v>1.678301071428572</v>
      </c>
      <c r="ER655">
        <v>18.096225</v>
      </c>
      <c r="ES655">
        <v>14.69708214285714</v>
      </c>
      <c r="ET655">
        <v>2000.026785714286</v>
      </c>
      <c r="EU655">
        <v>0.9799938928571427</v>
      </c>
      <c r="EV655">
        <v>0.02000588571428571</v>
      </c>
      <c r="EW655">
        <v>0</v>
      </c>
      <c r="EX655">
        <v>965.0293571428571</v>
      </c>
      <c r="EY655">
        <v>5.000560000000001</v>
      </c>
      <c r="EZ655">
        <v>19520.23571428571</v>
      </c>
      <c r="FA655">
        <v>17295.06071428571</v>
      </c>
      <c r="FB655">
        <v>42.25664285714286</v>
      </c>
      <c r="FC655">
        <v>42.43699999999999</v>
      </c>
      <c r="FD655">
        <v>42</v>
      </c>
      <c r="FE655">
        <v>41.56874999999999</v>
      </c>
      <c r="FF655">
        <v>42.93699999999998</v>
      </c>
      <c r="FG655">
        <v>1955.1175</v>
      </c>
      <c r="FH655">
        <v>39.90892857142858</v>
      </c>
      <c r="FI655">
        <v>0</v>
      </c>
      <c r="FJ655">
        <v>1758489672.6</v>
      </c>
      <c r="FK655">
        <v>0</v>
      </c>
      <c r="FL655">
        <v>965.03084</v>
      </c>
      <c r="FM655">
        <v>0.6426153863901091</v>
      </c>
      <c r="FN655">
        <v>-10.80769232065606</v>
      </c>
      <c r="FO655">
        <v>19520.116</v>
      </c>
      <c r="FP655">
        <v>15</v>
      </c>
      <c r="FQ655">
        <v>0</v>
      </c>
      <c r="FR655" t="s">
        <v>440</v>
      </c>
      <c r="FS655">
        <v>1747148579.5</v>
      </c>
      <c r="FT655">
        <v>1747148584.5</v>
      </c>
      <c r="FU655">
        <v>0</v>
      </c>
      <c r="FV655">
        <v>0.162</v>
      </c>
      <c r="FW655">
        <v>-0.001</v>
      </c>
      <c r="FX655">
        <v>0.139</v>
      </c>
      <c r="FY655">
        <v>0.058</v>
      </c>
      <c r="FZ655">
        <v>420</v>
      </c>
      <c r="GA655">
        <v>16</v>
      </c>
      <c r="GB655">
        <v>0.19</v>
      </c>
      <c r="GC655">
        <v>0.02</v>
      </c>
      <c r="GD655">
        <v>-46.995955</v>
      </c>
      <c r="GE655">
        <v>-1.705652532833005</v>
      </c>
      <c r="GF655">
        <v>0.1790188020153192</v>
      </c>
      <c r="GG655">
        <v>0</v>
      </c>
      <c r="GH655">
        <v>965.0955294117647</v>
      </c>
      <c r="GI655">
        <v>-0.5543773884549869</v>
      </c>
      <c r="GJ655">
        <v>0.2667253748812327</v>
      </c>
      <c r="GK655">
        <v>1</v>
      </c>
      <c r="GL655">
        <v>4.54064625</v>
      </c>
      <c r="GM655">
        <v>-0.7350158724202767</v>
      </c>
      <c r="GN655">
        <v>0.07121052456229697</v>
      </c>
      <c r="GO655">
        <v>0</v>
      </c>
      <c r="GP655">
        <v>1</v>
      </c>
      <c r="GQ655">
        <v>3</v>
      </c>
      <c r="GR655" t="s">
        <v>447</v>
      </c>
      <c r="GS655">
        <v>3.1281</v>
      </c>
      <c r="GT655">
        <v>2.73473</v>
      </c>
      <c r="GU655">
        <v>0.152498</v>
      </c>
      <c r="GV655">
        <v>0.15822</v>
      </c>
      <c r="GW655">
        <v>0.1038</v>
      </c>
      <c r="GX655">
        <v>0.0899562</v>
      </c>
      <c r="GY655">
        <v>25384</v>
      </c>
      <c r="GZ655">
        <v>24456.5</v>
      </c>
      <c r="HA655">
        <v>30495.9</v>
      </c>
      <c r="HB655">
        <v>29310.9</v>
      </c>
      <c r="HC655">
        <v>37732.1</v>
      </c>
      <c r="HD655">
        <v>35105.1</v>
      </c>
      <c r="HE655">
        <v>46662.3</v>
      </c>
      <c r="HF655">
        <v>43555.6</v>
      </c>
      <c r="HG655">
        <v>1.82087</v>
      </c>
      <c r="HH655">
        <v>1.85158</v>
      </c>
      <c r="HI655">
        <v>0.10889</v>
      </c>
      <c r="HJ655">
        <v>0</v>
      </c>
      <c r="HK655">
        <v>28.2232</v>
      </c>
      <c r="HL655">
        <v>999.9</v>
      </c>
      <c r="HM655">
        <v>45.3</v>
      </c>
      <c r="HN655">
        <v>30.9</v>
      </c>
      <c r="HO655">
        <v>22.5714</v>
      </c>
      <c r="HP655">
        <v>63.8103</v>
      </c>
      <c r="HQ655">
        <v>17.4519</v>
      </c>
      <c r="HR655">
        <v>1</v>
      </c>
      <c r="HS655">
        <v>0.19406</v>
      </c>
      <c r="HT655">
        <v>0.708614</v>
      </c>
      <c r="HU655">
        <v>20.1966</v>
      </c>
      <c r="HV655">
        <v>5.22568</v>
      </c>
      <c r="HW655">
        <v>11.974</v>
      </c>
      <c r="HX655">
        <v>4.96965</v>
      </c>
      <c r="HY655">
        <v>3.2895</v>
      </c>
      <c r="HZ655">
        <v>9999</v>
      </c>
      <c r="IA655">
        <v>9999</v>
      </c>
      <c r="IB655">
        <v>9999</v>
      </c>
      <c r="IC655">
        <v>999.9</v>
      </c>
      <c r="ID655">
        <v>4.97291</v>
      </c>
      <c r="IE655">
        <v>1.87731</v>
      </c>
      <c r="IF655">
        <v>1.87545</v>
      </c>
      <c r="IG655">
        <v>1.87822</v>
      </c>
      <c r="IH655">
        <v>1.87497</v>
      </c>
      <c r="II655">
        <v>1.87851</v>
      </c>
      <c r="IJ655">
        <v>1.87561</v>
      </c>
      <c r="IK655">
        <v>1.87681</v>
      </c>
      <c r="IL655">
        <v>0</v>
      </c>
      <c r="IM655">
        <v>0</v>
      </c>
      <c r="IN655">
        <v>0</v>
      </c>
      <c r="IO655">
        <v>0</v>
      </c>
      <c r="IP655" t="s">
        <v>442</v>
      </c>
      <c r="IQ655" t="s">
        <v>443</v>
      </c>
      <c r="IR655" t="s">
        <v>444</v>
      </c>
      <c r="IS655" t="s">
        <v>444</v>
      </c>
      <c r="IT655" t="s">
        <v>444</v>
      </c>
      <c r="IU655" t="s">
        <v>444</v>
      </c>
      <c r="IV655">
        <v>0</v>
      </c>
      <c r="IW655">
        <v>100</v>
      </c>
      <c r="IX655">
        <v>100</v>
      </c>
      <c r="IY655">
        <v>1.18</v>
      </c>
      <c r="IZ655">
        <v>0.2198</v>
      </c>
      <c r="JA655">
        <v>0.05401698482025668</v>
      </c>
      <c r="JB655">
        <v>0.001251749769105588</v>
      </c>
      <c r="JC655">
        <v>-2.340677956668878E-07</v>
      </c>
      <c r="JD655">
        <v>1.443975168909104E-10</v>
      </c>
      <c r="JE655">
        <v>-0.0473756660369021</v>
      </c>
      <c r="JF655">
        <v>-0.000763777970416037</v>
      </c>
      <c r="JG655">
        <v>0.0006633184790446218</v>
      </c>
      <c r="JH655">
        <v>-5.365384051273601E-06</v>
      </c>
      <c r="JI655">
        <v>1</v>
      </c>
      <c r="JJ655">
        <v>2129</v>
      </c>
      <c r="JK655">
        <v>1</v>
      </c>
      <c r="JL655">
        <v>27</v>
      </c>
      <c r="JM655">
        <v>189018.2</v>
      </c>
      <c r="JN655">
        <v>189018.1</v>
      </c>
      <c r="JO655">
        <v>2.26807</v>
      </c>
      <c r="JP655">
        <v>2.53784</v>
      </c>
      <c r="JQ655">
        <v>1.39893</v>
      </c>
      <c r="JR655">
        <v>2.33276</v>
      </c>
      <c r="JS655">
        <v>1.44897</v>
      </c>
      <c r="JT655">
        <v>2.56958</v>
      </c>
      <c r="JU655">
        <v>37.3858</v>
      </c>
      <c r="JV655">
        <v>24.2013</v>
      </c>
      <c r="JW655">
        <v>18</v>
      </c>
      <c r="JX655">
        <v>479.876</v>
      </c>
      <c r="JY655">
        <v>469.473</v>
      </c>
      <c r="JZ655">
        <v>27.046</v>
      </c>
      <c r="KA655">
        <v>29.6311</v>
      </c>
      <c r="KB655">
        <v>30.0001</v>
      </c>
      <c r="KC655">
        <v>29.2735</v>
      </c>
      <c r="KD655">
        <v>29.3322</v>
      </c>
      <c r="KE655">
        <v>45.4037</v>
      </c>
      <c r="KF655">
        <v>21.5845</v>
      </c>
      <c r="KG655">
        <v>63.1559</v>
      </c>
      <c r="KH655">
        <v>27.0513</v>
      </c>
      <c r="KI655">
        <v>1042.72</v>
      </c>
      <c r="KJ655">
        <v>18.7141</v>
      </c>
      <c r="KK655">
        <v>100.832</v>
      </c>
      <c r="KL655">
        <v>100.184</v>
      </c>
    </row>
    <row r="656" spans="1:298">
      <c r="A656">
        <v>640</v>
      </c>
      <c r="B656">
        <v>1758489676</v>
      </c>
      <c r="C656">
        <v>20572.5</v>
      </c>
      <c r="D656" t="s">
        <v>1730</v>
      </c>
      <c r="E656" t="s">
        <v>1731</v>
      </c>
      <c r="F656">
        <v>5</v>
      </c>
      <c r="G656" t="s">
        <v>1607</v>
      </c>
      <c r="H656" t="s">
        <v>436</v>
      </c>
      <c r="I656" t="s">
        <v>437</v>
      </c>
      <c r="J656">
        <v>1758489668.5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1044.73155567772</v>
      </c>
      <c r="AL656">
        <v>1009.865139393939</v>
      </c>
      <c r="AM656">
        <v>3.435816068438165</v>
      </c>
      <c r="AN656">
        <v>65.51255207076697</v>
      </c>
      <c r="AO656">
        <f>(AQ656 - AP656 + DZ656*1E3/(8.314*(EB656+273.15)) * AS656/DY656 * AR656) * DY656/(100*DM656) * 1000/(1000 - AQ656)</f>
        <v>0</v>
      </c>
      <c r="AP656">
        <v>18.75437872727277</v>
      </c>
      <c r="AQ656">
        <v>23.18262969696969</v>
      </c>
      <c r="AR656">
        <v>4.081235533628421E-05</v>
      </c>
      <c r="AS656">
        <v>124.816034713637</v>
      </c>
      <c r="AT656">
        <v>1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438</v>
      </c>
      <c r="AZ656" t="s">
        <v>438</v>
      </c>
      <c r="BA656">
        <v>0</v>
      </c>
      <c r="BB656">
        <v>0</v>
      </c>
      <c r="BC656">
        <f>1-BA656/BB656</f>
        <v>0</v>
      </c>
      <c r="BD656">
        <v>0</v>
      </c>
      <c r="BE656" t="s">
        <v>438</v>
      </c>
      <c r="BF656" t="s">
        <v>438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438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5.36</v>
      </c>
      <c r="DN656">
        <v>0.5</v>
      </c>
      <c r="DO656" t="s">
        <v>439</v>
      </c>
      <c r="DP656">
        <v>2</v>
      </c>
      <c r="DQ656" t="b">
        <v>1</v>
      </c>
      <c r="DR656">
        <v>1758489668.5</v>
      </c>
      <c r="DS656">
        <v>963.0101111111112</v>
      </c>
      <c r="DT656">
        <v>1010.215851851852</v>
      </c>
      <c r="DU656">
        <v>23.16521851851852</v>
      </c>
      <c r="DV656">
        <v>18.70617407407407</v>
      </c>
      <c r="DW656">
        <v>961.8402222222222</v>
      </c>
      <c r="DX656">
        <v>22.9456962962963</v>
      </c>
      <c r="DY656">
        <v>500.0168888888889</v>
      </c>
      <c r="DZ656">
        <v>90.02620740740741</v>
      </c>
      <c r="EA656">
        <v>0.05680877037037036</v>
      </c>
      <c r="EB656">
        <v>29.72331481481481</v>
      </c>
      <c r="EC656">
        <v>30.00554074074074</v>
      </c>
      <c r="ED656">
        <v>999.9000000000001</v>
      </c>
      <c r="EE656">
        <v>0</v>
      </c>
      <c r="EF656">
        <v>0</v>
      </c>
      <c r="EG656">
        <v>10011.62407407407</v>
      </c>
      <c r="EH656">
        <v>0</v>
      </c>
      <c r="EI656">
        <v>11.2535</v>
      </c>
      <c r="EJ656">
        <v>-47.20600370370371</v>
      </c>
      <c r="EK656">
        <v>985.8478518518518</v>
      </c>
      <c r="EL656">
        <v>1029.474074074074</v>
      </c>
      <c r="EM656">
        <v>4.45904962962963</v>
      </c>
      <c r="EN656">
        <v>1010.215851851852</v>
      </c>
      <c r="EO656">
        <v>18.70617407407407</v>
      </c>
      <c r="EP656">
        <v>2.085476296296296</v>
      </c>
      <c r="EQ656">
        <v>1.684044814814814</v>
      </c>
      <c r="ER656">
        <v>18.10868148148148</v>
      </c>
      <c r="ES656">
        <v>14.75007777777778</v>
      </c>
      <c r="ET656">
        <v>2000.014444444445</v>
      </c>
      <c r="EU656">
        <v>0.9799932222222222</v>
      </c>
      <c r="EV656">
        <v>0.02000653703703703</v>
      </c>
      <c r="EW656">
        <v>0</v>
      </c>
      <c r="EX656">
        <v>964.9053703703704</v>
      </c>
      <c r="EY656">
        <v>5.000560000000001</v>
      </c>
      <c r="EZ656">
        <v>19518.60740740741</v>
      </c>
      <c r="FA656">
        <v>17294.94444444444</v>
      </c>
      <c r="FB656">
        <v>42.25688888888889</v>
      </c>
      <c r="FC656">
        <v>42.43699999999999</v>
      </c>
      <c r="FD656">
        <v>42</v>
      </c>
      <c r="FE656">
        <v>41.56666666666666</v>
      </c>
      <c r="FF656">
        <v>42.93699999999998</v>
      </c>
      <c r="FG656">
        <v>1955.104444444444</v>
      </c>
      <c r="FH656">
        <v>39.91</v>
      </c>
      <c r="FI656">
        <v>0</v>
      </c>
      <c r="FJ656">
        <v>1758489677.4</v>
      </c>
      <c r="FK656">
        <v>0</v>
      </c>
      <c r="FL656">
        <v>964.9341600000001</v>
      </c>
      <c r="FM656">
        <v>-1.242230771533194</v>
      </c>
      <c r="FN656">
        <v>-23.83846156216036</v>
      </c>
      <c r="FO656">
        <v>19518.676</v>
      </c>
      <c r="FP656">
        <v>15</v>
      </c>
      <c r="FQ656">
        <v>0</v>
      </c>
      <c r="FR656" t="s">
        <v>440</v>
      </c>
      <c r="FS656">
        <v>1747148579.5</v>
      </c>
      <c r="FT656">
        <v>1747148584.5</v>
      </c>
      <c r="FU656">
        <v>0</v>
      </c>
      <c r="FV656">
        <v>0.162</v>
      </c>
      <c r="FW656">
        <v>-0.001</v>
      </c>
      <c r="FX656">
        <v>0.139</v>
      </c>
      <c r="FY656">
        <v>0.058</v>
      </c>
      <c r="FZ656">
        <v>420</v>
      </c>
      <c r="GA656">
        <v>16</v>
      </c>
      <c r="GB656">
        <v>0.19</v>
      </c>
      <c r="GC656">
        <v>0.02</v>
      </c>
      <c r="GD656">
        <v>-47.12254249999999</v>
      </c>
      <c r="GE656">
        <v>-1.362048405253188</v>
      </c>
      <c r="GF656">
        <v>0.1499372833679142</v>
      </c>
      <c r="GG656">
        <v>0</v>
      </c>
      <c r="GH656">
        <v>964.9918823529413</v>
      </c>
      <c r="GI656">
        <v>-1.05515660914976</v>
      </c>
      <c r="GJ656">
        <v>0.2675578843041072</v>
      </c>
      <c r="GK656">
        <v>0</v>
      </c>
      <c r="GL656">
        <v>4.489772</v>
      </c>
      <c r="GM656">
        <v>-0.5583656285178309</v>
      </c>
      <c r="GN656">
        <v>0.05565737773197718</v>
      </c>
      <c r="GO656">
        <v>0</v>
      </c>
      <c r="GP656">
        <v>0</v>
      </c>
      <c r="GQ656">
        <v>3</v>
      </c>
      <c r="GR656" t="s">
        <v>480</v>
      </c>
      <c r="GS656">
        <v>3.12819</v>
      </c>
      <c r="GT656">
        <v>2.73508</v>
      </c>
      <c r="GU656">
        <v>0.154176</v>
      </c>
      <c r="GV656">
        <v>0.159867</v>
      </c>
      <c r="GW656">
        <v>0.103813</v>
      </c>
      <c r="GX656">
        <v>0.0899973</v>
      </c>
      <c r="GY656">
        <v>25334.2</v>
      </c>
      <c r="GZ656">
        <v>24408.8</v>
      </c>
      <c r="HA656">
        <v>30496.5</v>
      </c>
      <c r="HB656">
        <v>29311.2</v>
      </c>
      <c r="HC656">
        <v>37732.4</v>
      </c>
      <c r="HD656">
        <v>35103.9</v>
      </c>
      <c r="HE656">
        <v>46663.2</v>
      </c>
      <c r="HF656">
        <v>43555.9</v>
      </c>
      <c r="HG656">
        <v>1.82092</v>
      </c>
      <c r="HH656">
        <v>1.8516</v>
      </c>
      <c r="HI656">
        <v>0.109036</v>
      </c>
      <c r="HJ656">
        <v>0</v>
      </c>
      <c r="HK656">
        <v>28.2195</v>
      </c>
      <c r="HL656">
        <v>999.9</v>
      </c>
      <c r="HM656">
        <v>45.3</v>
      </c>
      <c r="HN656">
        <v>30.9</v>
      </c>
      <c r="HO656">
        <v>22.571</v>
      </c>
      <c r="HP656">
        <v>63.7903</v>
      </c>
      <c r="HQ656">
        <v>17.2877</v>
      </c>
      <c r="HR656">
        <v>1</v>
      </c>
      <c r="HS656">
        <v>0.194261</v>
      </c>
      <c r="HT656">
        <v>-1.14766</v>
      </c>
      <c r="HU656">
        <v>20.1882</v>
      </c>
      <c r="HV656">
        <v>5.22568</v>
      </c>
      <c r="HW656">
        <v>11.974</v>
      </c>
      <c r="HX656">
        <v>4.9696</v>
      </c>
      <c r="HY656">
        <v>3.28948</v>
      </c>
      <c r="HZ656">
        <v>9999</v>
      </c>
      <c r="IA656">
        <v>9999</v>
      </c>
      <c r="IB656">
        <v>9999</v>
      </c>
      <c r="IC656">
        <v>999.9</v>
      </c>
      <c r="ID656">
        <v>4.97292</v>
      </c>
      <c r="IE656">
        <v>1.8773</v>
      </c>
      <c r="IF656">
        <v>1.87543</v>
      </c>
      <c r="IG656">
        <v>1.87822</v>
      </c>
      <c r="IH656">
        <v>1.87499</v>
      </c>
      <c r="II656">
        <v>1.87851</v>
      </c>
      <c r="IJ656">
        <v>1.87561</v>
      </c>
      <c r="IK656">
        <v>1.87682</v>
      </c>
      <c r="IL656">
        <v>0</v>
      </c>
      <c r="IM656">
        <v>0</v>
      </c>
      <c r="IN656">
        <v>0</v>
      </c>
      <c r="IO656">
        <v>0</v>
      </c>
      <c r="IP656" t="s">
        <v>442</v>
      </c>
      <c r="IQ656" t="s">
        <v>443</v>
      </c>
      <c r="IR656" t="s">
        <v>444</v>
      </c>
      <c r="IS656" t="s">
        <v>444</v>
      </c>
      <c r="IT656" t="s">
        <v>444</v>
      </c>
      <c r="IU656" t="s">
        <v>444</v>
      </c>
      <c r="IV656">
        <v>0</v>
      </c>
      <c r="IW656">
        <v>100</v>
      </c>
      <c r="IX656">
        <v>100</v>
      </c>
      <c r="IY656">
        <v>1.2</v>
      </c>
      <c r="IZ656">
        <v>0.2198</v>
      </c>
      <c r="JA656">
        <v>0.05401698482025668</v>
      </c>
      <c r="JB656">
        <v>0.001251749769105588</v>
      </c>
      <c r="JC656">
        <v>-2.340677956668878E-07</v>
      </c>
      <c r="JD656">
        <v>1.443975168909104E-10</v>
      </c>
      <c r="JE656">
        <v>-0.0473756660369021</v>
      </c>
      <c r="JF656">
        <v>-0.000763777970416037</v>
      </c>
      <c r="JG656">
        <v>0.0006633184790446218</v>
      </c>
      <c r="JH656">
        <v>-5.365384051273601E-06</v>
      </c>
      <c r="JI656">
        <v>1</v>
      </c>
      <c r="JJ656">
        <v>2129</v>
      </c>
      <c r="JK656">
        <v>1</v>
      </c>
      <c r="JL656">
        <v>27</v>
      </c>
      <c r="JM656">
        <v>189018.3</v>
      </c>
      <c r="JN656">
        <v>189018.2</v>
      </c>
      <c r="JO656">
        <v>2.29736</v>
      </c>
      <c r="JP656">
        <v>2.54395</v>
      </c>
      <c r="JQ656">
        <v>1.39893</v>
      </c>
      <c r="JR656">
        <v>2.33276</v>
      </c>
      <c r="JS656">
        <v>1.44897</v>
      </c>
      <c r="JT656">
        <v>2.44873</v>
      </c>
      <c r="JU656">
        <v>37.3858</v>
      </c>
      <c r="JV656">
        <v>24.1838</v>
      </c>
      <c r="JW656">
        <v>18</v>
      </c>
      <c r="JX656">
        <v>479.921</v>
      </c>
      <c r="JY656">
        <v>469.505</v>
      </c>
      <c r="JZ656">
        <v>27.1487</v>
      </c>
      <c r="KA656">
        <v>29.6337</v>
      </c>
      <c r="KB656">
        <v>30.0003</v>
      </c>
      <c r="KC656">
        <v>29.2761</v>
      </c>
      <c r="KD656">
        <v>29.3342</v>
      </c>
      <c r="KE656">
        <v>46.0335</v>
      </c>
      <c r="KF656">
        <v>21.5845</v>
      </c>
      <c r="KG656">
        <v>63.1559</v>
      </c>
      <c r="KH656">
        <v>27.6237</v>
      </c>
      <c r="KI656">
        <v>1056.09</v>
      </c>
      <c r="KJ656">
        <v>18.7401</v>
      </c>
      <c r="KK656">
        <v>100.834</v>
      </c>
      <c r="KL656">
        <v>100.185</v>
      </c>
    </row>
    <row r="657" spans="1:298">
      <c r="A657">
        <v>641</v>
      </c>
      <c r="B657">
        <v>1758489681</v>
      </c>
      <c r="C657">
        <v>20577.5</v>
      </c>
      <c r="D657" t="s">
        <v>1732</v>
      </c>
      <c r="E657" t="s">
        <v>1733</v>
      </c>
      <c r="F657">
        <v>5</v>
      </c>
      <c r="G657" t="s">
        <v>1607</v>
      </c>
      <c r="H657" t="s">
        <v>436</v>
      </c>
      <c r="I657" t="s">
        <v>437</v>
      </c>
      <c r="J657">
        <v>1758489673.214286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1061.719600402072</v>
      </c>
      <c r="AL657">
        <v>1027.045454545454</v>
      </c>
      <c r="AM657">
        <v>3.432331381914005</v>
      </c>
      <c r="AN657">
        <v>65.51255207076697</v>
      </c>
      <c r="AO657">
        <f>(AQ657 - AP657 + DZ657*1E3/(8.314*(EB657+273.15)) * AS657/DY657 * AR657) * DY657/(100*DM657) * 1000/(1000 - AQ657)</f>
        <v>0</v>
      </c>
      <c r="AP657">
        <v>18.76239995580674</v>
      </c>
      <c r="AQ657">
        <v>23.19466848484849</v>
      </c>
      <c r="AR657">
        <v>0.00067551523589649</v>
      </c>
      <c r="AS657">
        <v>124.816034713637</v>
      </c>
      <c r="AT657">
        <v>1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438</v>
      </c>
      <c r="AZ657" t="s">
        <v>438</v>
      </c>
      <c r="BA657">
        <v>0</v>
      </c>
      <c r="BB657">
        <v>0</v>
      </c>
      <c r="BC657">
        <f>1-BA657/BB657</f>
        <v>0</v>
      </c>
      <c r="BD657">
        <v>0</v>
      </c>
      <c r="BE657" t="s">
        <v>438</v>
      </c>
      <c r="BF657" t="s">
        <v>438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438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5.36</v>
      </c>
      <c r="DN657">
        <v>0.5</v>
      </c>
      <c r="DO657" t="s">
        <v>439</v>
      </c>
      <c r="DP657">
        <v>2</v>
      </c>
      <c r="DQ657" t="b">
        <v>1</v>
      </c>
      <c r="DR657">
        <v>1758489673.214286</v>
      </c>
      <c r="DS657">
        <v>978.8092142857146</v>
      </c>
      <c r="DT657">
        <v>1026.015</v>
      </c>
      <c r="DU657">
        <v>23.17765357142857</v>
      </c>
      <c r="DV657">
        <v>18.74416785714286</v>
      </c>
      <c r="DW657">
        <v>977.6203571428572</v>
      </c>
      <c r="DX657">
        <v>22.95788214285715</v>
      </c>
      <c r="DY657">
        <v>500.0378214285714</v>
      </c>
      <c r="DZ657">
        <v>90.02587142857143</v>
      </c>
      <c r="EA657">
        <v>0.05673202857142857</v>
      </c>
      <c r="EB657">
        <v>29.71228214285714</v>
      </c>
      <c r="EC657">
        <v>30.00435</v>
      </c>
      <c r="ED657">
        <v>999.9000000000002</v>
      </c>
      <c r="EE657">
        <v>0</v>
      </c>
      <c r="EF657">
        <v>0</v>
      </c>
      <c r="EG657">
        <v>10031.67928571428</v>
      </c>
      <c r="EH657">
        <v>0</v>
      </c>
      <c r="EI657">
        <v>11.2535</v>
      </c>
      <c r="EJ657">
        <v>-47.20611428571429</v>
      </c>
      <c r="EK657">
        <v>1002.034285714286</v>
      </c>
      <c r="EL657">
        <v>1045.614642857143</v>
      </c>
      <c r="EM657">
        <v>4.433483214285714</v>
      </c>
      <c r="EN657">
        <v>1026.015</v>
      </c>
      <c r="EO657">
        <v>18.74416785714286</v>
      </c>
      <c r="EP657">
        <v>2.086587857142857</v>
      </c>
      <c r="EQ657">
        <v>1.687459642857143</v>
      </c>
      <c r="ER657">
        <v>18.11716785714286</v>
      </c>
      <c r="ES657">
        <v>14.78153928571429</v>
      </c>
      <c r="ET657">
        <v>1999.996071428571</v>
      </c>
      <c r="EU657">
        <v>0.9799930714285713</v>
      </c>
      <c r="EV657">
        <v>0.02000668928571429</v>
      </c>
      <c r="EW657">
        <v>0</v>
      </c>
      <c r="EX657">
        <v>964.8164642857145</v>
      </c>
      <c r="EY657">
        <v>5.000560000000001</v>
      </c>
      <c r="EZ657">
        <v>19516.81785714285</v>
      </c>
      <c r="FA657">
        <v>17294.79285714286</v>
      </c>
      <c r="FB657">
        <v>42.25664285714286</v>
      </c>
      <c r="FC657">
        <v>42.43699999999999</v>
      </c>
      <c r="FD657">
        <v>42</v>
      </c>
      <c r="FE657">
        <v>41.56649999999998</v>
      </c>
      <c r="FF657">
        <v>42.93699999999998</v>
      </c>
      <c r="FG657">
        <v>1955.086071428572</v>
      </c>
      <c r="FH657">
        <v>39.91</v>
      </c>
      <c r="FI657">
        <v>0</v>
      </c>
      <c r="FJ657">
        <v>1758489682.8</v>
      </c>
      <c r="FK657">
        <v>0</v>
      </c>
      <c r="FL657">
        <v>964.8393076923076</v>
      </c>
      <c r="FM657">
        <v>-2.174974357339218</v>
      </c>
      <c r="FN657">
        <v>-32.82393170432842</v>
      </c>
      <c r="FO657">
        <v>19516.82692307692</v>
      </c>
      <c r="FP657">
        <v>15</v>
      </c>
      <c r="FQ657">
        <v>0</v>
      </c>
      <c r="FR657" t="s">
        <v>440</v>
      </c>
      <c r="FS657">
        <v>1747148579.5</v>
      </c>
      <c r="FT657">
        <v>1747148584.5</v>
      </c>
      <c r="FU657">
        <v>0</v>
      </c>
      <c r="FV657">
        <v>0.162</v>
      </c>
      <c r="FW657">
        <v>-0.001</v>
      </c>
      <c r="FX657">
        <v>0.139</v>
      </c>
      <c r="FY657">
        <v>0.058</v>
      </c>
      <c r="FZ657">
        <v>420</v>
      </c>
      <c r="GA657">
        <v>16</v>
      </c>
      <c r="GB657">
        <v>0.19</v>
      </c>
      <c r="GC657">
        <v>0.02</v>
      </c>
      <c r="GD657">
        <v>-47.19087804878049</v>
      </c>
      <c r="GE657">
        <v>-0.2546341463414346</v>
      </c>
      <c r="GF657">
        <v>0.06047084567525552</v>
      </c>
      <c r="GG657">
        <v>1</v>
      </c>
      <c r="GH657">
        <v>964.8804411764708</v>
      </c>
      <c r="GI657">
        <v>-1.294407947145584</v>
      </c>
      <c r="GJ657">
        <v>0.2621744133403971</v>
      </c>
      <c r="GK657">
        <v>0</v>
      </c>
      <c r="GL657">
        <v>4.454587804878049</v>
      </c>
      <c r="GM657">
        <v>-0.3262264808362402</v>
      </c>
      <c r="GN657">
        <v>0.03779392108251265</v>
      </c>
      <c r="GO657">
        <v>0</v>
      </c>
      <c r="GP657">
        <v>1</v>
      </c>
      <c r="GQ657">
        <v>3</v>
      </c>
      <c r="GR657" t="s">
        <v>447</v>
      </c>
      <c r="GS657">
        <v>3.12859</v>
      </c>
      <c r="GT657">
        <v>2.73365</v>
      </c>
      <c r="GU657">
        <v>0.155838</v>
      </c>
      <c r="GV657">
        <v>0.161504</v>
      </c>
      <c r="GW657">
        <v>0.103851</v>
      </c>
      <c r="GX657">
        <v>0.0900252</v>
      </c>
      <c r="GY657">
        <v>25284.4</v>
      </c>
      <c r="GZ657">
        <v>24361</v>
      </c>
      <c r="HA657">
        <v>30496.6</v>
      </c>
      <c r="HB657">
        <v>29311</v>
      </c>
      <c r="HC657">
        <v>37730.9</v>
      </c>
      <c r="HD657">
        <v>35102.7</v>
      </c>
      <c r="HE657">
        <v>46663.3</v>
      </c>
      <c r="HF657">
        <v>43555.6</v>
      </c>
      <c r="HG657">
        <v>1.82162</v>
      </c>
      <c r="HH657">
        <v>1.85107</v>
      </c>
      <c r="HI657">
        <v>0.110529</v>
      </c>
      <c r="HJ657">
        <v>0</v>
      </c>
      <c r="HK657">
        <v>28.2155</v>
      </c>
      <c r="HL657">
        <v>999.9</v>
      </c>
      <c r="HM657">
        <v>45.3</v>
      </c>
      <c r="HN657">
        <v>30.9</v>
      </c>
      <c r="HO657">
        <v>22.5724</v>
      </c>
      <c r="HP657">
        <v>62.8703</v>
      </c>
      <c r="HQ657">
        <v>17.1434</v>
      </c>
      <c r="HR657">
        <v>1</v>
      </c>
      <c r="HS657">
        <v>0.193981</v>
      </c>
      <c r="HT657">
        <v>-0.580305</v>
      </c>
      <c r="HU657">
        <v>20.1967</v>
      </c>
      <c r="HV657">
        <v>5.22523</v>
      </c>
      <c r="HW657">
        <v>11.974</v>
      </c>
      <c r="HX657">
        <v>4.9691</v>
      </c>
      <c r="HY657">
        <v>3.28948</v>
      </c>
      <c r="HZ657">
        <v>9999</v>
      </c>
      <c r="IA657">
        <v>9999</v>
      </c>
      <c r="IB657">
        <v>9999</v>
      </c>
      <c r="IC657">
        <v>999.9</v>
      </c>
      <c r="ID657">
        <v>4.97293</v>
      </c>
      <c r="IE657">
        <v>1.8773</v>
      </c>
      <c r="IF657">
        <v>1.87546</v>
      </c>
      <c r="IG657">
        <v>1.87821</v>
      </c>
      <c r="IH657">
        <v>1.87496</v>
      </c>
      <c r="II657">
        <v>1.87851</v>
      </c>
      <c r="IJ657">
        <v>1.87561</v>
      </c>
      <c r="IK657">
        <v>1.87678</v>
      </c>
      <c r="IL657">
        <v>0</v>
      </c>
      <c r="IM657">
        <v>0</v>
      </c>
      <c r="IN657">
        <v>0</v>
      </c>
      <c r="IO657">
        <v>0</v>
      </c>
      <c r="IP657" t="s">
        <v>442</v>
      </c>
      <c r="IQ657" t="s">
        <v>443</v>
      </c>
      <c r="IR657" t="s">
        <v>444</v>
      </c>
      <c r="IS657" t="s">
        <v>444</v>
      </c>
      <c r="IT657" t="s">
        <v>444</v>
      </c>
      <c r="IU657" t="s">
        <v>444</v>
      </c>
      <c r="IV657">
        <v>0</v>
      </c>
      <c r="IW657">
        <v>100</v>
      </c>
      <c r="IX657">
        <v>100</v>
      </c>
      <c r="IY657">
        <v>1.22</v>
      </c>
      <c r="IZ657">
        <v>0.2201</v>
      </c>
      <c r="JA657">
        <v>0.05401698482025668</v>
      </c>
      <c r="JB657">
        <v>0.001251749769105588</v>
      </c>
      <c r="JC657">
        <v>-2.340677956668878E-07</v>
      </c>
      <c r="JD657">
        <v>1.443975168909104E-10</v>
      </c>
      <c r="JE657">
        <v>-0.0473756660369021</v>
      </c>
      <c r="JF657">
        <v>-0.000763777970416037</v>
      </c>
      <c r="JG657">
        <v>0.0006633184790446218</v>
      </c>
      <c r="JH657">
        <v>-5.365384051273601E-06</v>
      </c>
      <c r="JI657">
        <v>1</v>
      </c>
      <c r="JJ657">
        <v>2129</v>
      </c>
      <c r="JK657">
        <v>1</v>
      </c>
      <c r="JL657">
        <v>27</v>
      </c>
      <c r="JM657">
        <v>189018.4</v>
      </c>
      <c r="JN657">
        <v>189018.3</v>
      </c>
      <c r="JO657">
        <v>2.32422</v>
      </c>
      <c r="JP657">
        <v>2.53662</v>
      </c>
      <c r="JQ657">
        <v>1.39893</v>
      </c>
      <c r="JR657">
        <v>2.33154</v>
      </c>
      <c r="JS657">
        <v>1.44897</v>
      </c>
      <c r="JT657">
        <v>2.49512</v>
      </c>
      <c r="JU657">
        <v>37.3858</v>
      </c>
      <c r="JV657">
        <v>24.2013</v>
      </c>
      <c r="JW657">
        <v>18</v>
      </c>
      <c r="JX657">
        <v>480.322</v>
      </c>
      <c r="JY657">
        <v>469.182</v>
      </c>
      <c r="JZ657">
        <v>27.6186</v>
      </c>
      <c r="KA657">
        <v>29.6362</v>
      </c>
      <c r="KB657">
        <v>30</v>
      </c>
      <c r="KC657">
        <v>29.2785</v>
      </c>
      <c r="KD657">
        <v>29.3367</v>
      </c>
      <c r="KE657">
        <v>46.58</v>
      </c>
      <c r="KF657">
        <v>21.5845</v>
      </c>
      <c r="KG657">
        <v>63.1559</v>
      </c>
      <c r="KH657">
        <v>27.6247</v>
      </c>
      <c r="KI657">
        <v>1076.12</v>
      </c>
      <c r="KJ657">
        <v>18.7517</v>
      </c>
      <c r="KK657">
        <v>100.834</v>
      </c>
      <c r="KL657">
        <v>100.184</v>
      </c>
    </row>
    <row r="658" spans="1:298">
      <c r="A658">
        <v>642</v>
      </c>
      <c r="B658">
        <v>1758489686</v>
      </c>
      <c r="C658">
        <v>20582.5</v>
      </c>
      <c r="D658" t="s">
        <v>1734</v>
      </c>
      <c r="E658" t="s">
        <v>1735</v>
      </c>
      <c r="F658">
        <v>5</v>
      </c>
      <c r="G658" t="s">
        <v>1607</v>
      </c>
      <c r="H658" t="s">
        <v>436</v>
      </c>
      <c r="I658" t="s">
        <v>437</v>
      </c>
      <c r="J658">
        <v>1758489678.5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1078.83169294581</v>
      </c>
      <c r="AL658">
        <v>1044.045333333334</v>
      </c>
      <c r="AM658">
        <v>3.39661230364519</v>
      </c>
      <c r="AN658">
        <v>65.51255207076697</v>
      </c>
      <c r="AO658">
        <f>(AQ658 - AP658 + DZ658*1E3/(8.314*(EB658+273.15)) * AS658/DY658 * AR658) * DY658/(100*DM658) * 1000/(1000 - AQ658)</f>
        <v>0</v>
      </c>
      <c r="AP658">
        <v>18.76606708050507</v>
      </c>
      <c r="AQ658">
        <v>23.19928545454545</v>
      </c>
      <c r="AR658">
        <v>6.04100554507437E-05</v>
      </c>
      <c r="AS658">
        <v>124.816034713637</v>
      </c>
      <c r="AT658">
        <v>1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438</v>
      </c>
      <c r="AZ658" t="s">
        <v>438</v>
      </c>
      <c r="BA658">
        <v>0</v>
      </c>
      <c r="BB658">
        <v>0</v>
      </c>
      <c r="BC658">
        <f>1-BA658/BB658</f>
        <v>0</v>
      </c>
      <c r="BD658">
        <v>0</v>
      </c>
      <c r="BE658" t="s">
        <v>438</v>
      </c>
      <c r="BF658" t="s">
        <v>438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438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5.36</v>
      </c>
      <c r="DN658">
        <v>0.5</v>
      </c>
      <c r="DO658" t="s">
        <v>439</v>
      </c>
      <c r="DP658">
        <v>2</v>
      </c>
      <c r="DQ658" t="b">
        <v>1</v>
      </c>
      <c r="DR658">
        <v>1758489678.5</v>
      </c>
      <c r="DS658">
        <v>996.4874074074074</v>
      </c>
      <c r="DT658">
        <v>1043.745555555555</v>
      </c>
      <c r="DU658">
        <v>23.18916666666667</v>
      </c>
      <c r="DV658">
        <v>18.75881851851852</v>
      </c>
      <c r="DW658">
        <v>995.2777407407407</v>
      </c>
      <c r="DX658">
        <v>22.96915185185185</v>
      </c>
      <c r="DY658">
        <v>500.0876666666666</v>
      </c>
      <c r="DZ658">
        <v>90.0260962962963</v>
      </c>
      <c r="EA658">
        <v>0.05638578518518519</v>
      </c>
      <c r="EB658">
        <v>29.70862592592593</v>
      </c>
      <c r="EC658">
        <v>30.00843703703704</v>
      </c>
      <c r="ED658">
        <v>999.9000000000001</v>
      </c>
      <c r="EE658">
        <v>0</v>
      </c>
      <c r="EF658">
        <v>0</v>
      </c>
      <c r="EG658">
        <v>10027.73444444444</v>
      </c>
      <c r="EH658">
        <v>0</v>
      </c>
      <c r="EI658">
        <v>11.2535</v>
      </c>
      <c r="EJ658">
        <v>-47.25740740740741</v>
      </c>
      <c r="EK658">
        <v>1020.143555555556</v>
      </c>
      <c r="EL658">
        <v>1063.698888888889</v>
      </c>
      <c r="EM658">
        <v>4.430340740740741</v>
      </c>
      <c r="EN658">
        <v>1043.745555555555</v>
      </c>
      <c r="EO658">
        <v>18.75881851851852</v>
      </c>
      <c r="EP658">
        <v>2.08762962962963</v>
      </c>
      <c r="EQ658">
        <v>1.688783333333334</v>
      </c>
      <c r="ER658">
        <v>18.12511851851852</v>
      </c>
      <c r="ES658">
        <v>14.79371111111111</v>
      </c>
      <c r="ET658">
        <v>1999.997777777778</v>
      </c>
      <c r="EU658">
        <v>0.979993111111111</v>
      </c>
      <c r="EV658">
        <v>0.02000663703703704</v>
      </c>
      <c r="EW658">
        <v>0</v>
      </c>
      <c r="EX658">
        <v>964.7510740740742</v>
      </c>
      <c r="EY658">
        <v>5.000560000000001</v>
      </c>
      <c r="EZ658">
        <v>19514.02592592593</v>
      </c>
      <c r="FA658">
        <v>17294.81851851852</v>
      </c>
      <c r="FB658">
        <v>42.25688888888888</v>
      </c>
      <c r="FC658">
        <v>42.43699999999999</v>
      </c>
      <c r="FD658">
        <v>42</v>
      </c>
      <c r="FE658">
        <v>41.56433333333332</v>
      </c>
      <c r="FF658">
        <v>42.93699999999998</v>
      </c>
      <c r="FG658">
        <v>1955.087777777778</v>
      </c>
      <c r="FH658">
        <v>39.91</v>
      </c>
      <c r="FI658">
        <v>0</v>
      </c>
      <c r="FJ658">
        <v>1758489687.6</v>
      </c>
      <c r="FK658">
        <v>0</v>
      </c>
      <c r="FL658">
        <v>964.7284999999999</v>
      </c>
      <c r="FM658">
        <v>-0.1584615426229974</v>
      </c>
      <c r="FN658">
        <v>-34.99145303468629</v>
      </c>
      <c r="FO658">
        <v>19513.91923076923</v>
      </c>
      <c r="FP658">
        <v>15</v>
      </c>
      <c r="FQ658">
        <v>0</v>
      </c>
      <c r="FR658" t="s">
        <v>440</v>
      </c>
      <c r="FS658">
        <v>1747148579.5</v>
      </c>
      <c r="FT658">
        <v>1747148584.5</v>
      </c>
      <c r="FU658">
        <v>0</v>
      </c>
      <c r="FV658">
        <v>0.162</v>
      </c>
      <c r="FW658">
        <v>-0.001</v>
      </c>
      <c r="FX658">
        <v>0.139</v>
      </c>
      <c r="FY658">
        <v>0.058</v>
      </c>
      <c r="FZ658">
        <v>420</v>
      </c>
      <c r="GA658">
        <v>16</v>
      </c>
      <c r="GB658">
        <v>0.19</v>
      </c>
      <c r="GC658">
        <v>0.02</v>
      </c>
      <c r="GD658">
        <v>-47.22801463414634</v>
      </c>
      <c r="GE658">
        <v>-0.4121602787455889</v>
      </c>
      <c r="GF658">
        <v>0.06938377388499921</v>
      </c>
      <c r="GG658">
        <v>1</v>
      </c>
      <c r="GH658">
        <v>964.8205294117647</v>
      </c>
      <c r="GI658">
        <v>-1.106371275999788</v>
      </c>
      <c r="GJ658">
        <v>0.2780100754938982</v>
      </c>
      <c r="GK658">
        <v>0</v>
      </c>
      <c r="GL658">
        <v>4.434014146341464</v>
      </c>
      <c r="GM658">
        <v>-0.05197902439024098</v>
      </c>
      <c r="GN658">
        <v>0.009858417469501623</v>
      </c>
      <c r="GO658">
        <v>1</v>
      </c>
      <c r="GP658">
        <v>2</v>
      </c>
      <c r="GQ658">
        <v>3</v>
      </c>
      <c r="GR658" t="s">
        <v>441</v>
      </c>
      <c r="GS658">
        <v>3.12801</v>
      </c>
      <c r="GT658">
        <v>2.73377</v>
      </c>
      <c r="GU658">
        <v>0.157473</v>
      </c>
      <c r="GV658">
        <v>0.163121</v>
      </c>
      <c r="GW658">
        <v>0.103864</v>
      </c>
      <c r="GX658">
        <v>0.09004570000000001</v>
      </c>
      <c r="GY658">
        <v>25234.5</v>
      </c>
      <c r="GZ658">
        <v>24313.7</v>
      </c>
      <c r="HA658">
        <v>30495.5</v>
      </c>
      <c r="HB658">
        <v>29310.6</v>
      </c>
      <c r="HC658">
        <v>37729.6</v>
      </c>
      <c r="HD658">
        <v>35101.4</v>
      </c>
      <c r="HE658">
        <v>46662.2</v>
      </c>
      <c r="HF658">
        <v>43554.9</v>
      </c>
      <c r="HG658">
        <v>1.8209</v>
      </c>
      <c r="HH658">
        <v>1.852</v>
      </c>
      <c r="HI658">
        <v>0.111327</v>
      </c>
      <c r="HJ658">
        <v>0</v>
      </c>
      <c r="HK658">
        <v>28.2106</v>
      </c>
      <c r="HL658">
        <v>999.9</v>
      </c>
      <c r="HM658">
        <v>45.3</v>
      </c>
      <c r="HN658">
        <v>30.9</v>
      </c>
      <c r="HO658">
        <v>22.572</v>
      </c>
      <c r="HP658">
        <v>63.1803</v>
      </c>
      <c r="HQ658">
        <v>17.2596</v>
      </c>
      <c r="HR658">
        <v>1</v>
      </c>
      <c r="HS658">
        <v>0.193857</v>
      </c>
      <c r="HT658">
        <v>-0.136416</v>
      </c>
      <c r="HU658">
        <v>20.1984</v>
      </c>
      <c r="HV658">
        <v>5.22642</v>
      </c>
      <c r="HW658">
        <v>11.974</v>
      </c>
      <c r="HX658">
        <v>4.96975</v>
      </c>
      <c r="HY658">
        <v>3.2896</v>
      </c>
      <c r="HZ658">
        <v>9999</v>
      </c>
      <c r="IA658">
        <v>9999</v>
      </c>
      <c r="IB658">
        <v>9999</v>
      </c>
      <c r="IC658">
        <v>999.9</v>
      </c>
      <c r="ID658">
        <v>4.9729</v>
      </c>
      <c r="IE658">
        <v>1.87731</v>
      </c>
      <c r="IF658">
        <v>1.87544</v>
      </c>
      <c r="IG658">
        <v>1.87821</v>
      </c>
      <c r="IH658">
        <v>1.87496</v>
      </c>
      <c r="II658">
        <v>1.87851</v>
      </c>
      <c r="IJ658">
        <v>1.87561</v>
      </c>
      <c r="IK658">
        <v>1.87679</v>
      </c>
      <c r="IL658">
        <v>0</v>
      </c>
      <c r="IM658">
        <v>0</v>
      </c>
      <c r="IN658">
        <v>0</v>
      </c>
      <c r="IO658">
        <v>0</v>
      </c>
      <c r="IP658" t="s">
        <v>442</v>
      </c>
      <c r="IQ658" t="s">
        <v>443</v>
      </c>
      <c r="IR658" t="s">
        <v>444</v>
      </c>
      <c r="IS658" t="s">
        <v>444</v>
      </c>
      <c r="IT658" t="s">
        <v>444</v>
      </c>
      <c r="IU658" t="s">
        <v>444</v>
      </c>
      <c r="IV658">
        <v>0</v>
      </c>
      <c r="IW658">
        <v>100</v>
      </c>
      <c r="IX658">
        <v>100</v>
      </c>
      <c r="IY658">
        <v>1.24</v>
      </c>
      <c r="IZ658">
        <v>0.2202</v>
      </c>
      <c r="JA658">
        <v>0.05401698482025668</v>
      </c>
      <c r="JB658">
        <v>0.001251749769105588</v>
      </c>
      <c r="JC658">
        <v>-2.340677956668878E-07</v>
      </c>
      <c r="JD658">
        <v>1.443975168909104E-10</v>
      </c>
      <c r="JE658">
        <v>-0.0473756660369021</v>
      </c>
      <c r="JF658">
        <v>-0.000763777970416037</v>
      </c>
      <c r="JG658">
        <v>0.0006633184790446218</v>
      </c>
      <c r="JH658">
        <v>-5.365384051273601E-06</v>
      </c>
      <c r="JI658">
        <v>1</v>
      </c>
      <c r="JJ658">
        <v>2129</v>
      </c>
      <c r="JK658">
        <v>1</v>
      </c>
      <c r="JL658">
        <v>27</v>
      </c>
      <c r="JM658">
        <v>189018.4</v>
      </c>
      <c r="JN658">
        <v>189018.4</v>
      </c>
      <c r="JO658">
        <v>2.35596</v>
      </c>
      <c r="JP658">
        <v>2.52686</v>
      </c>
      <c r="JQ658">
        <v>1.39893</v>
      </c>
      <c r="JR658">
        <v>2.33276</v>
      </c>
      <c r="JS658">
        <v>1.44897</v>
      </c>
      <c r="JT658">
        <v>2.56958</v>
      </c>
      <c r="JU658">
        <v>37.3858</v>
      </c>
      <c r="JV658">
        <v>24.2013</v>
      </c>
      <c r="JW658">
        <v>18</v>
      </c>
      <c r="JX658">
        <v>479.939</v>
      </c>
      <c r="JY658">
        <v>469.806</v>
      </c>
      <c r="JZ658">
        <v>27.6909</v>
      </c>
      <c r="KA658">
        <v>29.6388</v>
      </c>
      <c r="KB658">
        <v>29.9999</v>
      </c>
      <c r="KC658">
        <v>29.2811</v>
      </c>
      <c r="KD658">
        <v>29.3391</v>
      </c>
      <c r="KE658">
        <v>47.1997</v>
      </c>
      <c r="KF658">
        <v>21.5845</v>
      </c>
      <c r="KG658">
        <v>63.1559</v>
      </c>
      <c r="KH658">
        <v>27.6422</v>
      </c>
      <c r="KI658">
        <v>1089.5</v>
      </c>
      <c r="KJ658">
        <v>18.77</v>
      </c>
      <c r="KK658">
        <v>100.831</v>
      </c>
      <c r="KL658">
        <v>100.183</v>
      </c>
    </row>
    <row r="659" spans="1:298">
      <c r="A659">
        <v>643</v>
      </c>
      <c r="B659">
        <v>1758489691</v>
      </c>
      <c r="C659">
        <v>20587.5</v>
      </c>
      <c r="D659" t="s">
        <v>1736</v>
      </c>
      <c r="E659" t="s">
        <v>1737</v>
      </c>
      <c r="F659">
        <v>5</v>
      </c>
      <c r="G659" t="s">
        <v>1607</v>
      </c>
      <c r="H659" t="s">
        <v>436</v>
      </c>
      <c r="I659" t="s">
        <v>437</v>
      </c>
      <c r="J659">
        <v>1758489683.214286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1096.005716654427</v>
      </c>
      <c r="AL659">
        <v>1061.262969696969</v>
      </c>
      <c r="AM659">
        <v>3.444151774965014</v>
      </c>
      <c r="AN659">
        <v>65.51255207076697</v>
      </c>
      <c r="AO659">
        <f>(AQ659 - AP659 + DZ659*1E3/(8.314*(EB659+273.15)) * AS659/DY659 * AR659) * DY659/(100*DM659) * 1000/(1000 - AQ659)</f>
        <v>0</v>
      </c>
      <c r="AP659">
        <v>18.77785200042153</v>
      </c>
      <c r="AQ659">
        <v>23.19229151515151</v>
      </c>
      <c r="AR659">
        <v>-0.0002106177377694309</v>
      </c>
      <c r="AS659">
        <v>124.816034713637</v>
      </c>
      <c r="AT659">
        <v>1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438</v>
      </c>
      <c r="AZ659" t="s">
        <v>438</v>
      </c>
      <c r="BA659">
        <v>0</v>
      </c>
      <c r="BB659">
        <v>0</v>
      </c>
      <c r="BC659">
        <f>1-BA659/BB659</f>
        <v>0</v>
      </c>
      <c r="BD659">
        <v>0</v>
      </c>
      <c r="BE659" t="s">
        <v>438</v>
      </c>
      <c r="BF659" t="s">
        <v>438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438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5.36</v>
      </c>
      <c r="DN659">
        <v>0.5</v>
      </c>
      <c r="DO659" t="s">
        <v>439</v>
      </c>
      <c r="DP659">
        <v>2</v>
      </c>
      <c r="DQ659" t="b">
        <v>1</v>
      </c>
      <c r="DR659">
        <v>1758489683.214286</v>
      </c>
      <c r="DS659">
        <v>1012.25975</v>
      </c>
      <c r="DT659">
        <v>1059.552142857143</v>
      </c>
      <c r="DU659">
        <v>23.19361071428571</v>
      </c>
      <c r="DV659">
        <v>18.76655357142857</v>
      </c>
      <c r="DW659">
        <v>1011.030857142857</v>
      </c>
      <c r="DX659">
        <v>22.97351071428571</v>
      </c>
      <c r="DY659">
        <v>500.0495</v>
      </c>
      <c r="DZ659">
        <v>90.02573928571427</v>
      </c>
      <c r="EA659">
        <v>0.05623100357142857</v>
      </c>
      <c r="EB659">
        <v>29.71456428571429</v>
      </c>
      <c r="EC659">
        <v>30.021525</v>
      </c>
      <c r="ED659">
        <v>999.9000000000002</v>
      </c>
      <c r="EE659">
        <v>0</v>
      </c>
      <c r="EF659">
        <v>0</v>
      </c>
      <c r="EG659">
        <v>10011.87285714286</v>
      </c>
      <c r="EH659">
        <v>0</v>
      </c>
      <c r="EI659">
        <v>11.2535</v>
      </c>
      <c r="EJ659">
        <v>-47.29228214285714</v>
      </c>
      <c r="EK659">
        <v>1036.293928571429</v>
      </c>
      <c r="EL659">
        <v>1079.816428571429</v>
      </c>
      <c r="EM659">
        <v>4.427054642857143</v>
      </c>
      <c r="EN659">
        <v>1059.552142857143</v>
      </c>
      <c r="EO659">
        <v>18.76655357142857</v>
      </c>
      <c r="EP659">
        <v>2.0880225</v>
      </c>
      <c r="EQ659">
        <v>1.689472857142858</v>
      </c>
      <c r="ER659">
        <v>18.12810714285714</v>
      </c>
      <c r="ES659">
        <v>14.80004642857143</v>
      </c>
      <c r="ET659">
        <v>2000.001071428572</v>
      </c>
      <c r="EU659">
        <v>0.9799931785714284</v>
      </c>
      <c r="EV659">
        <v>0.02000657142857143</v>
      </c>
      <c r="EW659">
        <v>0</v>
      </c>
      <c r="EX659">
        <v>964.648107142857</v>
      </c>
      <c r="EY659">
        <v>5.000560000000001</v>
      </c>
      <c r="EZ659">
        <v>19511.49642857143</v>
      </c>
      <c r="FA659">
        <v>17294.85714285714</v>
      </c>
      <c r="FB659">
        <v>42.25664285714286</v>
      </c>
      <c r="FC659">
        <v>42.43699999999999</v>
      </c>
      <c r="FD659">
        <v>42</v>
      </c>
      <c r="FE659">
        <v>41.56424999999998</v>
      </c>
      <c r="FF659">
        <v>42.93699999999998</v>
      </c>
      <c r="FG659">
        <v>1955.091071428571</v>
      </c>
      <c r="FH659">
        <v>39.91</v>
      </c>
      <c r="FI659">
        <v>0</v>
      </c>
      <c r="FJ659">
        <v>1758489693</v>
      </c>
      <c r="FK659">
        <v>0</v>
      </c>
      <c r="FL659">
        <v>964.5910799999999</v>
      </c>
      <c r="FM659">
        <v>-1.924923069112517</v>
      </c>
      <c r="FN659">
        <v>-37.69230777462224</v>
      </c>
      <c r="FO659">
        <v>19510.712</v>
      </c>
      <c r="FP659">
        <v>15</v>
      </c>
      <c r="FQ659">
        <v>0</v>
      </c>
      <c r="FR659" t="s">
        <v>440</v>
      </c>
      <c r="FS659">
        <v>1747148579.5</v>
      </c>
      <c r="FT659">
        <v>1747148584.5</v>
      </c>
      <c r="FU659">
        <v>0</v>
      </c>
      <c r="FV659">
        <v>0.162</v>
      </c>
      <c r="FW659">
        <v>-0.001</v>
      </c>
      <c r="FX659">
        <v>0.139</v>
      </c>
      <c r="FY659">
        <v>0.058</v>
      </c>
      <c r="FZ659">
        <v>420</v>
      </c>
      <c r="GA659">
        <v>16</v>
      </c>
      <c r="GB659">
        <v>0.19</v>
      </c>
      <c r="GC659">
        <v>0.02</v>
      </c>
      <c r="GD659">
        <v>-47.282145</v>
      </c>
      <c r="GE659">
        <v>-0.5586123827391628</v>
      </c>
      <c r="GF659">
        <v>0.08318517881810454</v>
      </c>
      <c r="GG659">
        <v>0</v>
      </c>
      <c r="GH659">
        <v>964.6810882352941</v>
      </c>
      <c r="GI659">
        <v>-1.495477461922816</v>
      </c>
      <c r="GJ659">
        <v>0.2843114869756338</v>
      </c>
      <c r="GK659">
        <v>0</v>
      </c>
      <c r="GL659">
        <v>4.4286915</v>
      </c>
      <c r="GM659">
        <v>-0.02518536585366163</v>
      </c>
      <c r="GN659">
        <v>0.004846829659684832</v>
      </c>
      <c r="GO659">
        <v>1</v>
      </c>
      <c r="GP659">
        <v>1</v>
      </c>
      <c r="GQ659">
        <v>3</v>
      </c>
      <c r="GR659" t="s">
        <v>447</v>
      </c>
      <c r="GS659">
        <v>3.12817</v>
      </c>
      <c r="GT659">
        <v>2.73403</v>
      </c>
      <c r="GU659">
        <v>0.159108</v>
      </c>
      <c r="GV659">
        <v>0.164728</v>
      </c>
      <c r="GW659">
        <v>0.103835</v>
      </c>
      <c r="GX659">
        <v>0.0900717</v>
      </c>
      <c r="GY659">
        <v>25185.9</v>
      </c>
      <c r="GZ659">
        <v>24267</v>
      </c>
      <c r="HA659">
        <v>30496</v>
      </c>
      <c r="HB659">
        <v>29310.7</v>
      </c>
      <c r="HC659">
        <v>37731.4</v>
      </c>
      <c r="HD659">
        <v>35100.7</v>
      </c>
      <c r="HE659">
        <v>46662.7</v>
      </c>
      <c r="HF659">
        <v>43555.1</v>
      </c>
      <c r="HG659">
        <v>1.82085</v>
      </c>
      <c r="HH659">
        <v>1.85175</v>
      </c>
      <c r="HI659">
        <v>0.112504</v>
      </c>
      <c r="HJ659">
        <v>0</v>
      </c>
      <c r="HK659">
        <v>28.2069</v>
      </c>
      <c r="HL659">
        <v>999.9</v>
      </c>
      <c r="HM659">
        <v>45.3</v>
      </c>
      <c r="HN659">
        <v>30.9</v>
      </c>
      <c r="HO659">
        <v>22.5734</v>
      </c>
      <c r="HP659">
        <v>62.5003</v>
      </c>
      <c r="HQ659">
        <v>17.1154</v>
      </c>
      <c r="HR659">
        <v>1</v>
      </c>
      <c r="HS659">
        <v>0.193679</v>
      </c>
      <c r="HT659">
        <v>0.230784</v>
      </c>
      <c r="HU659">
        <v>20.1986</v>
      </c>
      <c r="HV659">
        <v>5.22717</v>
      </c>
      <c r="HW659">
        <v>11.974</v>
      </c>
      <c r="HX659">
        <v>4.96975</v>
      </c>
      <c r="HY659">
        <v>3.28965</v>
      </c>
      <c r="HZ659">
        <v>9999</v>
      </c>
      <c r="IA659">
        <v>9999</v>
      </c>
      <c r="IB659">
        <v>9999</v>
      </c>
      <c r="IC659">
        <v>999.9</v>
      </c>
      <c r="ID659">
        <v>4.97292</v>
      </c>
      <c r="IE659">
        <v>1.8773</v>
      </c>
      <c r="IF659">
        <v>1.87544</v>
      </c>
      <c r="IG659">
        <v>1.87821</v>
      </c>
      <c r="IH659">
        <v>1.87497</v>
      </c>
      <c r="II659">
        <v>1.87851</v>
      </c>
      <c r="IJ659">
        <v>1.87561</v>
      </c>
      <c r="IK659">
        <v>1.87682</v>
      </c>
      <c r="IL659">
        <v>0</v>
      </c>
      <c r="IM659">
        <v>0</v>
      </c>
      <c r="IN659">
        <v>0</v>
      </c>
      <c r="IO659">
        <v>0</v>
      </c>
      <c r="IP659" t="s">
        <v>442</v>
      </c>
      <c r="IQ659" t="s">
        <v>443</v>
      </c>
      <c r="IR659" t="s">
        <v>444</v>
      </c>
      <c r="IS659" t="s">
        <v>444</v>
      </c>
      <c r="IT659" t="s">
        <v>444</v>
      </c>
      <c r="IU659" t="s">
        <v>444</v>
      </c>
      <c r="IV659">
        <v>0</v>
      </c>
      <c r="IW659">
        <v>100</v>
      </c>
      <c r="IX659">
        <v>100</v>
      </c>
      <c r="IY659">
        <v>1.26</v>
      </c>
      <c r="IZ659">
        <v>0.22</v>
      </c>
      <c r="JA659">
        <v>0.05401698482025668</v>
      </c>
      <c r="JB659">
        <v>0.001251749769105588</v>
      </c>
      <c r="JC659">
        <v>-2.340677956668878E-07</v>
      </c>
      <c r="JD659">
        <v>1.443975168909104E-10</v>
      </c>
      <c r="JE659">
        <v>-0.0473756660369021</v>
      </c>
      <c r="JF659">
        <v>-0.000763777970416037</v>
      </c>
      <c r="JG659">
        <v>0.0006633184790446218</v>
      </c>
      <c r="JH659">
        <v>-5.365384051273601E-06</v>
      </c>
      <c r="JI659">
        <v>1</v>
      </c>
      <c r="JJ659">
        <v>2129</v>
      </c>
      <c r="JK659">
        <v>1</v>
      </c>
      <c r="JL659">
        <v>27</v>
      </c>
      <c r="JM659">
        <v>189018.5</v>
      </c>
      <c r="JN659">
        <v>189018.4</v>
      </c>
      <c r="JO659">
        <v>2.38525</v>
      </c>
      <c r="JP659">
        <v>2.53174</v>
      </c>
      <c r="JQ659">
        <v>1.39893</v>
      </c>
      <c r="JR659">
        <v>2.33276</v>
      </c>
      <c r="JS659">
        <v>1.44897</v>
      </c>
      <c r="JT659">
        <v>2.58057</v>
      </c>
      <c r="JU659">
        <v>37.4098</v>
      </c>
      <c r="JV659">
        <v>24.2013</v>
      </c>
      <c r="JW659">
        <v>18</v>
      </c>
      <c r="JX659">
        <v>479.924</v>
      </c>
      <c r="JY659">
        <v>469.662</v>
      </c>
      <c r="JZ659">
        <v>27.6941</v>
      </c>
      <c r="KA659">
        <v>29.6413</v>
      </c>
      <c r="KB659">
        <v>29.9999</v>
      </c>
      <c r="KC659">
        <v>29.2829</v>
      </c>
      <c r="KD659">
        <v>29.3416</v>
      </c>
      <c r="KE659">
        <v>47.7447</v>
      </c>
      <c r="KF659">
        <v>21.5845</v>
      </c>
      <c r="KG659">
        <v>63.1559</v>
      </c>
      <c r="KH659">
        <v>27.615</v>
      </c>
      <c r="KI659">
        <v>1109.53</v>
      </c>
      <c r="KJ659">
        <v>18.7985</v>
      </c>
      <c r="KK659">
        <v>100.832</v>
      </c>
      <c r="KL659">
        <v>100.183</v>
      </c>
    </row>
    <row r="660" spans="1:298">
      <c r="A660">
        <v>644</v>
      </c>
      <c r="B660">
        <v>1758489696</v>
      </c>
      <c r="C660">
        <v>20592.5</v>
      </c>
      <c r="D660" t="s">
        <v>1738</v>
      </c>
      <c r="E660" t="s">
        <v>1739</v>
      </c>
      <c r="F660">
        <v>5</v>
      </c>
      <c r="G660" t="s">
        <v>1607</v>
      </c>
      <c r="H660" t="s">
        <v>436</v>
      </c>
      <c r="I660" t="s">
        <v>437</v>
      </c>
      <c r="J660">
        <v>1758489688.5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1113.00423465769</v>
      </c>
      <c r="AL660">
        <v>1078.416</v>
      </c>
      <c r="AM660">
        <v>3.432158082488086</v>
      </c>
      <c r="AN660">
        <v>65.51255207076697</v>
      </c>
      <c r="AO660">
        <f>(AQ660 - AP660 + DZ660*1E3/(8.314*(EB660+273.15)) * AS660/DY660 * AR660) * DY660/(100*DM660) * 1000/(1000 - AQ660)</f>
        <v>0</v>
      </c>
      <c r="AP660">
        <v>18.78448719122183</v>
      </c>
      <c r="AQ660">
        <v>23.18108484848485</v>
      </c>
      <c r="AR660">
        <v>-0.0001681454693274431</v>
      </c>
      <c r="AS660">
        <v>124.816034713637</v>
      </c>
      <c r="AT660">
        <v>1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438</v>
      </c>
      <c r="AZ660" t="s">
        <v>438</v>
      </c>
      <c r="BA660">
        <v>0</v>
      </c>
      <c r="BB660">
        <v>0</v>
      </c>
      <c r="BC660">
        <f>1-BA660/BB660</f>
        <v>0</v>
      </c>
      <c r="BD660">
        <v>0</v>
      </c>
      <c r="BE660" t="s">
        <v>438</v>
      </c>
      <c r="BF660" t="s">
        <v>438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438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5.36</v>
      </c>
      <c r="DN660">
        <v>0.5</v>
      </c>
      <c r="DO660" t="s">
        <v>439</v>
      </c>
      <c r="DP660">
        <v>2</v>
      </c>
      <c r="DQ660" t="b">
        <v>1</v>
      </c>
      <c r="DR660">
        <v>1758489688.5</v>
      </c>
      <c r="DS660">
        <v>1029.942222222222</v>
      </c>
      <c r="DT660">
        <v>1077.275185185185</v>
      </c>
      <c r="DU660">
        <v>23.19344444444445</v>
      </c>
      <c r="DV660">
        <v>18.77453333333333</v>
      </c>
      <c r="DW660">
        <v>1028.691481481482</v>
      </c>
      <c r="DX660">
        <v>22.97334444444444</v>
      </c>
      <c r="DY660">
        <v>500.0951481481482</v>
      </c>
      <c r="DZ660">
        <v>90.02471851851851</v>
      </c>
      <c r="EA660">
        <v>0.05586379629629631</v>
      </c>
      <c r="EB660">
        <v>29.72647777777778</v>
      </c>
      <c r="EC660">
        <v>30.03656666666667</v>
      </c>
      <c r="ED660">
        <v>999.9000000000001</v>
      </c>
      <c r="EE660">
        <v>0</v>
      </c>
      <c r="EF660">
        <v>0</v>
      </c>
      <c r="EG660">
        <v>9992.404074074073</v>
      </c>
      <c r="EH660">
        <v>0</v>
      </c>
      <c r="EI660">
        <v>11.2535</v>
      </c>
      <c r="EJ660">
        <v>-47.33257037037037</v>
      </c>
      <c r="EK660">
        <v>1054.395925925926</v>
      </c>
      <c r="EL660">
        <v>1097.887037037037</v>
      </c>
      <c r="EM660">
        <v>4.418914814814815</v>
      </c>
      <c r="EN660">
        <v>1077.275185185185</v>
      </c>
      <c r="EO660">
        <v>18.77453333333333</v>
      </c>
      <c r="EP660">
        <v>2.087983703703704</v>
      </c>
      <c r="EQ660">
        <v>1.690171851851852</v>
      </c>
      <c r="ER660">
        <v>18.12781481481481</v>
      </c>
      <c r="ES660">
        <v>14.80646296296296</v>
      </c>
      <c r="ET660">
        <v>2000.011111111111</v>
      </c>
      <c r="EU660">
        <v>0.9799933333333333</v>
      </c>
      <c r="EV660">
        <v>0.02000640740740741</v>
      </c>
      <c r="EW660">
        <v>0</v>
      </c>
      <c r="EX660">
        <v>964.5205185185187</v>
      </c>
      <c r="EY660">
        <v>5.000560000000001</v>
      </c>
      <c r="EZ660">
        <v>19508.36296296296</v>
      </c>
      <c r="FA660">
        <v>17294.94074074074</v>
      </c>
      <c r="FB660">
        <v>42.25688888888889</v>
      </c>
      <c r="FC660">
        <v>42.43699999999999</v>
      </c>
      <c r="FD660">
        <v>42</v>
      </c>
      <c r="FE660">
        <v>41.56433333333332</v>
      </c>
      <c r="FF660">
        <v>42.93699999999998</v>
      </c>
      <c r="FG660">
        <v>1955.101111111111</v>
      </c>
      <c r="FH660">
        <v>39.91</v>
      </c>
      <c r="FI660">
        <v>0</v>
      </c>
      <c r="FJ660">
        <v>1758489697.2</v>
      </c>
      <c r="FK660">
        <v>0</v>
      </c>
      <c r="FL660">
        <v>964.5018076923077</v>
      </c>
      <c r="FM660">
        <v>-2.606735048273944</v>
      </c>
      <c r="FN660">
        <v>-35.77094030328365</v>
      </c>
      <c r="FO660">
        <v>19508.31153846154</v>
      </c>
      <c r="FP660">
        <v>15</v>
      </c>
      <c r="FQ660">
        <v>0</v>
      </c>
      <c r="FR660" t="s">
        <v>440</v>
      </c>
      <c r="FS660">
        <v>1747148579.5</v>
      </c>
      <c r="FT660">
        <v>1747148584.5</v>
      </c>
      <c r="FU660">
        <v>0</v>
      </c>
      <c r="FV660">
        <v>0.162</v>
      </c>
      <c r="FW660">
        <v>-0.001</v>
      </c>
      <c r="FX660">
        <v>0.139</v>
      </c>
      <c r="FY660">
        <v>0.058</v>
      </c>
      <c r="FZ660">
        <v>420</v>
      </c>
      <c r="GA660">
        <v>16</v>
      </c>
      <c r="GB660">
        <v>0.19</v>
      </c>
      <c r="GC660">
        <v>0.02</v>
      </c>
      <c r="GD660">
        <v>-47.29037</v>
      </c>
      <c r="GE660">
        <v>-0.5629058161349292</v>
      </c>
      <c r="GF660">
        <v>0.08288574726694611</v>
      </c>
      <c r="GG660">
        <v>0</v>
      </c>
      <c r="GH660">
        <v>964.5548235294116</v>
      </c>
      <c r="GI660">
        <v>-1.438563790769876</v>
      </c>
      <c r="GJ660">
        <v>0.2773500093413687</v>
      </c>
      <c r="GK660">
        <v>0</v>
      </c>
      <c r="GL660">
        <v>4.42211125</v>
      </c>
      <c r="GM660">
        <v>-0.08855943714821335</v>
      </c>
      <c r="GN660">
        <v>0.01090347609423257</v>
      </c>
      <c r="GO660">
        <v>1</v>
      </c>
      <c r="GP660">
        <v>1</v>
      </c>
      <c r="GQ660">
        <v>3</v>
      </c>
      <c r="GR660" t="s">
        <v>447</v>
      </c>
      <c r="GS660">
        <v>3.12809</v>
      </c>
      <c r="GT660">
        <v>2.7333</v>
      </c>
      <c r="GU660">
        <v>0.160724</v>
      </c>
      <c r="GV660">
        <v>0.166311</v>
      </c>
      <c r="GW660">
        <v>0.103794</v>
      </c>
      <c r="GX660">
        <v>0.0900923</v>
      </c>
      <c r="GY660">
        <v>25137.8</v>
      </c>
      <c r="GZ660">
        <v>24221</v>
      </c>
      <c r="HA660">
        <v>30496.4</v>
      </c>
      <c r="HB660">
        <v>29310.7</v>
      </c>
      <c r="HC660">
        <v>37733.6</v>
      </c>
      <c r="HD660">
        <v>35099.9</v>
      </c>
      <c r="HE660">
        <v>46663.1</v>
      </c>
      <c r="HF660">
        <v>43555</v>
      </c>
      <c r="HG660">
        <v>1.82057</v>
      </c>
      <c r="HH660">
        <v>1.85195</v>
      </c>
      <c r="HI660">
        <v>0.113368</v>
      </c>
      <c r="HJ660">
        <v>0</v>
      </c>
      <c r="HK660">
        <v>28.2039</v>
      </c>
      <c r="HL660">
        <v>999.9</v>
      </c>
      <c r="HM660">
        <v>45.3</v>
      </c>
      <c r="HN660">
        <v>30.9</v>
      </c>
      <c r="HO660">
        <v>22.5724</v>
      </c>
      <c r="HP660">
        <v>62.7503</v>
      </c>
      <c r="HQ660">
        <v>17.0192</v>
      </c>
      <c r="HR660">
        <v>1</v>
      </c>
      <c r="HS660">
        <v>0.195081</v>
      </c>
      <c r="HT660">
        <v>0.458543</v>
      </c>
      <c r="HU660">
        <v>20.1979</v>
      </c>
      <c r="HV660">
        <v>5.22762</v>
      </c>
      <c r="HW660">
        <v>11.974</v>
      </c>
      <c r="HX660">
        <v>4.9698</v>
      </c>
      <c r="HY660">
        <v>3.28965</v>
      </c>
      <c r="HZ660">
        <v>9999</v>
      </c>
      <c r="IA660">
        <v>9999</v>
      </c>
      <c r="IB660">
        <v>9999</v>
      </c>
      <c r="IC660">
        <v>999.9</v>
      </c>
      <c r="ID660">
        <v>4.97294</v>
      </c>
      <c r="IE660">
        <v>1.87733</v>
      </c>
      <c r="IF660">
        <v>1.87545</v>
      </c>
      <c r="IG660">
        <v>1.87823</v>
      </c>
      <c r="IH660">
        <v>1.87498</v>
      </c>
      <c r="II660">
        <v>1.87851</v>
      </c>
      <c r="IJ660">
        <v>1.87562</v>
      </c>
      <c r="IK660">
        <v>1.87682</v>
      </c>
      <c r="IL660">
        <v>0</v>
      </c>
      <c r="IM660">
        <v>0</v>
      </c>
      <c r="IN660">
        <v>0</v>
      </c>
      <c r="IO660">
        <v>0</v>
      </c>
      <c r="IP660" t="s">
        <v>442</v>
      </c>
      <c r="IQ660" t="s">
        <v>443</v>
      </c>
      <c r="IR660" t="s">
        <v>444</v>
      </c>
      <c r="IS660" t="s">
        <v>444</v>
      </c>
      <c r="IT660" t="s">
        <v>444</v>
      </c>
      <c r="IU660" t="s">
        <v>444</v>
      </c>
      <c r="IV660">
        <v>0</v>
      </c>
      <c r="IW660">
        <v>100</v>
      </c>
      <c r="IX660">
        <v>100</v>
      </c>
      <c r="IY660">
        <v>1.28</v>
      </c>
      <c r="IZ660">
        <v>0.2198</v>
      </c>
      <c r="JA660">
        <v>0.05401698482025668</v>
      </c>
      <c r="JB660">
        <v>0.001251749769105588</v>
      </c>
      <c r="JC660">
        <v>-2.340677956668878E-07</v>
      </c>
      <c r="JD660">
        <v>1.443975168909104E-10</v>
      </c>
      <c r="JE660">
        <v>-0.0473756660369021</v>
      </c>
      <c r="JF660">
        <v>-0.000763777970416037</v>
      </c>
      <c r="JG660">
        <v>0.0006633184790446218</v>
      </c>
      <c r="JH660">
        <v>-5.365384051273601E-06</v>
      </c>
      <c r="JI660">
        <v>1</v>
      </c>
      <c r="JJ660">
        <v>2129</v>
      </c>
      <c r="JK660">
        <v>1</v>
      </c>
      <c r="JL660">
        <v>27</v>
      </c>
      <c r="JM660">
        <v>189018.6</v>
      </c>
      <c r="JN660">
        <v>189018.5</v>
      </c>
      <c r="JO660">
        <v>2.41333</v>
      </c>
      <c r="JP660">
        <v>2.54395</v>
      </c>
      <c r="JQ660">
        <v>1.39893</v>
      </c>
      <c r="JR660">
        <v>2.33276</v>
      </c>
      <c r="JS660">
        <v>1.44897</v>
      </c>
      <c r="JT660">
        <v>2.51953</v>
      </c>
      <c r="JU660">
        <v>37.4098</v>
      </c>
      <c r="JV660">
        <v>24.1926</v>
      </c>
      <c r="JW660">
        <v>18</v>
      </c>
      <c r="JX660">
        <v>479.789</v>
      </c>
      <c r="JY660">
        <v>469.808</v>
      </c>
      <c r="JZ660">
        <v>27.6431</v>
      </c>
      <c r="KA660">
        <v>29.6439</v>
      </c>
      <c r="KB660">
        <v>30.0008</v>
      </c>
      <c r="KC660">
        <v>29.2855</v>
      </c>
      <c r="KD660">
        <v>29.3436</v>
      </c>
      <c r="KE660">
        <v>48.3616</v>
      </c>
      <c r="KF660">
        <v>21.5845</v>
      </c>
      <c r="KG660">
        <v>63.1559</v>
      </c>
      <c r="KH660">
        <v>27.5713</v>
      </c>
      <c r="KI660">
        <v>1122.89</v>
      </c>
      <c r="KJ660">
        <v>18.8362</v>
      </c>
      <c r="KK660">
        <v>100.833</v>
      </c>
      <c r="KL660">
        <v>100.183</v>
      </c>
    </row>
    <row r="661" spans="1:298">
      <c r="A661">
        <v>645</v>
      </c>
      <c r="B661">
        <v>1758489701</v>
      </c>
      <c r="C661">
        <v>20597.5</v>
      </c>
      <c r="D661" t="s">
        <v>1740</v>
      </c>
      <c r="E661" t="s">
        <v>1741</v>
      </c>
      <c r="F661">
        <v>5</v>
      </c>
      <c r="G661" t="s">
        <v>1607</v>
      </c>
      <c r="H661" t="s">
        <v>436</v>
      </c>
      <c r="I661" t="s">
        <v>437</v>
      </c>
      <c r="J661">
        <v>1758489693.214286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1130.046172052567</v>
      </c>
      <c r="AL661">
        <v>1095.395515151515</v>
      </c>
      <c r="AM661">
        <v>3.395148719807515</v>
      </c>
      <c r="AN661">
        <v>65.51255207076697</v>
      </c>
      <c r="AO661">
        <f>(AQ661 - AP661 + DZ661*1E3/(8.314*(EB661+273.15)) * AS661/DY661 * AR661) * DY661/(100*DM661) * 1000/(1000 - AQ661)</f>
        <v>0</v>
      </c>
      <c r="AP661">
        <v>18.79122044073429</v>
      </c>
      <c r="AQ661">
        <v>23.16960363636364</v>
      </c>
      <c r="AR661">
        <v>-0.0001915151517931278</v>
      </c>
      <c r="AS661">
        <v>124.816034713637</v>
      </c>
      <c r="AT661">
        <v>1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438</v>
      </c>
      <c r="AZ661" t="s">
        <v>438</v>
      </c>
      <c r="BA661">
        <v>0</v>
      </c>
      <c r="BB661">
        <v>0</v>
      </c>
      <c r="BC661">
        <f>1-BA661/BB661</f>
        <v>0</v>
      </c>
      <c r="BD661">
        <v>0</v>
      </c>
      <c r="BE661" t="s">
        <v>438</v>
      </c>
      <c r="BF661" t="s">
        <v>438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438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5.36</v>
      </c>
      <c r="DN661">
        <v>0.5</v>
      </c>
      <c r="DO661" t="s">
        <v>439</v>
      </c>
      <c r="DP661">
        <v>2</v>
      </c>
      <c r="DQ661" t="b">
        <v>1</v>
      </c>
      <c r="DR661">
        <v>1758489693.214286</v>
      </c>
      <c r="DS661">
        <v>1045.708214285714</v>
      </c>
      <c r="DT661">
        <v>1093.061071428571</v>
      </c>
      <c r="DU661">
        <v>23.186275</v>
      </c>
      <c r="DV661">
        <v>18.78221785714286</v>
      </c>
      <c r="DW661">
        <v>1044.4375</v>
      </c>
      <c r="DX661">
        <v>22.966325</v>
      </c>
      <c r="DY661">
        <v>499.9854642857143</v>
      </c>
      <c r="DZ661">
        <v>90.02252499999999</v>
      </c>
      <c r="EA661">
        <v>0.05606457142857142</v>
      </c>
      <c r="EB661">
        <v>29.733525</v>
      </c>
      <c r="EC661">
        <v>30.04749285714286</v>
      </c>
      <c r="ED661">
        <v>999.9000000000002</v>
      </c>
      <c r="EE661">
        <v>0</v>
      </c>
      <c r="EF661">
        <v>0</v>
      </c>
      <c r="EG661">
        <v>9980.0425</v>
      </c>
      <c r="EH661">
        <v>0</v>
      </c>
      <c r="EI661">
        <v>11.2535</v>
      </c>
      <c r="EJ661">
        <v>-47.35290714285714</v>
      </c>
      <c r="EK661">
        <v>1070.528928571429</v>
      </c>
      <c r="EL661">
        <v>1113.984285714286</v>
      </c>
      <c r="EM661">
        <v>4.404057857142858</v>
      </c>
      <c r="EN661">
        <v>1093.061071428571</v>
      </c>
      <c r="EO661">
        <v>18.78221785714286</v>
      </c>
      <c r="EP661">
        <v>2.087287142857143</v>
      </c>
      <c r="EQ661">
        <v>1.690822857142857</v>
      </c>
      <c r="ER661">
        <v>18.12249285714286</v>
      </c>
      <c r="ES661">
        <v>14.81243214285714</v>
      </c>
      <c r="ET661">
        <v>1999.989285714286</v>
      </c>
      <c r="EU661">
        <v>0.9799931785714284</v>
      </c>
      <c r="EV661">
        <v>0.02000656071428572</v>
      </c>
      <c r="EW661">
        <v>0</v>
      </c>
      <c r="EX661">
        <v>964.3032142857144</v>
      </c>
      <c r="EY661">
        <v>5.000560000000001</v>
      </c>
      <c r="EZ661">
        <v>19505.38571428572</v>
      </c>
      <c r="FA661">
        <v>17294.75357142857</v>
      </c>
      <c r="FB661">
        <v>42.26107142857142</v>
      </c>
      <c r="FC661">
        <v>42.43699999999999</v>
      </c>
      <c r="FD661">
        <v>42</v>
      </c>
      <c r="FE661">
        <v>41.56199999999999</v>
      </c>
      <c r="FF661">
        <v>42.93699999999998</v>
      </c>
      <c r="FG661">
        <v>1955.079285714286</v>
      </c>
      <c r="FH661">
        <v>39.91</v>
      </c>
      <c r="FI661">
        <v>0</v>
      </c>
      <c r="FJ661">
        <v>1758489702.6</v>
      </c>
      <c r="FK661">
        <v>0</v>
      </c>
      <c r="FL661">
        <v>964.2663200000002</v>
      </c>
      <c r="FM661">
        <v>-1.433307702271532</v>
      </c>
      <c r="FN661">
        <v>-32.80000008493683</v>
      </c>
      <c r="FO661">
        <v>19505.064</v>
      </c>
      <c r="FP661">
        <v>15</v>
      </c>
      <c r="FQ661">
        <v>0</v>
      </c>
      <c r="FR661" t="s">
        <v>440</v>
      </c>
      <c r="FS661">
        <v>1747148579.5</v>
      </c>
      <c r="FT661">
        <v>1747148584.5</v>
      </c>
      <c r="FU661">
        <v>0</v>
      </c>
      <c r="FV661">
        <v>0.162</v>
      </c>
      <c r="FW661">
        <v>-0.001</v>
      </c>
      <c r="FX661">
        <v>0.139</v>
      </c>
      <c r="FY661">
        <v>0.058</v>
      </c>
      <c r="FZ661">
        <v>420</v>
      </c>
      <c r="GA661">
        <v>16</v>
      </c>
      <c r="GB661">
        <v>0.19</v>
      </c>
      <c r="GC661">
        <v>0.02</v>
      </c>
      <c r="GD661">
        <v>-47.33472926829268</v>
      </c>
      <c r="GE661">
        <v>-0.1747358885016552</v>
      </c>
      <c r="GF661">
        <v>0.05927156700781739</v>
      </c>
      <c r="GG661">
        <v>1</v>
      </c>
      <c r="GH661">
        <v>964.4187941176471</v>
      </c>
      <c r="GI661">
        <v>-2.310664633888368</v>
      </c>
      <c r="GJ661">
        <v>0.3315211624344152</v>
      </c>
      <c r="GK661">
        <v>0</v>
      </c>
      <c r="GL661">
        <v>4.411673170731707</v>
      </c>
      <c r="GM661">
        <v>-0.1820358188153246</v>
      </c>
      <c r="GN661">
        <v>0.01827730732676974</v>
      </c>
      <c r="GO661">
        <v>0</v>
      </c>
      <c r="GP661">
        <v>1</v>
      </c>
      <c r="GQ661">
        <v>3</v>
      </c>
      <c r="GR661" t="s">
        <v>447</v>
      </c>
      <c r="GS661">
        <v>3.12775</v>
      </c>
      <c r="GT661">
        <v>2.73422</v>
      </c>
      <c r="GU661">
        <v>0.162314</v>
      </c>
      <c r="GV661">
        <v>0.167894</v>
      </c>
      <c r="GW661">
        <v>0.103759</v>
      </c>
      <c r="GX661">
        <v>0.0901182</v>
      </c>
      <c r="GY661">
        <v>25089.8</v>
      </c>
      <c r="GZ661">
        <v>24174.5</v>
      </c>
      <c r="HA661">
        <v>30496</v>
      </c>
      <c r="HB661">
        <v>29310.2</v>
      </c>
      <c r="HC661">
        <v>37734.8</v>
      </c>
      <c r="HD661">
        <v>35098.5</v>
      </c>
      <c r="HE661">
        <v>46662.6</v>
      </c>
      <c r="HF661">
        <v>43554.4</v>
      </c>
      <c r="HG661">
        <v>1.8203</v>
      </c>
      <c r="HH661">
        <v>1.85212</v>
      </c>
      <c r="HI661">
        <v>0.114329</v>
      </c>
      <c r="HJ661">
        <v>0</v>
      </c>
      <c r="HK661">
        <v>28.2027</v>
      </c>
      <c r="HL661">
        <v>999.9</v>
      </c>
      <c r="HM661">
        <v>45.3</v>
      </c>
      <c r="HN661">
        <v>30.9</v>
      </c>
      <c r="HO661">
        <v>22.5702</v>
      </c>
      <c r="HP661">
        <v>63.7203</v>
      </c>
      <c r="HQ661">
        <v>17.3758</v>
      </c>
      <c r="HR661">
        <v>1</v>
      </c>
      <c r="HS661">
        <v>0.195163</v>
      </c>
      <c r="HT661">
        <v>0.593328</v>
      </c>
      <c r="HU661">
        <v>20.1972</v>
      </c>
      <c r="HV661">
        <v>5.22792</v>
      </c>
      <c r="HW661">
        <v>11.974</v>
      </c>
      <c r="HX661">
        <v>4.9696</v>
      </c>
      <c r="HY661">
        <v>3.28965</v>
      </c>
      <c r="HZ661">
        <v>9999</v>
      </c>
      <c r="IA661">
        <v>9999</v>
      </c>
      <c r="IB661">
        <v>9999</v>
      </c>
      <c r="IC661">
        <v>999.9</v>
      </c>
      <c r="ID661">
        <v>4.97295</v>
      </c>
      <c r="IE661">
        <v>1.87732</v>
      </c>
      <c r="IF661">
        <v>1.87545</v>
      </c>
      <c r="IG661">
        <v>1.87822</v>
      </c>
      <c r="IH661">
        <v>1.875</v>
      </c>
      <c r="II661">
        <v>1.87852</v>
      </c>
      <c r="IJ661">
        <v>1.87561</v>
      </c>
      <c r="IK661">
        <v>1.87683</v>
      </c>
      <c r="IL661">
        <v>0</v>
      </c>
      <c r="IM661">
        <v>0</v>
      </c>
      <c r="IN661">
        <v>0</v>
      </c>
      <c r="IO661">
        <v>0</v>
      </c>
      <c r="IP661" t="s">
        <v>442</v>
      </c>
      <c r="IQ661" t="s">
        <v>443</v>
      </c>
      <c r="IR661" t="s">
        <v>444</v>
      </c>
      <c r="IS661" t="s">
        <v>444</v>
      </c>
      <c r="IT661" t="s">
        <v>444</v>
      </c>
      <c r="IU661" t="s">
        <v>444</v>
      </c>
      <c r="IV661">
        <v>0</v>
      </c>
      <c r="IW661">
        <v>100</v>
      </c>
      <c r="IX661">
        <v>100</v>
      </c>
      <c r="IY661">
        <v>1.3</v>
      </c>
      <c r="IZ661">
        <v>0.2196</v>
      </c>
      <c r="JA661">
        <v>0.05401698482025668</v>
      </c>
      <c r="JB661">
        <v>0.001251749769105588</v>
      </c>
      <c r="JC661">
        <v>-2.340677956668878E-07</v>
      </c>
      <c r="JD661">
        <v>1.443975168909104E-10</v>
      </c>
      <c r="JE661">
        <v>-0.0473756660369021</v>
      </c>
      <c r="JF661">
        <v>-0.000763777970416037</v>
      </c>
      <c r="JG661">
        <v>0.0006633184790446218</v>
      </c>
      <c r="JH661">
        <v>-5.365384051273601E-06</v>
      </c>
      <c r="JI661">
        <v>1</v>
      </c>
      <c r="JJ661">
        <v>2129</v>
      </c>
      <c r="JK661">
        <v>1</v>
      </c>
      <c r="JL661">
        <v>27</v>
      </c>
      <c r="JM661">
        <v>189018.7</v>
      </c>
      <c r="JN661">
        <v>189018.6</v>
      </c>
      <c r="JO661">
        <v>2.44263</v>
      </c>
      <c r="JP661">
        <v>2.54272</v>
      </c>
      <c r="JQ661">
        <v>1.39893</v>
      </c>
      <c r="JR661">
        <v>2.33276</v>
      </c>
      <c r="JS661">
        <v>1.44897</v>
      </c>
      <c r="JT661">
        <v>2.49756</v>
      </c>
      <c r="JU661">
        <v>37.3858</v>
      </c>
      <c r="JV661">
        <v>24.1926</v>
      </c>
      <c r="JW661">
        <v>18</v>
      </c>
      <c r="JX661">
        <v>479.65</v>
      </c>
      <c r="JY661">
        <v>469.937</v>
      </c>
      <c r="JZ661">
        <v>27.5738</v>
      </c>
      <c r="KA661">
        <v>29.6464</v>
      </c>
      <c r="KB661">
        <v>30.0005</v>
      </c>
      <c r="KC661">
        <v>29.2874</v>
      </c>
      <c r="KD661">
        <v>29.3454</v>
      </c>
      <c r="KE661">
        <v>48.9003</v>
      </c>
      <c r="KF661">
        <v>21.5845</v>
      </c>
      <c r="KG661">
        <v>63.1559</v>
      </c>
      <c r="KH661">
        <v>27.5193</v>
      </c>
      <c r="KI661">
        <v>1142.94</v>
      </c>
      <c r="KJ661">
        <v>18.8704</v>
      </c>
      <c r="KK661">
        <v>100.832</v>
      </c>
      <c r="KL661">
        <v>100.181</v>
      </c>
    </row>
    <row r="662" spans="1:298">
      <c r="A662">
        <v>646</v>
      </c>
      <c r="B662">
        <v>1758489706</v>
      </c>
      <c r="C662">
        <v>20602.5</v>
      </c>
      <c r="D662" t="s">
        <v>1742</v>
      </c>
      <c r="E662" t="s">
        <v>1743</v>
      </c>
      <c r="F662">
        <v>5</v>
      </c>
      <c r="G662" t="s">
        <v>1607</v>
      </c>
      <c r="H662" t="s">
        <v>436</v>
      </c>
      <c r="I662" t="s">
        <v>437</v>
      </c>
      <c r="J662">
        <v>1758489698.5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1147.2517419787</v>
      </c>
      <c r="AL662">
        <v>1112.432969696969</v>
      </c>
      <c r="AM662">
        <v>3.402808428478219</v>
      </c>
      <c r="AN662">
        <v>65.51255207076697</v>
      </c>
      <c r="AO662">
        <f>(AQ662 - AP662 + DZ662*1E3/(8.314*(EB662+273.15)) * AS662/DY662 * AR662) * DY662/(100*DM662) * 1000/(1000 - AQ662)</f>
        <v>0</v>
      </c>
      <c r="AP662">
        <v>18.79911683792395</v>
      </c>
      <c r="AQ662">
        <v>23.15844969696969</v>
      </c>
      <c r="AR662">
        <v>-0.0001048179492943258</v>
      </c>
      <c r="AS662">
        <v>124.816034713637</v>
      </c>
      <c r="AT662">
        <v>1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438</v>
      </c>
      <c r="AZ662" t="s">
        <v>438</v>
      </c>
      <c r="BA662">
        <v>0</v>
      </c>
      <c r="BB662">
        <v>0</v>
      </c>
      <c r="BC662">
        <f>1-BA662/BB662</f>
        <v>0</v>
      </c>
      <c r="BD662">
        <v>0</v>
      </c>
      <c r="BE662" t="s">
        <v>438</v>
      </c>
      <c r="BF662" t="s">
        <v>438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438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5.36</v>
      </c>
      <c r="DN662">
        <v>0.5</v>
      </c>
      <c r="DO662" t="s">
        <v>439</v>
      </c>
      <c r="DP662">
        <v>2</v>
      </c>
      <c r="DQ662" t="b">
        <v>1</v>
      </c>
      <c r="DR662">
        <v>1758489698.5</v>
      </c>
      <c r="DS662">
        <v>1063.358888888889</v>
      </c>
      <c r="DT662">
        <v>1110.762222222222</v>
      </c>
      <c r="DU662">
        <v>23.17438518518519</v>
      </c>
      <c r="DV662">
        <v>18.79002962962963</v>
      </c>
      <c r="DW662">
        <v>1062.065925925926</v>
      </c>
      <c r="DX662">
        <v>22.95468518518519</v>
      </c>
      <c r="DY662">
        <v>499.9688148148148</v>
      </c>
      <c r="DZ662">
        <v>90.02134814814815</v>
      </c>
      <c r="EA662">
        <v>0.05622979999999999</v>
      </c>
      <c r="EB662">
        <v>29.73526666666666</v>
      </c>
      <c r="EC662">
        <v>30.05904814814815</v>
      </c>
      <c r="ED662">
        <v>999.9000000000001</v>
      </c>
      <c r="EE662">
        <v>0</v>
      </c>
      <c r="EF662">
        <v>0</v>
      </c>
      <c r="EG662">
        <v>9988.332222222223</v>
      </c>
      <c r="EH662">
        <v>0</v>
      </c>
      <c r="EI662">
        <v>11.2535</v>
      </c>
      <c r="EJ662">
        <v>-47.40297777777777</v>
      </c>
      <c r="EK662">
        <v>1088.585925925926</v>
      </c>
      <c r="EL662">
        <v>1132.034074074074</v>
      </c>
      <c r="EM662">
        <v>4.384353703703704</v>
      </c>
      <c r="EN662">
        <v>1110.762222222222</v>
      </c>
      <c r="EO662">
        <v>18.79002962962963</v>
      </c>
      <c r="EP662">
        <v>2.086188888888889</v>
      </c>
      <c r="EQ662">
        <v>1.691504074074074</v>
      </c>
      <c r="ER662">
        <v>18.11411481481482</v>
      </c>
      <c r="ES662">
        <v>14.81867777777778</v>
      </c>
      <c r="ET662">
        <v>1999.988518518519</v>
      </c>
      <c r="EU662">
        <v>0.9799932222222222</v>
      </c>
      <c r="EV662">
        <v>0.02000651851851852</v>
      </c>
      <c r="EW662">
        <v>0</v>
      </c>
      <c r="EX662">
        <v>964.1623333333335</v>
      </c>
      <c r="EY662">
        <v>5.000560000000001</v>
      </c>
      <c r="EZ662">
        <v>19502.55185185185</v>
      </c>
      <c r="FA662">
        <v>17294.74074074074</v>
      </c>
      <c r="FB662">
        <v>42.25918518518519</v>
      </c>
      <c r="FC662">
        <v>42.43699999999999</v>
      </c>
      <c r="FD662">
        <v>42</v>
      </c>
      <c r="FE662">
        <v>41.56199999999999</v>
      </c>
      <c r="FF662">
        <v>42.93699999999998</v>
      </c>
      <c r="FG662">
        <v>1955.078518518518</v>
      </c>
      <c r="FH662">
        <v>39.91</v>
      </c>
      <c r="FI662">
        <v>0</v>
      </c>
      <c r="FJ662">
        <v>1758489707.4</v>
      </c>
      <c r="FK662">
        <v>0</v>
      </c>
      <c r="FL662">
        <v>964.1813200000001</v>
      </c>
      <c r="FM662">
        <v>-1.719538467432192</v>
      </c>
      <c r="FN662">
        <v>-33.57692288135232</v>
      </c>
      <c r="FO662">
        <v>19502.608</v>
      </c>
      <c r="FP662">
        <v>15</v>
      </c>
      <c r="FQ662">
        <v>0</v>
      </c>
      <c r="FR662" t="s">
        <v>440</v>
      </c>
      <c r="FS662">
        <v>1747148579.5</v>
      </c>
      <c r="FT662">
        <v>1747148584.5</v>
      </c>
      <c r="FU662">
        <v>0</v>
      </c>
      <c r="FV662">
        <v>0.162</v>
      </c>
      <c r="FW662">
        <v>-0.001</v>
      </c>
      <c r="FX662">
        <v>0.139</v>
      </c>
      <c r="FY662">
        <v>0.058</v>
      </c>
      <c r="FZ662">
        <v>420</v>
      </c>
      <c r="GA662">
        <v>16</v>
      </c>
      <c r="GB662">
        <v>0.19</v>
      </c>
      <c r="GC662">
        <v>0.02</v>
      </c>
      <c r="GD662">
        <v>-47.39545853658537</v>
      </c>
      <c r="GE662">
        <v>-0.5857588850174001</v>
      </c>
      <c r="GF662">
        <v>0.09954028961377856</v>
      </c>
      <c r="GG662">
        <v>0</v>
      </c>
      <c r="GH662">
        <v>964.2546764705883</v>
      </c>
      <c r="GI662">
        <v>-1.639190223758149</v>
      </c>
      <c r="GJ662">
        <v>0.271963202591838</v>
      </c>
      <c r="GK662">
        <v>0</v>
      </c>
      <c r="GL662">
        <v>4.395191463414633</v>
      </c>
      <c r="GM662">
        <v>-0.2208033449477307</v>
      </c>
      <c r="GN662">
        <v>0.02180919346994834</v>
      </c>
      <c r="GO662">
        <v>0</v>
      </c>
      <c r="GP662">
        <v>0</v>
      </c>
      <c r="GQ662">
        <v>3</v>
      </c>
      <c r="GR662" t="s">
        <v>480</v>
      </c>
      <c r="GS662">
        <v>3.1281</v>
      </c>
      <c r="GT662">
        <v>2.73453</v>
      </c>
      <c r="GU662">
        <v>0.163896</v>
      </c>
      <c r="GV662">
        <v>0.169449</v>
      </c>
      <c r="GW662">
        <v>0.103724</v>
      </c>
      <c r="GX662">
        <v>0.0901489</v>
      </c>
      <c r="GY662">
        <v>25041.8</v>
      </c>
      <c r="GZ662">
        <v>24129.5</v>
      </c>
      <c r="HA662">
        <v>30495.2</v>
      </c>
      <c r="HB662">
        <v>29310.5</v>
      </c>
      <c r="HC662">
        <v>37735.5</v>
      </c>
      <c r="HD662">
        <v>35097.6</v>
      </c>
      <c r="HE662">
        <v>46661.4</v>
      </c>
      <c r="HF662">
        <v>43554.6</v>
      </c>
      <c r="HG662">
        <v>1.82082</v>
      </c>
      <c r="HH662">
        <v>1.85187</v>
      </c>
      <c r="HI662">
        <v>0.11402</v>
      </c>
      <c r="HJ662">
        <v>0</v>
      </c>
      <c r="HK662">
        <v>28.2014</v>
      </c>
      <c r="HL662">
        <v>999.9</v>
      </c>
      <c r="HM662">
        <v>45.3</v>
      </c>
      <c r="HN662">
        <v>30.9</v>
      </c>
      <c r="HO662">
        <v>22.5742</v>
      </c>
      <c r="HP662">
        <v>63.2803</v>
      </c>
      <c r="HQ662">
        <v>17.3998</v>
      </c>
      <c r="HR662">
        <v>1</v>
      </c>
      <c r="HS662">
        <v>0.195755</v>
      </c>
      <c r="HT662">
        <v>0.667949</v>
      </c>
      <c r="HU662">
        <v>20.1966</v>
      </c>
      <c r="HV662">
        <v>5.22792</v>
      </c>
      <c r="HW662">
        <v>11.974</v>
      </c>
      <c r="HX662">
        <v>4.9695</v>
      </c>
      <c r="HY662">
        <v>3.2895</v>
      </c>
      <c r="HZ662">
        <v>9999</v>
      </c>
      <c r="IA662">
        <v>9999</v>
      </c>
      <c r="IB662">
        <v>9999</v>
      </c>
      <c r="IC662">
        <v>999.9</v>
      </c>
      <c r="ID662">
        <v>4.97295</v>
      </c>
      <c r="IE662">
        <v>1.87733</v>
      </c>
      <c r="IF662">
        <v>1.87545</v>
      </c>
      <c r="IG662">
        <v>1.87823</v>
      </c>
      <c r="IH662">
        <v>1.87499</v>
      </c>
      <c r="II662">
        <v>1.87851</v>
      </c>
      <c r="IJ662">
        <v>1.87562</v>
      </c>
      <c r="IK662">
        <v>1.87683</v>
      </c>
      <c r="IL662">
        <v>0</v>
      </c>
      <c r="IM662">
        <v>0</v>
      </c>
      <c r="IN662">
        <v>0</v>
      </c>
      <c r="IO662">
        <v>0</v>
      </c>
      <c r="IP662" t="s">
        <v>442</v>
      </c>
      <c r="IQ662" t="s">
        <v>443</v>
      </c>
      <c r="IR662" t="s">
        <v>444</v>
      </c>
      <c r="IS662" t="s">
        <v>444</v>
      </c>
      <c r="IT662" t="s">
        <v>444</v>
      </c>
      <c r="IU662" t="s">
        <v>444</v>
      </c>
      <c r="IV662">
        <v>0</v>
      </c>
      <c r="IW662">
        <v>100</v>
      </c>
      <c r="IX662">
        <v>100</v>
      </c>
      <c r="IY662">
        <v>1.32</v>
      </c>
      <c r="IZ662">
        <v>0.2194</v>
      </c>
      <c r="JA662">
        <v>0.05401698482025668</v>
      </c>
      <c r="JB662">
        <v>0.001251749769105588</v>
      </c>
      <c r="JC662">
        <v>-2.340677956668878E-07</v>
      </c>
      <c r="JD662">
        <v>1.443975168909104E-10</v>
      </c>
      <c r="JE662">
        <v>-0.0473756660369021</v>
      </c>
      <c r="JF662">
        <v>-0.000763777970416037</v>
      </c>
      <c r="JG662">
        <v>0.0006633184790446218</v>
      </c>
      <c r="JH662">
        <v>-5.365384051273601E-06</v>
      </c>
      <c r="JI662">
        <v>1</v>
      </c>
      <c r="JJ662">
        <v>2129</v>
      </c>
      <c r="JK662">
        <v>1</v>
      </c>
      <c r="JL662">
        <v>27</v>
      </c>
      <c r="JM662">
        <v>189018.8</v>
      </c>
      <c r="JN662">
        <v>189018.7</v>
      </c>
      <c r="JO662">
        <v>2.4707</v>
      </c>
      <c r="JP662">
        <v>2.52808</v>
      </c>
      <c r="JQ662">
        <v>1.39893</v>
      </c>
      <c r="JR662">
        <v>2.33154</v>
      </c>
      <c r="JS662">
        <v>1.44897</v>
      </c>
      <c r="JT662">
        <v>2.52808</v>
      </c>
      <c r="JU662">
        <v>37.4098</v>
      </c>
      <c r="JV662">
        <v>24.2013</v>
      </c>
      <c r="JW662">
        <v>18</v>
      </c>
      <c r="JX662">
        <v>479.955</v>
      </c>
      <c r="JY662">
        <v>469.788</v>
      </c>
      <c r="JZ662">
        <v>27.5031</v>
      </c>
      <c r="KA662">
        <v>29.649</v>
      </c>
      <c r="KB662">
        <v>30.0006</v>
      </c>
      <c r="KC662">
        <v>29.2899</v>
      </c>
      <c r="KD662">
        <v>29.3473</v>
      </c>
      <c r="KE662">
        <v>49.5213</v>
      </c>
      <c r="KF662">
        <v>21.2975</v>
      </c>
      <c r="KG662">
        <v>63.1559</v>
      </c>
      <c r="KH662">
        <v>27.4533</v>
      </c>
      <c r="KI662">
        <v>1156.31</v>
      </c>
      <c r="KJ662">
        <v>18.9135</v>
      </c>
      <c r="KK662">
        <v>100.83</v>
      </c>
      <c r="KL662">
        <v>100.182</v>
      </c>
    </row>
    <row r="663" spans="1:298">
      <c r="A663">
        <v>647</v>
      </c>
      <c r="B663">
        <v>1758489711</v>
      </c>
      <c r="C663">
        <v>20607.5</v>
      </c>
      <c r="D663" t="s">
        <v>1744</v>
      </c>
      <c r="E663" t="s">
        <v>1745</v>
      </c>
      <c r="F663">
        <v>5</v>
      </c>
      <c r="G663" t="s">
        <v>1607</v>
      </c>
      <c r="H663" t="s">
        <v>436</v>
      </c>
      <c r="I663" t="s">
        <v>437</v>
      </c>
      <c r="J663">
        <v>1758489703.214286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1164.172348241598</v>
      </c>
      <c r="AL663">
        <v>1129.561575757575</v>
      </c>
      <c r="AM663">
        <v>3.426756470140976</v>
      </c>
      <c r="AN663">
        <v>65.51255207076697</v>
      </c>
      <c r="AO663">
        <f>(AQ663 - AP663 + DZ663*1E3/(8.314*(EB663+273.15)) * AS663/DY663 * AR663) * DY663/(100*DM663) * 1000/(1000 - AQ663)</f>
        <v>0</v>
      </c>
      <c r="AP663">
        <v>18.8458982611491</v>
      </c>
      <c r="AQ663">
        <v>23.15285939393939</v>
      </c>
      <c r="AR663">
        <v>3.010029805577547E-05</v>
      </c>
      <c r="AS663">
        <v>124.816034713637</v>
      </c>
      <c r="AT663">
        <v>1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438</v>
      </c>
      <c r="AZ663" t="s">
        <v>438</v>
      </c>
      <c r="BA663">
        <v>0</v>
      </c>
      <c r="BB663">
        <v>0</v>
      </c>
      <c r="BC663">
        <f>1-BA663/BB663</f>
        <v>0</v>
      </c>
      <c r="BD663">
        <v>0</v>
      </c>
      <c r="BE663" t="s">
        <v>438</v>
      </c>
      <c r="BF663" t="s">
        <v>438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438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5.36</v>
      </c>
      <c r="DN663">
        <v>0.5</v>
      </c>
      <c r="DO663" t="s">
        <v>439</v>
      </c>
      <c r="DP663">
        <v>2</v>
      </c>
      <c r="DQ663" t="b">
        <v>1</v>
      </c>
      <c r="DR663">
        <v>1758489703.214286</v>
      </c>
      <c r="DS663">
        <v>1079.075714285714</v>
      </c>
      <c r="DT663">
        <v>1126.531785714286</v>
      </c>
      <c r="DU663">
        <v>23.16407142857143</v>
      </c>
      <c r="DV663">
        <v>18.80556785714286</v>
      </c>
      <c r="DW663">
        <v>1077.763571428572</v>
      </c>
      <c r="DX663">
        <v>22.94458214285714</v>
      </c>
      <c r="DY663">
        <v>499.8868928571429</v>
      </c>
      <c r="DZ663">
        <v>90.02119642857143</v>
      </c>
      <c r="EA663">
        <v>0.05665673928571428</v>
      </c>
      <c r="EB663">
        <v>29.73262857142857</v>
      </c>
      <c r="EC663">
        <v>30.06279285714286</v>
      </c>
      <c r="ED663">
        <v>999.9000000000002</v>
      </c>
      <c r="EE663">
        <v>0</v>
      </c>
      <c r="EF663">
        <v>0</v>
      </c>
      <c r="EG663">
        <v>9987.432857142858</v>
      </c>
      <c r="EH663">
        <v>0</v>
      </c>
      <c r="EI663">
        <v>11.2535</v>
      </c>
      <c r="EJ663">
        <v>-47.45592142857141</v>
      </c>
      <c r="EK663">
        <v>1104.663571428571</v>
      </c>
      <c r="EL663">
        <v>1148.124285714286</v>
      </c>
      <c r="EM663">
        <v>4.358497857142857</v>
      </c>
      <c r="EN663">
        <v>1126.531785714286</v>
      </c>
      <c r="EO663">
        <v>18.80556785714286</v>
      </c>
      <c r="EP663">
        <v>2.085257142857142</v>
      </c>
      <c r="EQ663">
        <v>1.6929</v>
      </c>
      <c r="ER663">
        <v>18.10699642857143</v>
      </c>
      <c r="ES663">
        <v>14.83146428571429</v>
      </c>
      <c r="ET663">
        <v>1999.982142857143</v>
      </c>
      <c r="EU663">
        <v>0.9799931785714284</v>
      </c>
      <c r="EV663">
        <v>0.02000656785714286</v>
      </c>
      <c r="EW663">
        <v>0</v>
      </c>
      <c r="EX663">
        <v>964.0691785714283</v>
      </c>
      <c r="EY663">
        <v>5.000560000000001</v>
      </c>
      <c r="EZ663">
        <v>19500.55</v>
      </c>
      <c r="FA663">
        <v>17294.68928571428</v>
      </c>
      <c r="FB663">
        <v>42.26992857142857</v>
      </c>
      <c r="FC663">
        <v>42.43699999999999</v>
      </c>
      <c r="FD663">
        <v>42</v>
      </c>
      <c r="FE663">
        <v>41.56424999999998</v>
      </c>
      <c r="FF663">
        <v>42.93699999999998</v>
      </c>
      <c r="FG663">
        <v>1955.072142857143</v>
      </c>
      <c r="FH663">
        <v>39.91</v>
      </c>
      <c r="FI663">
        <v>0</v>
      </c>
      <c r="FJ663">
        <v>1758489712.8</v>
      </c>
      <c r="FK663">
        <v>0</v>
      </c>
      <c r="FL663">
        <v>964.0747692307692</v>
      </c>
      <c r="FM663">
        <v>-0.9524102585306108</v>
      </c>
      <c r="FN663">
        <v>-15.40854691322007</v>
      </c>
      <c r="FO663">
        <v>19500.71153846154</v>
      </c>
      <c r="FP663">
        <v>15</v>
      </c>
      <c r="FQ663">
        <v>0</v>
      </c>
      <c r="FR663" t="s">
        <v>440</v>
      </c>
      <c r="FS663">
        <v>1747148579.5</v>
      </c>
      <c r="FT663">
        <v>1747148584.5</v>
      </c>
      <c r="FU663">
        <v>0</v>
      </c>
      <c r="FV663">
        <v>0.162</v>
      </c>
      <c r="FW663">
        <v>-0.001</v>
      </c>
      <c r="FX663">
        <v>0.139</v>
      </c>
      <c r="FY663">
        <v>0.058</v>
      </c>
      <c r="FZ663">
        <v>420</v>
      </c>
      <c r="GA663">
        <v>16</v>
      </c>
      <c r="GB663">
        <v>0.19</v>
      </c>
      <c r="GC663">
        <v>0.02</v>
      </c>
      <c r="GD663">
        <v>-47.40602682926829</v>
      </c>
      <c r="GE663">
        <v>-0.7220843205574371</v>
      </c>
      <c r="GF663">
        <v>0.1027560455153192</v>
      </c>
      <c r="GG663">
        <v>0</v>
      </c>
      <c r="GH663">
        <v>964.1868823529412</v>
      </c>
      <c r="GI663">
        <v>-1.390893814759893</v>
      </c>
      <c r="GJ663">
        <v>0.269415900302189</v>
      </c>
      <c r="GK663">
        <v>0</v>
      </c>
      <c r="GL663">
        <v>4.376666341463414</v>
      </c>
      <c r="GM663">
        <v>-0.2832572822299591</v>
      </c>
      <c r="GN663">
        <v>0.0288965455574139</v>
      </c>
      <c r="GO663">
        <v>0</v>
      </c>
      <c r="GP663">
        <v>0</v>
      </c>
      <c r="GQ663">
        <v>3</v>
      </c>
      <c r="GR663" t="s">
        <v>480</v>
      </c>
      <c r="GS663">
        <v>3.12811</v>
      </c>
      <c r="GT663">
        <v>2.73494</v>
      </c>
      <c r="GU663">
        <v>0.165476</v>
      </c>
      <c r="GV663">
        <v>0.171014</v>
      </c>
      <c r="GW663">
        <v>0.103714</v>
      </c>
      <c r="GX663">
        <v>0.09032270000000001</v>
      </c>
      <c r="GY663">
        <v>24994</v>
      </c>
      <c r="GZ663">
        <v>24083.6</v>
      </c>
      <c r="HA663">
        <v>30494.7</v>
      </c>
      <c r="HB663">
        <v>29310</v>
      </c>
      <c r="HC663">
        <v>37735.3</v>
      </c>
      <c r="HD663">
        <v>35090.6</v>
      </c>
      <c r="HE663">
        <v>46660.6</v>
      </c>
      <c r="HF663">
        <v>43554.1</v>
      </c>
      <c r="HG663">
        <v>1.82068</v>
      </c>
      <c r="HH663">
        <v>1.85185</v>
      </c>
      <c r="HI663">
        <v>0.114325</v>
      </c>
      <c r="HJ663">
        <v>0</v>
      </c>
      <c r="HK663">
        <v>28.2014</v>
      </c>
      <c r="HL663">
        <v>999.9</v>
      </c>
      <c r="HM663">
        <v>45.3</v>
      </c>
      <c r="HN663">
        <v>30.9</v>
      </c>
      <c r="HO663">
        <v>22.574</v>
      </c>
      <c r="HP663">
        <v>63.7703</v>
      </c>
      <c r="HQ663">
        <v>17.2716</v>
      </c>
      <c r="HR663">
        <v>1</v>
      </c>
      <c r="HS663">
        <v>0.195803</v>
      </c>
      <c r="HT663">
        <v>0.736571</v>
      </c>
      <c r="HU663">
        <v>20.1964</v>
      </c>
      <c r="HV663">
        <v>5.22747</v>
      </c>
      <c r="HW663">
        <v>11.974</v>
      </c>
      <c r="HX663">
        <v>4.9697</v>
      </c>
      <c r="HY663">
        <v>3.2895</v>
      </c>
      <c r="HZ663">
        <v>9999</v>
      </c>
      <c r="IA663">
        <v>9999</v>
      </c>
      <c r="IB663">
        <v>9999</v>
      </c>
      <c r="IC663">
        <v>999.9</v>
      </c>
      <c r="ID663">
        <v>4.97293</v>
      </c>
      <c r="IE663">
        <v>1.87734</v>
      </c>
      <c r="IF663">
        <v>1.87546</v>
      </c>
      <c r="IG663">
        <v>1.87823</v>
      </c>
      <c r="IH663">
        <v>1.875</v>
      </c>
      <c r="II663">
        <v>1.87855</v>
      </c>
      <c r="IJ663">
        <v>1.87563</v>
      </c>
      <c r="IK663">
        <v>1.87683</v>
      </c>
      <c r="IL663">
        <v>0</v>
      </c>
      <c r="IM663">
        <v>0</v>
      </c>
      <c r="IN663">
        <v>0</v>
      </c>
      <c r="IO663">
        <v>0</v>
      </c>
      <c r="IP663" t="s">
        <v>442</v>
      </c>
      <c r="IQ663" t="s">
        <v>443</v>
      </c>
      <c r="IR663" t="s">
        <v>444</v>
      </c>
      <c r="IS663" t="s">
        <v>444</v>
      </c>
      <c r="IT663" t="s">
        <v>444</v>
      </c>
      <c r="IU663" t="s">
        <v>444</v>
      </c>
      <c r="IV663">
        <v>0</v>
      </c>
      <c r="IW663">
        <v>100</v>
      </c>
      <c r="IX663">
        <v>100</v>
      </c>
      <c r="IY663">
        <v>1.34</v>
      </c>
      <c r="IZ663">
        <v>0.2192</v>
      </c>
      <c r="JA663">
        <v>0.05401698482025668</v>
      </c>
      <c r="JB663">
        <v>0.001251749769105588</v>
      </c>
      <c r="JC663">
        <v>-2.340677956668878E-07</v>
      </c>
      <c r="JD663">
        <v>1.443975168909104E-10</v>
      </c>
      <c r="JE663">
        <v>-0.0473756660369021</v>
      </c>
      <c r="JF663">
        <v>-0.000763777970416037</v>
      </c>
      <c r="JG663">
        <v>0.0006633184790446218</v>
      </c>
      <c r="JH663">
        <v>-5.365384051273601E-06</v>
      </c>
      <c r="JI663">
        <v>1</v>
      </c>
      <c r="JJ663">
        <v>2129</v>
      </c>
      <c r="JK663">
        <v>1</v>
      </c>
      <c r="JL663">
        <v>27</v>
      </c>
      <c r="JM663">
        <v>189018.9</v>
      </c>
      <c r="JN663">
        <v>189018.8</v>
      </c>
      <c r="JO663">
        <v>2.5</v>
      </c>
      <c r="JP663">
        <v>2.53052</v>
      </c>
      <c r="JQ663">
        <v>1.39893</v>
      </c>
      <c r="JR663">
        <v>2.33276</v>
      </c>
      <c r="JS663">
        <v>1.44897</v>
      </c>
      <c r="JT663">
        <v>2.52441</v>
      </c>
      <c r="JU663">
        <v>37.4098</v>
      </c>
      <c r="JV663">
        <v>24.2013</v>
      </c>
      <c r="JW663">
        <v>18</v>
      </c>
      <c r="JX663">
        <v>479.889</v>
      </c>
      <c r="JY663">
        <v>469.798</v>
      </c>
      <c r="JZ663">
        <v>27.427</v>
      </c>
      <c r="KA663">
        <v>29.6517</v>
      </c>
      <c r="KB663">
        <v>30.0004</v>
      </c>
      <c r="KC663">
        <v>29.2924</v>
      </c>
      <c r="KD663">
        <v>29.3506</v>
      </c>
      <c r="KE663">
        <v>50.0586</v>
      </c>
      <c r="KF663">
        <v>21.2975</v>
      </c>
      <c r="KG663">
        <v>63.1559</v>
      </c>
      <c r="KH663">
        <v>27.3892</v>
      </c>
      <c r="KI663">
        <v>1176.35</v>
      </c>
      <c r="KJ663">
        <v>18.9454</v>
      </c>
      <c r="KK663">
        <v>100.828</v>
      </c>
      <c r="KL663">
        <v>100.181</v>
      </c>
    </row>
    <row r="664" spans="1:298">
      <c r="A664">
        <v>648</v>
      </c>
      <c r="B664">
        <v>1758489716</v>
      </c>
      <c r="C664">
        <v>20612.5</v>
      </c>
      <c r="D664" t="s">
        <v>1746</v>
      </c>
      <c r="E664" t="s">
        <v>1747</v>
      </c>
      <c r="F664">
        <v>5</v>
      </c>
      <c r="G664" t="s">
        <v>1607</v>
      </c>
      <c r="H664" t="s">
        <v>436</v>
      </c>
      <c r="I664" t="s">
        <v>437</v>
      </c>
      <c r="J664">
        <v>1758489708.5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1181.379288467008</v>
      </c>
      <c r="AL664">
        <v>1146.672424242425</v>
      </c>
      <c r="AM664">
        <v>3.420013915991804</v>
      </c>
      <c r="AN664">
        <v>65.51255207076697</v>
      </c>
      <c r="AO664">
        <f>(AQ664 - AP664 + DZ664*1E3/(8.314*(EB664+273.15)) * AS664/DY664 * AR664) * DY664/(100*DM664) * 1000/(1000 - AQ664)</f>
        <v>0</v>
      </c>
      <c r="AP664">
        <v>18.8779275633794</v>
      </c>
      <c r="AQ664">
        <v>23.15432727272727</v>
      </c>
      <c r="AR664">
        <v>-8.074334102031456E-06</v>
      </c>
      <c r="AS664">
        <v>124.816034713637</v>
      </c>
      <c r="AT664">
        <v>1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438</v>
      </c>
      <c r="AZ664" t="s">
        <v>438</v>
      </c>
      <c r="BA664">
        <v>0</v>
      </c>
      <c r="BB664">
        <v>0</v>
      </c>
      <c r="BC664">
        <f>1-BA664/BB664</f>
        <v>0</v>
      </c>
      <c r="BD664">
        <v>0</v>
      </c>
      <c r="BE664" t="s">
        <v>438</v>
      </c>
      <c r="BF664" t="s">
        <v>438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438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5.36</v>
      </c>
      <c r="DN664">
        <v>0.5</v>
      </c>
      <c r="DO664" t="s">
        <v>439</v>
      </c>
      <c r="DP664">
        <v>2</v>
      </c>
      <c r="DQ664" t="b">
        <v>1</v>
      </c>
      <c r="DR664">
        <v>1758489708.5</v>
      </c>
      <c r="DS664">
        <v>1096.72037037037</v>
      </c>
      <c r="DT664">
        <v>1144.24037037037</v>
      </c>
      <c r="DU664">
        <v>23.15658518518518</v>
      </c>
      <c r="DV664">
        <v>18.83255185185185</v>
      </c>
      <c r="DW664">
        <v>1095.385925925926</v>
      </c>
      <c r="DX664">
        <v>22.93725185185185</v>
      </c>
      <c r="DY664">
        <v>499.9454444444444</v>
      </c>
      <c r="DZ664">
        <v>90.02170370370371</v>
      </c>
      <c r="EA664">
        <v>0.05689051111111111</v>
      </c>
      <c r="EB664">
        <v>29.72661851851851</v>
      </c>
      <c r="EC664">
        <v>30.06375925925925</v>
      </c>
      <c r="ED664">
        <v>999.9000000000001</v>
      </c>
      <c r="EE664">
        <v>0</v>
      </c>
      <c r="EF664">
        <v>0</v>
      </c>
      <c r="EG664">
        <v>10008.88925925926</v>
      </c>
      <c r="EH664">
        <v>0</v>
      </c>
      <c r="EI664">
        <v>11.2535</v>
      </c>
      <c r="EJ664">
        <v>-47.5198037037037</v>
      </c>
      <c r="EK664">
        <v>1122.717407407408</v>
      </c>
      <c r="EL664">
        <v>1166.203703703704</v>
      </c>
      <c r="EM664">
        <v>4.32402925925926</v>
      </c>
      <c r="EN664">
        <v>1144.24037037037</v>
      </c>
      <c r="EO664">
        <v>18.83255185185185</v>
      </c>
      <c r="EP664">
        <v>2.084595555555556</v>
      </c>
      <c r="EQ664">
        <v>1.695338148148148</v>
      </c>
      <c r="ER664">
        <v>18.10194444444445</v>
      </c>
      <c r="ES664">
        <v>14.85378888888889</v>
      </c>
      <c r="ET664">
        <v>1999.985555555555</v>
      </c>
      <c r="EU664">
        <v>0.9799932222222222</v>
      </c>
      <c r="EV664">
        <v>0.02000654074074074</v>
      </c>
      <c r="EW664">
        <v>0</v>
      </c>
      <c r="EX664">
        <v>964.0202222222222</v>
      </c>
      <c r="EY664">
        <v>5.000560000000001</v>
      </c>
      <c r="EZ664">
        <v>19498.78148148148</v>
      </c>
      <c r="FA664">
        <v>17294.71481481482</v>
      </c>
      <c r="FB664">
        <v>42.26607407407406</v>
      </c>
      <c r="FC664">
        <v>42.43699999999999</v>
      </c>
      <c r="FD664">
        <v>42</v>
      </c>
      <c r="FE664">
        <v>41.56433333333332</v>
      </c>
      <c r="FF664">
        <v>42.93699999999998</v>
      </c>
      <c r="FG664">
        <v>1955.075555555556</v>
      </c>
      <c r="FH664">
        <v>39.91</v>
      </c>
      <c r="FI664">
        <v>0</v>
      </c>
      <c r="FJ664">
        <v>1758489717.6</v>
      </c>
      <c r="FK664">
        <v>0</v>
      </c>
      <c r="FL664">
        <v>964.0164230769232</v>
      </c>
      <c r="FM664">
        <v>-0.7929230662096939</v>
      </c>
      <c r="FN664">
        <v>-12.91965809207269</v>
      </c>
      <c r="FO664">
        <v>19499.19615384615</v>
      </c>
      <c r="FP664">
        <v>15</v>
      </c>
      <c r="FQ664">
        <v>0</v>
      </c>
      <c r="FR664" t="s">
        <v>440</v>
      </c>
      <c r="FS664">
        <v>1747148579.5</v>
      </c>
      <c r="FT664">
        <v>1747148584.5</v>
      </c>
      <c r="FU664">
        <v>0</v>
      </c>
      <c r="FV664">
        <v>0.162</v>
      </c>
      <c r="FW664">
        <v>-0.001</v>
      </c>
      <c r="FX664">
        <v>0.139</v>
      </c>
      <c r="FY664">
        <v>0.058</v>
      </c>
      <c r="FZ664">
        <v>420</v>
      </c>
      <c r="GA664">
        <v>16</v>
      </c>
      <c r="GB664">
        <v>0.19</v>
      </c>
      <c r="GC664">
        <v>0.02</v>
      </c>
      <c r="GD664">
        <v>-47.47236341463415</v>
      </c>
      <c r="GE664">
        <v>-0.6495094076655519</v>
      </c>
      <c r="GF664">
        <v>0.09516500114011839</v>
      </c>
      <c r="GG664">
        <v>0</v>
      </c>
      <c r="GH664">
        <v>964.0564117647058</v>
      </c>
      <c r="GI664">
        <v>-0.631321618981029</v>
      </c>
      <c r="GJ664">
        <v>0.2377507490737273</v>
      </c>
      <c r="GK664">
        <v>1</v>
      </c>
      <c r="GL664">
        <v>4.342363902439024</v>
      </c>
      <c r="GM664">
        <v>-0.3994946341463462</v>
      </c>
      <c r="GN664">
        <v>0.04019695825636137</v>
      </c>
      <c r="GO664">
        <v>0</v>
      </c>
      <c r="GP664">
        <v>1</v>
      </c>
      <c r="GQ664">
        <v>3</v>
      </c>
      <c r="GR664" t="s">
        <v>447</v>
      </c>
      <c r="GS664">
        <v>3.12809</v>
      </c>
      <c r="GT664">
        <v>2.7347</v>
      </c>
      <c r="GU664">
        <v>0.167035</v>
      </c>
      <c r="GV664">
        <v>0.172552</v>
      </c>
      <c r="GW664">
        <v>0.103717</v>
      </c>
      <c r="GX664">
        <v>0.0904911</v>
      </c>
      <c r="GY664">
        <v>24946.6</v>
      </c>
      <c r="GZ664">
        <v>24038.8</v>
      </c>
      <c r="HA664">
        <v>30493.9</v>
      </c>
      <c r="HB664">
        <v>29310</v>
      </c>
      <c r="HC664">
        <v>37734.4</v>
      </c>
      <c r="HD664">
        <v>35083.8</v>
      </c>
      <c r="HE664">
        <v>46659.5</v>
      </c>
      <c r="HF664">
        <v>43553.7</v>
      </c>
      <c r="HG664">
        <v>1.82047</v>
      </c>
      <c r="HH664">
        <v>1.85212</v>
      </c>
      <c r="HI664">
        <v>0.114035</v>
      </c>
      <c r="HJ664">
        <v>0</v>
      </c>
      <c r="HK664">
        <v>28.2014</v>
      </c>
      <c r="HL664">
        <v>999.9</v>
      </c>
      <c r="HM664">
        <v>45.3</v>
      </c>
      <c r="HN664">
        <v>30.9</v>
      </c>
      <c r="HO664">
        <v>22.5715</v>
      </c>
      <c r="HP664">
        <v>62.4903</v>
      </c>
      <c r="HQ664">
        <v>17.1755</v>
      </c>
      <c r="HR664">
        <v>1</v>
      </c>
      <c r="HS664">
        <v>0.195899</v>
      </c>
      <c r="HT664">
        <v>0.7468900000000001</v>
      </c>
      <c r="HU664">
        <v>20.1965</v>
      </c>
      <c r="HV664">
        <v>5.22822</v>
      </c>
      <c r="HW664">
        <v>11.974</v>
      </c>
      <c r="HX664">
        <v>4.96955</v>
      </c>
      <c r="HY664">
        <v>3.28953</v>
      </c>
      <c r="HZ664">
        <v>9999</v>
      </c>
      <c r="IA664">
        <v>9999</v>
      </c>
      <c r="IB664">
        <v>9999</v>
      </c>
      <c r="IC664">
        <v>999.9</v>
      </c>
      <c r="ID664">
        <v>4.97296</v>
      </c>
      <c r="IE664">
        <v>1.87735</v>
      </c>
      <c r="IF664">
        <v>1.87546</v>
      </c>
      <c r="IG664">
        <v>1.87826</v>
      </c>
      <c r="IH664">
        <v>1.875</v>
      </c>
      <c r="II664">
        <v>1.87858</v>
      </c>
      <c r="IJ664">
        <v>1.87564</v>
      </c>
      <c r="IK664">
        <v>1.87683</v>
      </c>
      <c r="IL664">
        <v>0</v>
      </c>
      <c r="IM664">
        <v>0</v>
      </c>
      <c r="IN664">
        <v>0</v>
      </c>
      <c r="IO664">
        <v>0</v>
      </c>
      <c r="IP664" t="s">
        <v>442</v>
      </c>
      <c r="IQ664" t="s">
        <v>443</v>
      </c>
      <c r="IR664" t="s">
        <v>444</v>
      </c>
      <c r="IS664" t="s">
        <v>444</v>
      </c>
      <c r="IT664" t="s">
        <v>444</v>
      </c>
      <c r="IU664" t="s">
        <v>444</v>
      </c>
      <c r="IV664">
        <v>0</v>
      </c>
      <c r="IW664">
        <v>100</v>
      </c>
      <c r="IX664">
        <v>100</v>
      </c>
      <c r="IY664">
        <v>1.37</v>
      </c>
      <c r="IZ664">
        <v>0.2194</v>
      </c>
      <c r="JA664">
        <v>0.05401698482025668</v>
      </c>
      <c r="JB664">
        <v>0.001251749769105588</v>
      </c>
      <c r="JC664">
        <v>-2.340677956668878E-07</v>
      </c>
      <c r="JD664">
        <v>1.443975168909104E-10</v>
      </c>
      <c r="JE664">
        <v>-0.0473756660369021</v>
      </c>
      <c r="JF664">
        <v>-0.000763777970416037</v>
      </c>
      <c r="JG664">
        <v>0.0006633184790446218</v>
      </c>
      <c r="JH664">
        <v>-5.365384051273601E-06</v>
      </c>
      <c r="JI664">
        <v>1</v>
      </c>
      <c r="JJ664">
        <v>2129</v>
      </c>
      <c r="JK664">
        <v>1</v>
      </c>
      <c r="JL664">
        <v>27</v>
      </c>
      <c r="JM664">
        <v>189018.9</v>
      </c>
      <c r="JN664">
        <v>189018.9</v>
      </c>
      <c r="JO664">
        <v>2.5293</v>
      </c>
      <c r="JP664">
        <v>2.54028</v>
      </c>
      <c r="JQ664">
        <v>1.39893</v>
      </c>
      <c r="JR664">
        <v>2.33276</v>
      </c>
      <c r="JS664">
        <v>1.44897</v>
      </c>
      <c r="JT664">
        <v>2.57568</v>
      </c>
      <c r="JU664">
        <v>37.4338</v>
      </c>
      <c r="JV664">
        <v>24.2013</v>
      </c>
      <c r="JW664">
        <v>18</v>
      </c>
      <c r="JX664">
        <v>479.794</v>
      </c>
      <c r="JY664">
        <v>469.992</v>
      </c>
      <c r="JZ664">
        <v>27.3593</v>
      </c>
      <c r="KA664">
        <v>29.6541</v>
      </c>
      <c r="KB664">
        <v>30.0001</v>
      </c>
      <c r="KC664">
        <v>29.2949</v>
      </c>
      <c r="KD664">
        <v>29.3524</v>
      </c>
      <c r="KE664">
        <v>50.666</v>
      </c>
      <c r="KF664">
        <v>21.0208</v>
      </c>
      <c r="KG664">
        <v>63.1559</v>
      </c>
      <c r="KH664">
        <v>27.3268</v>
      </c>
      <c r="KI664">
        <v>1189.71</v>
      </c>
      <c r="KJ664">
        <v>18.9787</v>
      </c>
      <c r="KK664">
        <v>100.825</v>
      </c>
      <c r="KL664">
        <v>100.18</v>
      </c>
    </row>
    <row r="665" spans="1:298">
      <c r="A665">
        <v>649</v>
      </c>
      <c r="B665">
        <v>1758489721</v>
      </c>
      <c r="C665">
        <v>20617.5</v>
      </c>
      <c r="D665" t="s">
        <v>1748</v>
      </c>
      <c r="E665" t="s">
        <v>1749</v>
      </c>
      <c r="F665">
        <v>5</v>
      </c>
      <c r="G665" t="s">
        <v>1607</v>
      </c>
      <c r="H665" t="s">
        <v>436</v>
      </c>
      <c r="I665" t="s">
        <v>437</v>
      </c>
      <c r="J665">
        <v>1758489713.214286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1198.531347321086</v>
      </c>
      <c r="AL665">
        <v>1163.803333333333</v>
      </c>
      <c r="AM665">
        <v>3.425382689778118</v>
      </c>
      <c r="AN665">
        <v>65.51255207076697</v>
      </c>
      <c r="AO665">
        <f>(AQ665 - AP665 + DZ665*1E3/(8.314*(EB665+273.15)) * AS665/DY665 * AR665) * DY665/(100*DM665) * 1000/(1000 - AQ665)</f>
        <v>0</v>
      </c>
      <c r="AP665">
        <v>18.96105989128144</v>
      </c>
      <c r="AQ665">
        <v>23.17976545454546</v>
      </c>
      <c r="AR665">
        <v>0.005852964210811652</v>
      </c>
      <c r="AS665">
        <v>124.816034713637</v>
      </c>
      <c r="AT665">
        <v>1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438</v>
      </c>
      <c r="AZ665" t="s">
        <v>438</v>
      </c>
      <c r="BA665">
        <v>0</v>
      </c>
      <c r="BB665">
        <v>0</v>
      </c>
      <c r="BC665">
        <f>1-BA665/BB665</f>
        <v>0</v>
      </c>
      <c r="BD665">
        <v>0</v>
      </c>
      <c r="BE665" t="s">
        <v>438</v>
      </c>
      <c r="BF665" t="s">
        <v>438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438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5.36</v>
      </c>
      <c r="DN665">
        <v>0.5</v>
      </c>
      <c r="DO665" t="s">
        <v>439</v>
      </c>
      <c r="DP665">
        <v>2</v>
      </c>
      <c r="DQ665" t="b">
        <v>1</v>
      </c>
      <c r="DR665">
        <v>1758489713.214286</v>
      </c>
      <c r="DS665">
        <v>1112.478928571429</v>
      </c>
      <c r="DT665">
        <v>1160.013214285714</v>
      </c>
      <c r="DU665">
        <v>23.158525</v>
      </c>
      <c r="DV665">
        <v>18.87935714285714</v>
      </c>
      <c r="DW665">
        <v>1111.125</v>
      </c>
      <c r="DX665">
        <v>22.93914642857143</v>
      </c>
      <c r="DY665">
        <v>500.0614642857143</v>
      </c>
      <c r="DZ665">
        <v>90.02146428571429</v>
      </c>
      <c r="EA665">
        <v>0.05673054642857144</v>
      </c>
      <c r="EB665">
        <v>29.72027857142857</v>
      </c>
      <c r="EC665">
        <v>30.05770714285714</v>
      </c>
      <c r="ED665">
        <v>999.9000000000002</v>
      </c>
      <c r="EE665">
        <v>0</v>
      </c>
      <c r="EF665">
        <v>0</v>
      </c>
      <c r="EG665">
        <v>10006.87642857143</v>
      </c>
      <c r="EH665">
        <v>0</v>
      </c>
      <c r="EI665">
        <v>11.2535</v>
      </c>
      <c r="EJ665">
        <v>-47.53374642857143</v>
      </c>
      <c r="EK665">
        <v>1138.852142857143</v>
      </c>
      <c r="EL665">
        <v>1182.335714285714</v>
      </c>
      <c r="EM665">
        <v>4.279158928571428</v>
      </c>
      <c r="EN665">
        <v>1160.013214285714</v>
      </c>
      <c r="EO665">
        <v>18.87935714285714</v>
      </c>
      <c r="EP665">
        <v>2.084764642857142</v>
      </c>
      <c r="EQ665">
        <v>1.6995475</v>
      </c>
      <c r="ER665">
        <v>18.10323571428571</v>
      </c>
      <c r="ES665">
        <v>14.89224285714286</v>
      </c>
      <c r="ET665">
        <v>1999.985357142857</v>
      </c>
      <c r="EU665">
        <v>0.9799932857142856</v>
      </c>
      <c r="EV665">
        <v>0.02000648214285714</v>
      </c>
      <c r="EW665">
        <v>0</v>
      </c>
      <c r="EX665">
        <v>963.9521785714287</v>
      </c>
      <c r="EY665">
        <v>5.000560000000001</v>
      </c>
      <c r="EZ665">
        <v>19497.9</v>
      </c>
      <c r="FA665">
        <v>17294.72142857143</v>
      </c>
      <c r="FB665">
        <v>42.2787857142857</v>
      </c>
      <c r="FC665">
        <v>42.43699999999999</v>
      </c>
      <c r="FD665">
        <v>42</v>
      </c>
      <c r="FE665">
        <v>41.56874999999999</v>
      </c>
      <c r="FF665">
        <v>42.93699999999998</v>
      </c>
      <c r="FG665">
        <v>1955.075357142857</v>
      </c>
      <c r="FH665">
        <v>39.91</v>
      </c>
      <c r="FI665">
        <v>0</v>
      </c>
      <c r="FJ665">
        <v>1758489722.4</v>
      </c>
      <c r="FK665">
        <v>0</v>
      </c>
      <c r="FL665">
        <v>963.943</v>
      </c>
      <c r="FM665">
        <v>-1.066324775781649</v>
      </c>
      <c r="FN665">
        <v>-13.32307688874328</v>
      </c>
      <c r="FO665">
        <v>19498.44230769231</v>
      </c>
      <c r="FP665">
        <v>15</v>
      </c>
      <c r="FQ665">
        <v>0</v>
      </c>
      <c r="FR665" t="s">
        <v>440</v>
      </c>
      <c r="FS665">
        <v>1747148579.5</v>
      </c>
      <c r="FT665">
        <v>1747148584.5</v>
      </c>
      <c r="FU665">
        <v>0</v>
      </c>
      <c r="FV665">
        <v>0.162</v>
      </c>
      <c r="FW665">
        <v>-0.001</v>
      </c>
      <c r="FX665">
        <v>0.139</v>
      </c>
      <c r="FY665">
        <v>0.058</v>
      </c>
      <c r="FZ665">
        <v>420</v>
      </c>
      <c r="GA665">
        <v>16</v>
      </c>
      <c r="GB665">
        <v>0.19</v>
      </c>
      <c r="GC665">
        <v>0.02</v>
      </c>
      <c r="GD665">
        <v>-47.53078499999999</v>
      </c>
      <c r="GE665">
        <v>-0.3285658536584563</v>
      </c>
      <c r="GF665">
        <v>0.06856243705557713</v>
      </c>
      <c r="GG665">
        <v>1</v>
      </c>
      <c r="GH665">
        <v>963.9708235294119</v>
      </c>
      <c r="GI665">
        <v>-0.9185026680388457</v>
      </c>
      <c r="GJ665">
        <v>0.2380797531461441</v>
      </c>
      <c r="GK665">
        <v>1</v>
      </c>
      <c r="GL665">
        <v>4.30442925</v>
      </c>
      <c r="GM665">
        <v>-0.5420912195122074</v>
      </c>
      <c r="GN665">
        <v>0.05305524287888517</v>
      </c>
      <c r="GO665">
        <v>0</v>
      </c>
      <c r="GP665">
        <v>2</v>
      </c>
      <c r="GQ665">
        <v>3</v>
      </c>
      <c r="GR665" t="s">
        <v>441</v>
      </c>
      <c r="GS665">
        <v>3.12785</v>
      </c>
      <c r="GT665">
        <v>2.7342</v>
      </c>
      <c r="GU665">
        <v>0.16859</v>
      </c>
      <c r="GV665">
        <v>0.174084</v>
      </c>
      <c r="GW665">
        <v>0.103798</v>
      </c>
      <c r="GX665">
        <v>0.0906935</v>
      </c>
      <c r="GY665">
        <v>24899.7</v>
      </c>
      <c r="GZ665">
        <v>23993.9</v>
      </c>
      <c r="HA665">
        <v>30493.7</v>
      </c>
      <c r="HB665">
        <v>29309.5</v>
      </c>
      <c r="HC665">
        <v>37730.7</v>
      </c>
      <c r="HD665">
        <v>35075.7</v>
      </c>
      <c r="HE665">
        <v>46659</v>
      </c>
      <c r="HF665">
        <v>43553.2</v>
      </c>
      <c r="HG665">
        <v>1.82003</v>
      </c>
      <c r="HH665">
        <v>1.85252</v>
      </c>
      <c r="HI665">
        <v>0.113461</v>
      </c>
      <c r="HJ665">
        <v>0</v>
      </c>
      <c r="HK665">
        <v>28.2014</v>
      </c>
      <c r="HL665">
        <v>999.9</v>
      </c>
      <c r="HM665">
        <v>45.3</v>
      </c>
      <c r="HN665">
        <v>31</v>
      </c>
      <c r="HO665">
        <v>22.7</v>
      </c>
      <c r="HP665">
        <v>63.6103</v>
      </c>
      <c r="HQ665">
        <v>17.1795</v>
      </c>
      <c r="HR665">
        <v>1</v>
      </c>
      <c r="HS665">
        <v>0.196202</v>
      </c>
      <c r="HT665">
        <v>0.772614</v>
      </c>
      <c r="HU665">
        <v>20.1963</v>
      </c>
      <c r="HV665">
        <v>5.22807</v>
      </c>
      <c r="HW665">
        <v>11.974</v>
      </c>
      <c r="HX665">
        <v>4.9693</v>
      </c>
      <c r="HY665">
        <v>3.28955</v>
      </c>
      <c r="HZ665">
        <v>9999</v>
      </c>
      <c r="IA665">
        <v>9999</v>
      </c>
      <c r="IB665">
        <v>9999</v>
      </c>
      <c r="IC665">
        <v>999.9</v>
      </c>
      <c r="ID665">
        <v>4.97293</v>
      </c>
      <c r="IE665">
        <v>1.87732</v>
      </c>
      <c r="IF665">
        <v>1.87545</v>
      </c>
      <c r="IG665">
        <v>1.87824</v>
      </c>
      <c r="IH665">
        <v>1.875</v>
      </c>
      <c r="II665">
        <v>1.87854</v>
      </c>
      <c r="IJ665">
        <v>1.87563</v>
      </c>
      <c r="IK665">
        <v>1.87683</v>
      </c>
      <c r="IL665">
        <v>0</v>
      </c>
      <c r="IM665">
        <v>0</v>
      </c>
      <c r="IN665">
        <v>0</v>
      </c>
      <c r="IO665">
        <v>0</v>
      </c>
      <c r="IP665" t="s">
        <v>442</v>
      </c>
      <c r="IQ665" t="s">
        <v>443</v>
      </c>
      <c r="IR665" t="s">
        <v>444</v>
      </c>
      <c r="IS665" t="s">
        <v>444</v>
      </c>
      <c r="IT665" t="s">
        <v>444</v>
      </c>
      <c r="IU665" t="s">
        <v>444</v>
      </c>
      <c r="IV665">
        <v>0</v>
      </c>
      <c r="IW665">
        <v>100</v>
      </c>
      <c r="IX665">
        <v>100</v>
      </c>
      <c r="IY665">
        <v>1.39</v>
      </c>
      <c r="IZ665">
        <v>0.2199</v>
      </c>
      <c r="JA665">
        <v>0.05401698482025668</v>
      </c>
      <c r="JB665">
        <v>0.001251749769105588</v>
      </c>
      <c r="JC665">
        <v>-2.340677956668878E-07</v>
      </c>
      <c r="JD665">
        <v>1.443975168909104E-10</v>
      </c>
      <c r="JE665">
        <v>-0.0473756660369021</v>
      </c>
      <c r="JF665">
        <v>-0.000763777970416037</v>
      </c>
      <c r="JG665">
        <v>0.0006633184790446218</v>
      </c>
      <c r="JH665">
        <v>-5.365384051273601E-06</v>
      </c>
      <c r="JI665">
        <v>1</v>
      </c>
      <c r="JJ665">
        <v>2129</v>
      </c>
      <c r="JK665">
        <v>1</v>
      </c>
      <c r="JL665">
        <v>27</v>
      </c>
      <c r="JM665">
        <v>189019</v>
      </c>
      <c r="JN665">
        <v>189018.9</v>
      </c>
      <c r="JO665">
        <v>2.55615</v>
      </c>
      <c r="JP665">
        <v>2.54028</v>
      </c>
      <c r="JQ665">
        <v>1.39893</v>
      </c>
      <c r="JR665">
        <v>2.33276</v>
      </c>
      <c r="JS665">
        <v>1.44897</v>
      </c>
      <c r="JT665">
        <v>2.50732</v>
      </c>
      <c r="JU665">
        <v>37.4338</v>
      </c>
      <c r="JV665">
        <v>24.1926</v>
      </c>
      <c r="JW665">
        <v>18</v>
      </c>
      <c r="JX665">
        <v>479.563</v>
      </c>
      <c r="JY665">
        <v>470.274</v>
      </c>
      <c r="JZ665">
        <v>27.2939</v>
      </c>
      <c r="KA665">
        <v>29.6567</v>
      </c>
      <c r="KB665">
        <v>30.0003</v>
      </c>
      <c r="KC665">
        <v>29.2975</v>
      </c>
      <c r="KD665">
        <v>29.3549</v>
      </c>
      <c r="KE665">
        <v>51.2062</v>
      </c>
      <c r="KF665">
        <v>21.0208</v>
      </c>
      <c r="KG665">
        <v>63.1559</v>
      </c>
      <c r="KH665">
        <v>27.2702</v>
      </c>
      <c r="KI665">
        <v>1203.07</v>
      </c>
      <c r="KJ665">
        <v>18.9896</v>
      </c>
      <c r="KK665">
        <v>100.824</v>
      </c>
      <c r="KL665">
        <v>100.179</v>
      </c>
    </row>
    <row r="666" spans="1:298">
      <c r="A666">
        <v>650</v>
      </c>
      <c r="B666">
        <v>1758489726</v>
      </c>
      <c r="C666">
        <v>20622.5</v>
      </c>
      <c r="D666" t="s">
        <v>1750</v>
      </c>
      <c r="E666" t="s">
        <v>1751</v>
      </c>
      <c r="F666">
        <v>5</v>
      </c>
      <c r="G666" t="s">
        <v>1607</v>
      </c>
      <c r="H666" t="s">
        <v>436</v>
      </c>
      <c r="I666" t="s">
        <v>437</v>
      </c>
      <c r="J666">
        <v>1758489718.5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1215.406029280515</v>
      </c>
      <c r="AL666">
        <v>1180.927696969696</v>
      </c>
      <c r="AM666">
        <v>3.420263102900659</v>
      </c>
      <c r="AN666">
        <v>65.51255207076697</v>
      </c>
      <c r="AO666">
        <f>(AQ666 - AP666 + DZ666*1E3/(8.314*(EB666+273.15)) * AS666/DY666 * AR666) * DY666/(100*DM666) * 1000/(1000 - AQ666)</f>
        <v>0</v>
      </c>
      <c r="AP666">
        <v>18.97403269924485</v>
      </c>
      <c r="AQ666">
        <v>23.1949</v>
      </c>
      <c r="AR666">
        <v>0.000820833596220035</v>
      </c>
      <c r="AS666">
        <v>124.816034713637</v>
      </c>
      <c r="AT666">
        <v>1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438</v>
      </c>
      <c r="AZ666" t="s">
        <v>438</v>
      </c>
      <c r="BA666">
        <v>0</v>
      </c>
      <c r="BB666">
        <v>0</v>
      </c>
      <c r="BC666">
        <f>1-BA666/BB666</f>
        <v>0</v>
      </c>
      <c r="BD666">
        <v>0</v>
      </c>
      <c r="BE666" t="s">
        <v>438</v>
      </c>
      <c r="BF666" t="s">
        <v>438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438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5.36</v>
      </c>
      <c r="DN666">
        <v>0.5</v>
      </c>
      <c r="DO666" t="s">
        <v>439</v>
      </c>
      <c r="DP666">
        <v>2</v>
      </c>
      <c r="DQ666" t="b">
        <v>1</v>
      </c>
      <c r="DR666">
        <v>1758489718.5</v>
      </c>
      <c r="DS666">
        <v>1130.14962962963</v>
      </c>
      <c r="DT666">
        <v>1177.687777777778</v>
      </c>
      <c r="DU666">
        <v>23.1706962962963</v>
      </c>
      <c r="DV666">
        <v>18.92857037037037</v>
      </c>
      <c r="DW666">
        <v>1128.773703703704</v>
      </c>
      <c r="DX666">
        <v>22.95106296296296</v>
      </c>
      <c r="DY666">
        <v>500.0278148148149</v>
      </c>
      <c r="DZ666">
        <v>90.02183333333332</v>
      </c>
      <c r="EA666">
        <v>0.05671627777777779</v>
      </c>
      <c r="EB666">
        <v>29.71023703703704</v>
      </c>
      <c r="EC666">
        <v>30.053</v>
      </c>
      <c r="ED666">
        <v>999.9000000000001</v>
      </c>
      <c r="EE666">
        <v>0</v>
      </c>
      <c r="EF666">
        <v>0</v>
      </c>
      <c r="EG666">
        <v>9999.189259259259</v>
      </c>
      <c r="EH666">
        <v>0</v>
      </c>
      <c r="EI666">
        <v>11.2535</v>
      </c>
      <c r="EJ666">
        <v>-47.53744444444445</v>
      </c>
      <c r="EK666">
        <v>1156.957407407407</v>
      </c>
      <c r="EL666">
        <v>1200.410740740741</v>
      </c>
      <c r="EM666">
        <v>4.242117777777778</v>
      </c>
      <c r="EN666">
        <v>1177.687777777778</v>
      </c>
      <c r="EO666">
        <v>18.92857037037037</v>
      </c>
      <c r="EP666">
        <v>2.085868888888889</v>
      </c>
      <c r="EQ666">
        <v>1.703985185185185</v>
      </c>
      <c r="ER666">
        <v>18.11167037037037</v>
      </c>
      <c r="ES666">
        <v>14.93273703703703</v>
      </c>
      <c r="ET666">
        <v>1999.985555555556</v>
      </c>
      <c r="EU666">
        <v>0.9799933333333333</v>
      </c>
      <c r="EV666">
        <v>0.02000643333333333</v>
      </c>
      <c r="EW666">
        <v>0</v>
      </c>
      <c r="EX666">
        <v>963.9124444444443</v>
      </c>
      <c r="EY666">
        <v>5.000560000000001</v>
      </c>
      <c r="EZ666">
        <v>19497.48888888889</v>
      </c>
      <c r="FA666">
        <v>17294.72222222222</v>
      </c>
      <c r="FB666">
        <v>42.27066666666666</v>
      </c>
      <c r="FC666">
        <v>42.43699999999999</v>
      </c>
      <c r="FD666">
        <v>42</v>
      </c>
      <c r="FE666">
        <v>41.56666666666666</v>
      </c>
      <c r="FF666">
        <v>42.93699999999998</v>
      </c>
      <c r="FG666">
        <v>1955.075555555556</v>
      </c>
      <c r="FH666">
        <v>39.91</v>
      </c>
      <c r="FI666">
        <v>0</v>
      </c>
      <c r="FJ666">
        <v>1758489727.2</v>
      </c>
      <c r="FK666">
        <v>0</v>
      </c>
      <c r="FL666">
        <v>963.8827307692308</v>
      </c>
      <c r="FM666">
        <v>0.03702565080354246</v>
      </c>
      <c r="FN666">
        <v>2.170940277863245</v>
      </c>
      <c r="FO666">
        <v>19497.66538461539</v>
      </c>
      <c r="FP666">
        <v>15</v>
      </c>
      <c r="FQ666">
        <v>0</v>
      </c>
      <c r="FR666" t="s">
        <v>440</v>
      </c>
      <c r="FS666">
        <v>1747148579.5</v>
      </c>
      <c r="FT666">
        <v>1747148584.5</v>
      </c>
      <c r="FU666">
        <v>0</v>
      </c>
      <c r="FV666">
        <v>0.162</v>
      </c>
      <c r="FW666">
        <v>-0.001</v>
      </c>
      <c r="FX666">
        <v>0.139</v>
      </c>
      <c r="FY666">
        <v>0.058</v>
      </c>
      <c r="FZ666">
        <v>420</v>
      </c>
      <c r="GA666">
        <v>16</v>
      </c>
      <c r="GB666">
        <v>0.19</v>
      </c>
      <c r="GC666">
        <v>0.02</v>
      </c>
      <c r="GD666">
        <v>-47.51979512195122</v>
      </c>
      <c r="GE666">
        <v>-0.2071212543554533</v>
      </c>
      <c r="GF666">
        <v>0.08201595011804481</v>
      </c>
      <c r="GG666">
        <v>1</v>
      </c>
      <c r="GH666">
        <v>963.9323823529412</v>
      </c>
      <c r="GI666">
        <v>-0.6360427761279981</v>
      </c>
      <c r="GJ666">
        <v>0.2105930023285564</v>
      </c>
      <c r="GK666">
        <v>1</v>
      </c>
      <c r="GL666">
        <v>4.26592756097561</v>
      </c>
      <c r="GM666">
        <v>-0.4613849477351936</v>
      </c>
      <c r="GN666">
        <v>0.04779680409667605</v>
      </c>
      <c r="GO666">
        <v>0</v>
      </c>
      <c r="GP666">
        <v>2</v>
      </c>
      <c r="GQ666">
        <v>3</v>
      </c>
      <c r="GR666" t="s">
        <v>441</v>
      </c>
      <c r="GS666">
        <v>3.12812</v>
      </c>
      <c r="GT666">
        <v>2.73457</v>
      </c>
      <c r="GU666">
        <v>0.170125</v>
      </c>
      <c r="GV666">
        <v>0.175612</v>
      </c>
      <c r="GW666">
        <v>0.103841</v>
      </c>
      <c r="GX666">
        <v>0.09072760000000001</v>
      </c>
      <c r="GY666">
        <v>24853.2</v>
      </c>
      <c r="GZ666">
        <v>23949.5</v>
      </c>
      <c r="HA666">
        <v>30493.1</v>
      </c>
      <c r="HB666">
        <v>29309.5</v>
      </c>
      <c r="HC666">
        <v>37728.5</v>
      </c>
      <c r="HD666">
        <v>35074.5</v>
      </c>
      <c r="HE666">
        <v>46658.3</v>
      </c>
      <c r="HF666">
        <v>43553.3</v>
      </c>
      <c r="HG666">
        <v>1.82052</v>
      </c>
      <c r="HH666">
        <v>1.8519</v>
      </c>
      <c r="HI666">
        <v>0.113186</v>
      </c>
      <c r="HJ666">
        <v>0</v>
      </c>
      <c r="HK666">
        <v>28.2014</v>
      </c>
      <c r="HL666">
        <v>999.9</v>
      </c>
      <c r="HM666">
        <v>45.2</v>
      </c>
      <c r="HN666">
        <v>31</v>
      </c>
      <c r="HO666">
        <v>22.6512</v>
      </c>
      <c r="HP666">
        <v>63.3203</v>
      </c>
      <c r="HQ666">
        <v>17.3077</v>
      </c>
      <c r="HR666">
        <v>1</v>
      </c>
      <c r="HS666">
        <v>0.196372</v>
      </c>
      <c r="HT666">
        <v>0.766051</v>
      </c>
      <c r="HU666">
        <v>20.1965</v>
      </c>
      <c r="HV666">
        <v>5.22897</v>
      </c>
      <c r="HW666">
        <v>11.974</v>
      </c>
      <c r="HX666">
        <v>4.96965</v>
      </c>
      <c r="HY666">
        <v>3.2897</v>
      </c>
      <c r="HZ666">
        <v>9999</v>
      </c>
      <c r="IA666">
        <v>9999</v>
      </c>
      <c r="IB666">
        <v>9999</v>
      </c>
      <c r="IC666">
        <v>999.9</v>
      </c>
      <c r="ID666">
        <v>4.97292</v>
      </c>
      <c r="IE666">
        <v>1.8773</v>
      </c>
      <c r="IF666">
        <v>1.87545</v>
      </c>
      <c r="IG666">
        <v>1.87822</v>
      </c>
      <c r="IH666">
        <v>1.87499</v>
      </c>
      <c r="II666">
        <v>1.87853</v>
      </c>
      <c r="IJ666">
        <v>1.87562</v>
      </c>
      <c r="IK666">
        <v>1.87682</v>
      </c>
      <c r="IL666">
        <v>0</v>
      </c>
      <c r="IM666">
        <v>0</v>
      </c>
      <c r="IN666">
        <v>0</v>
      </c>
      <c r="IO666">
        <v>0</v>
      </c>
      <c r="IP666" t="s">
        <v>442</v>
      </c>
      <c r="IQ666" t="s">
        <v>443</v>
      </c>
      <c r="IR666" t="s">
        <v>444</v>
      </c>
      <c r="IS666" t="s">
        <v>444</v>
      </c>
      <c r="IT666" t="s">
        <v>444</v>
      </c>
      <c r="IU666" t="s">
        <v>444</v>
      </c>
      <c r="IV666">
        <v>0</v>
      </c>
      <c r="IW666">
        <v>100</v>
      </c>
      <c r="IX666">
        <v>100</v>
      </c>
      <c r="IY666">
        <v>1.4</v>
      </c>
      <c r="IZ666">
        <v>0.2202</v>
      </c>
      <c r="JA666">
        <v>0.05401698482025668</v>
      </c>
      <c r="JB666">
        <v>0.001251749769105588</v>
      </c>
      <c r="JC666">
        <v>-2.340677956668878E-07</v>
      </c>
      <c r="JD666">
        <v>1.443975168909104E-10</v>
      </c>
      <c r="JE666">
        <v>-0.0473756660369021</v>
      </c>
      <c r="JF666">
        <v>-0.000763777970416037</v>
      </c>
      <c r="JG666">
        <v>0.0006633184790446218</v>
      </c>
      <c r="JH666">
        <v>-5.365384051273601E-06</v>
      </c>
      <c r="JI666">
        <v>1</v>
      </c>
      <c r="JJ666">
        <v>2129</v>
      </c>
      <c r="JK666">
        <v>1</v>
      </c>
      <c r="JL666">
        <v>27</v>
      </c>
      <c r="JM666">
        <v>189019.1</v>
      </c>
      <c r="JN666">
        <v>189019</v>
      </c>
      <c r="JO666">
        <v>2.58545</v>
      </c>
      <c r="JP666">
        <v>2.53784</v>
      </c>
      <c r="JQ666">
        <v>1.39893</v>
      </c>
      <c r="JR666">
        <v>2.33276</v>
      </c>
      <c r="JS666">
        <v>1.44897</v>
      </c>
      <c r="JT666">
        <v>2.46582</v>
      </c>
      <c r="JU666">
        <v>37.4338</v>
      </c>
      <c r="JV666">
        <v>24.1926</v>
      </c>
      <c r="JW666">
        <v>18</v>
      </c>
      <c r="JX666">
        <v>479.854</v>
      </c>
      <c r="JY666">
        <v>469.881</v>
      </c>
      <c r="JZ666">
        <v>27.2377</v>
      </c>
      <c r="KA666">
        <v>29.6592</v>
      </c>
      <c r="KB666">
        <v>30.0003</v>
      </c>
      <c r="KC666">
        <v>29.3</v>
      </c>
      <c r="KD666">
        <v>29.3569</v>
      </c>
      <c r="KE666">
        <v>51.8082</v>
      </c>
      <c r="KF666">
        <v>21.0208</v>
      </c>
      <c r="KG666">
        <v>63.1559</v>
      </c>
      <c r="KH666">
        <v>27.2202</v>
      </c>
      <c r="KI666">
        <v>1223.11</v>
      </c>
      <c r="KJ666">
        <v>19.0018</v>
      </c>
      <c r="KK666">
        <v>100.823</v>
      </c>
      <c r="KL666">
        <v>100.179</v>
      </c>
    </row>
    <row r="667" spans="1:298">
      <c r="A667">
        <v>651</v>
      </c>
      <c r="B667">
        <v>1758489731</v>
      </c>
      <c r="C667">
        <v>20627.5</v>
      </c>
      <c r="D667" t="s">
        <v>1752</v>
      </c>
      <c r="E667" t="s">
        <v>1753</v>
      </c>
      <c r="F667">
        <v>5</v>
      </c>
      <c r="G667" t="s">
        <v>1607</v>
      </c>
      <c r="H667" t="s">
        <v>436</v>
      </c>
      <c r="I667" t="s">
        <v>437</v>
      </c>
      <c r="J667">
        <v>1758489723.214286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1232.775048074131</v>
      </c>
      <c r="AL667">
        <v>1198.054848484848</v>
      </c>
      <c r="AM667">
        <v>3.424245284069922</v>
      </c>
      <c r="AN667">
        <v>65.51255207076697</v>
      </c>
      <c r="AO667">
        <f>(AQ667 - AP667 + DZ667*1E3/(8.314*(EB667+273.15)) * AS667/DY667 * AR667) * DY667/(100*DM667) * 1000/(1000 - AQ667)</f>
        <v>0</v>
      </c>
      <c r="AP667">
        <v>18.98009269572498</v>
      </c>
      <c r="AQ667">
        <v>23.19660121212121</v>
      </c>
      <c r="AR667">
        <v>4.785807637264079E-05</v>
      </c>
      <c r="AS667">
        <v>124.816034713637</v>
      </c>
      <c r="AT667">
        <v>1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438</v>
      </c>
      <c r="AZ667" t="s">
        <v>438</v>
      </c>
      <c r="BA667">
        <v>0</v>
      </c>
      <c r="BB667">
        <v>0</v>
      </c>
      <c r="BC667">
        <f>1-BA667/BB667</f>
        <v>0</v>
      </c>
      <c r="BD667">
        <v>0</v>
      </c>
      <c r="BE667" t="s">
        <v>438</v>
      </c>
      <c r="BF667" t="s">
        <v>438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438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5.36</v>
      </c>
      <c r="DN667">
        <v>0.5</v>
      </c>
      <c r="DO667" t="s">
        <v>439</v>
      </c>
      <c r="DP667">
        <v>2</v>
      </c>
      <c r="DQ667" t="b">
        <v>1</v>
      </c>
      <c r="DR667">
        <v>1758489723.214286</v>
      </c>
      <c r="DS667">
        <v>1145.916071428572</v>
      </c>
      <c r="DT667">
        <v>1193.502142857143</v>
      </c>
      <c r="DU667">
        <v>23.18346785714285</v>
      </c>
      <c r="DV667">
        <v>18.96272142857143</v>
      </c>
      <c r="DW667">
        <v>1144.520714285714</v>
      </c>
      <c r="DX667">
        <v>22.96356428571428</v>
      </c>
      <c r="DY667">
        <v>500.0295357142857</v>
      </c>
      <c r="DZ667">
        <v>90.02216071428572</v>
      </c>
      <c r="EA667">
        <v>0.05665477857142857</v>
      </c>
      <c r="EB667">
        <v>29.69990357142857</v>
      </c>
      <c r="EC667">
        <v>30.04620357142857</v>
      </c>
      <c r="ED667">
        <v>999.9000000000002</v>
      </c>
      <c r="EE667">
        <v>0</v>
      </c>
      <c r="EF667">
        <v>0</v>
      </c>
      <c r="EG667">
        <v>9998.525357142858</v>
      </c>
      <c r="EH667">
        <v>0</v>
      </c>
      <c r="EI667">
        <v>11.2535</v>
      </c>
      <c r="EJ667">
        <v>-47.584625</v>
      </c>
      <c r="EK667">
        <v>1173.113214285714</v>
      </c>
      <c r="EL667">
        <v>1216.572142857143</v>
      </c>
      <c r="EM667">
        <v>4.220734285714285</v>
      </c>
      <c r="EN667">
        <v>1193.502142857143</v>
      </c>
      <c r="EO667">
        <v>18.96272142857143</v>
      </c>
      <c r="EP667">
        <v>2.087025</v>
      </c>
      <c r="EQ667">
        <v>1.707065714285714</v>
      </c>
      <c r="ER667">
        <v>18.12050357142857</v>
      </c>
      <c r="ES667">
        <v>14.96082142857143</v>
      </c>
      <c r="ET667">
        <v>1999.999642857143</v>
      </c>
      <c r="EU667">
        <v>0.9799934999999999</v>
      </c>
      <c r="EV667">
        <v>0.02000625714285714</v>
      </c>
      <c r="EW667">
        <v>0</v>
      </c>
      <c r="EX667">
        <v>963.8982142857143</v>
      </c>
      <c r="EY667">
        <v>5.000560000000001</v>
      </c>
      <c r="EZ667">
        <v>19497.63571428572</v>
      </c>
      <c r="FA667">
        <v>17294.83571428571</v>
      </c>
      <c r="FB667">
        <v>42.2787857142857</v>
      </c>
      <c r="FC667">
        <v>42.43699999999999</v>
      </c>
      <c r="FD667">
        <v>42</v>
      </c>
      <c r="FE667">
        <v>41.56649999999998</v>
      </c>
      <c r="FF667">
        <v>42.93699999999998</v>
      </c>
      <c r="FG667">
        <v>1955.089642857143</v>
      </c>
      <c r="FH667">
        <v>39.91</v>
      </c>
      <c r="FI667">
        <v>0</v>
      </c>
      <c r="FJ667">
        <v>1758489732.6</v>
      </c>
      <c r="FK667">
        <v>0</v>
      </c>
      <c r="FL667">
        <v>963.8740399999999</v>
      </c>
      <c r="FM667">
        <v>0.2689230921714864</v>
      </c>
      <c r="FN667">
        <v>-1.66153830278205</v>
      </c>
      <c r="FO667">
        <v>19497.532</v>
      </c>
      <c r="FP667">
        <v>15</v>
      </c>
      <c r="FQ667">
        <v>0</v>
      </c>
      <c r="FR667" t="s">
        <v>440</v>
      </c>
      <c r="FS667">
        <v>1747148579.5</v>
      </c>
      <c r="FT667">
        <v>1747148584.5</v>
      </c>
      <c r="FU667">
        <v>0</v>
      </c>
      <c r="FV667">
        <v>0.162</v>
      </c>
      <c r="FW667">
        <v>-0.001</v>
      </c>
      <c r="FX667">
        <v>0.139</v>
      </c>
      <c r="FY667">
        <v>0.058</v>
      </c>
      <c r="FZ667">
        <v>420</v>
      </c>
      <c r="GA667">
        <v>16</v>
      </c>
      <c r="GB667">
        <v>0.19</v>
      </c>
      <c r="GC667">
        <v>0.02</v>
      </c>
      <c r="GD667">
        <v>-47.57427249999999</v>
      </c>
      <c r="GE667">
        <v>-0.4050878048779992</v>
      </c>
      <c r="GF667">
        <v>0.09943565252840637</v>
      </c>
      <c r="GG667">
        <v>1</v>
      </c>
      <c r="GH667">
        <v>963.8962352941177</v>
      </c>
      <c r="GI667">
        <v>-0.1439572147633037</v>
      </c>
      <c r="GJ667">
        <v>0.1708461741594136</v>
      </c>
      <c r="GK667">
        <v>1</v>
      </c>
      <c r="GL667">
        <v>4.23923825</v>
      </c>
      <c r="GM667">
        <v>-0.2740130206379104</v>
      </c>
      <c r="GN667">
        <v>0.03195265950492226</v>
      </c>
      <c r="GO667">
        <v>0</v>
      </c>
      <c r="GP667">
        <v>2</v>
      </c>
      <c r="GQ667">
        <v>3</v>
      </c>
      <c r="GR667" t="s">
        <v>441</v>
      </c>
      <c r="GS667">
        <v>3.128</v>
      </c>
      <c r="GT667">
        <v>2.73444</v>
      </c>
      <c r="GU667">
        <v>0.171653</v>
      </c>
      <c r="GV667">
        <v>0.177117</v>
      </c>
      <c r="GW667">
        <v>0.103845</v>
      </c>
      <c r="GX667">
        <v>0.090751</v>
      </c>
      <c r="GY667">
        <v>24807.4</v>
      </c>
      <c r="GZ667">
        <v>23905.7</v>
      </c>
      <c r="HA667">
        <v>30493.1</v>
      </c>
      <c r="HB667">
        <v>29309.5</v>
      </c>
      <c r="HC667">
        <v>37728.5</v>
      </c>
      <c r="HD667">
        <v>35073.6</v>
      </c>
      <c r="HE667">
        <v>46658.5</v>
      </c>
      <c r="HF667">
        <v>43553.2</v>
      </c>
      <c r="HG667">
        <v>1.82043</v>
      </c>
      <c r="HH667">
        <v>1.85205</v>
      </c>
      <c r="HI667">
        <v>0.111911</v>
      </c>
      <c r="HJ667">
        <v>0</v>
      </c>
      <c r="HK667">
        <v>28.199</v>
      </c>
      <c r="HL667">
        <v>999.9</v>
      </c>
      <c r="HM667">
        <v>45.2</v>
      </c>
      <c r="HN667">
        <v>31</v>
      </c>
      <c r="HO667">
        <v>22.6541</v>
      </c>
      <c r="HP667">
        <v>62.5803</v>
      </c>
      <c r="HQ667">
        <v>17.3478</v>
      </c>
      <c r="HR667">
        <v>1</v>
      </c>
      <c r="HS667">
        <v>0.19656</v>
      </c>
      <c r="HT667">
        <v>0.764041</v>
      </c>
      <c r="HU667">
        <v>20.1964</v>
      </c>
      <c r="HV667">
        <v>5.22837</v>
      </c>
      <c r="HW667">
        <v>11.974</v>
      </c>
      <c r="HX667">
        <v>4.9696</v>
      </c>
      <c r="HY667">
        <v>3.28965</v>
      </c>
      <c r="HZ667">
        <v>9999</v>
      </c>
      <c r="IA667">
        <v>9999</v>
      </c>
      <c r="IB667">
        <v>9999</v>
      </c>
      <c r="IC667">
        <v>999.9</v>
      </c>
      <c r="ID667">
        <v>4.97294</v>
      </c>
      <c r="IE667">
        <v>1.87737</v>
      </c>
      <c r="IF667">
        <v>1.87546</v>
      </c>
      <c r="IG667">
        <v>1.87829</v>
      </c>
      <c r="IH667">
        <v>1.875</v>
      </c>
      <c r="II667">
        <v>1.87858</v>
      </c>
      <c r="IJ667">
        <v>1.87567</v>
      </c>
      <c r="IK667">
        <v>1.87683</v>
      </c>
      <c r="IL667">
        <v>0</v>
      </c>
      <c r="IM667">
        <v>0</v>
      </c>
      <c r="IN667">
        <v>0</v>
      </c>
      <c r="IO667">
        <v>0</v>
      </c>
      <c r="IP667" t="s">
        <v>442</v>
      </c>
      <c r="IQ667" t="s">
        <v>443</v>
      </c>
      <c r="IR667" t="s">
        <v>444</v>
      </c>
      <c r="IS667" t="s">
        <v>444</v>
      </c>
      <c r="IT667" t="s">
        <v>444</v>
      </c>
      <c r="IU667" t="s">
        <v>444</v>
      </c>
      <c r="IV667">
        <v>0</v>
      </c>
      <c r="IW667">
        <v>100</v>
      </c>
      <c r="IX667">
        <v>100</v>
      </c>
      <c r="IY667">
        <v>1.43</v>
      </c>
      <c r="IZ667">
        <v>0.2202</v>
      </c>
      <c r="JA667">
        <v>0.05401698482025668</v>
      </c>
      <c r="JB667">
        <v>0.001251749769105588</v>
      </c>
      <c r="JC667">
        <v>-2.340677956668878E-07</v>
      </c>
      <c r="JD667">
        <v>1.443975168909104E-10</v>
      </c>
      <c r="JE667">
        <v>-0.0473756660369021</v>
      </c>
      <c r="JF667">
        <v>-0.000763777970416037</v>
      </c>
      <c r="JG667">
        <v>0.0006633184790446218</v>
      </c>
      <c r="JH667">
        <v>-5.365384051273601E-06</v>
      </c>
      <c r="JI667">
        <v>1</v>
      </c>
      <c r="JJ667">
        <v>2129</v>
      </c>
      <c r="JK667">
        <v>1</v>
      </c>
      <c r="JL667">
        <v>27</v>
      </c>
      <c r="JM667">
        <v>189019.2</v>
      </c>
      <c r="JN667">
        <v>189019.1</v>
      </c>
      <c r="JO667">
        <v>2.6123</v>
      </c>
      <c r="JP667">
        <v>2.52686</v>
      </c>
      <c r="JQ667">
        <v>1.39893</v>
      </c>
      <c r="JR667">
        <v>2.33276</v>
      </c>
      <c r="JS667">
        <v>1.44897</v>
      </c>
      <c r="JT667">
        <v>2.53418</v>
      </c>
      <c r="JU667">
        <v>37.4338</v>
      </c>
      <c r="JV667">
        <v>24.1926</v>
      </c>
      <c r="JW667">
        <v>18</v>
      </c>
      <c r="JX667">
        <v>479.812</v>
      </c>
      <c r="JY667">
        <v>469.997</v>
      </c>
      <c r="JZ667">
        <v>27.1898</v>
      </c>
      <c r="KA667">
        <v>29.6617</v>
      </c>
      <c r="KB667">
        <v>30.0002</v>
      </c>
      <c r="KC667">
        <v>29.3019</v>
      </c>
      <c r="KD667">
        <v>29.3593</v>
      </c>
      <c r="KE667">
        <v>52.3392</v>
      </c>
      <c r="KF667">
        <v>21.0208</v>
      </c>
      <c r="KG667">
        <v>63.1559</v>
      </c>
      <c r="KH667">
        <v>27.1746</v>
      </c>
      <c r="KI667">
        <v>1236.46</v>
      </c>
      <c r="KJ667">
        <v>19.0217</v>
      </c>
      <c r="KK667">
        <v>100.823</v>
      </c>
      <c r="KL667">
        <v>100.179</v>
      </c>
    </row>
    <row r="668" spans="1:298">
      <c r="A668">
        <v>652</v>
      </c>
      <c r="B668">
        <v>1758489736</v>
      </c>
      <c r="C668">
        <v>20632.5</v>
      </c>
      <c r="D668" t="s">
        <v>1754</v>
      </c>
      <c r="E668" t="s">
        <v>1755</v>
      </c>
      <c r="F668">
        <v>5</v>
      </c>
      <c r="G668" t="s">
        <v>1607</v>
      </c>
      <c r="H668" t="s">
        <v>436</v>
      </c>
      <c r="I668" t="s">
        <v>437</v>
      </c>
      <c r="J668">
        <v>1758489728.5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1249.837145674417</v>
      </c>
      <c r="AL668">
        <v>1215.228909090909</v>
      </c>
      <c r="AM668">
        <v>3.433373780362787</v>
      </c>
      <c r="AN668">
        <v>65.51255207076697</v>
      </c>
      <c r="AO668">
        <f>(AQ668 - AP668 + DZ668*1E3/(8.314*(EB668+273.15)) * AS668/DY668 * AR668) * DY668/(100*DM668) * 1000/(1000 - AQ668)</f>
        <v>0</v>
      </c>
      <c r="AP668">
        <v>18.9831297282938</v>
      </c>
      <c r="AQ668">
        <v>23.1944309090909</v>
      </c>
      <c r="AR668">
        <v>-0.0001588025414709136</v>
      </c>
      <c r="AS668">
        <v>124.816034713637</v>
      </c>
      <c r="AT668">
        <v>1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438</v>
      </c>
      <c r="AZ668" t="s">
        <v>438</v>
      </c>
      <c r="BA668">
        <v>0</v>
      </c>
      <c r="BB668">
        <v>0</v>
      </c>
      <c r="BC668">
        <f>1-BA668/BB668</f>
        <v>0</v>
      </c>
      <c r="BD668">
        <v>0</v>
      </c>
      <c r="BE668" t="s">
        <v>438</v>
      </c>
      <c r="BF668" t="s">
        <v>438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438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5.36</v>
      </c>
      <c r="DN668">
        <v>0.5</v>
      </c>
      <c r="DO668" t="s">
        <v>439</v>
      </c>
      <c r="DP668">
        <v>2</v>
      </c>
      <c r="DQ668" t="b">
        <v>1</v>
      </c>
      <c r="DR668">
        <v>1758489728.5</v>
      </c>
      <c r="DS668">
        <v>1163.603703703704</v>
      </c>
      <c r="DT668">
        <v>1211.215555555556</v>
      </c>
      <c r="DU668">
        <v>23.194</v>
      </c>
      <c r="DV668">
        <v>18.97737037037037</v>
      </c>
      <c r="DW668">
        <v>1162.185185185185</v>
      </c>
      <c r="DX668">
        <v>22.97387037037037</v>
      </c>
      <c r="DY668">
        <v>499.9905185185185</v>
      </c>
      <c r="DZ668">
        <v>90.02265185185186</v>
      </c>
      <c r="EA668">
        <v>0.05669755925925926</v>
      </c>
      <c r="EB668">
        <v>29.68685555555555</v>
      </c>
      <c r="EC668">
        <v>30.03690740740741</v>
      </c>
      <c r="ED668">
        <v>999.9000000000001</v>
      </c>
      <c r="EE668">
        <v>0</v>
      </c>
      <c r="EF668">
        <v>0</v>
      </c>
      <c r="EG668">
        <v>9991.31814814815</v>
      </c>
      <c r="EH668">
        <v>0</v>
      </c>
      <c r="EI668">
        <v>11.2535</v>
      </c>
      <c r="EJ668">
        <v>-47.61093703703703</v>
      </c>
      <c r="EK668">
        <v>1191.232962962963</v>
      </c>
      <c r="EL668">
        <v>1234.645555555556</v>
      </c>
      <c r="EM668">
        <v>4.21662111111111</v>
      </c>
      <c r="EN668">
        <v>1211.215555555556</v>
      </c>
      <c r="EO668">
        <v>18.97737037037037</v>
      </c>
      <c r="EP668">
        <v>2.087984814814814</v>
      </c>
      <c r="EQ668">
        <v>1.708393703703703</v>
      </c>
      <c r="ER668">
        <v>18.12782592592593</v>
      </c>
      <c r="ES668">
        <v>14.97291111111111</v>
      </c>
      <c r="ET668">
        <v>2000.004814814815</v>
      </c>
      <c r="EU668">
        <v>0.9799935555555555</v>
      </c>
      <c r="EV668">
        <v>0.0200062037037037</v>
      </c>
      <c r="EW668">
        <v>0</v>
      </c>
      <c r="EX668">
        <v>963.9218888888887</v>
      </c>
      <c r="EY668">
        <v>5.000560000000001</v>
      </c>
      <c r="EZ668">
        <v>19497.42222222222</v>
      </c>
      <c r="FA668">
        <v>17294.87777777778</v>
      </c>
      <c r="FB668">
        <v>42.26607407407408</v>
      </c>
      <c r="FC668">
        <v>42.43699999999999</v>
      </c>
      <c r="FD668">
        <v>42</v>
      </c>
      <c r="FE668">
        <v>41.56199999999999</v>
      </c>
      <c r="FF668">
        <v>42.93699999999998</v>
      </c>
      <c r="FG668">
        <v>1955.094814814815</v>
      </c>
      <c r="FH668">
        <v>39.91</v>
      </c>
      <c r="FI668">
        <v>0</v>
      </c>
      <c r="FJ668">
        <v>1758489737.4</v>
      </c>
      <c r="FK668">
        <v>0</v>
      </c>
      <c r="FL668">
        <v>963.90084</v>
      </c>
      <c r="FM668">
        <v>-0.1263076845544835</v>
      </c>
      <c r="FN668">
        <v>-8.469230699885305</v>
      </c>
      <c r="FO668">
        <v>19497.316</v>
      </c>
      <c r="FP668">
        <v>15</v>
      </c>
      <c r="FQ668">
        <v>0</v>
      </c>
      <c r="FR668" t="s">
        <v>440</v>
      </c>
      <c r="FS668">
        <v>1747148579.5</v>
      </c>
      <c r="FT668">
        <v>1747148584.5</v>
      </c>
      <c r="FU668">
        <v>0</v>
      </c>
      <c r="FV668">
        <v>0.162</v>
      </c>
      <c r="FW668">
        <v>-0.001</v>
      </c>
      <c r="FX668">
        <v>0.139</v>
      </c>
      <c r="FY668">
        <v>0.058</v>
      </c>
      <c r="FZ668">
        <v>420</v>
      </c>
      <c r="GA668">
        <v>16</v>
      </c>
      <c r="GB668">
        <v>0.19</v>
      </c>
      <c r="GC668">
        <v>0.02</v>
      </c>
      <c r="GD668">
        <v>-47.608055</v>
      </c>
      <c r="GE668">
        <v>-0.5643016885552951</v>
      </c>
      <c r="GF668">
        <v>0.1121531741637302</v>
      </c>
      <c r="GG668">
        <v>0</v>
      </c>
      <c r="GH668">
        <v>963.8751176470588</v>
      </c>
      <c r="GI668">
        <v>-0.01454544648662649</v>
      </c>
      <c r="GJ668">
        <v>0.1873370295210083</v>
      </c>
      <c r="GK668">
        <v>1</v>
      </c>
      <c r="GL668">
        <v>4.21982275</v>
      </c>
      <c r="GM668">
        <v>-0.05928574108818374</v>
      </c>
      <c r="GN668">
        <v>0.009749832815874299</v>
      </c>
      <c r="GO668">
        <v>1</v>
      </c>
      <c r="GP668">
        <v>2</v>
      </c>
      <c r="GQ668">
        <v>3</v>
      </c>
      <c r="GR668" t="s">
        <v>441</v>
      </c>
      <c r="GS668">
        <v>3.12767</v>
      </c>
      <c r="GT668">
        <v>2.7346</v>
      </c>
      <c r="GU668">
        <v>0.173173</v>
      </c>
      <c r="GV668">
        <v>0.178607</v>
      </c>
      <c r="GW668">
        <v>0.103836</v>
      </c>
      <c r="GX668">
        <v>0.09075809999999999</v>
      </c>
      <c r="GY668">
        <v>24761.8</v>
      </c>
      <c r="GZ668">
        <v>23862.2</v>
      </c>
      <c r="HA668">
        <v>30493.1</v>
      </c>
      <c r="HB668">
        <v>29309.4</v>
      </c>
      <c r="HC668">
        <v>37728.8</v>
      </c>
      <c r="HD668">
        <v>35073.2</v>
      </c>
      <c r="HE668">
        <v>46658.1</v>
      </c>
      <c r="HF668">
        <v>43552.9</v>
      </c>
      <c r="HG668">
        <v>1.8198</v>
      </c>
      <c r="HH668">
        <v>1.85265</v>
      </c>
      <c r="HI668">
        <v>0.112545</v>
      </c>
      <c r="HJ668">
        <v>0</v>
      </c>
      <c r="HK668">
        <v>28.1985</v>
      </c>
      <c r="HL668">
        <v>999.9</v>
      </c>
      <c r="HM668">
        <v>45.3</v>
      </c>
      <c r="HN668">
        <v>31</v>
      </c>
      <c r="HO668">
        <v>22.7023</v>
      </c>
      <c r="HP668">
        <v>63.3403</v>
      </c>
      <c r="HQ668">
        <v>17.2716</v>
      </c>
      <c r="HR668">
        <v>1</v>
      </c>
      <c r="HS668">
        <v>0.196532</v>
      </c>
      <c r="HT668">
        <v>0.717318</v>
      </c>
      <c r="HU668">
        <v>20.1966</v>
      </c>
      <c r="HV668">
        <v>5.22837</v>
      </c>
      <c r="HW668">
        <v>11.974</v>
      </c>
      <c r="HX668">
        <v>4.9698</v>
      </c>
      <c r="HY668">
        <v>3.28965</v>
      </c>
      <c r="HZ668">
        <v>9999</v>
      </c>
      <c r="IA668">
        <v>9999</v>
      </c>
      <c r="IB668">
        <v>9999</v>
      </c>
      <c r="IC668">
        <v>999.9</v>
      </c>
      <c r="ID668">
        <v>4.97295</v>
      </c>
      <c r="IE668">
        <v>1.87737</v>
      </c>
      <c r="IF668">
        <v>1.87546</v>
      </c>
      <c r="IG668">
        <v>1.87831</v>
      </c>
      <c r="IH668">
        <v>1.875</v>
      </c>
      <c r="II668">
        <v>1.87857</v>
      </c>
      <c r="IJ668">
        <v>1.87566</v>
      </c>
      <c r="IK668">
        <v>1.87683</v>
      </c>
      <c r="IL668">
        <v>0</v>
      </c>
      <c r="IM668">
        <v>0</v>
      </c>
      <c r="IN668">
        <v>0</v>
      </c>
      <c r="IO668">
        <v>0</v>
      </c>
      <c r="IP668" t="s">
        <v>442</v>
      </c>
      <c r="IQ668" t="s">
        <v>443</v>
      </c>
      <c r="IR668" t="s">
        <v>444</v>
      </c>
      <c r="IS668" t="s">
        <v>444</v>
      </c>
      <c r="IT668" t="s">
        <v>444</v>
      </c>
      <c r="IU668" t="s">
        <v>444</v>
      </c>
      <c r="IV668">
        <v>0</v>
      </c>
      <c r="IW668">
        <v>100</v>
      </c>
      <c r="IX668">
        <v>100</v>
      </c>
      <c r="IY668">
        <v>1.46</v>
      </c>
      <c r="IZ668">
        <v>0.2202</v>
      </c>
      <c r="JA668">
        <v>0.05401698482025668</v>
      </c>
      <c r="JB668">
        <v>0.001251749769105588</v>
      </c>
      <c r="JC668">
        <v>-2.340677956668878E-07</v>
      </c>
      <c r="JD668">
        <v>1.443975168909104E-10</v>
      </c>
      <c r="JE668">
        <v>-0.0473756660369021</v>
      </c>
      <c r="JF668">
        <v>-0.000763777970416037</v>
      </c>
      <c r="JG668">
        <v>0.0006633184790446218</v>
      </c>
      <c r="JH668">
        <v>-5.365384051273601E-06</v>
      </c>
      <c r="JI668">
        <v>1</v>
      </c>
      <c r="JJ668">
        <v>2129</v>
      </c>
      <c r="JK668">
        <v>1</v>
      </c>
      <c r="JL668">
        <v>27</v>
      </c>
      <c r="JM668">
        <v>189019.3</v>
      </c>
      <c r="JN668">
        <v>189019.2</v>
      </c>
      <c r="JO668">
        <v>2.64282</v>
      </c>
      <c r="JP668">
        <v>2.52686</v>
      </c>
      <c r="JQ668">
        <v>1.39893</v>
      </c>
      <c r="JR668">
        <v>2.33276</v>
      </c>
      <c r="JS668">
        <v>1.44897</v>
      </c>
      <c r="JT668">
        <v>2.60376</v>
      </c>
      <c r="JU668">
        <v>37.4338</v>
      </c>
      <c r="JV668">
        <v>24.1926</v>
      </c>
      <c r="JW668">
        <v>18</v>
      </c>
      <c r="JX668">
        <v>479.48</v>
      </c>
      <c r="JY668">
        <v>470.411</v>
      </c>
      <c r="JZ668">
        <v>27.1489</v>
      </c>
      <c r="KA668">
        <v>29.6642</v>
      </c>
      <c r="KB668">
        <v>30.0001</v>
      </c>
      <c r="KC668">
        <v>29.3038</v>
      </c>
      <c r="KD668">
        <v>29.3618</v>
      </c>
      <c r="KE668">
        <v>52.9398</v>
      </c>
      <c r="KF668">
        <v>21.0208</v>
      </c>
      <c r="KG668">
        <v>63.1559</v>
      </c>
      <c r="KH668">
        <v>27.146</v>
      </c>
      <c r="KI668">
        <v>1256.5</v>
      </c>
      <c r="KJ668">
        <v>19.0472</v>
      </c>
      <c r="KK668">
        <v>100.823</v>
      </c>
      <c r="KL668">
        <v>100.178</v>
      </c>
    </row>
    <row r="669" spans="1:298">
      <c r="A669">
        <v>653</v>
      </c>
      <c r="B669">
        <v>1758489741</v>
      </c>
      <c r="C669">
        <v>20637.5</v>
      </c>
      <c r="D669" t="s">
        <v>1756</v>
      </c>
      <c r="E669" t="s">
        <v>1757</v>
      </c>
      <c r="F669">
        <v>5</v>
      </c>
      <c r="G669" t="s">
        <v>1607</v>
      </c>
      <c r="H669" t="s">
        <v>436</v>
      </c>
      <c r="I669" t="s">
        <v>437</v>
      </c>
      <c r="J669">
        <v>1758489733.214286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1266.989048315118</v>
      </c>
      <c r="AL669">
        <v>1232.369151515151</v>
      </c>
      <c r="AM669">
        <v>3.439557290150477</v>
      </c>
      <c r="AN669">
        <v>65.51255207076697</v>
      </c>
      <c r="AO669">
        <f>(AQ669 - AP669 + DZ669*1E3/(8.314*(EB669+273.15)) * AS669/DY669 * AR669) * DY669/(100*DM669) * 1000/(1000 - AQ669)</f>
        <v>0</v>
      </c>
      <c r="AP669">
        <v>18.9908757679158</v>
      </c>
      <c r="AQ669">
        <v>23.18437212121212</v>
      </c>
      <c r="AR669">
        <v>-0.0001335514196722552</v>
      </c>
      <c r="AS669">
        <v>124.816034713637</v>
      </c>
      <c r="AT669">
        <v>1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438</v>
      </c>
      <c r="AZ669" t="s">
        <v>438</v>
      </c>
      <c r="BA669">
        <v>0</v>
      </c>
      <c r="BB669">
        <v>0</v>
      </c>
      <c r="BC669">
        <f>1-BA669/BB669</f>
        <v>0</v>
      </c>
      <c r="BD669">
        <v>0</v>
      </c>
      <c r="BE669" t="s">
        <v>438</v>
      </c>
      <c r="BF669" t="s">
        <v>438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438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5.36</v>
      </c>
      <c r="DN669">
        <v>0.5</v>
      </c>
      <c r="DO669" t="s">
        <v>439</v>
      </c>
      <c r="DP669">
        <v>2</v>
      </c>
      <c r="DQ669" t="b">
        <v>1</v>
      </c>
      <c r="DR669">
        <v>1758489733.214286</v>
      </c>
      <c r="DS669">
        <v>1179.38</v>
      </c>
      <c r="DT669">
        <v>1227.098214285714</v>
      </c>
      <c r="DU669">
        <v>23.193525</v>
      </c>
      <c r="DV669">
        <v>18.98307142857143</v>
      </c>
      <c r="DW669">
        <v>1177.941785714286</v>
      </c>
      <c r="DX669">
        <v>22.97341071428571</v>
      </c>
      <c r="DY669">
        <v>500.0224285714286</v>
      </c>
      <c r="DZ669">
        <v>90.02318214285717</v>
      </c>
      <c r="EA669">
        <v>0.05660309285714286</v>
      </c>
      <c r="EB669">
        <v>29.67672857142858</v>
      </c>
      <c r="EC669">
        <v>30.027625</v>
      </c>
      <c r="ED669">
        <v>999.9000000000002</v>
      </c>
      <c r="EE669">
        <v>0</v>
      </c>
      <c r="EF669">
        <v>0</v>
      </c>
      <c r="EG669">
        <v>10001.07071428571</v>
      </c>
      <c r="EH669">
        <v>0</v>
      </c>
      <c r="EI669">
        <v>11.2535</v>
      </c>
      <c r="EJ669">
        <v>-47.71725</v>
      </c>
      <c r="EK669">
        <v>1207.382857142857</v>
      </c>
      <c r="EL669">
        <v>1250.8425</v>
      </c>
      <c r="EM669">
        <v>4.210451428571428</v>
      </c>
      <c r="EN669">
        <v>1227.098214285714</v>
      </c>
      <c r="EO669">
        <v>18.98307142857143</v>
      </c>
      <c r="EP669">
        <v>2.087954642857143</v>
      </c>
      <c r="EQ669">
        <v>1.708915714285714</v>
      </c>
      <c r="ER669">
        <v>18.12758928571429</v>
      </c>
      <c r="ES669">
        <v>14.97766785714286</v>
      </c>
      <c r="ET669">
        <v>1999.996785714286</v>
      </c>
      <c r="EU669">
        <v>0.9799934999999999</v>
      </c>
      <c r="EV669">
        <v>0.02000625714285714</v>
      </c>
      <c r="EW669">
        <v>0</v>
      </c>
      <c r="EX669">
        <v>963.9417857142856</v>
      </c>
      <c r="EY669">
        <v>5.000560000000001</v>
      </c>
      <c r="EZ669">
        <v>19497.15357142857</v>
      </c>
      <c r="FA669">
        <v>17294.80357142857</v>
      </c>
      <c r="FB669">
        <v>42.28321428571427</v>
      </c>
      <c r="FC669">
        <v>42.43699999999999</v>
      </c>
      <c r="FD669">
        <v>42</v>
      </c>
      <c r="FE669">
        <v>41.56424999999999</v>
      </c>
      <c r="FF669">
        <v>42.93699999999998</v>
      </c>
      <c r="FG669">
        <v>1955.086785714285</v>
      </c>
      <c r="FH669">
        <v>39.91</v>
      </c>
      <c r="FI669">
        <v>0</v>
      </c>
      <c r="FJ669">
        <v>1758489742.2</v>
      </c>
      <c r="FK669">
        <v>0</v>
      </c>
      <c r="FL669">
        <v>963.9351599999999</v>
      </c>
      <c r="FM669">
        <v>0.5226153899468177</v>
      </c>
      <c r="FN669">
        <v>3.284615296563058</v>
      </c>
      <c r="FO669">
        <v>19497.216</v>
      </c>
      <c r="FP669">
        <v>15</v>
      </c>
      <c r="FQ669">
        <v>0</v>
      </c>
      <c r="FR669" t="s">
        <v>440</v>
      </c>
      <c r="FS669">
        <v>1747148579.5</v>
      </c>
      <c r="FT669">
        <v>1747148584.5</v>
      </c>
      <c r="FU669">
        <v>0</v>
      </c>
      <c r="FV669">
        <v>0.162</v>
      </c>
      <c r="FW669">
        <v>-0.001</v>
      </c>
      <c r="FX669">
        <v>0.139</v>
      </c>
      <c r="FY669">
        <v>0.058</v>
      </c>
      <c r="FZ669">
        <v>420</v>
      </c>
      <c r="GA669">
        <v>16</v>
      </c>
      <c r="GB669">
        <v>0.19</v>
      </c>
      <c r="GC669">
        <v>0.02</v>
      </c>
      <c r="GD669">
        <v>-47.65834146341464</v>
      </c>
      <c r="GE669">
        <v>-0.942666898954767</v>
      </c>
      <c r="GF669">
        <v>0.1314466802327085</v>
      </c>
      <c r="GG669">
        <v>0</v>
      </c>
      <c r="GH669">
        <v>963.9287941176472</v>
      </c>
      <c r="GI669">
        <v>0.2596333110268046</v>
      </c>
      <c r="GJ669">
        <v>0.2219743996118546</v>
      </c>
      <c r="GK669">
        <v>1</v>
      </c>
      <c r="GL669">
        <v>4.212623170731708</v>
      </c>
      <c r="GM669">
        <v>-0.06866362369337943</v>
      </c>
      <c r="GN669">
        <v>0.008006973618779221</v>
      </c>
      <c r="GO669">
        <v>1</v>
      </c>
      <c r="GP669">
        <v>2</v>
      </c>
      <c r="GQ669">
        <v>3</v>
      </c>
      <c r="GR669" t="s">
        <v>441</v>
      </c>
      <c r="GS669">
        <v>3.12815</v>
      </c>
      <c r="GT669">
        <v>2.73442</v>
      </c>
      <c r="GU669">
        <v>0.174682</v>
      </c>
      <c r="GV669">
        <v>0.180107</v>
      </c>
      <c r="GW669">
        <v>0.103804</v>
      </c>
      <c r="GX669">
        <v>0.0907864</v>
      </c>
      <c r="GY669">
        <v>24716.8</v>
      </c>
      <c r="GZ669">
        <v>23818.9</v>
      </c>
      <c r="HA669">
        <v>30493.4</v>
      </c>
      <c r="HB669">
        <v>29309.7</v>
      </c>
      <c r="HC669">
        <v>37730.7</v>
      </c>
      <c r="HD669">
        <v>35072.7</v>
      </c>
      <c r="HE669">
        <v>46658.7</v>
      </c>
      <c r="HF669">
        <v>43553.5</v>
      </c>
      <c r="HG669">
        <v>1.82045</v>
      </c>
      <c r="HH669">
        <v>1.85205</v>
      </c>
      <c r="HI669">
        <v>0.1106</v>
      </c>
      <c r="HJ669">
        <v>0</v>
      </c>
      <c r="HK669">
        <v>28.1966</v>
      </c>
      <c r="HL669">
        <v>999.9</v>
      </c>
      <c r="HM669">
        <v>45.2</v>
      </c>
      <c r="HN669">
        <v>31</v>
      </c>
      <c r="HO669">
        <v>22.651</v>
      </c>
      <c r="HP669">
        <v>63.5903</v>
      </c>
      <c r="HQ669">
        <v>17.1274</v>
      </c>
      <c r="HR669">
        <v>1</v>
      </c>
      <c r="HS669">
        <v>0.196451</v>
      </c>
      <c r="HT669">
        <v>0.692086</v>
      </c>
      <c r="HU669">
        <v>20.1969</v>
      </c>
      <c r="HV669">
        <v>5.22852</v>
      </c>
      <c r="HW669">
        <v>11.974</v>
      </c>
      <c r="HX669">
        <v>4.96945</v>
      </c>
      <c r="HY669">
        <v>3.28968</v>
      </c>
      <c r="HZ669">
        <v>9999</v>
      </c>
      <c r="IA669">
        <v>9999</v>
      </c>
      <c r="IB669">
        <v>9999</v>
      </c>
      <c r="IC669">
        <v>999.9</v>
      </c>
      <c r="ID669">
        <v>4.97295</v>
      </c>
      <c r="IE669">
        <v>1.87736</v>
      </c>
      <c r="IF669">
        <v>1.87546</v>
      </c>
      <c r="IG669">
        <v>1.87831</v>
      </c>
      <c r="IH669">
        <v>1.875</v>
      </c>
      <c r="II669">
        <v>1.87859</v>
      </c>
      <c r="IJ669">
        <v>1.87567</v>
      </c>
      <c r="IK669">
        <v>1.87683</v>
      </c>
      <c r="IL669">
        <v>0</v>
      </c>
      <c r="IM669">
        <v>0</v>
      </c>
      <c r="IN669">
        <v>0</v>
      </c>
      <c r="IO669">
        <v>0</v>
      </c>
      <c r="IP669" t="s">
        <v>442</v>
      </c>
      <c r="IQ669" t="s">
        <v>443</v>
      </c>
      <c r="IR669" t="s">
        <v>444</v>
      </c>
      <c r="IS669" t="s">
        <v>444</v>
      </c>
      <c r="IT669" t="s">
        <v>444</v>
      </c>
      <c r="IU669" t="s">
        <v>444</v>
      </c>
      <c r="IV669">
        <v>0</v>
      </c>
      <c r="IW669">
        <v>100</v>
      </c>
      <c r="IX669">
        <v>100</v>
      </c>
      <c r="IY669">
        <v>1.48</v>
      </c>
      <c r="IZ669">
        <v>0.2199</v>
      </c>
      <c r="JA669">
        <v>0.05401698482025668</v>
      </c>
      <c r="JB669">
        <v>0.001251749769105588</v>
      </c>
      <c r="JC669">
        <v>-2.340677956668878E-07</v>
      </c>
      <c r="JD669">
        <v>1.443975168909104E-10</v>
      </c>
      <c r="JE669">
        <v>-0.0473756660369021</v>
      </c>
      <c r="JF669">
        <v>-0.000763777970416037</v>
      </c>
      <c r="JG669">
        <v>0.0006633184790446218</v>
      </c>
      <c r="JH669">
        <v>-5.365384051273601E-06</v>
      </c>
      <c r="JI669">
        <v>1</v>
      </c>
      <c r="JJ669">
        <v>2129</v>
      </c>
      <c r="JK669">
        <v>1</v>
      </c>
      <c r="JL669">
        <v>27</v>
      </c>
      <c r="JM669">
        <v>189019.4</v>
      </c>
      <c r="JN669">
        <v>189019.3</v>
      </c>
      <c r="JO669">
        <v>2.66846</v>
      </c>
      <c r="JP669">
        <v>2.53418</v>
      </c>
      <c r="JQ669">
        <v>1.39893</v>
      </c>
      <c r="JR669">
        <v>2.33276</v>
      </c>
      <c r="JS669">
        <v>1.44897</v>
      </c>
      <c r="JT669">
        <v>2.5769</v>
      </c>
      <c r="JU669">
        <v>37.4338</v>
      </c>
      <c r="JV669">
        <v>24.1926</v>
      </c>
      <c r="JW669">
        <v>18</v>
      </c>
      <c r="JX669">
        <v>479.85</v>
      </c>
      <c r="JY669">
        <v>470.027</v>
      </c>
      <c r="JZ669">
        <v>27.1228</v>
      </c>
      <c r="KA669">
        <v>29.6663</v>
      </c>
      <c r="KB669">
        <v>30</v>
      </c>
      <c r="KC669">
        <v>29.3057</v>
      </c>
      <c r="KD669">
        <v>29.3631</v>
      </c>
      <c r="KE669">
        <v>53.4608</v>
      </c>
      <c r="KF669">
        <v>21.0208</v>
      </c>
      <c r="KG669">
        <v>63.1559</v>
      </c>
      <c r="KH669">
        <v>27.1197</v>
      </c>
      <c r="KI669">
        <v>1269.86</v>
      </c>
      <c r="KJ669">
        <v>19.08</v>
      </c>
      <c r="KK669">
        <v>100.824</v>
      </c>
      <c r="KL669">
        <v>100.18</v>
      </c>
    </row>
    <row r="670" spans="1:298">
      <c r="A670">
        <v>654</v>
      </c>
      <c r="B670">
        <v>1758489746</v>
      </c>
      <c r="C670">
        <v>20642.5</v>
      </c>
      <c r="D670" t="s">
        <v>1758</v>
      </c>
      <c r="E670" t="s">
        <v>1759</v>
      </c>
      <c r="F670">
        <v>5</v>
      </c>
      <c r="G670" t="s">
        <v>1607</v>
      </c>
      <c r="H670" t="s">
        <v>436</v>
      </c>
      <c r="I670" t="s">
        <v>437</v>
      </c>
      <c r="J670">
        <v>1758489738.5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1283.946658998459</v>
      </c>
      <c r="AL670">
        <v>1249.424545454545</v>
      </c>
      <c r="AM670">
        <v>3.410542723685106</v>
      </c>
      <c r="AN670">
        <v>65.51255207076697</v>
      </c>
      <c r="AO670">
        <f>(AQ670 - AP670 + DZ670*1E3/(8.314*(EB670+273.15)) * AS670/DY670 * AR670) * DY670/(100*DM670) * 1000/(1000 - AQ670)</f>
        <v>0</v>
      </c>
      <c r="AP670">
        <v>18.99948013174017</v>
      </c>
      <c r="AQ670">
        <v>23.17276545454546</v>
      </c>
      <c r="AR670">
        <v>-0.0002268881220753486</v>
      </c>
      <c r="AS670">
        <v>124.816034713637</v>
      </c>
      <c r="AT670">
        <v>1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438</v>
      </c>
      <c r="AZ670" t="s">
        <v>438</v>
      </c>
      <c r="BA670">
        <v>0</v>
      </c>
      <c r="BB670">
        <v>0</v>
      </c>
      <c r="BC670">
        <f>1-BA670/BB670</f>
        <v>0</v>
      </c>
      <c r="BD670">
        <v>0</v>
      </c>
      <c r="BE670" t="s">
        <v>438</v>
      </c>
      <c r="BF670" t="s">
        <v>438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438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5.36</v>
      </c>
      <c r="DN670">
        <v>0.5</v>
      </c>
      <c r="DO670" t="s">
        <v>439</v>
      </c>
      <c r="DP670">
        <v>2</v>
      </c>
      <c r="DQ670" t="b">
        <v>1</v>
      </c>
      <c r="DR670">
        <v>1758489738.5</v>
      </c>
      <c r="DS670">
        <v>1197.066666666667</v>
      </c>
      <c r="DT670">
        <v>1244.768148148148</v>
      </c>
      <c r="DU670">
        <v>23.18756296296296</v>
      </c>
      <c r="DV670">
        <v>18.98944444444444</v>
      </c>
      <c r="DW670">
        <v>1195.604814814815</v>
      </c>
      <c r="DX670">
        <v>22.96757777777778</v>
      </c>
      <c r="DY670">
        <v>500.0232962962962</v>
      </c>
      <c r="DZ670">
        <v>90.0240037037037</v>
      </c>
      <c r="EA670">
        <v>0.0565900037037037</v>
      </c>
      <c r="EB670">
        <v>29.66406666666667</v>
      </c>
      <c r="EC670">
        <v>30.01229629629629</v>
      </c>
      <c r="ED670">
        <v>999.9000000000001</v>
      </c>
      <c r="EE670">
        <v>0</v>
      </c>
      <c r="EF670">
        <v>0</v>
      </c>
      <c r="EG670">
        <v>9997.109629629631</v>
      </c>
      <c r="EH670">
        <v>0</v>
      </c>
      <c r="EI670">
        <v>11.2535</v>
      </c>
      <c r="EJ670">
        <v>-47.70109629629629</v>
      </c>
      <c r="EK670">
        <v>1225.481851851852</v>
      </c>
      <c r="EL670">
        <v>1268.862222222222</v>
      </c>
      <c r="EM670">
        <v>4.198134074074074</v>
      </c>
      <c r="EN670">
        <v>1244.768148148148</v>
      </c>
      <c r="EO670">
        <v>18.98944444444444</v>
      </c>
      <c r="EP670">
        <v>2.087438518518518</v>
      </c>
      <c r="EQ670">
        <v>1.709504444444444</v>
      </c>
      <c r="ER670">
        <v>18.12363703703704</v>
      </c>
      <c r="ES670">
        <v>14.98301851851852</v>
      </c>
      <c r="ET670">
        <v>1999.975555555556</v>
      </c>
      <c r="EU670">
        <v>0.9799933333333333</v>
      </c>
      <c r="EV670">
        <v>0.02000642592592593</v>
      </c>
      <c r="EW670">
        <v>0</v>
      </c>
      <c r="EX670">
        <v>963.9186666666668</v>
      </c>
      <c r="EY670">
        <v>5.000560000000001</v>
      </c>
      <c r="EZ670">
        <v>19497.03703703704</v>
      </c>
      <c r="FA670">
        <v>17294.62962962963</v>
      </c>
      <c r="FB670">
        <v>42.28903703703703</v>
      </c>
      <c r="FC670">
        <v>42.43699999999999</v>
      </c>
      <c r="FD670">
        <v>42</v>
      </c>
      <c r="FE670">
        <v>41.56433333333332</v>
      </c>
      <c r="FF670">
        <v>42.93699999999998</v>
      </c>
      <c r="FG670">
        <v>1955.065555555556</v>
      </c>
      <c r="FH670">
        <v>39.91</v>
      </c>
      <c r="FI670">
        <v>0</v>
      </c>
      <c r="FJ670">
        <v>1758489747.6</v>
      </c>
      <c r="FK670">
        <v>0</v>
      </c>
      <c r="FL670">
        <v>963.9257307692309</v>
      </c>
      <c r="FM670">
        <v>0.5517606801984729</v>
      </c>
      <c r="FN670">
        <v>6.437606750866642</v>
      </c>
      <c r="FO670">
        <v>19497.17307692307</v>
      </c>
      <c r="FP670">
        <v>15</v>
      </c>
      <c r="FQ670">
        <v>0</v>
      </c>
      <c r="FR670" t="s">
        <v>440</v>
      </c>
      <c r="FS670">
        <v>1747148579.5</v>
      </c>
      <c r="FT670">
        <v>1747148584.5</v>
      </c>
      <c r="FU670">
        <v>0</v>
      </c>
      <c r="FV670">
        <v>0.162</v>
      </c>
      <c r="FW670">
        <v>-0.001</v>
      </c>
      <c r="FX670">
        <v>0.139</v>
      </c>
      <c r="FY670">
        <v>0.058</v>
      </c>
      <c r="FZ670">
        <v>420</v>
      </c>
      <c r="GA670">
        <v>16</v>
      </c>
      <c r="GB670">
        <v>0.19</v>
      </c>
      <c r="GC670">
        <v>0.02</v>
      </c>
      <c r="GD670">
        <v>-47.70621999999999</v>
      </c>
      <c r="GE670">
        <v>-0.01242551594727118</v>
      </c>
      <c r="GF670">
        <v>0.08106165616368785</v>
      </c>
      <c r="GG670">
        <v>1</v>
      </c>
      <c r="GH670">
        <v>963.9159705882354</v>
      </c>
      <c r="GI670">
        <v>0.1173873199359598</v>
      </c>
      <c r="GJ670">
        <v>0.2319540377004352</v>
      </c>
      <c r="GK670">
        <v>1</v>
      </c>
      <c r="GL670">
        <v>4.205011000000001</v>
      </c>
      <c r="GM670">
        <v>-0.1342115572232785</v>
      </c>
      <c r="GN670">
        <v>0.01346865876767241</v>
      </c>
      <c r="GO670">
        <v>0</v>
      </c>
      <c r="GP670">
        <v>2</v>
      </c>
      <c r="GQ670">
        <v>3</v>
      </c>
      <c r="GR670" t="s">
        <v>441</v>
      </c>
      <c r="GS670">
        <v>3.12811</v>
      </c>
      <c r="GT670">
        <v>2.73459</v>
      </c>
      <c r="GU670">
        <v>0.17617</v>
      </c>
      <c r="GV670">
        <v>0.181552</v>
      </c>
      <c r="GW670">
        <v>0.10377</v>
      </c>
      <c r="GX670">
        <v>0.0908664</v>
      </c>
      <c r="GY670">
        <v>24671.7</v>
      </c>
      <c r="GZ670">
        <v>23777</v>
      </c>
      <c r="HA670">
        <v>30492.7</v>
      </c>
      <c r="HB670">
        <v>29309.8</v>
      </c>
      <c r="HC670">
        <v>37731.5</v>
      </c>
      <c r="HD670">
        <v>35069.9</v>
      </c>
      <c r="HE670">
        <v>46657.7</v>
      </c>
      <c r="HF670">
        <v>43553.7</v>
      </c>
      <c r="HG670">
        <v>1.82017</v>
      </c>
      <c r="HH670">
        <v>1.85252</v>
      </c>
      <c r="HI670">
        <v>0.110686</v>
      </c>
      <c r="HJ670">
        <v>0</v>
      </c>
      <c r="HK670">
        <v>28.1931</v>
      </c>
      <c r="HL670">
        <v>999.9</v>
      </c>
      <c r="HM670">
        <v>45.3</v>
      </c>
      <c r="HN670">
        <v>31</v>
      </c>
      <c r="HO670">
        <v>22.7022</v>
      </c>
      <c r="HP670">
        <v>62.7003</v>
      </c>
      <c r="HQ670">
        <v>17.1995</v>
      </c>
      <c r="HR670">
        <v>1</v>
      </c>
      <c r="HS670">
        <v>0.196484</v>
      </c>
      <c r="HT670">
        <v>0.61637</v>
      </c>
      <c r="HU670">
        <v>20.1973</v>
      </c>
      <c r="HV670">
        <v>5.22762</v>
      </c>
      <c r="HW670">
        <v>11.974</v>
      </c>
      <c r="HX670">
        <v>4.96975</v>
      </c>
      <c r="HY670">
        <v>3.2897</v>
      </c>
      <c r="HZ670">
        <v>9999</v>
      </c>
      <c r="IA670">
        <v>9999</v>
      </c>
      <c r="IB670">
        <v>9999</v>
      </c>
      <c r="IC670">
        <v>999.9</v>
      </c>
      <c r="ID670">
        <v>4.97295</v>
      </c>
      <c r="IE670">
        <v>1.87734</v>
      </c>
      <c r="IF670">
        <v>1.87546</v>
      </c>
      <c r="IG670">
        <v>1.87831</v>
      </c>
      <c r="IH670">
        <v>1.87501</v>
      </c>
      <c r="II670">
        <v>1.8786</v>
      </c>
      <c r="IJ670">
        <v>1.87569</v>
      </c>
      <c r="IK670">
        <v>1.87683</v>
      </c>
      <c r="IL670">
        <v>0</v>
      </c>
      <c r="IM670">
        <v>0</v>
      </c>
      <c r="IN670">
        <v>0</v>
      </c>
      <c r="IO670">
        <v>0</v>
      </c>
      <c r="IP670" t="s">
        <v>442</v>
      </c>
      <c r="IQ670" t="s">
        <v>443</v>
      </c>
      <c r="IR670" t="s">
        <v>444</v>
      </c>
      <c r="IS670" t="s">
        <v>444</v>
      </c>
      <c r="IT670" t="s">
        <v>444</v>
      </c>
      <c r="IU670" t="s">
        <v>444</v>
      </c>
      <c r="IV670">
        <v>0</v>
      </c>
      <c r="IW670">
        <v>100</v>
      </c>
      <c r="IX670">
        <v>100</v>
      </c>
      <c r="IY670">
        <v>1.49</v>
      </c>
      <c r="IZ670">
        <v>0.2196</v>
      </c>
      <c r="JA670">
        <v>0.05401698482025668</v>
      </c>
      <c r="JB670">
        <v>0.001251749769105588</v>
      </c>
      <c r="JC670">
        <v>-2.340677956668878E-07</v>
      </c>
      <c r="JD670">
        <v>1.443975168909104E-10</v>
      </c>
      <c r="JE670">
        <v>-0.0473756660369021</v>
      </c>
      <c r="JF670">
        <v>-0.000763777970416037</v>
      </c>
      <c r="JG670">
        <v>0.0006633184790446218</v>
      </c>
      <c r="JH670">
        <v>-5.365384051273601E-06</v>
      </c>
      <c r="JI670">
        <v>1</v>
      </c>
      <c r="JJ670">
        <v>2129</v>
      </c>
      <c r="JK670">
        <v>1</v>
      </c>
      <c r="JL670">
        <v>27</v>
      </c>
      <c r="JM670">
        <v>189019.4</v>
      </c>
      <c r="JN670">
        <v>189019.4</v>
      </c>
      <c r="JO670">
        <v>2.69897</v>
      </c>
      <c r="JP670">
        <v>2.5415</v>
      </c>
      <c r="JQ670">
        <v>1.39893</v>
      </c>
      <c r="JR670">
        <v>2.33276</v>
      </c>
      <c r="JS670">
        <v>1.44897</v>
      </c>
      <c r="JT670">
        <v>2.48901</v>
      </c>
      <c r="JU670">
        <v>37.4338</v>
      </c>
      <c r="JV670">
        <v>24.1926</v>
      </c>
      <c r="JW670">
        <v>18</v>
      </c>
      <c r="JX670">
        <v>479.71</v>
      </c>
      <c r="JY670">
        <v>470.358</v>
      </c>
      <c r="JZ670">
        <v>27.105</v>
      </c>
      <c r="KA670">
        <v>29.6688</v>
      </c>
      <c r="KB670">
        <v>30.0001</v>
      </c>
      <c r="KC670">
        <v>29.3076</v>
      </c>
      <c r="KD670">
        <v>29.3656</v>
      </c>
      <c r="KE670">
        <v>54.0656</v>
      </c>
      <c r="KF670">
        <v>20.7247</v>
      </c>
      <c r="KG670">
        <v>63.1559</v>
      </c>
      <c r="KH670">
        <v>27.1162</v>
      </c>
      <c r="KI670">
        <v>1289.92</v>
      </c>
      <c r="KJ670">
        <v>19.0514</v>
      </c>
      <c r="KK670">
        <v>100.821</v>
      </c>
      <c r="KL670">
        <v>100.18</v>
      </c>
    </row>
    <row r="671" spans="1:298">
      <c r="A671">
        <v>655</v>
      </c>
      <c r="B671">
        <v>1758489751</v>
      </c>
      <c r="C671">
        <v>20647.5</v>
      </c>
      <c r="D671" t="s">
        <v>1760</v>
      </c>
      <c r="E671" t="s">
        <v>1761</v>
      </c>
      <c r="F671">
        <v>5</v>
      </c>
      <c r="G671" t="s">
        <v>1607</v>
      </c>
      <c r="H671" t="s">
        <v>436</v>
      </c>
      <c r="I671" t="s">
        <v>437</v>
      </c>
      <c r="J671">
        <v>1758489743.214286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1300.800074015281</v>
      </c>
      <c r="AL671">
        <v>1266.470969696969</v>
      </c>
      <c r="AM671">
        <v>3.410813435054866</v>
      </c>
      <c r="AN671">
        <v>65.51255207076697</v>
      </c>
      <c r="AO671">
        <f>(AQ671 - AP671 + DZ671*1E3/(8.314*(EB671+273.15)) * AS671/DY671 * AR671) * DY671/(100*DM671) * 1000/(1000 - AQ671)</f>
        <v>0</v>
      </c>
      <c r="AP671">
        <v>19.07860326993059</v>
      </c>
      <c r="AQ671">
        <v>23.17631212121212</v>
      </c>
      <c r="AR671">
        <v>0.0001424478772589396</v>
      </c>
      <c r="AS671">
        <v>124.816034713637</v>
      </c>
      <c r="AT671">
        <v>1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438</v>
      </c>
      <c r="AZ671" t="s">
        <v>438</v>
      </c>
      <c r="BA671">
        <v>0</v>
      </c>
      <c r="BB671">
        <v>0</v>
      </c>
      <c r="BC671">
        <f>1-BA671/BB671</f>
        <v>0</v>
      </c>
      <c r="BD671">
        <v>0</v>
      </c>
      <c r="BE671" t="s">
        <v>438</v>
      </c>
      <c r="BF671" t="s">
        <v>438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438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5.36</v>
      </c>
      <c r="DN671">
        <v>0.5</v>
      </c>
      <c r="DO671" t="s">
        <v>439</v>
      </c>
      <c r="DP671">
        <v>2</v>
      </c>
      <c r="DQ671" t="b">
        <v>1</v>
      </c>
      <c r="DR671">
        <v>1758489743.214286</v>
      </c>
      <c r="DS671">
        <v>1212.815357142857</v>
      </c>
      <c r="DT671">
        <v>1260.476785714286</v>
      </c>
      <c r="DU671">
        <v>23.18011071428572</v>
      </c>
      <c r="DV671">
        <v>19.01399285714286</v>
      </c>
      <c r="DW671">
        <v>1211.333214285714</v>
      </c>
      <c r="DX671">
        <v>22.96028214285715</v>
      </c>
      <c r="DY671">
        <v>500.0197857142857</v>
      </c>
      <c r="DZ671">
        <v>90.02580714285715</v>
      </c>
      <c r="EA671">
        <v>0.05653785</v>
      </c>
      <c r="EB671">
        <v>29.65315</v>
      </c>
      <c r="EC671">
        <v>30.00140714285715</v>
      </c>
      <c r="ED671">
        <v>999.9000000000002</v>
      </c>
      <c r="EE671">
        <v>0</v>
      </c>
      <c r="EF671">
        <v>0</v>
      </c>
      <c r="EG671">
        <v>10003.28535714286</v>
      </c>
      <c r="EH671">
        <v>0</v>
      </c>
      <c r="EI671">
        <v>11.2535</v>
      </c>
      <c r="EJ671">
        <v>-47.66044285714285</v>
      </c>
      <c r="EK671">
        <v>1241.596071428571</v>
      </c>
      <c r="EL671">
        <v>1284.907857142857</v>
      </c>
      <c r="EM671">
        <v>4.166136071428571</v>
      </c>
      <c r="EN671">
        <v>1260.476785714286</v>
      </c>
      <c r="EO671">
        <v>19.01399285714286</v>
      </c>
      <c r="EP671">
        <v>2.086809642857143</v>
      </c>
      <c r="EQ671">
        <v>1.711748928571428</v>
      </c>
      <c r="ER671">
        <v>18.11883928571429</v>
      </c>
      <c r="ES671">
        <v>15.00338214285714</v>
      </c>
      <c r="ET671">
        <v>1999.966071428571</v>
      </c>
      <c r="EU671">
        <v>0.9799932857142856</v>
      </c>
      <c r="EV671">
        <v>0.02000647142857143</v>
      </c>
      <c r="EW671">
        <v>0</v>
      </c>
      <c r="EX671">
        <v>963.99925</v>
      </c>
      <c r="EY671">
        <v>5.000560000000001</v>
      </c>
      <c r="EZ671">
        <v>19497.48928571429</v>
      </c>
      <c r="FA671">
        <v>17294.53571428571</v>
      </c>
      <c r="FB671">
        <v>42.29649999999999</v>
      </c>
      <c r="FC671">
        <v>42.43699999999999</v>
      </c>
      <c r="FD671">
        <v>42</v>
      </c>
      <c r="FE671">
        <v>41.57099999999999</v>
      </c>
      <c r="FF671">
        <v>42.93699999999998</v>
      </c>
      <c r="FG671">
        <v>1955.056071428572</v>
      </c>
      <c r="FH671">
        <v>39.91</v>
      </c>
      <c r="FI671">
        <v>0</v>
      </c>
      <c r="FJ671">
        <v>1758489752.4</v>
      </c>
      <c r="FK671">
        <v>0</v>
      </c>
      <c r="FL671">
        <v>963.9819999999999</v>
      </c>
      <c r="FM671">
        <v>0.6333675110934969</v>
      </c>
      <c r="FN671">
        <v>6.735042620946253</v>
      </c>
      <c r="FO671">
        <v>19497.8</v>
      </c>
      <c r="FP671">
        <v>15</v>
      </c>
      <c r="FQ671">
        <v>0</v>
      </c>
      <c r="FR671" t="s">
        <v>440</v>
      </c>
      <c r="FS671">
        <v>1747148579.5</v>
      </c>
      <c r="FT671">
        <v>1747148584.5</v>
      </c>
      <c r="FU671">
        <v>0</v>
      </c>
      <c r="FV671">
        <v>0.162</v>
      </c>
      <c r="FW671">
        <v>-0.001</v>
      </c>
      <c r="FX671">
        <v>0.139</v>
      </c>
      <c r="FY671">
        <v>0.058</v>
      </c>
      <c r="FZ671">
        <v>420</v>
      </c>
      <c r="GA671">
        <v>16</v>
      </c>
      <c r="GB671">
        <v>0.19</v>
      </c>
      <c r="GC671">
        <v>0.02</v>
      </c>
      <c r="GD671">
        <v>-47.6654756097561</v>
      </c>
      <c r="GE671">
        <v>0.5622982578397547</v>
      </c>
      <c r="GF671">
        <v>0.1144990952791774</v>
      </c>
      <c r="GG671">
        <v>0</v>
      </c>
      <c r="GH671">
        <v>963.9668235294118</v>
      </c>
      <c r="GI671">
        <v>0.5394041229624921</v>
      </c>
      <c r="GJ671">
        <v>0.2371752232110086</v>
      </c>
      <c r="GK671">
        <v>1</v>
      </c>
      <c r="GL671">
        <v>4.179228292682927</v>
      </c>
      <c r="GM671">
        <v>-0.357430452961664</v>
      </c>
      <c r="GN671">
        <v>0.03892365510012342</v>
      </c>
      <c r="GO671">
        <v>0</v>
      </c>
      <c r="GP671">
        <v>1</v>
      </c>
      <c r="GQ671">
        <v>3</v>
      </c>
      <c r="GR671" t="s">
        <v>447</v>
      </c>
      <c r="GS671">
        <v>3.12776</v>
      </c>
      <c r="GT671">
        <v>2.73438</v>
      </c>
      <c r="GU671">
        <v>0.177648</v>
      </c>
      <c r="GV671">
        <v>0.183033</v>
      </c>
      <c r="GW671">
        <v>0.10379</v>
      </c>
      <c r="GX671">
        <v>0.0910986</v>
      </c>
      <c r="GY671">
        <v>24627.6</v>
      </c>
      <c r="GZ671">
        <v>23733.9</v>
      </c>
      <c r="HA671">
        <v>30493</v>
      </c>
      <c r="HB671">
        <v>29309.9</v>
      </c>
      <c r="HC671">
        <v>37730.9</v>
      </c>
      <c r="HD671">
        <v>35061</v>
      </c>
      <c r="HE671">
        <v>46658</v>
      </c>
      <c r="HF671">
        <v>43553.8</v>
      </c>
      <c r="HG671">
        <v>1.8198</v>
      </c>
      <c r="HH671">
        <v>1.85275</v>
      </c>
      <c r="HI671">
        <v>0.110295</v>
      </c>
      <c r="HJ671">
        <v>0</v>
      </c>
      <c r="HK671">
        <v>28.1895</v>
      </c>
      <c r="HL671">
        <v>999.9</v>
      </c>
      <c r="HM671">
        <v>45.2</v>
      </c>
      <c r="HN671">
        <v>31</v>
      </c>
      <c r="HO671">
        <v>22.6487</v>
      </c>
      <c r="HP671">
        <v>63.4303</v>
      </c>
      <c r="HQ671">
        <v>17.3357</v>
      </c>
      <c r="HR671">
        <v>1</v>
      </c>
      <c r="HS671">
        <v>0.196535</v>
      </c>
      <c r="HT671">
        <v>-0.281664</v>
      </c>
      <c r="HU671">
        <v>20.1968</v>
      </c>
      <c r="HV671">
        <v>5.22792</v>
      </c>
      <c r="HW671">
        <v>11.974</v>
      </c>
      <c r="HX671">
        <v>4.96955</v>
      </c>
      <c r="HY671">
        <v>3.28958</v>
      </c>
      <c r="HZ671">
        <v>9999</v>
      </c>
      <c r="IA671">
        <v>9999</v>
      </c>
      <c r="IB671">
        <v>9999</v>
      </c>
      <c r="IC671">
        <v>999.9</v>
      </c>
      <c r="ID671">
        <v>4.97296</v>
      </c>
      <c r="IE671">
        <v>1.87738</v>
      </c>
      <c r="IF671">
        <v>1.87546</v>
      </c>
      <c r="IG671">
        <v>1.87831</v>
      </c>
      <c r="IH671">
        <v>1.875</v>
      </c>
      <c r="II671">
        <v>1.87856</v>
      </c>
      <c r="IJ671">
        <v>1.87567</v>
      </c>
      <c r="IK671">
        <v>1.87683</v>
      </c>
      <c r="IL671">
        <v>0</v>
      </c>
      <c r="IM671">
        <v>0</v>
      </c>
      <c r="IN671">
        <v>0</v>
      </c>
      <c r="IO671">
        <v>0</v>
      </c>
      <c r="IP671" t="s">
        <v>442</v>
      </c>
      <c r="IQ671" t="s">
        <v>443</v>
      </c>
      <c r="IR671" t="s">
        <v>444</v>
      </c>
      <c r="IS671" t="s">
        <v>444</v>
      </c>
      <c r="IT671" t="s">
        <v>444</v>
      </c>
      <c r="IU671" t="s">
        <v>444</v>
      </c>
      <c r="IV671">
        <v>0</v>
      </c>
      <c r="IW671">
        <v>100</v>
      </c>
      <c r="IX671">
        <v>100</v>
      </c>
      <c r="IY671">
        <v>1.52</v>
      </c>
      <c r="IZ671">
        <v>0.2198</v>
      </c>
      <c r="JA671">
        <v>0.05401698482025668</v>
      </c>
      <c r="JB671">
        <v>0.001251749769105588</v>
      </c>
      <c r="JC671">
        <v>-2.340677956668878E-07</v>
      </c>
      <c r="JD671">
        <v>1.443975168909104E-10</v>
      </c>
      <c r="JE671">
        <v>-0.0473756660369021</v>
      </c>
      <c r="JF671">
        <v>-0.000763777970416037</v>
      </c>
      <c r="JG671">
        <v>0.0006633184790446218</v>
      </c>
      <c r="JH671">
        <v>-5.365384051273601E-06</v>
      </c>
      <c r="JI671">
        <v>1</v>
      </c>
      <c r="JJ671">
        <v>2129</v>
      </c>
      <c r="JK671">
        <v>1</v>
      </c>
      <c r="JL671">
        <v>27</v>
      </c>
      <c r="JM671">
        <v>189019.5</v>
      </c>
      <c r="JN671">
        <v>189019.4</v>
      </c>
      <c r="JO671">
        <v>2.72583</v>
      </c>
      <c r="JP671">
        <v>2.53784</v>
      </c>
      <c r="JQ671">
        <v>1.39893</v>
      </c>
      <c r="JR671">
        <v>2.33154</v>
      </c>
      <c r="JS671">
        <v>1.44897</v>
      </c>
      <c r="JT671">
        <v>2.46582</v>
      </c>
      <c r="JU671">
        <v>37.4338</v>
      </c>
      <c r="JV671">
        <v>24.1926</v>
      </c>
      <c r="JW671">
        <v>18</v>
      </c>
      <c r="JX671">
        <v>479.52</v>
      </c>
      <c r="JY671">
        <v>470.521</v>
      </c>
      <c r="JZ671">
        <v>27.1618</v>
      </c>
      <c r="KA671">
        <v>29.6707</v>
      </c>
      <c r="KB671">
        <v>30.0001</v>
      </c>
      <c r="KC671">
        <v>29.3102</v>
      </c>
      <c r="KD671">
        <v>29.3675</v>
      </c>
      <c r="KE671">
        <v>54.6006</v>
      </c>
      <c r="KF671">
        <v>20.7247</v>
      </c>
      <c r="KG671">
        <v>63.1559</v>
      </c>
      <c r="KH671">
        <v>27.3732</v>
      </c>
      <c r="KI671">
        <v>1303.62</v>
      </c>
      <c r="KJ671">
        <v>19.0514</v>
      </c>
      <c r="KK671">
        <v>100.822</v>
      </c>
      <c r="KL671">
        <v>100.18</v>
      </c>
    </row>
    <row r="672" spans="1:298">
      <c r="A672">
        <v>656</v>
      </c>
      <c r="B672">
        <v>1758489756</v>
      </c>
      <c r="C672">
        <v>20652.5</v>
      </c>
      <c r="D672" t="s">
        <v>1762</v>
      </c>
      <c r="E672" t="s">
        <v>1763</v>
      </c>
      <c r="F672">
        <v>5</v>
      </c>
      <c r="G672" t="s">
        <v>1607</v>
      </c>
      <c r="H672" t="s">
        <v>436</v>
      </c>
      <c r="I672" t="s">
        <v>437</v>
      </c>
      <c r="J672">
        <v>1758489748.5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1318.419792776232</v>
      </c>
      <c r="AL672">
        <v>1283.84006060606</v>
      </c>
      <c r="AM672">
        <v>3.479237222335757</v>
      </c>
      <c r="AN672">
        <v>65.51255207076697</v>
      </c>
      <c r="AO672">
        <f>(AQ672 - AP672 + DZ672*1E3/(8.314*(EB672+273.15)) * AS672/DY672 * AR672) * DY672/(100*DM672) * 1000/(1000 - AQ672)</f>
        <v>0</v>
      </c>
      <c r="AP672">
        <v>19.09137542543384</v>
      </c>
      <c r="AQ672">
        <v>23.1947109090909</v>
      </c>
      <c r="AR672">
        <v>0.001246119212165464</v>
      </c>
      <c r="AS672">
        <v>124.816034713637</v>
      </c>
      <c r="AT672">
        <v>1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438</v>
      </c>
      <c r="AZ672" t="s">
        <v>438</v>
      </c>
      <c r="BA672">
        <v>0</v>
      </c>
      <c r="BB672">
        <v>0</v>
      </c>
      <c r="BC672">
        <f>1-BA672/BB672</f>
        <v>0</v>
      </c>
      <c r="BD672">
        <v>0</v>
      </c>
      <c r="BE672" t="s">
        <v>438</v>
      </c>
      <c r="BF672" t="s">
        <v>438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438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5.36</v>
      </c>
      <c r="DN672">
        <v>0.5</v>
      </c>
      <c r="DO672" t="s">
        <v>439</v>
      </c>
      <c r="DP672">
        <v>2</v>
      </c>
      <c r="DQ672" t="b">
        <v>1</v>
      </c>
      <c r="DR672">
        <v>1758489748.5</v>
      </c>
      <c r="DS672">
        <v>1230.503703703704</v>
      </c>
      <c r="DT672">
        <v>1278.162962962963</v>
      </c>
      <c r="DU672">
        <v>23.17994444444444</v>
      </c>
      <c r="DV672">
        <v>19.04867777777778</v>
      </c>
      <c r="DW672">
        <v>1228.997037037037</v>
      </c>
      <c r="DX672">
        <v>22.96011851851852</v>
      </c>
      <c r="DY672">
        <v>500.0162222222223</v>
      </c>
      <c r="DZ672">
        <v>90.02651111111111</v>
      </c>
      <c r="EA672">
        <v>0.0566341</v>
      </c>
      <c r="EB672">
        <v>29.6430962962963</v>
      </c>
      <c r="EC672">
        <v>29.99350370370371</v>
      </c>
      <c r="ED672">
        <v>999.9000000000001</v>
      </c>
      <c r="EE672">
        <v>0</v>
      </c>
      <c r="EF672">
        <v>0</v>
      </c>
      <c r="EG672">
        <v>10000.66814814815</v>
      </c>
      <c r="EH672">
        <v>0</v>
      </c>
      <c r="EI672">
        <v>11.2535</v>
      </c>
      <c r="EJ672">
        <v>-47.65829259259259</v>
      </c>
      <c r="EK672">
        <v>1259.704814814815</v>
      </c>
      <c r="EL672">
        <v>1302.982962962963</v>
      </c>
      <c r="EM672">
        <v>4.131282222222223</v>
      </c>
      <c r="EN672">
        <v>1278.162962962963</v>
      </c>
      <c r="EO672">
        <v>19.04867777777778</v>
      </c>
      <c r="EP672">
        <v>2.08681037037037</v>
      </c>
      <c r="EQ672">
        <v>1.714885925925926</v>
      </c>
      <c r="ER672">
        <v>18.11885555555556</v>
      </c>
      <c r="ES672">
        <v>15.03180370370371</v>
      </c>
      <c r="ET672">
        <v>1999.968148148148</v>
      </c>
      <c r="EU672">
        <v>0.9799933333333333</v>
      </c>
      <c r="EV672">
        <v>0.02000642592592592</v>
      </c>
      <c r="EW672">
        <v>0</v>
      </c>
      <c r="EX672">
        <v>963.9808148148147</v>
      </c>
      <c r="EY672">
        <v>5.000560000000001</v>
      </c>
      <c r="EZ672">
        <v>19497.17037037037</v>
      </c>
      <c r="FA672">
        <v>17294.54814814815</v>
      </c>
      <c r="FB672">
        <v>42.28444444444444</v>
      </c>
      <c r="FC672">
        <v>42.43699999999999</v>
      </c>
      <c r="FD672">
        <v>42</v>
      </c>
      <c r="FE672">
        <v>41.569</v>
      </c>
      <c r="FF672">
        <v>42.93699999999998</v>
      </c>
      <c r="FG672">
        <v>1955.058148148148</v>
      </c>
      <c r="FH672">
        <v>39.91</v>
      </c>
      <c r="FI672">
        <v>0</v>
      </c>
      <c r="FJ672">
        <v>1758489757.2</v>
      </c>
      <c r="FK672">
        <v>0</v>
      </c>
      <c r="FL672">
        <v>963.9906923076923</v>
      </c>
      <c r="FM672">
        <v>0.5165811864553242</v>
      </c>
      <c r="FN672">
        <v>-2.543589860635112</v>
      </c>
      <c r="FO672">
        <v>19497.30769230769</v>
      </c>
      <c r="FP672">
        <v>15</v>
      </c>
      <c r="FQ672">
        <v>0</v>
      </c>
      <c r="FR672" t="s">
        <v>440</v>
      </c>
      <c r="FS672">
        <v>1747148579.5</v>
      </c>
      <c r="FT672">
        <v>1747148584.5</v>
      </c>
      <c r="FU672">
        <v>0</v>
      </c>
      <c r="FV672">
        <v>0.162</v>
      </c>
      <c r="FW672">
        <v>-0.001</v>
      </c>
      <c r="FX672">
        <v>0.139</v>
      </c>
      <c r="FY672">
        <v>0.058</v>
      </c>
      <c r="FZ672">
        <v>420</v>
      </c>
      <c r="GA672">
        <v>16</v>
      </c>
      <c r="GB672">
        <v>0.19</v>
      </c>
      <c r="GC672">
        <v>0.02</v>
      </c>
      <c r="GD672">
        <v>-47.69134390243902</v>
      </c>
      <c r="GE672">
        <v>0.1132620209059056</v>
      </c>
      <c r="GF672">
        <v>0.1441956344672233</v>
      </c>
      <c r="GG672">
        <v>1</v>
      </c>
      <c r="GH672">
        <v>963.985588235294</v>
      </c>
      <c r="GI672">
        <v>0.35156607497166</v>
      </c>
      <c r="GJ672">
        <v>0.1994312674828809</v>
      </c>
      <c r="GK672">
        <v>1</v>
      </c>
      <c r="GL672">
        <v>4.15112487804878</v>
      </c>
      <c r="GM672">
        <v>-0.4304847386759582</v>
      </c>
      <c r="GN672">
        <v>0.04484899662373577</v>
      </c>
      <c r="GO672">
        <v>0</v>
      </c>
      <c r="GP672">
        <v>2</v>
      </c>
      <c r="GQ672">
        <v>3</v>
      </c>
      <c r="GR672" t="s">
        <v>441</v>
      </c>
      <c r="GS672">
        <v>3.12808</v>
      </c>
      <c r="GT672">
        <v>2.73476</v>
      </c>
      <c r="GU672">
        <v>0.179129</v>
      </c>
      <c r="GV672">
        <v>0.184467</v>
      </c>
      <c r="GW672">
        <v>0.103844</v>
      </c>
      <c r="GX672">
        <v>0.09112530000000001</v>
      </c>
      <c r="GY672">
        <v>24583.4</v>
      </c>
      <c r="GZ672">
        <v>23691.5</v>
      </c>
      <c r="HA672">
        <v>30493.2</v>
      </c>
      <c r="HB672">
        <v>29309</v>
      </c>
      <c r="HC672">
        <v>37729.1</v>
      </c>
      <c r="HD672">
        <v>35058.8</v>
      </c>
      <c r="HE672">
        <v>46658.4</v>
      </c>
      <c r="HF672">
        <v>43552.2</v>
      </c>
      <c r="HG672">
        <v>1.82078</v>
      </c>
      <c r="HH672">
        <v>1.85233</v>
      </c>
      <c r="HI672">
        <v>0.111606</v>
      </c>
      <c r="HJ672">
        <v>0</v>
      </c>
      <c r="HK672">
        <v>28.1852</v>
      </c>
      <c r="HL672">
        <v>999.9</v>
      </c>
      <c r="HM672">
        <v>45.2</v>
      </c>
      <c r="HN672">
        <v>31</v>
      </c>
      <c r="HO672">
        <v>22.6503</v>
      </c>
      <c r="HP672">
        <v>63.2303</v>
      </c>
      <c r="HQ672">
        <v>17.3197</v>
      </c>
      <c r="HR672">
        <v>1</v>
      </c>
      <c r="HS672">
        <v>0.196128</v>
      </c>
      <c r="HT672">
        <v>-0.0198529</v>
      </c>
      <c r="HU672">
        <v>20.198</v>
      </c>
      <c r="HV672">
        <v>5.22747</v>
      </c>
      <c r="HW672">
        <v>11.974</v>
      </c>
      <c r="HX672">
        <v>4.96955</v>
      </c>
      <c r="HY672">
        <v>3.28943</v>
      </c>
      <c r="HZ672">
        <v>9999</v>
      </c>
      <c r="IA672">
        <v>9999</v>
      </c>
      <c r="IB672">
        <v>9999</v>
      </c>
      <c r="IC672">
        <v>999.9</v>
      </c>
      <c r="ID672">
        <v>4.97295</v>
      </c>
      <c r="IE672">
        <v>1.87734</v>
      </c>
      <c r="IF672">
        <v>1.87546</v>
      </c>
      <c r="IG672">
        <v>1.87828</v>
      </c>
      <c r="IH672">
        <v>1.875</v>
      </c>
      <c r="II672">
        <v>1.87854</v>
      </c>
      <c r="IJ672">
        <v>1.87565</v>
      </c>
      <c r="IK672">
        <v>1.87682</v>
      </c>
      <c r="IL672">
        <v>0</v>
      </c>
      <c r="IM672">
        <v>0</v>
      </c>
      <c r="IN672">
        <v>0</v>
      </c>
      <c r="IO672">
        <v>0</v>
      </c>
      <c r="IP672" t="s">
        <v>442</v>
      </c>
      <c r="IQ672" t="s">
        <v>443</v>
      </c>
      <c r="IR672" t="s">
        <v>444</v>
      </c>
      <c r="IS672" t="s">
        <v>444</v>
      </c>
      <c r="IT672" t="s">
        <v>444</v>
      </c>
      <c r="IU672" t="s">
        <v>444</v>
      </c>
      <c r="IV672">
        <v>0</v>
      </c>
      <c r="IW672">
        <v>100</v>
      </c>
      <c r="IX672">
        <v>100</v>
      </c>
      <c r="IY672">
        <v>1.54</v>
      </c>
      <c r="IZ672">
        <v>0.2202</v>
      </c>
      <c r="JA672">
        <v>0.05401698482025668</v>
      </c>
      <c r="JB672">
        <v>0.001251749769105588</v>
      </c>
      <c r="JC672">
        <v>-2.340677956668878E-07</v>
      </c>
      <c r="JD672">
        <v>1.443975168909104E-10</v>
      </c>
      <c r="JE672">
        <v>-0.0473756660369021</v>
      </c>
      <c r="JF672">
        <v>-0.000763777970416037</v>
      </c>
      <c r="JG672">
        <v>0.0006633184790446218</v>
      </c>
      <c r="JH672">
        <v>-5.365384051273601E-06</v>
      </c>
      <c r="JI672">
        <v>1</v>
      </c>
      <c r="JJ672">
        <v>2129</v>
      </c>
      <c r="JK672">
        <v>1</v>
      </c>
      <c r="JL672">
        <v>27</v>
      </c>
      <c r="JM672">
        <v>189019.6</v>
      </c>
      <c r="JN672">
        <v>189019.5</v>
      </c>
      <c r="JO672">
        <v>2.75513</v>
      </c>
      <c r="JP672">
        <v>2.52563</v>
      </c>
      <c r="JQ672">
        <v>1.39893</v>
      </c>
      <c r="JR672">
        <v>2.33276</v>
      </c>
      <c r="JS672">
        <v>1.44897</v>
      </c>
      <c r="JT672">
        <v>2.54517</v>
      </c>
      <c r="JU672">
        <v>37.4338</v>
      </c>
      <c r="JV672">
        <v>24.2013</v>
      </c>
      <c r="JW672">
        <v>18</v>
      </c>
      <c r="JX672">
        <v>480.074</v>
      </c>
      <c r="JY672">
        <v>470.258</v>
      </c>
      <c r="JZ672">
        <v>27.3713</v>
      </c>
      <c r="KA672">
        <v>29.6726</v>
      </c>
      <c r="KB672">
        <v>29.9998</v>
      </c>
      <c r="KC672">
        <v>29.3126</v>
      </c>
      <c r="KD672">
        <v>29.3694</v>
      </c>
      <c r="KE672">
        <v>55.1939</v>
      </c>
      <c r="KF672">
        <v>20.7247</v>
      </c>
      <c r="KG672">
        <v>63.1559</v>
      </c>
      <c r="KH672">
        <v>27.3813</v>
      </c>
      <c r="KI672">
        <v>1323.67</v>
      </c>
      <c r="KJ672">
        <v>19.0507</v>
      </c>
      <c r="KK672">
        <v>100.823</v>
      </c>
      <c r="KL672">
        <v>100.177</v>
      </c>
    </row>
    <row r="673" spans="1:298">
      <c r="A673">
        <v>657</v>
      </c>
      <c r="B673">
        <v>1758489761</v>
      </c>
      <c r="C673">
        <v>20657.5</v>
      </c>
      <c r="D673" t="s">
        <v>1764</v>
      </c>
      <c r="E673" t="s">
        <v>1765</v>
      </c>
      <c r="F673">
        <v>5</v>
      </c>
      <c r="G673" t="s">
        <v>1607</v>
      </c>
      <c r="H673" t="s">
        <v>436</v>
      </c>
      <c r="I673" t="s">
        <v>437</v>
      </c>
      <c r="J673">
        <v>1758489753.214286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1335.19590709499</v>
      </c>
      <c r="AL673">
        <v>1300.830545454545</v>
      </c>
      <c r="AM673">
        <v>3.399767330975774</v>
      </c>
      <c r="AN673">
        <v>65.51255207076697</v>
      </c>
      <c r="AO673">
        <f>(AQ673 - AP673 + DZ673*1E3/(8.314*(EB673+273.15)) * AS673/DY673 * AR673) * DY673/(100*DM673) * 1000/(1000 - AQ673)</f>
        <v>0</v>
      </c>
      <c r="AP673">
        <v>19.09830324799327</v>
      </c>
      <c r="AQ673">
        <v>23.2006806060606</v>
      </c>
      <c r="AR673">
        <v>5.806265567768953E-05</v>
      </c>
      <c r="AS673">
        <v>124.816034713637</v>
      </c>
      <c r="AT673">
        <v>1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438</v>
      </c>
      <c r="AZ673" t="s">
        <v>438</v>
      </c>
      <c r="BA673">
        <v>0</v>
      </c>
      <c r="BB673">
        <v>0</v>
      </c>
      <c r="BC673">
        <f>1-BA673/BB673</f>
        <v>0</v>
      </c>
      <c r="BD673">
        <v>0</v>
      </c>
      <c r="BE673" t="s">
        <v>438</v>
      </c>
      <c r="BF673" t="s">
        <v>438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438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5.36</v>
      </c>
      <c r="DN673">
        <v>0.5</v>
      </c>
      <c r="DO673" t="s">
        <v>439</v>
      </c>
      <c r="DP673">
        <v>2</v>
      </c>
      <c r="DQ673" t="b">
        <v>1</v>
      </c>
      <c r="DR673">
        <v>1758489753.214286</v>
      </c>
      <c r="DS673">
        <v>1246.279285714286</v>
      </c>
      <c r="DT673">
        <v>1293.949285714285</v>
      </c>
      <c r="DU673">
        <v>23.18651785714286</v>
      </c>
      <c r="DV673">
        <v>19.07939285714286</v>
      </c>
      <c r="DW673">
        <v>1244.751785714285</v>
      </c>
      <c r="DX673">
        <v>22.96656071428571</v>
      </c>
      <c r="DY673">
        <v>500.02075</v>
      </c>
      <c r="DZ673">
        <v>90.02689285714287</v>
      </c>
      <c r="EA673">
        <v>0.05674463928571428</v>
      </c>
      <c r="EB673">
        <v>29.64045357142857</v>
      </c>
      <c r="EC673">
        <v>29.99253928571428</v>
      </c>
      <c r="ED673">
        <v>999.9000000000002</v>
      </c>
      <c r="EE673">
        <v>0</v>
      </c>
      <c r="EF673">
        <v>0</v>
      </c>
      <c r="EG673">
        <v>10000.63928571429</v>
      </c>
      <c r="EH673">
        <v>0</v>
      </c>
      <c r="EI673">
        <v>11.2535</v>
      </c>
      <c r="EJ673">
        <v>-47.66916428571427</v>
      </c>
      <c r="EK673">
        <v>1275.863571428571</v>
      </c>
      <c r="EL673">
        <v>1319.117857142857</v>
      </c>
      <c r="EM673">
        <v>4.107127142857143</v>
      </c>
      <c r="EN673">
        <v>1293.949285714285</v>
      </c>
      <c r="EO673">
        <v>19.07939285714286</v>
      </c>
      <c r="EP673">
        <v>2.087410357142857</v>
      </c>
      <c r="EQ673">
        <v>1.717658928571428</v>
      </c>
      <c r="ER673">
        <v>18.12343571428572</v>
      </c>
      <c r="ES673">
        <v>15.05692857142857</v>
      </c>
      <c r="ET673">
        <v>2000.004642857143</v>
      </c>
      <c r="EU673">
        <v>0.9799937142857141</v>
      </c>
      <c r="EV673">
        <v>0.02000604285714286</v>
      </c>
      <c r="EW673">
        <v>0</v>
      </c>
      <c r="EX673">
        <v>964.0028214285715</v>
      </c>
      <c r="EY673">
        <v>5.000560000000001</v>
      </c>
      <c r="EZ673">
        <v>19496.6</v>
      </c>
      <c r="FA673">
        <v>17294.86071428571</v>
      </c>
      <c r="FB673">
        <v>42.28542857142856</v>
      </c>
      <c r="FC673">
        <v>42.43699999999999</v>
      </c>
      <c r="FD673">
        <v>42</v>
      </c>
      <c r="FE673">
        <v>41.56874999999999</v>
      </c>
      <c r="FF673">
        <v>42.93699999999998</v>
      </c>
      <c r="FG673">
        <v>1955.094642857143</v>
      </c>
      <c r="FH673">
        <v>39.91</v>
      </c>
      <c r="FI673">
        <v>0</v>
      </c>
      <c r="FJ673">
        <v>1758489762.6</v>
      </c>
      <c r="FK673">
        <v>0</v>
      </c>
      <c r="FL673">
        <v>964.0008799999999</v>
      </c>
      <c r="FM673">
        <v>-0.701384610284303</v>
      </c>
      <c r="FN673">
        <v>-19.02307696833881</v>
      </c>
      <c r="FO673">
        <v>19496.58</v>
      </c>
      <c r="FP673">
        <v>15</v>
      </c>
      <c r="FQ673">
        <v>0</v>
      </c>
      <c r="FR673" t="s">
        <v>440</v>
      </c>
      <c r="FS673">
        <v>1747148579.5</v>
      </c>
      <c r="FT673">
        <v>1747148584.5</v>
      </c>
      <c r="FU673">
        <v>0</v>
      </c>
      <c r="FV673">
        <v>0.162</v>
      </c>
      <c r="FW673">
        <v>-0.001</v>
      </c>
      <c r="FX673">
        <v>0.139</v>
      </c>
      <c r="FY673">
        <v>0.058</v>
      </c>
      <c r="FZ673">
        <v>420</v>
      </c>
      <c r="GA673">
        <v>16</v>
      </c>
      <c r="GB673">
        <v>0.19</v>
      </c>
      <c r="GC673">
        <v>0.02</v>
      </c>
      <c r="GD673">
        <v>-47.66655121951219</v>
      </c>
      <c r="GE673">
        <v>0.1274571428571601</v>
      </c>
      <c r="GF673">
        <v>0.1599666003583874</v>
      </c>
      <c r="GG673">
        <v>1</v>
      </c>
      <c r="GH673">
        <v>963.9874117647059</v>
      </c>
      <c r="GI673">
        <v>-0.1518716565073942</v>
      </c>
      <c r="GJ673">
        <v>0.2394078623760665</v>
      </c>
      <c r="GK673">
        <v>1</v>
      </c>
      <c r="GL673">
        <v>4.131539024390245</v>
      </c>
      <c r="GM673">
        <v>-0.3450894773519157</v>
      </c>
      <c r="GN673">
        <v>0.0391086056155743</v>
      </c>
      <c r="GO673">
        <v>0</v>
      </c>
      <c r="GP673">
        <v>2</v>
      </c>
      <c r="GQ673">
        <v>3</v>
      </c>
      <c r="GR673" t="s">
        <v>441</v>
      </c>
      <c r="GS673">
        <v>3.12799</v>
      </c>
      <c r="GT673">
        <v>2.73475</v>
      </c>
      <c r="GU673">
        <v>0.180582</v>
      </c>
      <c r="GV673">
        <v>0.185935</v>
      </c>
      <c r="GW673">
        <v>0.103856</v>
      </c>
      <c r="GX673">
        <v>0.09114940000000001</v>
      </c>
      <c r="GY673">
        <v>24539.7</v>
      </c>
      <c r="GZ673">
        <v>23648.9</v>
      </c>
      <c r="HA673">
        <v>30493.1</v>
      </c>
      <c r="HB673">
        <v>29309.1</v>
      </c>
      <c r="HC673">
        <v>37728.6</v>
      </c>
      <c r="HD673">
        <v>35058</v>
      </c>
      <c r="HE673">
        <v>46658.2</v>
      </c>
      <c r="HF673">
        <v>43552.3</v>
      </c>
      <c r="HG673">
        <v>1.82005</v>
      </c>
      <c r="HH673">
        <v>1.85252</v>
      </c>
      <c r="HI673">
        <v>0.110604</v>
      </c>
      <c r="HJ673">
        <v>0</v>
      </c>
      <c r="HK673">
        <v>28.181</v>
      </c>
      <c r="HL673">
        <v>999.9</v>
      </c>
      <c r="HM673">
        <v>45.2</v>
      </c>
      <c r="HN673">
        <v>31</v>
      </c>
      <c r="HO673">
        <v>22.651</v>
      </c>
      <c r="HP673">
        <v>62.8503</v>
      </c>
      <c r="HQ673">
        <v>17.2196</v>
      </c>
      <c r="HR673">
        <v>1</v>
      </c>
      <c r="HS673">
        <v>0.196049</v>
      </c>
      <c r="HT673">
        <v>0.207669</v>
      </c>
      <c r="HU673">
        <v>20.1982</v>
      </c>
      <c r="HV673">
        <v>5.22762</v>
      </c>
      <c r="HW673">
        <v>11.974</v>
      </c>
      <c r="HX673">
        <v>4.96955</v>
      </c>
      <c r="HY673">
        <v>3.2895</v>
      </c>
      <c r="HZ673">
        <v>9999</v>
      </c>
      <c r="IA673">
        <v>9999</v>
      </c>
      <c r="IB673">
        <v>9999</v>
      </c>
      <c r="IC673">
        <v>999.9</v>
      </c>
      <c r="ID673">
        <v>4.97295</v>
      </c>
      <c r="IE673">
        <v>1.87736</v>
      </c>
      <c r="IF673">
        <v>1.87546</v>
      </c>
      <c r="IG673">
        <v>1.87831</v>
      </c>
      <c r="IH673">
        <v>1.875</v>
      </c>
      <c r="II673">
        <v>1.87856</v>
      </c>
      <c r="IJ673">
        <v>1.87564</v>
      </c>
      <c r="IK673">
        <v>1.87683</v>
      </c>
      <c r="IL673">
        <v>0</v>
      </c>
      <c r="IM673">
        <v>0</v>
      </c>
      <c r="IN673">
        <v>0</v>
      </c>
      <c r="IO673">
        <v>0</v>
      </c>
      <c r="IP673" t="s">
        <v>442</v>
      </c>
      <c r="IQ673" t="s">
        <v>443</v>
      </c>
      <c r="IR673" t="s">
        <v>444</v>
      </c>
      <c r="IS673" t="s">
        <v>444</v>
      </c>
      <c r="IT673" t="s">
        <v>444</v>
      </c>
      <c r="IU673" t="s">
        <v>444</v>
      </c>
      <c r="IV673">
        <v>0</v>
      </c>
      <c r="IW673">
        <v>100</v>
      </c>
      <c r="IX673">
        <v>100</v>
      </c>
      <c r="IY673">
        <v>1.56</v>
      </c>
      <c r="IZ673">
        <v>0.2202</v>
      </c>
      <c r="JA673">
        <v>0.05401698482025668</v>
      </c>
      <c r="JB673">
        <v>0.001251749769105588</v>
      </c>
      <c r="JC673">
        <v>-2.340677956668878E-07</v>
      </c>
      <c r="JD673">
        <v>1.443975168909104E-10</v>
      </c>
      <c r="JE673">
        <v>-0.0473756660369021</v>
      </c>
      <c r="JF673">
        <v>-0.000763777970416037</v>
      </c>
      <c r="JG673">
        <v>0.0006633184790446218</v>
      </c>
      <c r="JH673">
        <v>-5.365384051273601E-06</v>
      </c>
      <c r="JI673">
        <v>1</v>
      </c>
      <c r="JJ673">
        <v>2129</v>
      </c>
      <c r="JK673">
        <v>1</v>
      </c>
      <c r="JL673">
        <v>27</v>
      </c>
      <c r="JM673">
        <v>189019.7</v>
      </c>
      <c r="JN673">
        <v>189019.6</v>
      </c>
      <c r="JO673">
        <v>2.78076</v>
      </c>
      <c r="JP673">
        <v>2.52686</v>
      </c>
      <c r="JQ673">
        <v>1.39893</v>
      </c>
      <c r="JR673">
        <v>2.33154</v>
      </c>
      <c r="JS673">
        <v>1.44897</v>
      </c>
      <c r="JT673">
        <v>2.58301</v>
      </c>
      <c r="JU673">
        <v>37.4338</v>
      </c>
      <c r="JV673">
        <v>24.2013</v>
      </c>
      <c r="JW673">
        <v>18</v>
      </c>
      <c r="JX673">
        <v>479.686</v>
      </c>
      <c r="JY673">
        <v>470.408</v>
      </c>
      <c r="JZ673">
        <v>27.4103</v>
      </c>
      <c r="KA673">
        <v>29.6746</v>
      </c>
      <c r="KB673">
        <v>30.0002</v>
      </c>
      <c r="KC673">
        <v>29.3145</v>
      </c>
      <c r="KD673">
        <v>29.3719</v>
      </c>
      <c r="KE673">
        <v>55.7167</v>
      </c>
      <c r="KF673">
        <v>20.7247</v>
      </c>
      <c r="KG673">
        <v>63.1559</v>
      </c>
      <c r="KH673">
        <v>27.3834</v>
      </c>
      <c r="KI673">
        <v>1337.04</v>
      </c>
      <c r="KJ673">
        <v>19.0506</v>
      </c>
      <c r="KK673">
        <v>100.823</v>
      </c>
      <c r="KL673">
        <v>100.177</v>
      </c>
    </row>
    <row r="674" spans="1:298">
      <c r="A674">
        <v>658</v>
      </c>
      <c r="B674">
        <v>1758489766</v>
      </c>
      <c r="C674">
        <v>20662.5</v>
      </c>
      <c r="D674" t="s">
        <v>1766</v>
      </c>
      <c r="E674" t="s">
        <v>1767</v>
      </c>
      <c r="F674">
        <v>5</v>
      </c>
      <c r="G674" t="s">
        <v>1607</v>
      </c>
      <c r="H674" t="s">
        <v>436</v>
      </c>
      <c r="I674" t="s">
        <v>437</v>
      </c>
      <c r="J674">
        <v>1758489758.5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1352.498004457036</v>
      </c>
      <c r="AL674">
        <v>1318.141454545456</v>
      </c>
      <c r="AM674">
        <v>3.470731240049846</v>
      </c>
      <c r="AN674">
        <v>65.51255207076697</v>
      </c>
      <c r="AO674">
        <f>(AQ674 - AP674 + DZ674*1E3/(8.314*(EB674+273.15)) * AS674/DY674 * AR674) * DY674/(100*DM674) * 1000/(1000 - AQ674)</f>
        <v>0</v>
      </c>
      <c r="AP674">
        <v>19.10474828259206</v>
      </c>
      <c r="AQ674">
        <v>23.19663333333333</v>
      </c>
      <c r="AR674">
        <v>-8.980991578402621E-05</v>
      </c>
      <c r="AS674">
        <v>124.816034713637</v>
      </c>
      <c r="AT674">
        <v>1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438</v>
      </c>
      <c r="AZ674" t="s">
        <v>438</v>
      </c>
      <c r="BA674">
        <v>0</v>
      </c>
      <c r="BB674">
        <v>0</v>
      </c>
      <c r="BC674">
        <f>1-BA674/BB674</f>
        <v>0</v>
      </c>
      <c r="BD674">
        <v>0</v>
      </c>
      <c r="BE674" t="s">
        <v>438</v>
      </c>
      <c r="BF674" t="s">
        <v>438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438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5.36</v>
      </c>
      <c r="DN674">
        <v>0.5</v>
      </c>
      <c r="DO674" t="s">
        <v>439</v>
      </c>
      <c r="DP674">
        <v>2</v>
      </c>
      <c r="DQ674" t="b">
        <v>1</v>
      </c>
      <c r="DR674">
        <v>1758489758.5</v>
      </c>
      <c r="DS674">
        <v>1264.007407407407</v>
      </c>
      <c r="DT674">
        <v>1311.754444444445</v>
      </c>
      <c r="DU674">
        <v>23.19541851851852</v>
      </c>
      <c r="DV674">
        <v>19.09644814814815</v>
      </c>
      <c r="DW674">
        <v>1262.455925925926</v>
      </c>
      <c r="DX674">
        <v>22.97527407407408</v>
      </c>
      <c r="DY674">
        <v>500.0585925925926</v>
      </c>
      <c r="DZ674">
        <v>90.02694074074076</v>
      </c>
      <c r="EA674">
        <v>0.05670377777777778</v>
      </c>
      <c r="EB674">
        <v>29.64222592592592</v>
      </c>
      <c r="EC674">
        <v>29.99478518518518</v>
      </c>
      <c r="ED674">
        <v>999.9000000000001</v>
      </c>
      <c r="EE674">
        <v>0</v>
      </c>
      <c r="EF674">
        <v>0</v>
      </c>
      <c r="EG674">
        <v>10008.57592592592</v>
      </c>
      <c r="EH674">
        <v>0</v>
      </c>
      <c r="EI674">
        <v>11.25467407407407</v>
      </c>
      <c r="EJ674">
        <v>-47.74635925925926</v>
      </c>
      <c r="EK674">
        <v>1294.023333333334</v>
      </c>
      <c r="EL674">
        <v>1337.292222222222</v>
      </c>
      <c r="EM674">
        <v>4.098965925925925</v>
      </c>
      <c r="EN674">
        <v>1311.754444444445</v>
      </c>
      <c r="EO674">
        <v>19.09644814814815</v>
      </c>
      <c r="EP674">
        <v>2.088212222222222</v>
      </c>
      <c r="EQ674">
        <v>1.719195185185185</v>
      </c>
      <c r="ER674">
        <v>18.12955185185185</v>
      </c>
      <c r="ES674">
        <v>15.07083333333333</v>
      </c>
      <c r="ET674">
        <v>2000.035925925926</v>
      </c>
      <c r="EU674">
        <v>0.9799939999999998</v>
      </c>
      <c r="EV674">
        <v>0.02000574814814815</v>
      </c>
      <c r="EW674">
        <v>0</v>
      </c>
      <c r="EX674">
        <v>963.8394074074073</v>
      </c>
      <c r="EY674">
        <v>5.000560000000001</v>
      </c>
      <c r="EZ674">
        <v>19494.87407407407</v>
      </c>
      <c r="FA674">
        <v>17295.13703703704</v>
      </c>
      <c r="FB674">
        <v>42.28674074074073</v>
      </c>
      <c r="FC674">
        <v>42.43699999999999</v>
      </c>
      <c r="FD674">
        <v>42</v>
      </c>
      <c r="FE674">
        <v>41.57599999999999</v>
      </c>
      <c r="FF674">
        <v>42.93699999999998</v>
      </c>
      <c r="FG674">
        <v>1955.125925925926</v>
      </c>
      <c r="FH674">
        <v>39.91</v>
      </c>
      <c r="FI674">
        <v>0</v>
      </c>
      <c r="FJ674">
        <v>1758489767.4</v>
      </c>
      <c r="FK674">
        <v>0</v>
      </c>
      <c r="FL674">
        <v>963.8558399999998</v>
      </c>
      <c r="FM674">
        <v>-2.093769220335791</v>
      </c>
      <c r="FN674">
        <v>-26.37692294919282</v>
      </c>
      <c r="FO674">
        <v>19494.496</v>
      </c>
      <c r="FP674">
        <v>15</v>
      </c>
      <c r="FQ674">
        <v>0</v>
      </c>
      <c r="FR674" t="s">
        <v>440</v>
      </c>
      <c r="FS674">
        <v>1747148579.5</v>
      </c>
      <c r="FT674">
        <v>1747148584.5</v>
      </c>
      <c r="FU674">
        <v>0</v>
      </c>
      <c r="FV674">
        <v>0.162</v>
      </c>
      <c r="FW674">
        <v>-0.001</v>
      </c>
      <c r="FX674">
        <v>0.139</v>
      </c>
      <c r="FY674">
        <v>0.058</v>
      </c>
      <c r="FZ674">
        <v>420</v>
      </c>
      <c r="GA674">
        <v>16</v>
      </c>
      <c r="GB674">
        <v>0.19</v>
      </c>
      <c r="GC674">
        <v>0.02</v>
      </c>
      <c r="GD674">
        <v>-47.693105</v>
      </c>
      <c r="GE674">
        <v>-0.78927354596623</v>
      </c>
      <c r="GF674">
        <v>0.1749909268362218</v>
      </c>
      <c r="GG674">
        <v>0</v>
      </c>
      <c r="GH674">
        <v>963.9258235294119</v>
      </c>
      <c r="GI674">
        <v>-1.299373567680056</v>
      </c>
      <c r="GJ674">
        <v>0.2702008480184654</v>
      </c>
      <c r="GK674">
        <v>0</v>
      </c>
      <c r="GL674">
        <v>4.1053055</v>
      </c>
      <c r="GM674">
        <v>-0.1041467166979478</v>
      </c>
      <c r="GN674">
        <v>0.01678894248456402</v>
      </c>
      <c r="GO674">
        <v>0</v>
      </c>
      <c r="GP674">
        <v>0</v>
      </c>
      <c r="GQ674">
        <v>3</v>
      </c>
      <c r="GR674" t="s">
        <v>480</v>
      </c>
      <c r="GS674">
        <v>3.12819</v>
      </c>
      <c r="GT674">
        <v>2.73373</v>
      </c>
      <c r="GU674">
        <v>0.182042</v>
      </c>
      <c r="GV674">
        <v>0.187345</v>
      </c>
      <c r="GW674">
        <v>0.103843</v>
      </c>
      <c r="GX674">
        <v>0.09116730000000001</v>
      </c>
      <c r="GY674">
        <v>24495.7</v>
      </c>
      <c r="GZ674">
        <v>23607.8</v>
      </c>
      <c r="HA674">
        <v>30492.9</v>
      </c>
      <c r="HB674">
        <v>29309</v>
      </c>
      <c r="HC674">
        <v>37729.1</v>
      </c>
      <c r="HD674">
        <v>35057.6</v>
      </c>
      <c r="HE674">
        <v>46658</v>
      </c>
      <c r="HF674">
        <v>43552.4</v>
      </c>
      <c r="HG674">
        <v>1.82025</v>
      </c>
      <c r="HH674">
        <v>1.85233</v>
      </c>
      <c r="HI674">
        <v>0.112675</v>
      </c>
      <c r="HJ674">
        <v>0</v>
      </c>
      <c r="HK674">
        <v>28.1774</v>
      </c>
      <c r="HL674">
        <v>999.9</v>
      </c>
      <c r="HM674">
        <v>45.2</v>
      </c>
      <c r="HN674">
        <v>31</v>
      </c>
      <c r="HO674">
        <v>22.6511</v>
      </c>
      <c r="HP674">
        <v>62.8603</v>
      </c>
      <c r="HQ674">
        <v>16.9752</v>
      </c>
      <c r="HR674">
        <v>1</v>
      </c>
      <c r="HS674">
        <v>0.197129</v>
      </c>
      <c r="HT674">
        <v>0.291215</v>
      </c>
      <c r="HU674">
        <v>20.198</v>
      </c>
      <c r="HV674">
        <v>5.22732</v>
      </c>
      <c r="HW674">
        <v>11.974</v>
      </c>
      <c r="HX674">
        <v>4.9692</v>
      </c>
      <c r="HY674">
        <v>3.28945</v>
      </c>
      <c r="HZ674">
        <v>9999</v>
      </c>
      <c r="IA674">
        <v>9999</v>
      </c>
      <c r="IB674">
        <v>9999</v>
      </c>
      <c r="IC674">
        <v>999.9</v>
      </c>
      <c r="ID674">
        <v>4.97296</v>
      </c>
      <c r="IE674">
        <v>1.87742</v>
      </c>
      <c r="IF674">
        <v>1.87547</v>
      </c>
      <c r="IG674">
        <v>1.87834</v>
      </c>
      <c r="IH674">
        <v>1.875</v>
      </c>
      <c r="II674">
        <v>1.87862</v>
      </c>
      <c r="IJ674">
        <v>1.87568</v>
      </c>
      <c r="IK674">
        <v>1.87685</v>
      </c>
      <c r="IL674">
        <v>0</v>
      </c>
      <c r="IM674">
        <v>0</v>
      </c>
      <c r="IN674">
        <v>0</v>
      </c>
      <c r="IO674">
        <v>0</v>
      </c>
      <c r="IP674" t="s">
        <v>442</v>
      </c>
      <c r="IQ674" t="s">
        <v>443</v>
      </c>
      <c r="IR674" t="s">
        <v>444</v>
      </c>
      <c r="IS674" t="s">
        <v>444</v>
      </c>
      <c r="IT674" t="s">
        <v>444</v>
      </c>
      <c r="IU674" t="s">
        <v>444</v>
      </c>
      <c r="IV674">
        <v>0</v>
      </c>
      <c r="IW674">
        <v>100</v>
      </c>
      <c r="IX674">
        <v>100</v>
      </c>
      <c r="IY674">
        <v>1.58</v>
      </c>
      <c r="IZ674">
        <v>0.2201</v>
      </c>
      <c r="JA674">
        <v>0.05401698482025668</v>
      </c>
      <c r="JB674">
        <v>0.001251749769105588</v>
      </c>
      <c r="JC674">
        <v>-2.340677956668878E-07</v>
      </c>
      <c r="JD674">
        <v>1.443975168909104E-10</v>
      </c>
      <c r="JE674">
        <v>-0.0473756660369021</v>
      </c>
      <c r="JF674">
        <v>-0.000763777970416037</v>
      </c>
      <c r="JG674">
        <v>0.0006633184790446218</v>
      </c>
      <c r="JH674">
        <v>-5.365384051273601E-06</v>
      </c>
      <c r="JI674">
        <v>1</v>
      </c>
      <c r="JJ674">
        <v>2129</v>
      </c>
      <c r="JK674">
        <v>1</v>
      </c>
      <c r="JL674">
        <v>27</v>
      </c>
      <c r="JM674">
        <v>189019.8</v>
      </c>
      <c r="JN674">
        <v>189019.7</v>
      </c>
      <c r="JO674">
        <v>2.81006</v>
      </c>
      <c r="JP674">
        <v>2.53174</v>
      </c>
      <c r="JQ674">
        <v>1.39893</v>
      </c>
      <c r="JR674">
        <v>2.33154</v>
      </c>
      <c r="JS674">
        <v>1.44897</v>
      </c>
      <c r="JT674">
        <v>2.57324</v>
      </c>
      <c r="JU674">
        <v>37.4578</v>
      </c>
      <c r="JV674">
        <v>24.1926</v>
      </c>
      <c r="JW674">
        <v>18</v>
      </c>
      <c r="JX674">
        <v>479.809</v>
      </c>
      <c r="JY674">
        <v>470.292</v>
      </c>
      <c r="JZ674">
        <v>27.4138</v>
      </c>
      <c r="KA674">
        <v>29.677</v>
      </c>
      <c r="KB674">
        <v>30.0006</v>
      </c>
      <c r="KC674">
        <v>29.3165</v>
      </c>
      <c r="KD674">
        <v>29.3738</v>
      </c>
      <c r="KE674">
        <v>56.3046</v>
      </c>
      <c r="KF674">
        <v>20.7247</v>
      </c>
      <c r="KG674">
        <v>63.1559</v>
      </c>
      <c r="KH674">
        <v>27.3983</v>
      </c>
      <c r="KI674">
        <v>1357.09</v>
      </c>
      <c r="KJ674">
        <v>19.0506</v>
      </c>
      <c r="KK674">
        <v>100.822</v>
      </c>
      <c r="KL674">
        <v>100.177</v>
      </c>
    </row>
    <row r="675" spans="1:298">
      <c r="A675">
        <v>659</v>
      </c>
      <c r="B675">
        <v>1758489771</v>
      </c>
      <c r="C675">
        <v>20667.5</v>
      </c>
      <c r="D675" t="s">
        <v>1768</v>
      </c>
      <c r="E675" t="s">
        <v>1769</v>
      </c>
      <c r="F675">
        <v>5</v>
      </c>
      <c r="G675" t="s">
        <v>1607</v>
      </c>
      <c r="H675" t="s">
        <v>436</v>
      </c>
      <c r="I675" t="s">
        <v>437</v>
      </c>
      <c r="J675">
        <v>1758489763.214286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1369.397310453661</v>
      </c>
      <c r="AL675">
        <v>1335.211151515151</v>
      </c>
      <c r="AM675">
        <v>3.400786904017164</v>
      </c>
      <c r="AN675">
        <v>65.51255207076697</v>
      </c>
      <c r="AO675">
        <f>(AQ675 - AP675 + DZ675*1E3/(8.314*(EB675+273.15)) * AS675/DY675 * AR675) * DY675/(100*DM675) * 1000/(1000 - AQ675)</f>
        <v>0</v>
      </c>
      <c r="AP675">
        <v>19.10782572421134</v>
      </c>
      <c r="AQ675">
        <v>23.18337212121212</v>
      </c>
      <c r="AR675">
        <v>-0.0004177155578443193</v>
      </c>
      <c r="AS675">
        <v>124.816034713637</v>
      </c>
      <c r="AT675">
        <v>1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438</v>
      </c>
      <c r="AZ675" t="s">
        <v>438</v>
      </c>
      <c r="BA675">
        <v>0</v>
      </c>
      <c r="BB675">
        <v>0</v>
      </c>
      <c r="BC675">
        <f>1-BA675/BB675</f>
        <v>0</v>
      </c>
      <c r="BD675">
        <v>0</v>
      </c>
      <c r="BE675" t="s">
        <v>438</v>
      </c>
      <c r="BF675" t="s">
        <v>438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438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5.36</v>
      </c>
      <c r="DN675">
        <v>0.5</v>
      </c>
      <c r="DO675" t="s">
        <v>439</v>
      </c>
      <c r="DP675">
        <v>2</v>
      </c>
      <c r="DQ675" t="b">
        <v>1</v>
      </c>
      <c r="DR675">
        <v>1758489763.214286</v>
      </c>
      <c r="DS675">
        <v>1279.828214285714</v>
      </c>
      <c r="DT675">
        <v>1327.515</v>
      </c>
      <c r="DU675">
        <v>23.19600714285714</v>
      </c>
      <c r="DV675">
        <v>19.10196071428571</v>
      </c>
      <c r="DW675">
        <v>1278.255</v>
      </c>
      <c r="DX675">
        <v>22.97585</v>
      </c>
      <c r="DY675">
        <v>500.05675</v>
      </c>
      <c r="DZ675">
        <v>90.02690714285716</v>
      </c>
      <c r="EA675">
        <v>0.05660404285714286</v>
      </c>
      <c r="EB675">
        <v>29.64491785714285</v>
      </c>
      <c r="EC675">
        <v>30.00237857142856</v>
      </c>
      <c r="ED675">
        <v>999.9000000000002</v>
      </c>
      <c r="EE675">
        <v>0</v>
      </c>
      <c r="EF675">
        <v>0</v>
      </c>
      <c r="EG675">
        <v>9999.857142857143</v>
      </c>
      <c r="EH675">
        <v>0</v>
      </c>
      <c r="EI675">
        <v>11.26313214285715</v>
      </c>
      <c r="EJ675">
        <v>-47.68602857142857</v>
      </c>
      <c r="EK675">
        <v>1310.219642857143</v>
      </c>
      <c r="EL675">
        <v>1353.367142857143</v>
      </c>
      <c r="EM675">
        <v>4.094035</v>
      </c>
      <c r="EN675">
        <v>1327.515</v>
      </c>
      <c r="EO675">
        <v>19.10196071428571</v>
      </c>
      <c r="EP675">
        <v>2.088264642857143</v>
      </c>
      <c r="EQ675">
        <v>1.719691071428571</v>
      </c>
      <c r="ER675">
        <v>18.12993928571429</v>
      </c>
      <c r="ES675">
        <v>15.07531785714285</v>
      </c>
      <c r="ET675">
        <v>2000.03</v>
      </c>
      <c r="EU675">
        <v>0.9799939285714283</v>
      </c>
      <c r="EV675">
        <v>0.02000581428571429</v>
      </c>
      <c r="EW675">
        <v>0</v>
      </c>
      <c r="EX675">
        <v>963.7865714285715</v>
      </c>
      <c r="EY675">
        <v>5.000560000000001</v>
      </c>
      <c r="EZ675">
        <v>19493.03214285714</v>
      </c>
      <c r="FA675">
        <v>17295.07857142857</v>
      </c>
      <c r="FB675">
        <v>42.28985714285714</v>
      </c>
      <c r="FC675">
        <v>42.43699999999999</v>
      </c>
      <c r="FD675">
        <v>42</v>
      </c>
      <c r="FE675">
        <v>41.57549999999998</v>
      </c>
      <c r="FF675">
        <v>42.93699999999998</v>
      </c>
      <c r="FG675">
        <v>1955.12</v>
      </c>
      <c r="FH675">
        <v>39.91</v>
      </c>
      <c r="FI675">
        <v>0</v>
      </c>
      <c r="FJ675">
        <v>1758489772.2</v>
      </c>
      <c r="FK675">
        <v>0</v>
      </c>
      <c r="FL675">
        <v>963.7847200000001</v>
      </c>
      <c r="FM675">
        <v>-1.036230757327374</v>
      </c>
      <c r="FN675">
        <v>-28.70769214933347</v>
      </c>
      <c r="FO675">
        <v>19492.676</v>
      </c>
      <c r="FP675">
        <v>15</v>
      </c>
      <c r="FQ675">
        <v>0</v>
      </c>
      <c r="FR675" t="s">
        <v>440</v>
      </c>
      <c r="FS675">
        <v>1747148579.5</v>
      </c>
      <c r="FT675">
        <v>1747148584.5</v>
      </c>
      <c r="FU675">
        <v>0</v>
      </c>
      <c r="FV675">
        <v>0.162</v>
      </c>
      <c r="FW675">
        <v>-0.001</v>
      </c>
      <c r="FX675">
        <v>0.139</v>
      </c>
      <c r="FY675">
        <v>0.058</v>
      </c>
      <c r="FZ675">
        <v>420</v>
      </c>
      <c r="GA675">
        <v>16</v>
      </c>
      <c r="GB675">
        <v>0.19</v>
      </c>
      <c r="GC675">
        <v>0.02</v>
      </c>
      <c r="GD675">
        <v>-47.71385853658536</v>
      </c>
      <c r="GE675">
        <v>0.3804355400696375</v>
      </c>
      <c r="GF675">
        <v>0.1653337142305616</v>
      </c>
      <c r="GG675">
        <v>1</v>
      </c>
      <c r="GH675">
        <v>963.8387647058822</v>
      </c>
      <c r="GI675">
        <v>-1.084278072707363</v>
      </c>
      <c r="GJ675">
        <v>0.2680625540279211</v>
      </c>
      <c r="GK675">
        <v>0</v>
      </c>
      <c r="GL675">
        <v>4.095239512195121</v>
      </c>
      <c r="GM675">
        <v>-0.05623170731706786</v>
      </c>
      <c r="GN675">
        <v>0.007634710514491987</v>
      </c>
      <c r="GO675">
        <v>1</v>
      </c>
      <c r="GP675">
        <v>2</v>
      </c>
      <c r="GQ675">
        <v>3</v>
      </c>
      <c r="GR675" t="s">
        <v>441</v>
      </c>
      <c r="GS675">
        <v>3.12788</v>
      </c>
      <c r="GT675">
        <v>2.73453</v>
      </c>
      <c r="GU675">
        <v>0.18348</v>
      </c>
      <c r="GV675">
        <v>0.188792</v>
      </c>
      <c r="GW675">
        <v>0.103798</v>
      </c>
      <c r="GX675">
        <v>0.0911801</v>
      </c>
      <c r="GY675">
        <v>24452.2</v>
      </c>
      <c r="GZ675">
        <v>23565.5</v>
      </c>
      <c r="HA675">
        <v>30492.3</v>
      </c>
      <c r="HB675">
        <v>29308.8</v>
      </c>
      <c r="HC675">
        <v>37730.5</v>
      </c>
      <c r="HD675">
        <v>35056.8</v>
      </c>
      <c r="HE675">
        <v>46657.3</v>
      </c>
      <c r="HF675">
        <v>43551.9</v>
      </c>
      <c r="HG675">
        <v>1.8197</v>
      </c>
      <c r="HH675">
        <v>1.85282</v>
      </c>
      <c r="HI675">
        <v>0.113368</v>
      </c>
      <c r="HJ675">
        <v>0</v>
      </c>
      <c r="HK675">
        <v>28.175</v>
      </c>
      <c r="HL675">
        <v>999.9</v>
      </c>
      <c r="HM675">
        <v>45.2</v>
      </c>
      <c r="HN675">
        <v>31</v>
      </c>
      <c r="HO675">
        <v>22.6495</v>
      </c>
      <c r="HP675">
        <v>63.7103</v>
      </c>
      <c r="HQ675">
        <v>17.0833</v>
      </c>
      <c r="HR675">
        <v>1</v>
      </c>
      <c r="HS675">
        <v>0.197602</v>
      </c>
      <c r="HT675">
        <v>0.327998</v>
      </c>
      <c r="HU675">
        <v>20.198</v>
      </c>
      <c r="HV675">
        <v>5.22732</v>
      </c>
      <c r="HW675">
        <v>11.974</v>
      </c>
      <c r="HX675">
        <v>4.9695</v>
      </c>
      <c r="HY675">
        <v>3.28948</v>
      </c>
      <c r="HZ675">
        <v>9999</v>
      </c>
      <c r="IA675">
        <v>9999</v>
      </c>
      <c r="IB675">
        <v>9999</v>
      </c>
      <c r="IC675">
        <v>999.9</v>
      </c>
      <c r="ID675">
        <v>4.97295</v>
      </c>
      <c r="IE675">
        <v>1.8774</v>
      </c>
      <c r="IF675">
        <v>1.87548</v>
      </c>
      <c r="IG675">
        <v>1.87836</v>
      </c>
      <c r="IH675">
        <v>1.87503</v>
      </c>
      <c r="II675">
        <v>1.87863</v>
      </c>
      <c r="IJ675">
        <v>1.87573</v>
      </c>
      <c r="IK675">
        <v>1.87686</v>
      </c>
      <c r="IL675">
        <v>0</v>
      </c>
      <c r="IM675">
        <v>0</v>
      </c>
      <c r="IN675">
        <v>0</v>
      </c>
      <c r="IO675">
        <v>0</v>
      </c>
      <c r="IP675" t="s">
        <v>442</v>
      </c>
      <c r="IQ675" t="s">
        <v>443</v>
      </c>
      <c r="IR675" t="s">
        <v>444</v>
      </c>
      <c r="IS675" t="s">
        <v>444</v>
      </c>
      <c r="IT675" t="s">
        <v>444</v>
      </c>
      <c r="IU675" t="s">
        <v>444</v>
      </c>
      <c r="IV675">
        <v>0</v>
      </c>
      <c r="IW675">
        <v>100</v>
      </c>
      <c r="IX675">
        <v>100</v>
      </c>
      <c r="IY675">
        <v>1.61</v>
      </c>
      <c r="IZ675">
        <v>0.2199</v>
      </c>
      <c r="JA675">
        <v>0.05401698482025668</v>
      </c>
      <c r="JB675">
        <v>0.001251749769105588</v>
      </c>
      <c r="JC675">
        <v>-2.340677956668878E-07</v>
      </c>
      <c r="JD675">
        <v>1.443975168909104E-10</v>
      </c>
      <c r="JE675">
        <v>-0.0473756660369021</v>
      </c>
      <c r="JF675">
        <v>-0.000763777970416037</v>
      </c>
      <c r="JG675">
        <v>0.0006633184790446218</v>
      </c>
      <c r="JH675">
        <v>-5.365384051273601E-06</v>
      </c>
      <c r="JI675">
        <v>1</v>
      </c>
      <c r="JJ675">
        <v>2129</v>
      </c>
      <c r="JK675">
        <v>1</v>
      </c>
      <c r="JL675">
        <v>27</v>
      </c>
      <c r="JM675">
        <v>189019.9</v>
      </c>
      <c r="JN675">
        <v>189019.8</v>
      </c>
      <c r="JO675">
        <v>2.83691</v>
      </c>
      <c r="JP675">
        <v>2.53784</v>
      </c>
      <c r="JQ675">
        <v>1.39893</v>
      </c>
      <c r="JR675">
        <v>2.33276</v>
      </c>
      <c r="JS675">
        <v>1.44897</v>
      </c>
      <c r="JT675">
        <v>2.49634</v>
      </c>
      <c r="JU675">
        <v>37.4578</v>
      </c>
      <c r="JV675">
        <v>24.1838</v>
      </c>
      <c r="JW675">
        <v>18</v>
      </c>
      <c r="JX675">
        <v>479.514</v>
      </c>
      <c r="JY675">
        <v>470.629</v>
      </c>
      <c r="JZ675">
        <v>27.4163</v>
      </c>
      <c r="KA675">
        <v>29.679</v>
      </c>
      <c r="KB675">
        <v>30.0006</v>
      </c>
      <c r="KC675">
        <v>29.3177</v>
      </c>
      <c r="KD675">
        <v>29.375</v>
      </c>
      <c r="KE675">
        <v>56.819</v>
      </c>
      <c r="KF675">
        <v>20.7247</v>
      </c>
      <c r="KG675">
        <v>63.1559</v>
      </c>
      <c r="KH675">
        <v>27.4072</v>
      </c>
      <c r="KI675">
        <v>1370.47</v>
      </c>
      <c r="KJ675">
        <v>19.0506</v>
      </c>
      <c r="KK675">
        <v>100.82</v>
      </c>
      <c r="KL675">
        <v>100.176</v>
      </c>
    </row>
    <row r="676" spans="1:298">
      <c r="A676">
        <v>660</v>
      </c>
      <c r="B676">
        <v>1758489776</v>
      </c>
      <c r="C676">
        <v>20672.5</v>
      </c>
      <c r="D676" t="s">
        <v>1770</v>
      </c>
      <c r="E676" t="s">
        <v>1771</v>
      </c>
      <c r="F676">
        <v>5</v>
      </c>
      <c r="G676" t="s">
        <v>1607</v>
      </c>
      <c r="H676" t="s">
        <v>436</v>
      </c>
      <c r="I676" t="s">
        <v>437</v>
      </c>
      <c r="J676">
        <v>1758489768.5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1386.941865358338</v>
      </c>
      <c r="AL676">
        <v>1352.434484848485</v>
      </c>
      <c r="AM676">
        <v>3.438762580455942</v>
      </c>
      <c r="AN676">
        <v>65.51255207076697</v>
      </c>
      <c r="AO676">
        <f>(AQ676 - AP676 + DZ676*1E3/(8.314*(EB676+273.15)) * AS676/DY676 * AR676) * DY676/(100*DM676) * 1000/(1000 - AQ676)</f>
        <v>0</v>
      </c>
      <c r="AP676">
        <v>19.11427934447236</v>
      </c>
      <c r="AQ676">
        <v>23.1707296969697</v>
      </c>
      <c r="AR676">
        <v>-0.0001605929665851441</v>
      </c>
      <c r="AS676">
        <v>124.816034713637</v>
      </c>
      <c r="AT676">
        <v>1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438</v>
      </c>
      <c r="AZ676" t="s">
        <v>438</v>
      </c>
      <c r="BA676">
        <v>0</v>
      </c>
      <c r="BB676">
        <v>0</v>
      </c>
      <c r="BC676">
        <f>1-BA676/BB676</f>
        <v>0</v>
      </c>
      <c r="BD676">
        <v>0</v>
      </c>
      <c r="BE676" t="s">
        <v>438</v>
      </c>
      <c r="BF676" t="s">
        <v>438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438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5.36</v>
      </c>
      <c r="DN676">
        <v>0.5</v>
      </c>
      <c r="DO676" t="s">
        <v>439</v>
      </c>
      <c r="DP676">
        <v>2</v>
      </c>
      <c r="DQ676" t="b">
        <v>1</v>
      </c>
      <c r="DR676">
        <v>1758489768.5</v>
      </c>
      <c r="DS676">
        <v>1297.594814814815</v>
      </c>
      <c r="DT676">
        <v>1345.32</v>
      </c>
      <c r="DU676">
        <v>23.18772962962963</v>
      </c>
      <c r="DV676">
        <v>19.10775555555556</v>
      </c>
      <c r="DW676">
        <v>1295.997777777778</v>
      </c>
      <c r="DX676">
        <v>22.96773333333334</v>
      </c>
      <c r="DY676">
        <v>500.0564814814815</v>
      </c>
      <c r="DZ676">
        <v>90.02667777777778</v>
      </c>
      <c r="EA676">
        <v>0.05635101111111112</v>
      </c>
      <c r="EB676">
        <v>29.64636666666666</v>
      </c>
      <c r="EC676">
        <v>30.01586296296296</v>
      </c>
      <c r="ED676">
        <v>999.9000000000001</v>
      </c>
      <c r="EE676">
        <v>0</v>
      </c>
      <c r="EF676">
        <v>0</v>
      </c>
      <c r="EG676">
        <v>10015.55444444445</v>
      </c>
      <c r="EH676">
        <v>0</v>
      </c>
      <c r="EI676">
        <v>11.26945555555555</v>
      </c>
      <c r="EJ676">
        <v>-47.72444814814816</v>
      </c>
      <c r="EK676">
        <v>1328.397407407408</v>
      </c>
      <c r="EL676">
        <v>1371.527037037037</v>
      </c>
      <c r="EM676">
        <v>4.079977407407407</v>
      </c>
      <c r="EN676">
        <v>1345.32</v>
      </c>
      <c r="EO676">
        <v>19.10775555555556</v>
      </c>
      <c r="EP676">
        <v>2.087514074074074</v>
      </c>
      <c r="EQ676">
        <v>1.720207037037037</v>
      </c>
      <c r="ER676">
        <v>18.12421851851852</v>
      </c>
      <c r="ES676">
        <v>15.07998148148148</v>
      </c>
      <c r="ET676">
        <v>2000.036296296296</v>
      </c>
      <c r="EU676">
        <v>0.9799939999999998</v>
      </c>
      <c r="EV676">
        <v>0.02000574074074074</v>
      </c>
      <c r="EW676">
        <v>0</v>
      </c>
      <c r="EX676">
        <v>963.6481111111112</v>
      </c>
      <c r="EY676">
        <v>5.000560000000001</v>
      </c>
      <c r="EZ676">
        <v>19490.62962962963</v>
      </c>
      <c r="FA676">
        <v>17295.14444444444</v>
      </c>
      <c r="FB676">
        <v>42.27755555555555</v>
      </c>
      <c r="FC676">
        <v>42.43699999999999</v>
      </c>
      <c r="FD676">
        <v>42</v>
      </c>
      <c r="FE676">
        <v>41.57599999999999</v>
      </c>
      <c r="FF676">
        <v>42.93699999999998</v>
      </c>
      <c r="FG676">
        <v>1955.126296296297</v>
      </c>
      <c r="FH676">
        <v>39.91</v>
      </c>
      <c r="FI676">
        <v>0</v>
      </c>
      <c r="FJ676">
        <v>1758489777.6</v>
      </c>
      <c r="FK676">
        <v>0</v>
      </c>
      <c r="FL676">
        <v>963.6293461538461</v>
      </c>
      <c r="FM676">
        <v>-1.077367518621369</v>
      </c>
      <c r="FN676">
        <v>-20.05470076720823</v>
      </c>
      <c r="FO676">
        <v>19490.4</v>
      </c>
      <c r="FP676">
        <v>15</v>
      </c>
      <c r="FQ676">
        <v>0</v>
      </c>
      <c r="FR676" t="s">
        <v>440</v>
      </c>
      <c r="FS676">
        <v>1747148579.5</v>
      </c>
      <c r="FT676">
        <v>1747148584.5</v>
      </c>
      <c r="FU676">
        <v>0</v>
      </c>
      <c r="FV676">
        <v>0.162</v>
      </c>
      <c r="FW676">
        <v>-0.001</v>
      </c>
      <c r="FX676">
        <v>0.139</v>
      </c>
      <c r="FY676">
        <v>0.058</v>
      </c>
      <c r="FZ676">
        <v>420</v>
      </c>
      <c r="GA676">
        <v>16</v>
      </c>
      <c r="GB676">
        <v>0.19</v>
      </c>
      <c r="GC676">
        <v>0.02</v>
      </c>
      <c r="GD676">
        <v>-47.70876097560976</v>
      </c>
      <c r="GE676">
        <v>-0.3588627177699732</v>
      </c>
      <c r="GF676">
        <v>0.1663601908848485</v>
      </c>
      <c r="GG676">
        <v>1</v>
      </c>
      <c r="GH676">
        <v>963.7356470588236</v>
      </c>
      <c r="GI676">
        <v>-1.420259734682284</v>
      </c>
      <c r="GJ676">
        <v>0.313119210746331</v>
      </c>
      <c r="GK676">
        <v>0</v>
      </c>
      <c r="GL676">
        <v>4.086703414634146</v>
      </c>
      <c r="GM676">
        <v>-0.1522818815331004</v>
      </c>
      <c r="GN676">
        <v>0.01560714964519761</v>
      </c>
      <c r="GO676">
        <v>0</v>
      </c>
      <c r="GP676">
        <v>1</v>
      </c>
      <c r="GQ676">
        <v>3</v>
      </c>
      <c r="GR676" t="s">
        <v>447</v>
      </c>
      <c r="GS676">
        <v>3.12833</v>
      </c>
      <c r="GT676">
        <v>2.73384</v>
      </c>
      <c r="GU676">
        <v>0.18491</v>
      </c>
      <c r="GV676">
        <v>0.19017</v>
      </c>
      <c r="GW676">
        <v>0.103758</v>
      </c>
      <c r="GX676">
        <v>0.09119679999999999</v>
      </c>
      <c r="GY676">
        <v>24409.3</v>
      </c>
      <c r="GZ676">
        <v>23525.2</v>
      </c>
      <c r="HA676">
        <v>30492.3</v>
      </c>
      <c r="HB676">
        <v>29308.5</v>
      </c>
      <c r="HC676">
        <v>37732.4</v>
      </c>
      <c r="HD676">
        <v>35055.7</v>
      </c>
      <c r="HE676">
        <v>46657.3</v>
      </c>
      <c r="HF676">
        <v>43551.3</v>
      </c>
      <c r="HG676">
        <v>1.82035</v>
      </c>
      <c r="HH676">
        <v>1.85212</v>
      </c>
      <c r="HI676">
        <v>0.114225</v>
      </c>
      <c r="HJ676">
        <v>0</v>
      </c>
      <c r="HK676">
        <v>28.175</v>
      </c>
      <c r="HL676">
        <v>999.9</v>
      </c>
      <c r="HM676">
        <v>45.2</v>
      </c>
      <c r="HN676">
        <v>31</v>
      </c>
      <c r="HO676">
        <v>22.6519</v>
      </c>
      <c r="HP676">
        <v>63.1803</v>
      </c>
      <c r="HQ676">
        <v>17.1915</v>
      </c>
      <c r="HR676">
        <v>1</v>
      </c>
      <c r="HS676">
        <v>0.19782</v>
      </c>
      <c r="HT676">
        <v>0.437364</v>
      </c>
      <c r="HU676">
        <v>20.1975</v>
      </c>
      <c r="HV676">
        <v>5.22747</v>
      </c>
      <c r="HW676">
        <v>11.974</v>
      </c>
      <c r="HX676">
        <v>4.96965</v>
      </c>
      <c r="HY676">
        <v>3.28955</v>
      </c>
      <c r="HZ676">
        <v>9999</v>
      </c>
      <c r="IA676">
        <v>9999</v>
      </c>
      <c r="IB676">
        <v>9999</v>
      </c>
      <c r="IC676">
        <v>999.9</v>
      </c>
      <c r="ID676">
        <v>4.97295</v>
      </c>
      <c r="IE676">
        <v>1.8774</v>
      </c>
      <c r="IF676">
        <v>1.87546</v>
      </c>
      <c r="IG676">
        <v>1.87834</v>
      </c>
      <c r="IH676">
        <v>1.875</v>
      </c>
      <c r="II676">
        <v>1.87856</v>
      </c>
      <c r="IJ676">
        <v>1.8757</v>
      </c>
      <c r="IK676">
        <v>1.87683</v>
      </c>
      <c r="IL676">
        <v>0</v>
      </c>
      <c r="IM676">
        <v>0</v>
      </c>
      <c r="IN676">
        <v>0</v>
      </c>
      <c r="IO676">
        <v>0</v>
      </c>
      <c r="IP676" t="s">
        <v>442</v>
      </c>
      <c r="IQ676" t="s">
        <v>443</v>
      </c>
      <c r="IR676" t="s">
        <v>444</v>
      </c>
      <c r="IS676" t="s">
        <v>444</v>
      </c>
      <c r="IT676" t="s">
        <v>444</v>
      </c>
      <c r="IU676" t="s">
        <v>444</v>
      </c>
      <c r="IV676">
        <v>0</v>
      </c>
      <c r="IW676">
        <v>100</v>
      </c>
      <c r="IX676">
        <v>100</v>
      </c>
      <c r="IY676">
        <v>1.63</v>
      </c>
      <c r="IZ676">
        <v>0.2196</v>
      </c>
      <c r="JA676">
        <v>0.05401698482025668</v>
      </c>
      <c r="JB676">
        <v>0.001251749769105588</v>
      </c>
      <c r="JC676">
        <v>-2.340677956668878E-07</v>
      </c>
      <c r="JD676">
        <v>1.443975168909104E-10</v>
      </c>
      <c r="JE676">
        <v>-0.0473756660369021</v>
      </c>
      <c r="JF676">
        <v>-0.000763777970416037</v>
      </c>
      <c r="JG676">
        <v>0.0006633184790446218</v>
      </c>
      <c r="JH676">
        <v>-5.365384051273601E-06</v>
      </c>
      <c r="JI676">
        <v>1</v>
      </c>
      <c r="JJ676">
        <v>2129</v>
      </c>
      <c r="JK676">
        <v>1</v>
      </c>
      <c r="JL676">
        <v>27</v>
      </c>
      <c r="JM676">
        <v>189019.9</v>
      </c>
      <c r="JN676">
        <v>189019.9</v>
      </c>
      <c r="JO676">
        <v>2.86499</v>
      </c>
      <c r="JP676">
        <v>2.52563</v>
      </c>
      <c r="JQ676">
        <v>1.39893</v>
      </c>
      <c r="JR676">
        <v>2.33276</v>
      </c>
      <c r="JS676">
        <v>1.44897</v>
      </c>
      <c r="JT676">
        <v>2.49756</v>
      </c>
      <c r="JU676">
        <v>37.4578</v>
      </c>
      <c r="JV676">
        <v>24.1926</v>
      </c>
      <c r="JW676">
        <v>18</v>
      </c>
      <c r="JX676">
        <v>479.888</v>
      </c>
      <c r="JY676">
        <v>470.186</v>
      </c>
      <c r="JZ676">
        <v>27.4105</v>
      </c>
      <c r="KA676">
        <v>29.681</v>
      </c>
      <c r="KB676">
        <v>30.0004</v>
      </c>
      <c r="KC676">
        <v>29.3202</v>
      </c>
      <c r="KD676">
        <v>29.377</v>
      </c>
      <c r="KE676">
        <v>57.4043</v>
      </c>
      <c r="KF676">
        <v>20.7247</v>
      </c>
      <c r="KG676">
        <v>63.1559</v>
      </c>
      <c r="KH676">
        <v>27.3836</v>
      </c>
      <c r="KI676">
        <v>1390.53</v>
      </c>
      <c r="KJ676">
        <v>19.0506</v>
      </c>
      <c r="KK676">
        <v>100.82</v>
      </c>
      <c r="KL676">
        <v>100.175</v>
      </c>
    </row>
    <row r="677" spans="1:298">
      <c r="A677">
        <v>661</v>
      </c>
      <c r="B677">
        <v>1758489781</v>
      </c>
      <c r="C677">
        <v>20677.5</v>
      </c>
      <c r="D677" t="s">
        <v>1772</v>
      </c>
      <c r="E677" t="s">
        <v>1773</v>
      </c>
      <c r="F677">
        <v>5</v>
      </c>
      <c r="G677" t="s">
        <v>1607</v>
      </c>
      <c r="H677" t="s">
        <v>436</v>
      </c>
      <c r="I677" t="s">
        <v>437</v>
      </c>
      <c r="J677">
        <v>1758489773.214286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1403.571846164969</v>
      </c>
      <c r="AL677">
        <v>1369.408181818181</v>
      </c>
      <c r="AM677">
        <v>3.389662310562861</v>
      </c>
      <c r="AN677">
        <v>65.51255207076697</v>
      </c>
      <c r="AO677">
        <f>(AQ677 - AP677 + DZ677*1E3/(8.314*(EB677+273.15)) * AS677/DY677 * AR677) * DY677/(100*DM677) * 1000/(1000 - AQ677)</f>
        <v>0</v>
      </c>
      <c r="AP677">
        <v>19.11708915633564</v>
      </c>
      <c r="AQ677">
        <v>23.15020545454545</v>
      </c>
      <c r="AR677">
        <v>-0.0002873269089174733</v>
      </c>
      <c r="AS677">
        <v>124.816034713637</v>
      </c>
      <c r="AT677">
        <v>1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438</v>
      </c>
      <c r="AZ677" t="s">
        <v>438</v>
      </c>
      <c r="BA677">
        <v>0</v>
      </c>
      <c r="BB677">
        <v>0</v>
      </c>
      <c r="BC677">
        <f>1-BA677/BB677</f>
        <v>0</v>
      </c>
      <c r="BD677">
        <v>0</v>
      </c>
      <c r="BE677" t="s">
        <v>438</v>
      </c>
      <c r="BF677" t="s">
        <v>438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438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5.36</v>
      </c>
      <c r="DN677">
        <v>0.5</v>
      </c>
      <c r="DO677" t="s">
        <v>439</v>
      </c>
      <c r="DP677">
        <v>2</v>
      </c>
      <c r="DQ677" t="b">
        <v>1</v>
      </c>
      <c r="DR677">
        <v>1758489773.214286</v>
      </c>
      <c r="DS677">
        <v>1313.4</v>
      </c>
      <c r="DT677">
        <v>1361.099642857143</v>
      </c>
      <c r="DU677">
        <v>23.17541785714286</v>
      </c>
      <c r="DV677">
        <v>19.11176071428571</v>
      </c>
      <c r="DW677">
        <v>1311.780714285714</v>
      </c>
      <c r="DX677">
        <v>22.955675</v>
      </c>
      <c r="DY677">
        <v>499.9461785714286</v>
      </c>
      <c r="DZ677">
        <v>90.02611785714285</v>
      </c>
      <c r="EA677">
        <v>0.05654001071428571</v>
      </c>
      <c r="EB677">
        <v>29.64815357142857</v>
      </c>
      <c r="EC677">
        <v>30.02611071428572</v>
      </c>
      <c r="ED677">
        <v>999.9000000000002</v>
      </c>
      <c r="EE677">
        <v>0</v>
      </c>
      <c r="EF677">
        <v>0</v>
      </c>
      <c r="EG677">
        <v>9997.301071428572</v>
      </c>
      <c r="EH677">
        <v>0</v>
      </c>
      <c r="EI677">
        <v>11.27443928571429</v>
      </c>
      <c r="EJ677">
        <v>-47.69807142857143</v>
      </c>
      <c r="EK677">
        <v>1344.560714285714</v>
      </c>
      <c r="EL677">
        <v>1387.618928571428</v>
      </c>
      <c r="EM677">
        <v>4.063661071428571</v>
      </c>
      <c r="EN677">
        <v>1361.099642857143</v>
      </c>
      <c r="EO677">
        <v>19.11176071428571</v>
      </c>
      <c r="EP677">
        <v>2.086392142857143</v>
      </c>
      <c r="EQ677">
        <v>1.720556428571429</v>
      </c>
      <c r="ER677">
        <v>18.11566071428572</v>
      </c>
      <c r="ES677">
        <v>15.08313214285714</v>
      </c>
      <c r="ET677">
        <v>2000.017857142857</v>
      </c>
      <c r="EU677">
        <v>0.9799938214285712</v>
      </c>
      <c r="EV677">
        <v>0.02000591785714286</v>
      </c>
      <c r="EW677">
        <v>0</v>
      </c>
      <c r="EX677">
        <v>963.5443571428569</v>
      </c>
      <c r="EY677">
        <v>5.000560000000001</v>
      </c>
      <c r="EZ677">
        <v>19488.45</v>
      </c>
      <c r="FA677">
        <v>17294.98928571429</v>
      </c>
      <c r="FB677">
        <v>42.26992857142857</v>
      </c>
      <c r="FC677">
        <v>42.43699999999999</v>
      </c>
      <c r="FD677">
        <v>42</v>
      </c>
      <c r="FE677">
        <v>41.56199999999999</v>
      </c>
      <c r="FF677">
        <v>42.93699999999998</v>
      </c>
      <c r="FG677">
        <v>1955.107857142857</v>
      </c>
      <c r="FH677">
        <v>39.91</v>
      </c>
      <c r="FI677">
        <v>0</v>
      </c>
      <c r="FJ677">
        <v>1758489782.4</v>
      </c>
      <c r="FK677">
        <v>0</v>
      </c>
      <c r="FL677">
        <v>963.5067307692308</v>
      </c>
      <c r="FM677">
        <v>-2.296444455025457</v>
      </c>
      <c r="FN677">
        <v>-25.64786321233991</v>
      </c>
      <c r="FO677">
        <v>19488.37692307692</v>
      </c>
      <c r="FP677">
        <v>15</v>
      </c>
      <c r="FQ677">
        <v>0</v>
      </c>
      <c r="FR677" t="s">
        <v>440</v>
      </c>
      <c r="FS677">
        <v>1747148579.5</v>
      </c>
      <c r="FT677">
        <v>1747148584.5</v>
      </c>
      <c r="FU677">
        <v>0</v>
      </c>
      <c r="FV677">
        <v>0.162</v>
      </c>
      <c r="FW677">
        <v>-0.001</v>
      </c>
      <c r="FX677">
        <v>0.139</v>
      </c>
      <c r="FY677">
        <v>0.058</v>
      </c>
      <c r="FZ677">
        <v>420</v>
      </c>
      <c r="GA677">
        <v>16</v>
      </c>
      <c r="GB677">
        <v>0.19</v>
      </c>
      <c r="GC677">
        <v>0.02</v>
      </c>
      <c r="GD677">
        <v>-47.71541219512196</v>
      </c>
      <c r="GE677">
        <v>0.5652146341463195</v>
      </c>
      <c r="GF677">
        <v>0.1690450599405476</v>
      </c>
      <c r="GG677">
        <v>0</v>
      </c>
      <c r="GH677">
        <v>963.5850588235294</v>
      </c>
      <c r="GI677">
        <v>-1.845378156222977</v>
      </c>
      <c r="GJ677">
        <v>0.3517882836874832</v>
      </c>
      <c r="GK677">
        <v>0</v>
      </c>
      <c r="GL677">
        <v>4.075558048780487</v>
      </c>
      <c r="GM677">
        <v>-0.1976084320557545</v>
      </c>
      <c r="GN677">
        <v>0.01974648597568349</v>
      </c>
      <c r="GO677">
        <v>0</v>
      </c>
      <c r="GP677">
        <v>0</v>
      </c>
      <c r="GQ677">
        <v>3</v>
      </c>
      <c r="GR677" t="s">
        <v>480</v>
      </c>
      <c r="GS677">
        <v>3.12765</v>
      </c>
      <c r="GT677">
        <v>2.73504</v>
      </c>
      <c r="GU677">
        <v>0.186318</v>
      </c>
      <c r="GV677">
        <v>0.191603</v>
      </c>
      <c r="GW677">
        <v>0.103694</v>
      </c>
      <c r="GX677">
        <v>0.0912119</v>
      </c>
      <c r="GY677">
        <v>24367.1</v>
      </c>
      <c r="GZ677">
        <v>23483.2</v>
      </c>
      <c r="HA677">
        <v>30492.3</v>
      </c>
      <c r="HB677">
        <v>29308.1</v>
      </c>
      <c r="HC677">
        <v>37735.1</v>
      </c>
      <c r="HD677">
        <v>35054.9</v>
      </c>
      <c r="HE677">
        <v>46657.2</v>
      </c>
      <c r="HF677">
        <v>43550.9</v>
      </c>
      <c r="HG677">
        <v>1.8197</v>
      </c>
      <c r="HH677">
        <v>1.85298</v>
      </c>
      <c r="HI677">
        <v>0.113811</v>
      </c>
      <c r="HJ677">
        <v>0</v>
      </c>
      <c r="HK677">
        <v>28.1725</v>
      </c>
      <c r="HL677">
        <v>999.9</v>
      </c>
      <c r="HM677">
        <v>45.2</v>
      </c>
      <c r="HN677">
        <v>31</v>
      </c>
      <c r="HO677">
        <v>22.6498</v>
      </c>
      <c r="HP677">
        <v>63.7903</v>
      </c>
      <c r="HQ677">
        <v>17.3518</v>
      </c>
      <c r="HR677">
        <v>1</v>
      </c>
      <c r="HS677">
        <v>0.197843</v>
      </c>
      <c r="HT677">
        <v>0.529771</v>
      </c>
      <c r="HU677">
        <v>20.1973</v>
      </c>
      <c r="HV677">
        <v>5.22822</v>
      </c>
      <c r="HW677">
        <v>11.974</v>
      </c>
      <c r="HX677">
        <v>4.96975</v>
      </c>
      <c r="HY677">
        <v>3.28965</v>
      </c>
      <c r="HZ677">
        <v>9999</v>
      </c>
      <c r="IA677">
        <v>9999</v>
      </c>
      <c r="IB677">
        <v>9999</v>
      </c>
      <c r="IC677">
        <v>999.9</v>
      </c>
      <c r="ID677">
        <v>4.97295</v>
      </c>
      <c r="IE677">
        <v>1.87742</v>
      </c>
      <c r="IF677">
        <v>1.87548</v>
      </c>
      <c r="IG677">
        <v>1.87836</v>
      </c>
      <c r="IH677">
        <v>1.875</v>
      </c>
      <c r="II677">
        <v>1.87863</v>
      </c>
      <c r="IJ677">
        <v>1.87574</v>
      </c>
      <c r="IK677">
        <v>1.87684</v>
      </c>
      <c r="IL677">
        <v>0</v>
      </c>
      <c r="IM677">
        <v>0</v>
      </c>
      <c r="IN677">
        <v>0</v>
      </c>
      <c r="IO677">
        <v>0</v>
      </c>
      <c r="IP677" t="s">
        <v>442</v>
      </c>
      <c r="IQ677" t="s">
        <v>443</v>
      </c>
      <c r="IR677" t="s">
        <v>444</v>
      </c>
      <c r="IS677" t="s">
        <v>444</v>
      </c>
      <c r="IT677" t="s">
        <v>444</v>
      </c>
      <c r="IU677" t="s">
        <v>444</v>
      </c>
      <c r="IV677">
        <v>0</v>
      </c>
      <c r="IW677">
        <v>100</v>
      </c>
      <c r="IX677">
        <v>100</v>
      </c>
      <c r="IY677">
        <v>1.65</v>
      </c>
      <c r="IZ677">
        <v>0.2192</v>
      </c>
      <c r="JA677">
        <v>0.05401698482025668</v>
      </c>
      <c r="JB677">
        <v>0.001251749769105588</v>
      </c>
      <c r="JC677">
        <v>-2.340677956668878E-07</v>
      </c>
      <c r="JD677">
        <v>1.443975168909104E-10</v>
      </c>
      <c r="JE677">
        <v>-0.0473756660369021</v>
      </c>
      <c r="JF677">
        <v>-0.000763777970416037</v>
      </c>
      <c r="JG677">
        <v>0.0006633184790446218</v>
      </c>
      <c r="JH677">
        <v>-5.365384051273601E-06</v>
      </c>
      <c r="JI677">
        <v>1</v>
      </c>
      <c r="JJ677">
        <v>2129</v>
      </c>
      <c r="JK677">
        <v>1</v>
      </c>
      <c r="JL677">
        <v>27</v>
      </c>
      <c r="JM677">
        <v>189020</v>
      </c>
      <c r="JN677">
        <v>189019.9</v>
      </c>
      <c r="JO677">
        <v>2.89062</v>
      </c>
      <c r="JP677">
        <v>2.52197</v>
      </c>
      <c r="JQ677">
        <v>1.39893</v>
      </c>
      <c r="JR677">
        <v>2.33276</v>
      </c>
      <c r="JS677">
        <v>1.44897</v>
      </c>
      <c r="JT677">
        <v>2.56348</v>
      </c>
      <c r="JU677">
        <v>37.4578</v>
      </c>
      <c r="JV677">
        <v>24.2013</v>
      </c>
      <c r="JW677">
        <v>18</v>
      </c>
      <c r="JX677">
        <v>479.542</v>
      </c>
      <c r="JY677">
        <v>470.763</v>
      </c>
      <c r="JZ677">
        <v>27.3802</v>
      </c>
      <c r="KA677">
        <v>29.6822</v>
      </c>
      <c r="KB677">
        <v>30.0002</v>
      </c>
      <c r="KC677">
        <v>29.3221</v>
      </c>
      <c r="KD677">
        <v>29.3795</v>
      </c>
      <c r="KE677">
        <v>57.9205</v>
      </c>
      <c r="KF677">
        <v>20.7247</v>
      </c>
      <c r="KG677">
        <v>63.1559</v>
      </c>
      <c r="KH677">
        <v>27.3497</v>
      </c>
      <c r="KI677">
        <v>1403.93</v>
      </c>
      <c r="KJ677">
        <v>19.0506</v>
      </c>
      <c r="KK677">
        <v>100.82</v>
      </c>
      <c r="KL677">
        <v>100.174</v>
      </c>
    </row>
    <row r="678" spans="1:298">
      <c r="A678">
        <v>662</v>
      </c>
      <c r="B678">
        <v>1758489785.5</v>
      </c>
      <c r="C678">
        <v>20682</v>
      </c>
      <c r="D678" t="s">
        <v>1774</v>
      </c>
      <c r="E678" t="s">
        <v>1775</v>
      </c>
      <c r="F678">
        <v>5</v>
      </c>
      <c r="G678" t="s">
        <v>1607</v>
      </c>
      <c r="H678" t="s">
        <v>436</v>
      </c>
      <c r="I678" t="s">
        <v>437</v>
      </c>
      <c r="J678">
        <v>1758489777.660714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1419.373819356687</v>
      </c>
      <c r="AL678">
        <v>1384.868363636364</v>
      </c>
      <c r="AM678">
        <v>3.438258096324023</v>
      </c>
      <c r="AN678">
        <v>65.51255207076697</v>
      </c>
      <c r="AO678">
        <f>(AQ678 - AP678 + DZ678*1E3/(8.314*(EB678+273.15)) * AS678/DY678 * AR678) * DY678/(100*DM678) * 1000/(1000 - AQ678)</f>
        <v>0</v>
      </c>
      <c r="AP678">
        <v>19.12114004580405</v>
      </c>
      <c r="AQ678">
        <v>23.13164848484848</v>
      </c>
      <c r="AR678">
        <v>-0.0002714703327697953</v>
      </c>
      <c r="AS678">
        <v>124.816034713637</v>
      </c>
      <c r="AT678">
        <v>1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438</v>
      </c>
      <c r="AZ678" t="s">
        <v>438</v>
      </c>
      <c r="BA678">
        <v>0</v>
      </c>
      <c r="BB678">
        <v>0</v>
      </c>
      <c r="BC678">
        <f>1-BA678/BB678</f>
        <v>0</v>
      </c>
      <c r="BD678">
        <v>0</v>
      </c>
      <c r="BE678" t="s">
        <v>438</v>
      </c>
      <c r="BF678" t="s">
        <v>438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438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5.36</v>
      </c>
      <c r="DN678">
        <v>0.5</v>
      </c>
      <c r="DO678" t="s">
        <v>439</v>
      </c>
      <c r="DP678">
        <v>2</v>
      </c>
      <c r="DQ678" t="b">
        <v>1</v>
      </c>
      <c r="DR678">
        <v>1758489777.660714</v>
      </c>
      <c r="DS678">
        <v>1328.274285714286</v>
      </c>
      <c r="DT678">
        <v>1376.092142857143</v>
      </c>
      <c r="DU678">
        <v>23.16016071428571</v>
      </c>
      <c r="DV678">
        <v>19.115725</v>
      </c>
      <c r="DW678">
        <v>1326.635</v>
      </c>
      <c r="DX678">
        <v>22.94073571428572</v>
      </c>
      <c r="DY678">
        <v>499.9364642857143</v>
      </c>
      <c r="DZ678">
        <v>90.02619285714285</v>
      </c>
      <c r="EA678">
        <v>0.05677222142857143</v>
      </c>
      <c r="EB678">
        <v>29.64801428571429</v>
      </c>
      <c r="EC678">
        <v>30.027025</v>
      </c>
      <c r="ED678">
        <v>999.9000000000002</v>
      </c>
      <c r="EE678">
        <v>0</v>
      </c>
      <c r="EF678">
        <v>0</v>
      </c>
      <c r="EG678">
        <v>10007.25785714286</v>
      </c>
      <c r="EH678">
        <v>0</v>
      </c>
      <c r="EI678">
        <v>11.26741071428571</v>
      </c>
      <c r="EJ678">
        <v>-47.81670714285714</v>
      </c>
      <c r="EK678">
        <v>1359.766785714286</v>
      </c>
      <c r="EL678">
        <v>1402.909642857143</v>
      </c>
      <c r="EM678">
        <v>4.044440357142856</v>
      </c>
      <c r="EN678">
        <v>1376.092142857143</v>
      </c>
      <c r="EO678">
        <v>19.115725</v>
      </c>
      <c r="EP678">
        <v>2.08502</v>
      </c>
      <c r="EQ678">
        <v>1.720915</v>
      </c>
      <c r="ER678">
        <v>18.10518928571429</v>
      </c>
      <c r="ES678">
        <v>15.08636785714286</v>
      </c>
      <c r="ET678">
        <v>2000.005357142857</v>
      </c>
      <c r="EU678">
        <v>0.9799937142857141</v>
      </c>
      <c r="EV678">
        <v>0.02000602857142857</v>
      </c>
      <c r="EW678">
        <v>0</v>
      </c>
      <c r="EX678">
        <v>963.4231785714286</v>
      </c>
      <c r="EY678">
        <v>5.000560000000001</v>
      </c>
      <c r="EZ678">
        <v>19486.60357142857</v>
      </c>
      <c r="FA678">
        <v>17294.88928571429</v>
      </c>
      <c r="FB678">
        <v>42.26549999999999</v>
      </c>
      <c r="FC678">
        <v>42.43699999999999</v>
      </c>
      <c r="FD678">
        <v>42</v>
      </c>
      <c r="FE678">
        <v>41.56199999999999</v>
      </c>
      <c r="FF678">
        <v>42.93699999999998</v>
      </c>
      <c r="FG678">
        <v>1955.095357142857</v>
      </c>
      <c r="FH678">
        <v>39.91</v>
      </c>
      <c r="FI678">
        <v>0</v>
      </c>
      <c r="FJ678">
        <v>1758489787.2</v>
      </c>
      <c r="FK678">
        <v>0</v>
      </c>
      <c r="FL678">
        <v>963.3853846153846</v>
      </c>
      <c r="FM678">
        <v>-1.147965829131612</v>
      </c>
      <c r="FN678">
        <v>-28.79658125819653</v>
      </c>
      <c r="FO678">
        <v>19486.54230769231</v>
      </c>
      <c r="FP678">
        <v>15</v>
      </c>
      <c r="FQ678">
        <v>0</v>
      </c>
      <c r="FR678" t="s">
        <v>440</v>
      </c>
      <c r="FS678">
        <v>1747148579.5</v>
      </c>
      <c r="FT678">
        <v>1747148584.5</v>
      </c>
      <c r="FU678">
        <v>0</v>
      </c>
      <c r="FV678">
        <v>0.162</v>
      </c>
      <c r="FW678">
        <v>-0.001</v>
      </c>
      <c r="FX678">
        <v>0.139</v>
      </c>
      <c r="FY678">
        <v>0.058</v>
      </c>
      <c r="FZ678">
        <v>420</v>
      </c>
      <c r="GA678">
        <v>16</v>
      </c>
      <c r="GB678">
        <v>0.19</v>
      </c>
      <c r="GC678">
        <v>0.02</v>
      </c>
      <c r="GD678">
        <v>-47.75808000000001</v>
      </c>
      <c r="GE678">
        <v>-1.196553095684662</v>
      </c>
      <c r="GF678">
        <v>0.2080748497536404</v>
      </c>
      <c r="GG678">
        <v>0</v>
      </c>
      <c r="GH678">
        <v>963.4880000000001</v>
      </c>
      <c r="GI678">
        <v>-1.716424761558166</v>
      </c>
      <c r="GJ678">
        <v>0.3484116902205616</v>
      </c>
      <c r="GK678">
        <v>0</v>
      </c>
      <c r="GL678">
        <v>4.05452575</v>
      </c>
      <c r="GM678">
        <v>-0.2538937711069488</v>
      </c>
      <c r="GN678">
        <v>0.02449899149837604</v>
      </c>
      <c r="GO678">
        <v>0</v>
      </c>
      <c r="GP678">
        <v>0</v>
      </c>
      <c r="GQ678">
        <v>3</v>
      </c>
      <c r="GR678" t="s">
        <v>480</v>
      </c>
      <c r="GS678">
        <v>3.12831</v>
      </c>
      <c r="GT678">
        <v>2.73468</v>
      </c>
      <c r="GU678">
        <v>0.187589</v>
      </c>
      <c r="GV678">
        <v>0.192834</v>
      </c>
      <c r="GW678">
        <v>0.103632</v>
      </c>
      <c r="GX678">
        <v>0.0912226</v>
      </c>
      <c r="GY678">
        <v>24329</v>
      </c>
      <c r="GZ678">
        <v>23447.7</v>
      </c>
      <c r="HA678">
        <v>30492.3</v>
      </c>
      <c r="HB678">
        <v>29308.5</v>
      </c>
      <c r="HC678">
        <v>37737.9</v>
      </c>
      <c r="HD678">
        <v>35055.1</v>
      </c>
      <c r="HE678">
        <v>46657.4</v>
      </c>
      <c r="HF678">
        <v>43551.6</v>
      </c>
      <c r="HG678">
        <v>1.8204</v>
      </c>
      <c r="HH678">
        <v>1.8522</v>
      </c>
      <c r="HI678">
        <v>0.112921</v>
      </c>
      <c r="HJ678">
        <v>0</v>
      </c>
      <c r="HK678">
        <v>28.1725</v>
      </c>
      <c r="HL678">
        <v>999.9</v>
      </c>
      <c r="HM678">
        <v>45.2</v>
      </c>
      <c r="HN678">
        <v>31</v>
      </c>
      <c r="HO678">
        <v>22.6504</v>
      </c>
      <c r="HP678">
        <v>62.5503</v>
      </c>
      <c r="HQ678">
        <v>17.1675</v>
      </c>
      <c r="HR678">
        <v>1</v>
      </c>
      <c r="HS678">
        <v>0.197873</v>
      </c>
      <c r="HT678">
        <v>0.551381</v>
      </c>
      <c r="HU678">
        <v>20.1972</v>
      </c>
      <c r="HV678">
        <v>5.22777</v>
      </c>
      <c r="HW678">
        <v>11.974</v>
      </c>
      <c r="HX678">
        <v>4.96975</v>
      </c>
      <c r="HY678">
        <v>3.2896</v>
      </c>
      <c r="HZ678">
        <v>9999</v>
      </c>
      <c r="IA678">
        <v>9999</v>
      </c>
      <c r="IB678">
        <v>9999</v>
      </c>
      <c r="IC678">
        <v>999.9</v>
      </c>
      <c r="ID678">
        <v>4.97294</v>
      </c>
      <c r="IE678">
        <v>1.87741</v>
      </c>
      <c r="IF678">
        <v>1.87546</v>
      </c>
      <c r="IG678">
        <v>1.87833</v>
      </c>
      <c r="IH678">
        <v>1.875</v>
      </c>
      <c r="II678">
        <v>1.87856</v>
      </c>
      <c r="IJ678">
        <v>1.87566</v>
      </c>
      <c r="IK678">
        <v>1.87683</v>
      </c>
      <c r="IL678">
        <v>0</v>
      </c>
      <c r="IM678">
        <v>0</v>
      </c>
      <c r="IN678">
        <v>0</v>
      </c>
      <c r="IO678">
        <v>0</v>
      </c>
      <c r="IP678" t="s">
        <v>442</v>
      </c>
      <c r="IQ678" t="s">
        <v>443</v>
      </c>
      <c r="IR678" t="s">
        <v>444</v>
      </c>
      <c r="IS678" t="s">
        <v>444</v>
      </c>
      <c r="IT678" t="s">
        <v>444</v>
      </c>
      <c r="IU678" t="s">
        <v>444</v>
      </c>
      <c r="IV678">
        <v>0</v>
      </c>
      <c r="IW678">
        <v>100</v>
      </c>
      <c r="IX678">
        <v>100</v>
      </c>
      <c r="IY678">
        <v>1.67</v>
      </c>
      <c r="IZ678">
        <v>0.2187</v>
      </c>
      <c r="JA678">
        <v>0.05401698482025668</v>
      </c>
      <c r="JB678">
        <v>0.001251749769105588</v>
      </c>
      <c r="JC678">
        <v>-2.340677956668878E-07</v>
      </c>
      <c r="JD678">
        <v>1.443975168909104E-10</v>
      </c>
      <c r="JE678">
        <v>-0.0473756660369021</v>
      </c>
      <c r="JF678">
        <v>-0.000763777970416037</v>
      </c>
      <c r="JG678">
        <v>0.0006633184790446218</v>
      </c>
      <c r="JH678">
        <v>-5.365384051273601E-06</v>
      </c>
      <c r="JI678">
        <v>1</v>
      </c>
      <c r="JJ678">
        <v>2129</v>
      </c>
      <c r="JK678">
        <v>1</v>
      </c>
      <c r="JL678">
        <v>27</v>
      </c>
      <c r="JM678">
        <v>189020.1</v>
      </c>
      <c r="JN678">
        <v>189020</v>
      </c>
      <c r="JO678">
        <v>2.91382</v>
      </c>
      <c r="JP678">
        <v>2.5354</v>
      </c>
      <c r="JQ678">
        <v>1.39893</v>
      </c>
      <c r="JR678">
        <v>2.33276</v>
      </c>
      <c r="JS678">
        <v>1.44897</v>
      </c>
      <c r="JT678">
        <v>2.54761</v>
      </c>
      <c r="JU678">
        <v>37.4578</v>
      </c>
      <c r="JV678">
        <v>24.2013</v>
      </c>
      <c r="JW678">
        <v>18</v>
      </c>
      <c r="JX678">
        <v>479.933</v>
      </c>
      <c r="JY678">
        <v>470.26</v>
      </c>
      <c r="JZ678">
        <v>27.3449</v>
      </c>
      <c r="KA678">
        <v>29.6847</v>
      </c>
      <c r="KB678">
        <v>30.0002</v>
      </c>
      <c r="KC678">
        <v>29.3229</v>
      </c>
      <c r="KD678">
        <v>29.3802</v>
      </c>
      <c r="KE678">
        <v>58.4526</v>
      </c>
      <c r="KF678">
        <v>20.7247</v>
      </c>
      <c r="KG678">
        <v>63.1559</v>
      </c>
      <c r="KH678">
        <v>27.3231</v>
      </c>
      <c r="KI678">
        <v>1423.99</v>
      </c>
      <c r="KJ678">
        <v>19.069</v>
      </c>
      <c r="KK678">
        <v>100.821</v>
      </c>
      <c r="KL678">
        <v>100.175</v>
      </c>
    </row>
    <row r="679" spans="1:298">
      <c r="A679">
        <v>663</v>
      </c>
      <c r="B679">
        <v>1758489791</v>
      </c>
      <c r="C679">
        <v>20687.5</v>
      </c>
      <c r="D679" t="s">
        <v>1776</v>
      </c>
      <c r="E679" t="s">
        <v>1777</v>
      </c>
      <c r="F679">
        <v>5</v>
      </c>
      <c r="G679" t="s">
        <v>1607</v>
      </c>
      <c r="H679" t="s">
        <v>436</v>
      </c>
      <c r="I679" t="s">
        <v>437</v>
      </c>
      <c r="J679">
        <v>1758489783.232143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1437.67533713653</v>
      </c>
      <c r="AL679">
        <v>1403.553939393939</v>
      </c>
      <c r="AM679">
        <v>3.383740602729951</v>
      </c>
      <c r="AN679">
        <v>65.51255207076697</v>
      </c>
      <c r="AO679">
        <f>(AQ679 - AP679 + DZ679*1E3/(8.314*(EB679+273.15)) * AS679/DY679 * AR679) * DY679/(100*DM679) * 1000/(1000 - AQ679)</f>
        <v>0</v>
      </c>
      <c r="AP679">
        <v>19.1267143521572</v>
      </c>
      <c r="AQ679">
        <v>23.10223272727272</v>
      </c>
      <c r="AR679">
        <v>-0.005113847112200775</v>
      </c>
      <c r="AS679">
        <v>124.816034713637</v>
      </c>
      <c r="AT679">
        <v>1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438</v>
      </c>
      <c r="AZ679" t="s">
        <v>438</v>
      </c>
      <c r="BA679">
        <v>0</v>
      </c>
      <c r="BB679">
        <v>0</v>
      </c>
      <c r="BC679">
        <f>1-BA679/BB679</f>
        <v>0</v>
      </c>
      <c r="BD679">
        <v>0</v>
      </c>
      <c r="BE679" t="s">
        <v>438</v>
      </c>
      <c r="BF679" t="s">
        <v>438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438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5.36</v>
      </c>
      <c r="DN679">
        <v>0.5</v>
      </c>
      <c r="DO679" t="s">
        <v>439</v>
      </c>
      <c r="DP679">
        <v>2</v>
      </c>
      <c r="DQ679" t="b">
        <v>1</v>
      </c>
      <c r="DR679">
        <v>1758489783.232143</v>
      </c>
      <c r="DS679">
        <v>1346.892142857143</v>
      </c>
      <c r="DT679">
        <v>1394.660714285714</v>
      </c>
      <c r="DU679">
        <v>23.13757142857143</v>
      </c>
      <c r="DV679">
        <v>19.12049285714286</v>
      </c>
      <c r="DW679">
        <v>1345.225714285714</v>
      </c>
      <c r="DX679">
        <v>22.91862142857143</v>
      </c>
      <c r="DY679">
        <v>500.0283928571429</v>
      </c>
      <c r="DZ679">
        <v>90.02553571428572</v>
      </c>
      <c r="EA679">
        <v>0.05662897857142857</v>
      </c>
      <c r="EB679">
        <v>29.647325</v>
      </c>
      <c r="EC679">
        <v>30.02686785714285</v>
      </c>
      <c r="ED679">
        <v>999.9000000000002</v>
      </c>
      <c r="EE679">
        <v>0</v>
      </c>
      <c r="EF679">
        <v>0</v>
      </c>
      <c r="EG679">
        <v>10004.0625</v>
      </c>
      <c r="EH679">
        <v>0</v>
      </c>
      <c r="EI679">
        <v>11.26018571428571</v>
      </c>
      <c r="EJ679">
        <v>-47.76777857142856</v>
      </c>
      <c r="EK679">
        <v>1378.793571428572</v>
      </c>
      <c r="EL679">
        <v>1421.846428571429</v>
      </c>
      <c r="EM679">
        <v>4.017076428571428</v>
      </c>
      <c r="EN679">
        <v>1394.660714285714</v>
      </c>
      <c r="EO679">
        <v>19.12049285714286</v>
      </c>
      <c r="EP679">
        <v>2.082971785714286</v>
      </c>
      <c r="EQ679">
        <v>1.721331785714286</v>
      </c>
      <c r="ER679">
        <v>18.08954285714286</v>
      </c>
      <c r="ES679">
        <v>15.09015</v>
      </c>
      <c r="ET679">
        <v>1999.991428571428</v>
      </c>
      <c r="EU679">
        <v>0.979993607142857</v>
      </c>
      <c r="EV679">
        <v>0.02000614285714286</v>
      </c>
      <c r="EW679">
        <v>0</v>
      </c>
      <c r="EX679">
        <v>963.3385357142857</v>
      </c>
      <c r="EY679">
        <v>5.000560000000001</v>
      </c>
      <c r="EZ679">
        <v>19484.47142857143</v>
      </c>
      <c r="FA679">
        <v>17294.76428571429</v>
      </c>
      <c r="FB679">
        <v>42.27214285714285</v>
      </c>
      <c r="FC679">
        <v>42.43699999999999</v>
      </c>
      <c r="FD679">
        <v>42</v>
      </c>
      <c r="FE679">
        <v>41.56649999999998</v>
      </c>
      <c r="FF679">
        <v>42.93699999999998</v>
      </c>
      <c r="FG679">
        <v>1955.081428571428</v>
      </c>
      <c r="FH679">
        <v>39.91</v>
      </c>
      <c r="FI679">
        <v>0</v>
      </c>
      <c r="FJ679">
        <v>1758489792.6</v>
      </c>
      <c r="FK679">
        <v>0</v>
      </c>
      <c r="FL679">
        <v>963.3307600000001</v>
      </c>
      <c r="FM679">
        <v>0.3416922801855855</v>
      </c>
      <c r="FN679">
        <v>-18.39230776264674</v>
      </c>
      <c r="FO679">
        <v>19484.28</v>
      </c>
      <c r="FP679">
        <v>15</v>
      </c>
      <c r="FQ679">
        <v>0</v>
      </c>
      <c r="FR679" t="s">
        <v>440</v>
      </c>
      <c r="FS679">
        <v>1747148579.5</v>
      </c>
      <c r="FT679">
        <v>1747148584.5</v>
      </c>
      <c r="FU679">
        <v>0</v>
      </c>
      <c r="FV679">
        <v>0.162</v>
      </c>
      <c r="FW679">
        <v>-0.001</v>
      </c>
      <c r="FX679">
        <v>0.139</v>
      </c>
      <c r="FY679">
        <v>0.058</v>
      </c>
      <c r="FZ679">
        <v>420</v>
      </c>
      <c r="GA679">
        <v>16</v>
      </c>
      <c r="GB679">
        <v>0.19</v>
      </c>
      <c r="GC679">
        <v>0.02</v>
      </c>
      <c r="GD679">
        <v>-47.77731951219512</v>
      </c>
      <c r="GE679">
        <v>-0.01645923344940946</v>
      </c>
      <c r="GF679">
        <v>0.2079154990404163</v>
      </c>
      <c r="GG679">
        <v>1</v>
      </c>
      <c r="GH679">
        <v>963.381294117647</v>
      </c>
      <c r="GI679">
        <v>-0.6282658604874641</v>
      </c>
      <c r="GJ679">
        <v>0.3172534271276203</v>
      </c>
      <c r="GK679">
        <v>1</v>
      </c>
      <c r="GL679">
        <v>4.029612682926829</v>
      </c>
      <c r="GM679">
        <v>-0.2950475958188066</v>
      </c>
      <c r="GN679">
        <v>0.02927070241096326</v>
      </c>
      <c r="GO679">
        <v>0</v>
      </c>
      <c r="GP679">
        <v>2</v>
      </c>
      <c r="GQ679">
        <v>3</v>
      </c>
      <c r="GR679" t="s">
        <v>441</v>
      </c>
      <c r="GS679">
        <v>3.12788</v>
      </c>
      <c r="GT679">
        <v>2.7342</v>
      </c>
      <c r="GU679">
        <v>0.18911</v>
      </c>
      <c r="GV679">
        <v>0.194371</v>
      </c>
      <c r="GW679">
        <v>0.10354</v>
      </c>
      <c r="GX679">
        <v>0.09123580000000001</v>
      </c>
      <c r="GY679">
        <v>24283.6</v>
      </c>
      <c r="GZ679">
        <v>23403.5</v>
      </c>
      <c r="HA679">
        <v>30492.6</v>
      </c>
      <c r="HB679">
        <v>29309</v>
      </c>
      <c r="HC679">
        <v>37742.4</v>
      </c>
      <c r="HD679">
        <v>35055</v>
      </c>
      <c r="HE679">
        <v>46658</v>
      </c>
      <c r="HF679">
        <v>43552</v>
      </c>
      <c r="HG679">
        <v>1.81965</v>
      </c>
      <c r="HH679">
        <v>1.853</v>
      </c>
      <c r="HI679">
        <v>0.114381</v>
      </c>
      <c r="HJ679">
        <v>0</v>
      </c>
      <c r="HK679">
        <v>28.1725</v>
      </c>
      <c r="HL679">
        <v>999.9</v>
      </c>
      <c r="HM679">
        <v>45.2</v>
      </c>
      <c r="HN679">
        <v>31</v>
      </c>
      <c r="HO679">
        <v>22.6514</v>
      </c>
      <c r="HP679">
        <v>63.4503</v>
      </c>
      <c r="HQ679">
        <v>17.0312</v>
      </c>
      <c r="HR679">
        <v>1</v>
      </c>
      <c r="HS679">
        <v>0.197973</v>
      </c>
      <c r="HT679">
        <v>0.53528</v>
      </c>
      <c r="HU679">
        <v>20.1972</v>
      </c>
      <c r="HV679">
        <v>5.22762</v>
      </c>
      <c r="HW679">
        <v>11.974</v>
      </c>
      <c r="HX679">
        <v>4.96965</v>
      </c>
      <c r="HY679">
        <v>3.2895</v>
      </c>
      <c r="HZ679">
        <v>9999</v>
      </c>
      <c r="IA679">
        <v>9999</v>
      </c>
      <c r="IB679">
        <v>9999</v>
      </c>
      <c r="IC679">
        <v>999.9</v>
      </c>
      <c r="ID679">
        <v>4.97295</v>
      </c>
      <c r="IE679">
        <v>1.87733</v>
      </c>
      <c r="IF679">
        <v>1.87545</v>
      </c>
      <c r="IG679">
        <v>1.87826</v>
      </c>
      <c r="IH679">
        <v>1.875</v>
      </c>
      <c r="II679">
        <v>1.87851</v>
      </c>
      <c r="IJ679">
        <v>1.87562</v>
      </c>
      <c r="IK679">
        <v>1.87683</v>
      </c>
      <c r="IL679">
        <v>0</v>
      </c>
      <c r="IM679">
        <v>0</v>
      </c>
      <c r="IN679">
        <v>0</v>
      </c>
      <c r="IO679">
        <v>0</v>
      </c>
      <c r="IP679" t="s">
        <v>442</v>
      </c>
      <c r="IQ679" t="s">
        <v>443</v>
      </c>
      <c r="IR679" t="s">
        <v>444</v>
      </c>
      <c r="IS679" t="s">
        <v>444</v>
      </c>
      <c r="IT679" t="s">
        <v>444</v>
      </c>
      <c r="IU679" t="s">
        <v>444</v>
      </c>
      <c r="IV679">
        <v>0</v>
      </c>
      <c r="IW679">
        <v>100</v>
      </c>
      <c r="IX679">
        <v>100</v>
      </c>
      <c r="IY679">
        <v>1.7</v>
      </c>
      <c r="IZ679">
        <v>0.2182</v>
      </c>
      <c r="JA679">
        <v>0.05401698482025668</v>
      </c>
      <c r="JB679">
        <v>0.001251749769105588</v>
      </c>
      <c r="JC679">
        <v>-2.340677956668878E-07</v>
      </c>
      <c r="JD679">
        <v>1.443975168909104E-10</v>
      </c>
      <c r="JE679">
        <v>-0.0473756660369021</v>
      </c>
      <c r="JF679">
        <v>-0.000763777970416037</v>
      </c>
      <c r="JG679">
        <v>0.0006633184790446218</v>
      </c>
      <c r="JH679">
        <v>-5.365384051273601E-06</v>
      </c>
      <c r="JI679">
        <v>1</v>
      </c>
      <c r="JJ679">
        <v>2129</v>
      </c>
      <c r="JK679">
        <v>1</v>
      </c>
      <c r="JL679">
        <v>27</v>
      </c>
      <c r="JM679">
        <v>189020.2</v>
      </c>
      <c r="JN679">
        <v>189020.1</v>
      </c>
      <c r="JO679">
        <v>2.94678</v>
      </c>
      <c r="JP679">
        <v>2.53906</v>
      </c>
      <c r="JQ679">
        <v>1.39893</v>
      </c>
      <c r="JR679">
        <v>2.33276</v>
      </c>
      <c r="JS679">
        <v>1.44897</v>
      </c>
      <c r="JT679">
        <v>2.5293</v>
      </c>
      <c r="JU679">
        <v>37.4578</v>
      </c>
      <c r="JV679">
        <v>24.1926</v>
      </c>
      <c r="JW679">
        <v>18</v>
      </c>
      <c r="JX679">
        <v>479.535</v>
      </c>
      <c r="JY679">
        <v>470.8</v>
      </c>
      <c r="JZ679">
        <v>27.3125</v>
      </c>
      <c r="KA679">
        <v>29.6867</v>
      </c>
      <c r="KB679">
        <v>30.0002</v>
      </c>
      <c r="KC679">
        <v>29.3252</v>
      </c>
      <c r="KD679">
        <v>29.382</v>
      </c>
      <c r="KE679">
        <v>59.0074</v>
      </c>
      <c r="KF679">
        <v>20.7247</v>
      </c>
      <c r="KG679">
        <v>63.1559</v>
      </c>
      <c r="KH679">
        <v>27.3063</v>
      </c>
      <c r="KI679">
        <v>1437.36</v>
      </c>
      <c r="KJ679">
        <v>19.0999</v>
      </c>
      <c r="KK679">
        <v>100.822</v>
      </c>
      <c r="KL679">
        <v>100.177</v>
      </c>
    </row>
    <row r="680" spans="1:298">
      <c r="A680">
        <v>664</v>
      </c>
      <c r="B680">
        <v>1758489795.5</v>
      </c>
      <c r="C680">
        <v>20692</v>
      </c>
      <c r="D680" t="s">
        <v>1778</v>
      </c>
      <c r="E680" t="s">
        <v>1779</v>
      </c>
      <c r="F680">
        <v>5</v>
      </c>
      <c r="G680" t="s">
        <v>1607</v>
      </c>
      <c r="H680" t="s">
        <v>436</v>
      </c>
      <c r="I680" t="s">
        <v>437</v>
      </c>
      <c r="J680">
        <v>1758489787.678571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1453.603548808643</v>
      </c>
      <c r="AL680">
        <v>1419.121212121212</v>
      </c>
      <c r="AM680">
        <v>3.461920406886847</v>
      </c>
      <c r="AN680">
        <v>65.51255207076697</v>
      </c>
      <c r="AO680">
        <f>(AQ680 - AP680 + DZ680*1E3/(8.314*(EB680+273.15)) * AS680/DY680 * AR680) * DY680/(100*DM680) * 1000/(1000 - AQ680)</f>
        <v>0</v>
      </c>
      <c r="AP680">
        <v>19.1292437130154</v>
      </c>
      <c r="AQ680">
        <v>23.08343939393938</v>
      </c>
      <c r="AR680">
        <v>-0.001355863989860308</v>
      </c>
      <c r="AS680">
        <v>124.816034713637</v>
      </c>
      <c r="AT680">
        <v>1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438</v>
      </c>
      <c r="AZ680" t="s">
        <v>438</v>
      </c>
      <c r="BA680">
        <v>0</v>
      </c>
      <c r="BB680">
        <v>0</v>
      </c>
      <c r="BC680">
        <f>1-BA680/BB680</f>
        <v>0</v>
      </c>
      <c r="BD680">
        <v>0</v>
      </c>
      <c r="BE680" t="s">
        <v>438</v>
      </c>
      <c r="BF680" t="s">
        <v>438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438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5.36</v>
      </c>
      <c r="DN680">
        <v>0.5</v>
      </c>
      <c r="DO680" t="s">
        <v>439</v>
      </c>
      <c r="DP680">
        <v>2</v>
      </c>
      <c r="DQ680" t="b">
        <v>1</v>
      </c>
      <c r="DR680">
        <v>1758489787.678571</v>
      </c>
      <c r="DS680">
        <v>1361.762857142857</v>
      </c>
      <c r="DT680">
        <v>1409.669285714286</v>
      </c>
      <c r="DU680">
        <v>23.11718928571429</v>
      </c>
      <c r="DV680">
        <v>19.12416785714286</v>
      </c>
      <c r="DW680">
        <v>1360.075714285714</v>
      </c>
      <c r="DX680">
        <v>22.89866785714286</v>
      </c>
      <c r="DY680">
        <v>499.9767857142857</v>
      </c>
      <c r="DZ680">
        <v>90.0247107142857</v>
      </c>
      <c r="EA680">
        <v>0.05680815</v>
      </c>
      <c r="EB680">
        <v>29.64425714285715</v>
      </c>
      <c r="EC680">
        <v>30.02511071428572</v>
      </c>
      <c r="ED680">
        <v>999.9000000000002</v>
      </c>
      <c r="EE680">
        <v>0</v>
      </c>
      <c r="EF680">
        <v>0</v>
      </c>
      <c r="EG680">
        <v>10003.74428571429</v>
      </c>
      <c r="EH680">
        <v>0</v>
      </c>
      <c r="EI680">
        <v>11.25428571428571</v>
      </c>
      <c r="EJ680">
        <v>-47.90654642857144</v>
      </c>
      <c r="EK680">
        <v>1393.987857142857</v>
      </c>
      <c r="EL680">
        <v>1437.153571428572</v>
      </c>
      <c r="EM680">
        <v>3.993021785714286</v>
      </c>
      <c r="EN680">
        <v>1409.669285714286</v>
      </c>
      <c r="EO680">
        <v>19.12416785714286</v>
      </c>
      <c r="EP680">
        <v>2.081118571428571</v>
      </c>
      <c r="EQ680">
        <v>1.721646428571429</v>
      </c>
      <c r="ER680">
        <v>18.07538214285714</v>
      </c>
      <c r="ES680">
        <v>15.09299642857143</v>
      </c>
      <c r="ET680">
        <v>2000.002857142857</v>
      </c>
      <c r="EU680">
        <v>0.9799937142857141</v>
      </c>
      <c r="EV680">
        <v>0.02000602857142857</v>
      </c>
      <c r="EW680">
        <v>0</v>
      </c>
      <c r="EX680">
        <v>963.3208214285715</v>
      </c>
      <c r="EY680">
        <v>5.000560000000001</v>
      </c>
      <c r="EZ680">
        <v>19482.875</v>
      </c>
      <c r="FA680">
        <v>17294.86071428571</v>
      </c>
      <c r="FB680">
        <v>42.26992857142857</v>
      </c>
      <c r="FC680">
        <v>42.43699999999999</v>
      </c>
      <c r="FD680">
        <v>42</v>
      </c>
      <c r="FE680">
        <v>41.56649999999998</v>
      </c>
      <c r="FF680">
        <v>42.93699999999998</v>
      </c>
      <c r="FG680">
        <v>1955.092857142857</v>
      </c>
      <c r="FH680">
        <v>39.91</v>
      </c>
      <c r="FI680">
        <v>0</v>
      </c>
      <c r="FJ680">
        <v>1758489796.8</v>
      </c>
      <c r="FK680">
        <v>0</v>
      </c>
      <c r="FL680">
        <v>963.2988846153845</v>
      </c>
      <c r="FM680">
        <v>-1.298564109680634</v>
      </c>
      <c r="FN680">
        <v>-24.90598292410887</v>
      </c>
      <c r="FO680">
        <v>19482.80384615385</v>
      </c>
      <c r="FP680">
        <v>15</v>
      </c>
      <c r="FQ680">
        <v>0</v>
      </c>
      <c r="FR680" t="s">
        <v>440</v>
      </c>
      <c r="FS680">
        <v>1747148579.5</v>
      </c>
      <c r="FT680">
        <v>1747148584.5</v>
      </c>
      <c r="FU680">
        <v>0</v>
      </c>
      <c r="FV680">
        <v>0.162</v>
      </c>
      <c r="FW680">
        <v>-0.001</v>
      </c>
      <c r="FX680">
        <v>0.139</v>
      </c>
      <c r="FY680">
        <v>0.058</v>
      </c>
      <c r="FZ680">
        <v>420</v>
      </c>
      <c r="GA680">
        <v>16</v>
      </c>
      <c r="GB680">
        <v>0.19</v>
      </c>
      <c r="GC680">
        <v>0.02</v>
      </c>
      <c r="GD680">
        <v>-47.82494634146341</v>
      </c>
      <c r="GE680">
        <v>-1.342833449477327</v>
      </c>
      <c r="GF680">
        <v>0.2491394898715258</v>
      </c>
      <c r="GG680">
        <v>0</v>
      </c>
      <c r="GH680">
        <v>963.2891176470589</v>
      </c>
      <c r="GI680">
        <v>-0.1773873281728407</v>
      </c>
      <c r="GJ680">
        <v>0.2763560964435563</v>
      </c>
      <c r="GK680">
        <v>1</v>
      </c>
      <c r="GL680">
        <v>4.009792682926829</v>
      </c>
      <c r="GM680">
        <v>-0.3241206271777015</v>
      </c>
      <c r="GN680">
        <v>0.03201052365253059</v>
      </c>
      <c r="GO680">
        <v>0</v>
      </c>
      <c r="GP680">
        <v>1</v>
      </c>
      <c r="GQ680">
        <v>3</v>
      </c>
      <c r="GR680" t="s">
        <v>447</v>
      </c>
      <c r="GS680">
        <v>3.12786</v>
      </c>
      <c r="GT680">
        <v>2.7349</v>
      </c>
      <c r="GU680">
        <v>0.190366</v>
      </c>
      <c r="GV680">
        <v>0.195582</v>
      </c>
      <c r="GW680">
        <v>0.10348</v>
      </c>
      <c r="GX680">
        <v>0.0912471</v>
      </c>
      <c r="GY680">
        <v>24245.9</v>
      </c>
      <c r="GZ680">
        <v>23367.8</v>
      </c>
      <c r="HA680">
        <v>30492.6</v>
      </c>
      <c r="HB680">
        <v>29308.5</v>
      </c>
      <c r="HC680">
        <v>37744.9</v>
      </c>
      <c r="HD680">
        <v>35054.2</v>
      </c>
      <c r="HE680">
        <v>46657.8</v>
      </c>
      <c r="HF680">
        <v>43551.3</v>
      </c>
      <c r="HG680">
        <v>1.81957</v>
      </c>
      <c r="HH680">
        <v>1.8528</v>
      </c>
      <c r="HI680">
        <v>0.11342</v>
      </c>
      <c r="HJ680">
        <v>0</v>
      </c>
      <c r="HK680">
        <v>28.1725</v>
      </c>
      <c r="HL680">
        <v>999.9</v>
      </c>
      <c r="HM680">
        <v>45.2</v>
      </c>
      <c r="HN680">
        <v>31</v>
      </c>
      <c r="HO680">
        <v>22.6532</v>
      </c>
      <c r="HP680">
        <v>63.5003</v>
      </c>
      <c r="HQ680">
        <v>17.2796</v>
      </c>
      <c r="HR680">
        <v>1</v>
      </c>
      <c r="HS680">
        <v>0.19825</v>
      </c>
      <c r="HT680">
        <v>0.563638</v>
      </c>
      <c r="HU680">
        <v>20.197</v>
      </c>
      <c r="HV680">
        <v>5.22762</v>
      </c>
      <c r="HW680">
        <v>11.974</v>
      </c>
      <c r="HX680">
        <v>4.9698</v>
      </c>
      <c r="HY680">
        <v>3.28958</v>
      </c>
      <c r="HZ680">
        <v>9999</v>
      </c>
      <c r="IA680">
        <v>9999</v>
      </c>
      <c r="IB680">
        <v>9999</v>
      </c>
      <c r="IC680">
        <v>999.9</v>
      </c>
      <c r="ID680">
        <v>4.97293</v>
      </c>
      <c r="IE680">
        <v>1.87739</v>
      </c>
      <c r="IF680">
        <v>1.87546</v>
      </c>
      <c r="IG680">
        <v>1.87828</v>
      </c>
      <c r="IH680">
        <v>1.875</v>
      </c>
      <c r="II680">
        <v>1.87857</v>
      </c>
      <c r="IJ680">
        <v>1.87564</v>
      </c>
      <c r="IK680">
        <v>1.87683</v>
      </c>
      <c r="IL680">
        <v>0</v>
      </c>
      <c r="IM680">
        <v>0</v>
      </c>
      <c r="IN680">
        <v>0</v>
      </c>
      <c r="IO680">
        <v>0</v>
      </c>
      <c r="IP680" t="s">
        <v>442</v>
      </c>
      <c r="IQ680" t="s">
        <v>443</v>
      </c>
      <c r="IR680" t="s">
        <v>444</v>
      </c>
      <c r="IS680" t="s">
        <v>444</v>
      </c>
      <c r="IT680" t="s">
        <v>444</v>
      </c>
      <c r="IU680" t="s">
        <v>444</v>
      </c>
      <c r="IV680">
        <v>0</v>
      </c>
      <c r="IW680">
        <v>100</v>
      </c>
      <c r="IX680">
        <v>100</v>
      </c>
      <c r="IY680">
        <v>1.72</v>
      </c>
      <c r="IZ680">
        <v>0.2178</v>
      </c>
      <c r="JA680">
        <v>0.05401698482025668</v>
      </c>
      <c r="JB680">
        <v>0.001251749769105588</v>
      </c>
      <c r="JC680">
        <v>-2.340677956668878E-07</v>
      </c>
      <c r="JD680">
        <v>1.443975168909104E-10</v>
      </c>
      <c r="JE680">
        <v>-0.0473756660369021</v>
      </c>
      <c r="JF680">
        <v>-0.000763777970416037</v>
      </c>
      <c r="JG680">
        <v>0.0006633184790446218</v>
      </c>
      <c r="JH680">
        <v>-5.365384051273601E-06</v>
      </c>
      <c r="JI680">
        <v>1</v>
      </c>
      <c r="JJ680">
        <v>2129</v>
      </c>
      <c r="JK680">
        <v>1</v>
      </c>
      <c r="JL680">
        <v>27</v>
      </c>
      <c r="JM680">
        <v>189020.3</v>
      </c>
      <c r="JN680">
        <v>189020.2</v>
      </c>
      <c r="JO680">
        <v>2.96875</v>
      </c>
      <c r="JP680">
        <v>2.53052</v>
      </c>
      <c r="JQ680">
        <v>1.39893</v>
      </c>
      <c r="JR680">
        <v>2.33276</v>
      </c>
      <c r="JS680">
        <v>1.44897</v>
      </c>
      <c r="JT680">
        <v>2.50732</v>
      </c>
      <c r="JU680">
        <v>37.4578</v>
      </c>
      <c r="JV680">
        <v>24.2013</v>
      </c>
      <c r="JW680">
        <v>18</v>
      </c>
      <c r="JX680">
        <v>479.507</v>
      </c>
      <c r="JY680">
        <v>470.684</v>
      </c>
      <c r="JZ680">
        <v>27.2938</v>
      </c>
      <c r="KA680">
        <v>29.6875</v>
      </c>
      <c r="KB680">
        <v>30.0003</v>
      </c>
      <c r="KC680">
        <v>29.3274</v>
      </c>
      <c r="KD680">
        <v>29.3841</v>
      </c>
      <c r="KE680">
        <v>59.5365</v>
      </c>
      <c r="KF680">
        <v>20.7247</v>
      </c>
      <c r="KG680">
        <v>63.1559</v>
      </c>
      <c r="KH680">
        <v>27.2723</v>
      </c>
      <c r="KI680">
        <v>1457.4</v>
      </c>
      <c r="KJ680">
        <v>19.1301</v>
      </c>
      <c r="KK680">
        <v>100.821</v>
      </c>
      <c r="KL680">
        <v>100.175</v>
      </c>
    </row>
    <row r="681" spans="1:298">
      <c r="A681">
        <v>665</v>
      </c>
      <c r="B681">
        <v>1758489801</v>
      </c>
      <c r="C681">
        <v>20697.5</v>
      </c>
      <c r="D681" t="s">
        <v>1780</v>
      </c>
      <c r="E681" t="s">
        <v>1781</v>
      </c>
      <c r="F681">
        <v>5</v>
      </c>
      <c r="G681" t="s">
        <v>1607</v>
      </c>
      <c r="H681" t="s">
        <v>436</v>
      </c>
      <c r="I681" t="s">
        <v>437</v>
      </c>
      <c r="J681">
        <v>1758489793.25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1471.818878852243</v>
      </c>
      <c r="AL681">
        <v>1437.889939393939</v>
      </c>
      <c r="AM681">
        <v>3.416239173755128</v>
      </c>
      <c r="AN681">
        <v>65.51255207076697</v>
      </c>
      <c r="AO681">
        <f>(AQ681 - AP681 + DZ681*1E3/(8.314*(EB681+273.15)) * AS681/DY681 * AR681) * DY681/(100*DM681) * 1000/(1000 - AQ681)</f>
        <v>0</v>
      </c>
      <c r="AP681">
        <v>19.13602580406773</v>
      </c>
      <c r="AQ681">
        <v>23.05551575757575</v>
      </c>
      <c r="AR681">
        <v>-0.002639405695659493</v>
      </c>
      <c r="AS681">
        <v>124.816034713637</v>
      </c>
      <c r="AT681">
        <v>1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438</v>
      </c>
      <c r="AZ681" t="s">
        <v>438</v>
      </c>
      <c r="BA681">
        <v>0</v>
      </c>
      <c r="BB681">
        <v>0</v>
      </c>
      <c r="BC681">
        <f>1-BA681/BB681</f>
        <v>0</v>
      </c>
      <c r="BD681">
        <v>0</v>
      </c>
      <c r="BE681" t="s">
        <v>438</v>
      </c>
      <c r="BF681" t="s">
        <v>438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438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5.36</v>
      </c>
      <c r="DN681">
        <v>0.5</v>
      </c>
      <c r="DO681" t="s">
        <v>439</v>
      </c>
      <c r="DP681">
        <v>2</v>
      </c>
      <c r="DQ681" t="b">
        <v>1</v>
      </c>
      <c r="DR681">
        <v>1758489793.25</v>
      </c>
      <c r="DS681">
        <v>1380.432857142857</v>
      </c>
      <c r="DT681">
        <v>1428.225</v>
      </c>
      <c r="DU681">
        <v>23.09020714285714</v>
      </c>
      <c r="DV681">
        <v>19.12933928571428</v>
      </c>
      <c r="DW681">
        <v>1378.718214285714</v>
      </c>
      <c r="DX681">
        <v>22.87225</v>
      </c>
      <c r="DY681">
        <v>499.99325</v>
      </c>
      <c r="DZ681">
        <v>90.02298214285715</v>
      </c>
      <c r="EA681">
        <v>0.05656319285714285</v>
      </c>
      <c r="EB681">
        <v>29.63870714285715</v>
      </c>
      <c r="EC681">
        <v>30.023125</v>
      </c>
      <c r="ED681">
        <v>999.9000000000002</v>
      </c>
      <c r="EE681">
        <v>0</v>
      </c>
      <c r="EF681">
        <v>0</v>
      </c>
      <c r="EG681">
        <v>10004.41</v>
      </c>
      <c r="EH681">
        <v>0</v>
      </c>
      <c r="EI681">
        <v>11.2535</v>
      </c>
      <c r="EJ681">
        <v>-47.79255357142856</v>
      </c>
      <c r="EK681">
        <v>1413.06</v>
      </c>
      <c r="EL681">
        <v>1456.078214285714</v>
      </c>
      <c r="EM681">
        <v>3.960876428571429</v>
      </c>
      <c r="EN681">
        <v>1428.225</v>
      </c>
      <c r="EO681">
        <v>19.12933928571428</v>
      </c>
      <c r="EP681">
        <v>2.078651071428571</v>
      </c>
      <c r="EQ681">
        <v>1.722078928571429</v>
      </c>
      <c r="ER681">
        <v>18.05651071428571</v>
      </c>
      <c r="ES681">
        <v>15.09690714285714</v>
      </c>
      <c r="ET681">
        <v>2000.011785714285</v>
      </c>
      <c r="EU681">
        <v>0.9799938214285712</v>
      </c>
      <c r="EV681">
        <v>0.02000591785714285</v>
      </c>
      <c r="EW681">
        <v>0</v>
      </c>
      <c r="EX681">
        <v>963.2303571428572</v>
      </c>
      <c r="EY681">
        <v>5.000560000000001</v>
      </c>
      <c r="EZ681">
        <v>19481.33214285714</v>
      </c>
      <c r="FA681">
        <v>17294.94642857143</v>
      </c>
      <c r="FB681">
        <v>42.26328571428571</v>
      </c>
      <c r="FC681">
        <v>42.43699999999999</v>
      </c>
      <c r="FD681">
        <v>42</v>
      </c>
      <c r="FE681">
        <v>41.56649999999998</v>
      </c>
      <c r="FF681">
        <v>42.93699999999998</v>
      </c>
      <c r="FG681">
        <v>1955.101785714286</v>
      </c>
      <c r="FH681">
        <v>39.91</v>
      </c>
      <c r="FI681">
        <v>0</v>
      </c>
      <c r="FJ681">
        <v>1758489802.2</v>
      </c>
      <c r="FK681">
        <v>0</v>
      </c>
      <c r="FL681">
        <v>963.2144000000001</v>
      </c>
      <c r="FM681">
        <v>-1.565000003575095</v>
      </c>
      <c r="FN681">
        <v>-18.41538446979805</v>
      </c>
      <c r="FO681">
        <v>19481.176</v>
      </c>
      <c r="FP681">
        <v>15</v>
      </c>
      <c r="FQ681">
        <v>0</v>
      </c>
      <c r="FR681" t="s">
        <v>440</v>
      </c>
      <c r="FS681">
        <v>1747148579.5</v>
      </c>
      <c r="FT681">
        <v>1747148584.5</v>
      </c>
      <c r="FU681">
        <v>0</v>
      </c>
      <c r="FV681">
        <v>0.162</v>
      </c>
      <c r="FW681">
        <v>-0.001</v>
      </c>
      <c r="FX681">
        <v>0.139</v>
      </c>
      <c r="FY681">
        <v>0.058</v>
      </c>
      <c r="FZ681">
        <v>420</v>
      </c>
      <c r="GA681">
        <v>16</v>
      </c>
      <c r="GB681">
        <v>0.19</v>
      </c>
      <c r="GC681">
        <v>0.02</v>
      </c>
      <c r="GD681">
        <v>-47.8456</v>
      </c>
      <c r="GE681">
        <v>0.6896048780487445</v>
      </c>
      <c r="GF681">
        <v>0.2325029378256555</v>
      </c>
      <c r="GG681">
        <v>0</v>
      </c>
      <c r="GH681">
        <v>963.2737058823528</v>
      </c>
      <c r="GI681">
        <v>-1.021482049860137</v>
      </c>
      <c r="GJ681">
        <v>0.2337728320918021</v>
      </c>
      <c r="GK681">
        <v>0</v>
      </c>
      <c r="GL681">
        <v>3.982406341463415</v>
      </c>
      <c r="GM681">
        <v>-0.3405002090592295</v>
      </c>
      <c r="GN681">
        <v>0.03359915865352681</v>
      </c>
      <c r="GO681">
        <v>0</v>
      </c>
      <c r="GP681">
        <v>0</v>
      </c>
      <c r="GQ681">
        <v>3</v>
      </c>
      <c r="GR681" t="s">
        <v>480</v>
      </c>
      <c r="GS681">
        <v>3.1279</v>
      </c>
      <c r="GT681">
        <v>2.73498</v>
      </c>
      <c r="GU681">
        <v>0.19188</v>
      </c>
      <c r="GV681">
        <v>0.197099</v>
      </c>
      <c r="GW681">
        <v>0.103395</v>
      </c>
      <c r="GX681">
        <v>0.0912683</v>
      </c>
      <c r="GY681">
        <v>24200.3</v>
      </c>
      <c r="GZ681">
        <v>23323.7</v>
      </c>
      <c r="HA681">
        <v>30492.3</v>
      </c>
      <c r="HB681">
        <v>29308.5</v>
      </c>
      <c r="HC681">
        <v>37748.4</v>
      </c>
      <c r="HD681">
        <v>35053.4</v>
      </c>
      <c r="HE681">
        <v>46657.4</v>
      </c>
      <c r="HF681">
        <v>43551.3</v>
      </c>
      <c r="HG681">
        <v>1.81953</v>
      </c>
      <c r="HH681">
        <v>1.85252</v>
      </c>
      <c r="HI681">
        <v>0.112977</v>
      </c>
      <c r="HJ681">
        <v>0</v>
      </c>
      <c r="HK681">
        <v>28.172</v>
      </c>
      <c r="HL681">
        <v>999.9</v>
      </c>
      <c r="HM681">
        <v>45.2</v>
      </c>
      <c r="HN681">
        <v>31</v>
      </c>
      <c r="HO681">
        <v>22.6509</v>
      </c>
      <c r="HP681">
        <v>63.6803</v>
      </c>
      <c r="HQ681">
        <v>17.3518</v>
      </c>
      <c r="HR681">
        <v>1</v>
      </c>
      <c r="HS681">
        <v>0.197988</v>
      </c>
      <c r="HT681">
        <v>0.567015</v>
      </c>
      <c r="HU681">
        <v>20.1972</v>
      </c>
      <c r="HV681">
        <v>5.22792</v>
      </c>
      <c r="HW681">
        <v>11.974</v>
      </c>
      <c r="HX681">
        <v>4.96935</v>
      </c>
      <c r="HY681">
        <v>3.28955</v>
      </c>
      <c r="HZ681">
        <v>9999</v>
      </c>
      <c r="IA681">
        <v>9999</v>
      </c>
      <c r="IB681">
        <v>9999</v>
      </c>
      <c r="IC681">
        <v>999.9</v>
      </c>
      <c r="ID681">
        <v>4.97295</v>
      </c>
      <c r="IE681">
        <v>1.87736</v>
      </c>
      <c r="IF681">
        <v>1.87547</v>
      </c>
      <c r="IG681">
        <v>1.87828</v>
      </c>
      <c r="IH681">
        <v>1.875</v>
      </c>
      <c r="II681">
        <v>1.87853</v>
      </c>
      <c r="IJ681">
        <v>1.87565</v>
      </c>
      <c r="IK681">
        <v>1.87683</v>
      </c>
      <c r="IL681">
        <v>0</v>
      </c>
      <c r="IM681">
        <v>0</v>
      </c>
      <c r="IN681">
        <v>0</v>
      </c>
      <c r="IO681">
        <v>0</v>
      </c>
      <c r="IP681" t="s">
        <v>442</v>
      </c>
      <c r="IQ681" t="s">
        <v>443</v>
      </c>
      <c r="IR681" t="s">
        <v>444</v>
      </c>
      <c r="IS681" t="s">
        <v>444</v>
      </c>
      <c r="IT681" t="s">
        <v>444</v>
      </c>
      <c r="IU681" t="s">
        <v>444</v>
      </c>
      <c r="IV681">
        <v>0</v>
      </c>
      <c r="IW681">
        <v>100</v>
      </c>
      <c r="IX681">
        <v>100</v>
      </c>
      <c r="IY681">
        <v>1.75</v>
      </c>
      <c r="IZ681">
        <v>0.2172</v>
      </c>
      <c r="JA681">
        <v>0.05401698482025668</v>
      </c>
      <c r="JB681">
        <v>0.001251749769105588</v>
      </c>
      <c r="JC681">
        <v>-2.340677956668878E-07</v>
      </c>
      <c r="JD681">
        <v>1.443975168909104E-10</v>
      </c>
      <c r="JE681">
        <v>-0.0473756660369021</v>
      </c>
      <c r="JF681">
        <v>-0.000763777970416037</v>
      </c>
      <c r="JG681">
        <v>0.0006633184790446218</v>
      </c>
      <c r="JH681">
        <v>-5.365384051273601E-06</v>
      </c>
      <c r="JI681">
        <v>1</v>
      </c>
      <c r="JJ681">
        <v>2129</v>
      </c>
      <c r="JK681">
        <v>1</v>
      </c>
      <c r="JL681">
        <v>27</v>
      </c>
      <c r="JM681">
        <v>189020.4</v>
      </c>
      <c r="JN681">
        <v>189020.3</v>
      </c>
      <c r="JO681">
        <v>2.99683</v>
      </c>
      <c r="JP681">
        <v>2.52441</v>
      </c>
      <c r="JQ681">
        <v>1.39893</v>
      </c>
      <c r="JR681">
        <v>2.33154</v>
      </c>
      <c r="JS681">
        <v>1.44897</v>
      </c>
      <c r="JT681">
        <v>2.51465</v>
      </c>
      <c r="JU681">
        <v>37.4819</v>
      </c>
      <c r="JV681">
        <v>24.1926</v>
      </c>
      <c r="JW681">
        <v>18</v>
      </c>
      <c r="JX681">
        <v>479.49</v>
      </c>
      <c r="JY681">
        <v>470.522</v>
      </c>
      <c r="JZ681">
        <v>27.2592</v>
      </c>
      <c r="KA681">
        <v>29.6898</v>
      </c>
      <c r="KB681">
        <v>30</v>
      </c>
      <c r="KC681">
        <v>29.3291</v>
      </c>
      <c r="KD681">
        <v>29.3864</v>
      </c>
      <c r="KE681">
        <v>60.0406</v>
      </c>
      <c r="KF681">
        <v>20.7247</v>
      </c>
      <c r="KG681">
        <v>63.1559</v>
      </c>
      <c r="KH681">
        <v>27.2521</v>
      </c>
      <c r="KI681">
        <v>1470.78</v>
      </c>
      <c r="KJ681">
        <v>19.1759</v>
      </c>
      <c r="KK681">
        <v>100.821</v>
      </c>
      <c r="KL681">
        <v>100.175</v>
      </c>
    </row>
    <row r="682" spans="1:298">
      <c r="A682">
        <v>666</v>
      </c>
      <c r="B682">
        <v>1758489805.5</v>
      </c>
      <c r="C682">
        <v>20702</v>
      </c>
      <c r="D682" t="s">
        <v>1782</v>
      </c>
      <c r="E682" t="s">
        <v>1783</v>
      </c>
      <c r="F682">
        <v>5</v>
      </c>
      <c r="G682" t="s">
        <v>1607</v>
      </c>
      <c r="H682" t="s">
        <v>436</v>
      </c>
      <c r="I682" t="s">
        <v>437</v>
      </c>
      <c r="J682">
        <v>1758489797.678571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1487.272148536645</v>
      </c>
      <c r="AL682">
        <v>1453.090848484849</v>
      </c>
      <c r="AM682">
        <v>3.368146571180502</v>
      </c>
      <c r="AN682">
        <v>65.51255207076697</v>
      </c>
      <c r="AO682">
        <f>(AQ682 - AP682 + DZ682*1E3/(8.314*(EB682+273.15)) * AS682/DY682 * AR682) * DY682/(100*DM682) * 1000/(1000 - AQ682)</f>
        <v>0</v>
      </c>
      <c r="AP682">
        <v>19.13814423040819</v>
      </c>
      <c r="AQ682">
        <v>23.03090545454544</v>
      </c>
      <c r="AR682">
        <v>-0.006562426742746439</v>
      </c>
      <c r="AS682">
        <v>124.816034713637</v>
      </c>
      <c r="AT682">
        <v>1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438</v>
      </c>
      <c r="AZ682" t="s">
        <v>438</v>
      </c>
      <c r="BA682">
        <v>0</v>
      </c>
      <c r="BB682">
        <v>0</v>
      </c>
      <c r="BC682">
        <f>1-BA682/BB682</f>
        <v>0</v>
      </c>
      <c r="BD682">
        <v>0</v>
      </c>
      <c r="BE682" t="s">
        <v>438</v>
      </c>
      <c r="BF682" t="s">
        <v>438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438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5.36</v>
      </c>
      <c r="DN682">
        <v>0.5</v>
      </c>
      <c r="DO682" t="s">
        <v>439</v>
      </c>
      <c r="DP682">
        <v>2</v>
      </c>
      <c r="DQ682" t="b">
        <v>1</v>
      </c>
      <c r="DR682">
        <v>1758489797.678571</v>
      </c>
      <c r="DS682">
        <v>1395.25</v>
      </c>
      <c r="DT682">
        <v>1442.981428571429</v>
      </c>
      <c r="DU682">
        <v>23.06896785714286</v>
      </c>
      <c r="DV682">
        <v>19.13311785714286</v>
      </c>
      <c r="DW682">
        <v>1393.514642857143</v>
      </c>
      <c r="DX682">
        <v>22.85145</v>
      </c>
      <c r="DY682">
        <v>499.917</v>
      </c>
      <c r="DZ682">
        <v>90.02284642857146</v>
      </c>
      <c r="EA682">
        <v>0.05695372142857141</v>
      </c>
      <c r="EB682">
        <v>29.63391785714285</v>
      </c>
      <c r="EC682">
        <v>30.01793928571428</v>
      </c>
      <c r="ED682">
        <v>999.9000000000002</v>
      </c>
      <c r="EE682">
        <v>0</v>
      </c>
      <c r="EF682">
        <v>0</v>
      </c>
      <c r="EG682">
        <v>9997.720714285713</v>
      </c>
      <c r="EH682">
        <v>0</v>
      </c>
      <c r="EI682">
        <v>11.2535</v>
      </c>
      <c r="EJ682">
        <v>-47.73180000000001</v>
      </c>
      <c r="EK682">
        <v>1428.197142857143</v>
      </c>
      <c r="EL682">
        <v>1471.128571428572</v>
      </c>
      <c r="EM682">
        <v>3.935854285714286</v>
      </c>
      <c r="EN682">
        <v>1442.981428571429</v>
      </c>
      <c r="EO682">
        <v>19.13311785714286</v>
      </c>
      <c r="EP682">
        <v>2.076735357142857</v>
      </c>
      <c r="EQ682">
        <v>1.722417142857143</v>
      </c>
      <c r="ER682">
        <v>18.04184642857143</v>
      </c>
      <c r="ES682">
        <v>15.09995</v>
      </c>
      <c r="ET682">
        <v>2000.010714285714</v>
      </c>
      <c r="EU682">
        <v>0.9799938214285712</v>
      </c>
      <c r="EV682">
        <v>0.02000591071428571</v>
      </c>
      <c r="EW682">
        <v>0</v>
      </c>
      <c r="EX682">
        <v>963.1470357142858</v>
      </c>
      <c r="EY682">
        <v>5.000560000000001</v>
      </c>
      <c r="EZ682">
        <v>19480.14285714285</v>
      </c>
      <c r="FA682">
        <v>17294.93571428572</v>
      </c>
      <c r="FB682">
        <v>42.25442857142857</v>
      </c>
      <c r="FC682">
        <v>42.43699999999999</v>
      </c>
      <c r="FD682">
        <v>42</v>
      </c>
      <c r="FE682">
        <v>41.56199999999999</v>
      </c>
      <c r="FF682">
        <v>42.93699999999998</v>
      </c>
      <c r="FG682">
        <v>1955.100714285714</v>
      </c>
      <c r="FH682">
        <v>39.91</v>
      </c>
      <c r="FI682">
        <v>0</v>
      </c>
      <c r="FJ682">
        <v>1758489807</v>
      </c>
      <c r="FK682">
        <v>0</v>
      </c>
      <c r="FL682">
        <v>963.1276800000001</v>
      </c>
      <c r="FM682">
        <v>-0.4435384495498449</v>
      </c>
      <c r="FN682">
        <v>-13.74615365139603</v>
      </c>
      <c r="FO682">
        <v>19479.576</v>
      </c>
      <c r="FP682">
        <v>15</v>
      </c>
      <c r="FQ682">
        <v>0</v>
      </c>
      <c r="FR682" t="s">
        <v>440</v>
      </c>
      <c r="FS682">
        <v>1747148579.5</v>
      </c>
      <c r="FT682">
        <v>1747148584.5</v>
      </c>
      <c r="FU682">
        <v>0</v>
      </c>
      <c r="FV682">
        <v>0.162</v>
      </c>
      <c r="FW682">
        <v>-0.001</v>
      </c>
      <c r="FX682">
        <v>0.139</v>
      </c>
      <c r="FY682">
        <v>0.058</v>
      </c>
      <c r="FZ682">
        <v>420</v>
      </c>
      <c r="GA682">
        <v>16</v>
      </c>
      <c r="GB682">
        <v>0.19</v>
      </c>
      <c r="GC682">
        <v>0.02</v>
      </c>
      <c r="GD682">
        <v>-47.72137</v>
      </c>
      <c r="GE682">
        <v>1.13346191369611</v>
      </c>
      <c r="GF682">
        <v>0.3166172770080617</v>
      </c>
      <c r="GG682">
        <v>0</v>
      </c>
      <c r="GH682">
        <v>963.2010882352943</v>
      </c>
      <c r="GI682">
        <v>-1.08896867441931</v>
      </c>
      <c r="GJ682">
        <v>0.2443021715786821</v>
      </c>
      <c r="GK682">
        <v>0</v>
      </c>
      <c r="GL682">
        <v>3.94951825</v>
      </c>
      <c r="GM682">
        <v>-0.3418220262664317</v>
      </c>
      <c r="GN682">
        <v>0.0329013610575231</v>
      </c>
      <c r="GO682">
        <v>0</v>
      </c>
      <c r="GP682">
        <v>0</v>
      </c>
      <c r="GQ682">
        <v>3</v>
      </c>
      <c r="GR682" t="s">
        <v>480</v>
      </c>
      <c r="GS682">
        <v>3.12818</v>
      </c>
      <c r="GT682">
        <v>2.73505</v>
      </c>
      <c r="GU682">
        <v>0.193098</v>
      </c>
      <c r="GV682">
        <v>0.198213</v>
      </c>
      <c r="GW682">
        <v>0.103319</v>
      </c>
      <c r="GX682">
        <v>0.0912742</v>
      </c>
      <c r="GY682">
        <v>24163.8</v>
      </c>
      <c r="GZ682">
        <v>23291.1</v>
      </c>
      <c r="HA682">
        <v>30492.4</v>
      </c>
      <c r="HB682">
        <v>29308.3</v>
      </c>
      <c r="HC682">
        <v>37751.4</v>
      </c>
      <c r="HD682">
        <v>35053</v>
      </c>
      <c r="HE682">
        <v>46657</v>
      </c>
      <c r="HF682">
        <v>43550.9</v>
      </c>
      <c r="HG682">
        <v>1.82003</v>
      </c>
      <c r="HH682">
        <v>1.85245</v>
      </c>
      <c r="HI682">
        <v>0.112571</v>
      </c>
      <c r="HJ682">
        <v>0</v>
      </c>
      <c r="HK682">
        <v>28.1701</v>
      </c>
      <c r="HL682">
        <v>999.9</v>
      </c>
      <c r="HM682">
        <v>45.2</v>
      </c>
      <c r="HN682">
        <v>31</v>
      </c>
      <c r="HO682">
        <v>22.652</v>
      </c>
      <c r="HP682">
        <v>63.1003</v>
      </c>
      <c r="HQ682">
        <v>17.1274</v>
      </c>
      <c r="HR682">
        <v>1</v>
      </c>
      <c r="HS682">
        <v>0.19843</v>
      </c>
      <c r="HT682">
        <v>0.5369390000000001</v>
      </c>
      <c r="HU682">
        <v>20.1974</v>
      </c>
      <c r="HV682">
        <v>5.22792</v>
      </c>
      <c r="HW682">
        <v>11.974</v>
      </c>
      <c r="HX682">
        <v>4.96985</v>
      </c>
      <c r="HY682">
        <v>3.28958</v>
      </c>
      <c r="HZ682">
        <v>9999</v>
      </c>
      <c r="IA682">
        <v>9999</v>
      </c>
      <c r="IB682">
        <v>9999</v>
      </c>
      <c r="IC682">
        <v>999.9</v>
      </c>
      <c r="ID682">
        <v>4.97293</v>
      </c>
      <c r="IE682">
        <v>1.87736</v>
      </c>
      <c r="IF682">
        <v>1.87546</v>
      </c>
      <c r="IG682">
        <v>1.87826</v>
      </c>
      <c r="IH682">
        <v>1.875</v>
      </c>
      <c r="II682">
        <v>1.87854</v>
      </c>
      <c r="IJ682">
        <v>1.87568</v>
      </c>
      <c r="IK682">
        <v>1.87683</v>
      </c>
      <c r="IL682">
        <v>0</v>
      </c>
      <c r="IM682">
        <v>0</v>
      </c>
      <c r="IN682">
        <v>0</v>
      </c>
      <c r="IO682">
        <v>0</v>
      </c>
      <c r="IP682" t="s">
        <v>442</v>
      </c>
      <c r="IQ682" t="s">
        <v>443</v>
      </c>
      <c r="IR682" t="s">
        <v>444</v>
      </c>
      <c r="IS682" t="s">
        <v>444</v>
      </c>
      <c r="IT682" t="s">
        <v>444</v>
      </c>
      <c r="IU682" t="s">
        <v>444</v>
      </c>
      <c r="IV682">
        <v>0</v>
      </c>
      <c r="IW682">
        <v>100</v>
      </c>
      <c r="IX682">
        <v>100</v>
      </c>
      <c r="IY682">
        <v>1.77</v>
      </c>
      <c r="IZ682">
        <v>0.2166</v>
      </c>
      <c r="JA682">
        <v>0.05401698482025668</v>
      </c>
      <c r="JB682">
        <v>0.001251749769105588</v>
      </c>
      <c r="JC682">
        <v>-2.340677956668878E-07</v>
      </c>
      <c r="JD682">
        <v>1.443975168909104E-10</v>
      </c>
      <c r="JE682">
        <v>-0.0473756660369021</v>
      </c>
      <c r="JF682">
        <v>-0.000763777970416037</v>
      </c>
      <c r="JG682">
        <v>0.0006633184790446218</v>
      </c>
      <c r="JH682">
        <v>-5.365384051273601E-06</v>
      </c>
      <c r="JI682">
        <v>1</v>
      </c>
      <c r="JJ682">
        <v>2129</v>
      </c>
      <c r="JK682">
        <v>1</v>
      </c>
      <c r="JL682">
        <v>27</v>
      </c>
      <c r="JM682">
        <v>189020.4</v>
      </c>
      <c r="JN682">
        <v>189020.4</v>
      </c>
      <c r="JO682">
        <v>3.02124</v>
      </c>
      <c r="JP682">
        <v>2.52808</v>
      </c>
      <c r="JQ682">
        <v>1.39893</v>
      </c>
      <c r="JR682">
        <v>2.33154</v>
      </c>
      <c r="JS682">
        <v>1.44897</v>
      </c>
      <c r="JT682">
        <v>2.59521</v>
      </c>
      <c r="JU682">
        <v>37.4578</v>
      </c>
      <c r="JV682">
        <v>24.2013</v>
      </c>
      <c r="JW682">
        <v>18</v>
      </c>
      <c r="JX682">
        <v>479.774</v>
      </c>
      <c r="JY682">
        <v>470.479</v>
      </c>
      <c r="JZ682">
        <v>27.2416</v>
      </c>
      <c r="KA682">
        <v>29.692</v>
      </c>
      <c r="KB682">
        <v>30.0002</v>
      </c>
      <c r="KC682">
        <v>29.3303</v>
      </c>
      <c r="KD682">
        <v>29.3871</v>
      </c>
      <c r="KE682">
        <v>60.5018</v>
      </c>
      <c r="KF682">
        <v>20.7247</v>
      </c>
      <c r="KG682">
        <v>63.1559</v>
      </c>
      <c r="KH682">
        <v>27.2395</v>
      </c>
      <c r="KI682">
        <v>1490.81</v>
      </c>
      <c r="KJ682">
        <v>19.2267</v>
      </c>
      <c r="KK682">
        <v>100.82</v>
      </c>
      <c r="KL682">
        <v>100.174</v>
      </c>
    </row>
    <row r="683" spans="1:298">
      <c r="A683">
        <v>667</v>
      </c>
      <c r="B683">
        <v>1758489811</v>
      </c>
      <c r="C683">
        <v>20707.5</v>
      </c>
      <c r="D683" t="s">
        <v>1784</v>
      </c>
      <c r="E683" t="s">
        <v>1785</v>
      </c>
      <c r="F683">
        <v>5</v>
      </c>
      <c r="G683" t="s">
        <v>1607</v>
      </c>
      <c r="H683" t="s">
        <v>436</v>
      </c>
      <c r="I683" t="s">
        <v>437</v>
      </c>
      <c r="J683">
        <v>1758489803.25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1505.081987112931</v>
      </c>
      <c r="AL683">
        <v>1471.291757575757</v>
      </c>
      <c r="AM683">
        <v>3.319238523281969</v>
      </c>
      <c r="AN683">
        <v>65.51255207076697</v>
      </c>
      <c r="AO683">
        <f>(AQ683 - AP683 + DZ683*1E3/(8.314*(EB683+273.15)) * AS683/DY683 * AR683) * DY683/(100*DM683) * 1000/(1000 - AQ683)</f>
        <v>0</v>
      </c>
      <c r="AP683">
        <v>19.14351556284008</v>
      </c>
      <c r="AQ683">
        <v>23.00305393939394</v>
      </c>
      <c r="AR683">
        <v>-0.002153784761387256</v>
      </c>
      <c r="AS683">
        <v>124.816034713637</v>
      </c>
      <c r="AT683">
        <v>1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438</v>
      </c>
      <c r="AZ683" t="s">
        <v>438</v>
      </c>
      <c r="BA683">
        <v>0</v>
      </c>
      <c r="BB683">
        <v>0</v>
      </c>
      <c r="BC683">
        <f>1-BA683/BB683</f>
        <v>0</v>
      </c>
      <c r="BD683">
        <v>0</v>
      </c>
      <c r="BE683" t="s">
        <v>438</v>
      </c>
      <c r="BF683" t="s">
        <v>438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438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5.36</v>
      </c>
      <c r="DN683">
        <v>0.5</v>
      </c>
      <c r="DO683" t="s">
        <v>439</v>
      </c>
      <c r="DP683">
        <v>2</v>
      </c>
      <c r="DQ683" t="b">
        <v>1</v>
      </c>
      <c r="DR683">
        <v>1758489803.25</v>
      </c>
      <c r="DS683">
        <v>1413.727142857143</v>
      </c>
      <c r="DT683">
        <v>1461.161071428571</v>
      </c>
      <c r="DU683">
        <v>23.04066785714286</v>
      </c>
      <c r="DV683">
        <v>19.13805714285714</v>
      </c>
      <c r="DW683">
        <v>1411.965714285714</v>
      </c>
      <c r="DX683">
        <v>22.82373214285714</v>
      </c>
      <c r="DY683">
        <v>500.0041071428571</v>
      </c>
      <c r="DZ683">
        <v>90.02306071428572</v>
      </c>
      <c r="EA683">
        <v>0.05698783571428571</v>
      </c>
      <c r="EB683">
        <v>29.62710357142857</v>
      </c>
      <c r="EC683">
        <v>30.00978571428571</v>
      </c>
      <c r="ED683">
        <v>999.9000000000002</v>
      </c>
      <c r="EE683">
        <v>0</v>
      </c>
      <c r="EF683">
        <v>0</v>
      </c>
      <c r="EG683">
        <v>9999.286071428573</v>
      </c>
      <c r="EH683">
        <v>0</v>
      </c>
      <c r="EI683">
        <v>11.2535</v>
      </c>
      <c r="EJ683">
        <v>-47.43432142857143</v>
      </c>
      <c r="EK683">
        <v>1447.068214285714</v>
      </c>
      <c r="EL683">
        <v>1489.670357142857</v>
      </c>
      <c r="EM683">
        <v>3.9026125</v>
      </c>
      <c r="EN683">
        <v>1461.161071428571</v>
      </c>
      <c r="EO683">
        <v>19.13805714285714</v>
      </c>
      <c r="EP683">
        <v>2.074191785714286</v>
      </c>
      <c r="EQ683">
        <v>1.722865714285714</v>
      </c>
      <c r="ER683">
        <v>18.02235357142857</v>
      </c>
      <c r="ES683">
        <v>15.104</v>
      </c>
      <c r="ET683">
        <v>2000.016071428572</v>
      </c>
      <c r="EU683">
        <v>0.9799939285714283</v>
      </c>
      <c r="EV683">
        <v>0.02000580357142857</v>
      </c>
      <c r="EW683">
        <v>0</v>
      </c>
      <c r="EX683">
        <v>963.0971071428572</v>
      </c>
      <c r="EY683">
        <v>5.000560000000001</v>
      </c>
      <c r="EZ683">
        <v>19478.575</v>
      </c>
      <c r="FA683">
        <v>17294.98928571429</v>
      </c>
      <c r="FB683">
        <v>42.25664285714286</v>
      </c>
      <c r="FC683">
        <v>42.43699999999999</v>
      </c>
      <c r="FD683">
        <v>42</v>
      </c>
      <c r="FE683">
        <v>41.56649999999998</v>
      </c>
      <c r="FF683">
        <v>42.93699999999998</v>
      </c>
      <c r="FG683">
        <v>1955.106071428572</v>
      </c>
      <c r="FH683">
        <v>39.91</v>
      </c>
      <c r="FI683">
        <v>0</v>
      </c>
      <c r="FJ683">
        <v>1758489812.4</v>
      </c>
      <c r="FK683">
        <v>0</v>
      </c>
      <c r="FL683">
        <v>963.0509230769231</v>
      </c>
      <c r="FM683">
        <v>-1.068170929462426</v>
      </c>
      <c r="FN683">
        <v>-26.27692298921635</v>
      </c>
      <c r="FO683">
        <v>19478.03076923077</v>
      </c>
      <c r="FP683">
        <v>15</v>
      </c>
      <c r="FQ683">
        <v>0</v>
      </c>
      <c r="FR683" t="s">
        <v>440</v>
      </c>
      <c r="FS683">
        <v>1747148579.5</v>
      </c>
      <c r="FT683">
        <v>1747148584.5</v>
      </c>
      <c r="FU683">
        <v>0</v>
      </c>
      <c r="FV683">
        <v>0.162</v>
      </c>
      <c r="FW683">
        <v>-0.001</v>
      </c>
      <c r="FX683">
        <v>0.139</v>
      </c>
      <c r="FY683">
        <v>0.058</v>
      </c>
      <c r="FZ683">
        <v>420</v>
      </c>
      <c r="GA683">
        <v>16</v>
      </c>
      <c r="GB683">
        <v>0.19</v>
      </c>
      <c r="GC683">
        <v>0.02</v>
      </c>
      <c r="GD683">
        <v>-47.60218048780488</v>
      </c>
      <c r="GE683">
        <v>3.147388850174183</v>
      </c>
      <c r="GF683">
        <v>0.3990383747176738</v>
      </c>
      <c r="GG683">
        <v>0</v>
      </c>
      <c r="GH683">
        <v>963.0930882352941</v>
      </c>
      <c r="GI683">
        <v>-0.6229640860130222</v>
      </c>
      <c r="GJ683">
        <v>0.2065779111884999</v>
      </c>
      <c r="GK683">
        <v>1</v>
      </c>
      <c r="GL683">
        <v>3.91886731707317</v>
      </c>
      <c r="GM683">
        <v>-0.3556657839721223</v>
      </c>
      <c r="GN683">
        <v>0.03509009720804711</v>
      </c>
      <c r="GO683">
        <v>0</v>
      </c>
      <c r="GP683">
        <v>1</v>
      </c>
      <c r="GQ683">
        <v>3</v>
      </c>
      <c r="GR683" t="s">
        <v>447</v>
      </c>
      <c r="GS683">
        <v>3.12791</v>
      </c>
      <c r="GT683">
        <v>2.73502</v>
      </c>
      <c r="GU683">
        <v>0.194544</v>
      </c>
      <c r="GV683">
        <v>0.199695</v>
      </c>
      <c r="GW683">
        <v>0.103232</v>
      </c>
      <c r="GX683">
        <v>0.091294</v>
      </c>
      <c r="GY683">
        <v>24120.8</v>
      </c>
      <c r="GZ683">
        <v>23247.7</v>
      </c>
      <c r="HA683">
        <v>30492.8</v>
      </c>
      <c r="HB683">
        <v>29307.9</v>
      </c>
      <c r="HC683">
        <v>37755.9</v>
      </c>
      <c r="HD683">
        <v>35052</v>
      </c>
      <c r="HE683">
        <v>46657.9</v>
      </c>
      <c r="HF683">
        <v>43550.6</v>
      </c>
      <c r="HG683">
        <v>1.81973</v>
      </c>
      <c r="HH683">
        <v>1.85282</v>
      </c>
      <c r="HI683">
        <v>0.112046</v>
      </c>
      <c r="HJ683">
        <v>0</v>
      </c>
      <c r="HK683">
        <v>28.1701</v>
      </c>
      <c r="HL683">
        <v>999.9</v>
      </c>
      <c r="HM683">
        <v>45.2</v>
      </c>
      <c r="HN683">
        <v>31</v>
      </c>
      <c r="HO683">
        <v>22.6495</v>
      </c>
      <c r="HP683">
        <v>63.5203</v>
      </c>
      <c r="HQ683">
        <v>17.1514</v>
      </c>
      <c r="HR683">
        <v>1</v>
      </c>
      <c r="HS683">
        <v>0.198404</v>
      </c>
      <c r="HT683">
        <v>0.508755</v>
      </c>
      <c r="HU683">
        <v>20.1975</v>
      </c>
      <c r="HV683">
        <v>5.22792</v>
      </c>
      <c r="HW683">
        <v>11.974</v>
      </c>
      <c r="HX683">
        <v>4.9697</v>
      </c>
      <c r="HY683">
        <v>3.28948</v>
      </c>
      <c r="HZ683">
        <v>9999</v>
      </c>
      <c r="IA683">
        <v>9999</v>
      </c>
      <c r="IB683">
        <v>9999</v>
      </c>
      <c r="IC683">
        <v>999.9</v>
      </c>
      <c r="ID683">
        <v>4.97294</v>
      </c>
      <c r="IE683">
        <v>1.87739</v>
      </c>
      <c r="IF683">
        <v>1.87546</v>
      </c>
      <c r="IG683">
        <v>1.87834</v>
      </c>
      <c r="IH683">
        <v>1.87501</v>
      </c>
      <c r="II683">
        <v>1.87857</v>
      </c>
      <c r="IJ683">
        <v>1.87565</v>
      </c>
      <c r="IK683">
        <v>1.87683</v>
      </c>
      <c r="IL683">
        <v>0</v>
      </c>
      <c r="IM683">
        <v>0</v>
      </c>
      <c r="IN683">
        <v>0</v>
      </c>
      <c r="IO683">
        <v>0</v>
      </c>
      <c r="IP683" t="s">
        <v>442</v>
      </c>
      <c r="IQ683" t="s">
        <v>443</v>
      </c>
      <c r="IR683" t="s">
        <v>444</v>
      </c>
      <c r="IS683" t="s">
        <v>444</v>
      </c>
      <c r="IT683" t="s">
        <v>444</v>
      </c>
      <c r="IU683" t="s">
        <v>444</v>
      </c>
      <c r="IV683">
        <v>0</v>
      </c>
      <c r="IW683">
        <v>100</v>
      </c>
      <c r="IX683">
        <v>100</v>
      </c>
      <c r="IY683">
        <v>1.8</v>
      </c>
      <c r="IZ683">
        <v>0.2161</v>
      </c>
      <c r="JA683">
        <v>0.05401698482025668</v>
      </c>
      <c r="JB683">
        <v>0.001251749769105588</v>
      </c>
      <c r="JC683">
        <v>-2.340677956668878E-07</v>
      </c>
      <c r="JD683">
        <v>1.443975168909104E-10</v>
      </c>
      <c r="JE683">
        <v>-0.0473756660369021</v>
      </c>
      <c r="JF683">
        <v>-0.000763777970416037</v>
      </c>
      <c r="JG683">
        <v>0.0006633184790446218</v>
      </c>
      <c r="JH683">
        <v>-5.365384051273601E-06</v>
      </c>
      <c r="JI683">
        <v>1</v>
      </c>
      <c r="JJ683">
        <v>2129</v>
      </c>
      <c r="JK683">
        <v>1</v>
      </c>
      <c r="JL683">
        <v>27</v>
      </c>
      <c r="JM683">
        <v>189020.5</v>
      </c>
      <c r="JN683">
        <v>189020.4</v>
      </c>
      <c r="JO683">
        <v>3.05054</v>
      </c>
      <c r="JP683">
        <v>2.52686</v>
      </c>
      <c r="JQ683">
        <v>1.39893</v>
      </c>
      <c r="JR683">
        <v>2.33276</v>
      </c>
      <c r="JS683">
        <v>1.44897</v>
      </c>
      <c r="JT683">
        <v>2.58301</v>
      </c>
      <c r="JU683">
        <v>37.4819</v>
      </c>
      <c r="JV683">
        <v>24.2013</v>
      </c>
      <c r="JW683">
        <v>18</v>
      </c>
      <c r="JX683">
        <v>479.625</v>
      </c>
      <c r="JY683">
        <v>470.745</v>
      </c>
      <c r="JZ683">
        <v>27.2295</v>
      </c>
      <c r="KA683">
        <v>29.6931</v>
      </c>
      <c r="KB683">
        <v>30.0002</v>
      </c>
      <c r="KC683">
        <v>29.3328</v>
      </c>
      <c r="KD683">
        <v>29.3896</v>
      </c>
      <c r="KE683">
        <v>61.1039</v>
      </c>
      <c r="KF683">
        <v>20.44</v>
      </c>
      <c r="KG683">
        <v>63.5331</v>
      </c>
      <c r="KH683">
        <v>27.2328</v>
      </c>
      <c r="KI683">
        <v>1504.19</v>
      </c>
      <c r="KJ683">
        <v>19.2971</v>
      </c>
      <c r="KK683">
        <v>100.822</v>
      </c>
      <c r="KL683">
        <v>100.173</v>
      </c>
    </row>
    <row r="684" spans="1:298">
      <c r="A684">
        <v>668</v>
      </c>
      <c r="B684">
        <v>1758489815.5</v>
      </c>
      <c r="C684">
        <v>20712</v>
      </c>
      <c r="D684" t="s">
        <v>1786</v>
      </c>
      <c r="E684" t="s">
        <v>1787</v>
      </c>
      <c r="F684">
        <v>5</v>
      </c>
      <c r="G684" t="s">
        <v>1607</v>
      </c>
      <c r="H684" t="s">
        <v>436</v>
      </c>
      <c r="I684" t="s">
        <v>437</v>
      </c>
      <c r="J684">
        <v>1758489807.678571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1520.492908765399</v>
      </c>
      <c r="AL684">
        <v>1486.293272727272</v>
      </c>
      <c r="AM684">
        <v>3.334036741399111</v>
      </c>
      <c r="AN684">
        <v>65.51255207076697</v>
      </c>
      <c r="AO684">
        <f>(AQ684 - AP684 + DZ684*1E3/(8.314*(EB684+273.15)) * AS684/DY684 * AR684) * DY684/(100*DM684) * 1000/(1000 - AQ684)</f>
        <v>0</v>
      </c>
      <c r="AP684">
        <v>19.18395641485325</v>
      </c>
      <c r="AQ684">
        <v>22.9849606060606</v>
      </c>
      <c r="AR684">
        <v>-0.001174922284952056</v>
      </c>
      <c r="AS684">
        <v>124.816034713637</v>
      </c>
      <c r="AT684">
        <v>1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438</v>
      </c>
      <c r="AZ684" t="s">
        <v>438</v>
      </c>
      <c r="BA684">
        <v>0</v>
      </c>
      <c r="BB684">
        <v>0</v>
      </c>
      <c r="BC684">
        <f>1-BA684/BB684</f>
        <v>0</v>
      </c>
      <c r="BD684">
        <v>0</v>
      </c>
      <c r="BE684" t="s">
        <v>438</v>
      </c>
      <c r="BF684" t="s">
        <v>438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438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5.36</v>
      </c>
      <c r="DN684">
        <v>0.5</v>
      </c>
      <c r="DO684" t="s">
        <v>439</v>
      </c>
      <c r="DP684">
        <v>2</v>
      </c>
      <c r="DQ684" t="b">
        <v>1</v>
      </c>
      <c r="DR684">
        <v>1758489807.678571</v>
      </c>
      <c r="DS684">
        <v>1428.265714285714</v>
      </c>
      <c r="DT684">
        <v>1475.706785714286</v>
      </c>
      <c r="DU684">
        <v>23.01845</v>
      </c>
      <c r="DV684">
        <v>19.14823571428571</v>
      </c>
      <c r="DW684">
        <v>1426.483214285714</v>
      </c>
      <c r="DX684">
        <v>22.80196785714285</v>
      </c>
      <c r="DY684">
        <v>500.0058214285714</v>
      </c>
      <c r="DZ684">
        <v>90.0234642857143</v>
      </c>
      <c r="EA684">
        <v>0.05712368928571428</v>
      </c>
      <c r="EB684">
        <v>29.622075</v>
      </c>
      <c r="EC684">
        <v>30.006075</v>
      </c>
      <c r="ED684">
        <v>999.9000000000002</v>
      </c>
      <c r="EE684">
        <v>0</v>
      </c>
      <c r="EF684">
        <v>0</v>
      </c>
      <c r="EG684">
        <v>10006.48142857143</v>
      </c>
      <c r="EH684">
        <v>0</v>
      </c>
      <c r="EI684">
        <v>11.2535</v>
      </c>
      <c r="EJ684">
        <v>-47.44190000000001</v>
      </c>
      <c r="EK684">
        <v>1461.917142857143</v>
      </c>
      <c r="EL684">
        <v>1504.516785714286</v>
      </c>
      <c r="EM684">
        <v>3.870213571428571</v>
      </c>
      <c r="EN684">
        <v>1475.706785714286</v>
      </c>
      <c r="EO684">
        <v>19.14823571428571</v>
      </c>
      <c r="EP684">
        <v>2.0722</v>
      </c>
      <c r="EQ684">
        <v>1.72379</v>
      </c>
      <c r="ER684">
        <v>18.007075</v>
      </c>
      <c r="ES684">
        <v>15.112325</v>
      </c>
      <c r="ET684">
        <v>2000.010714285714</v>
      </c>
      <c r="EU684">
        <v>0.9799939285714283</v>
      </c>
      <c r="EV684">
        <v>0.0200058</v>
      </c>
      <c r="EW684">
        <v>0</v>
      </c>
      <c r="EX684">
        <v>963.0537142857144</v>
      </c>
      <c r="EY684">
        <v>5.000560000000001</v>
      </c>
      <c r="EZ684">
        <v>19477.57857142857</v>
      </c>
      <c r="FA684">
        <v>17294.93214285714</v>
      </c>
      <c r="FB684">
        <v>42.25221428571428</v>
      </c>
      <c r="FC684">
        <v>42.43699999999999</v>
      </c>
      <c r="FD684">
        <v>42</v>
      </c>
      <c r="FE684">
        <v>41.56649999999998</v>
      </c>
      <c r="FF684">
        <v>42.93699999999998</v>
      </c>
      <c r="FG684">
        <v>1955.100714285714</v>
      </c>
      <c r="FH684">
        <v>39.91</v>
      </c>
      <c r="FI684">
        <v>0</v>
      </c>
      <c r="FJ684">
        <v>1758489817.2</v>
      </c>
      <c r="FK684">
        <v>0</v>
      </c>
      <c r="FL684">
        <v>963.0022692307691</v>
      </c>
      <c r="FM684">
        <v>0.05186326545887283</v>
      </c>
      <c r="FN684">
        <v>-17.17948714127862</v>
      </c>
      <c r="FO684">
        <v>19476.87307692308</v>
      </c>
      <c r="FP684">
        <v>15</v>
      </c>
      <c r="FQ684">
        <v>0</v>
      </c>
      <c r="FR684" t="s">
        <v>440</v>
      </c>
      <c r="FS684">
        <v>1747148579.5</v>
      </c>
      <c r="FT684">
        <v>1747148584.5</v>
      </c>
      <c r="FU684">
        <v>0</v>
      </c>
      <c r="FV684">
        <v>0.162</v>
      </c>
      <c r="FW684">
        <v>-0.001</v>
      </c>
      <c r="FX684">
        <v>0.139</v>
      </c>
      <c r="FY684">
        <v>0.058</v>
      </c>
      <c r="FZ684">
        <v>420</v>
      </c>
      <c r="GA684">
        <v>16</v>
      </c>
      <c r="GB684">
        <v>0.19</v>
      </c>
      <c r="GC684">
        <v>0.02</v>
      </c>
      <c r="GD684">
        <v>-47.50391951219512</v>
      </c>
      <c r="GE684">
        <v>0.9336062717770619</v>
      </c>
      <c r="GF684">
        <v>0.3091229183410126</v>
      </c>
      <c r="GG684">
        <v>0</v>
      </c>
      <c r="GH684">
        <v>963.0479705882353</v>
      </c>
      <c r="GI684">
        <v>-0.6475019051752299</v>
      </c>
      <c r="GJ684">
        <v>0.2212214069651829</v>
      </c>
      <c r="GK684">
        <v>1</v>
      </c>
      <c r="GL684">
        <v>3.892266341463414</v>
      </c>
      <c r="GM684">
        <v>-0.4068809059233353</v>
      </c>
      <c r="GN684">
        <v>0.04079638881412972</v>
      </c>
      <c r="GO684">
        <v>0</v>
      </c>
      <c r="GP684">
        <v>1</v>
      </c>
      <c r="GQ684">
        <v>3</v>
      </c>
      <c r="GR684" t="s">
        <v>447</v>
      </c>
      <c r="GS684">
        <v>3.12814</v>
      </c>
      <c r="GT684">
        <v>2.73497</v>
      </c>
      <c r="GU684">
        <v>0.195725</v>
      </c>
      <c r="GV684">
        <v>0.20087</v>
      </c>
      <c r="GW684">
        <v>0.103183</v>
      </c>
      <c r="GX684">
        <v>0.0915267</v>
      </c>
      <c r="GY684">
        <v>24084.9</v>
      </c>
      <c r="GZ684">
        <v>23213</v>
      </c>
      <c r="HA684">
        <v>30492.2</v>
      </c>
      <c r="HB684">
        <v>29307.3</v>
      </c>
      <c r="HC684">
        <v>37757.5</v>
      </c>
      <c r="HD684">
        <v>35042.3</v>
      </c>
      <c r="HE684">
        <v>46657.3</v>
      </c>
      <c r="HF684">
        <v>43549.6</v>
      </c>
      <c r="HG684">
        <v>1.8201</v>
      </c>
      <c r="HH684">
        <v>1.8526</v>
      </c>
      <c r="HI684">
        <v>0.11269</v>
      </c>
      <c r="HJ684">
        <v>0</v>
      </c>
      <c r="HK684">
        <v>28.1682</v>
      </c>
      <c r="HL684">
        <v>999.9</v>
      </c>
      <c r="HM684">
        <v>45.2</v>
      </c>
      <c r="HN684">
        <v>31</v>
      </c>
      <c r="HO684">
        <v>22.6509</v>
      </c>
      <c r="HP684">
        <v>62.8803</v>
      </c>
      <c r="HQ684">
        <v>17.2796</v>
      </c>
      <c r="HR684">
        <v>1</v>
      </c>
      <c r="HS684">
        <v>0.198656</v>
      </c>
      <c r="HT684">
        <v>0.475697</v>
      </c>
      <c r="HU684">
        <v>20.1976</v>
      </c>
      <c r="HV684">
        <v>5.22867</v>
      </c>
      <c r="HW684">
        <v>11.974</v>
      </c>
      <c r="HX684">
        <v>4.96995</v>
      </c>
      <c r="HY684">
        <v>3.2897</v>
      </c>
      <c r="HZ684">
        <v>9999</v>
      </c>
      <c r="IA684">
        <v>9999</v>
      </c>
      <c r="IB684">
        <v>9999</v>
      </c>
      <c r="IC684">
        <v>999.9</v>
      </c>
      <c r="ID684">
        <v>4.97294</v>
      </c>
      <c r="IE684">
        <v>1.87736</v>
      </c>
      <c r="IF684">
        <v>1.87546</v>
      </c>
      <c r="IG684">
        <v>1.87827</v>
      </c>
      <c r="IH684">
        <v>1.875</v>
      </c>
      <c r="II684">
        <v>1.87853</v>
      </c>
      <c r="IJ684">
        <v>1.87563</v>
      </c>
      <c r="IK684">
        <v>1.87683</v>
      </c>
      <c r="IL684">
        <v>0</v>
      </c>
      <c r="IM684">
        <v>0</v>
      </c>
      <c r="IN684">
        <v>0</v>
      </c>
      <c r="IO684">
        <v>0</v>
      </c>
      <c r="IP684" t="s">
        <v>442</v>
      </c>
      <c r="IQ684" t="s">
        <v>443</v>
      </c>
      <c r="IR684" t="s">
        <v>444</v>
      </c>
      <c r="IS684" t="s">
        <v>444</v>
      </c>
      <c r="IT684" t="s">
        <v>444</v>
      </c>
      <c r="IU684" t="s">
        <v>444</v>
      </c>
      <c r="IV684">
        <v>0</v>
      </c>
      <c r="IW684">
        <v>100</v>
      </c>
      <c r="IX684">
        <v>100</v>
      </c>
      <c r="IY684">
        <v>1.82</v>
      </c>
      <c r="IZ684">
        <v>0.2158</v>
      </c>
      <c r="JA684">
        <v>0.05401698482025668</v>
      </c>
      <c r="JB684">
        <v>0.001251749769105588</v>
      </c>
      <c r="JC684">
        <v>-2.340677956668878E-07</v>
      </c>
      <c r="JD684">
        <v>1.443975168909104E-10</v>
      </c>
      <c r="JE684">
        <v>-0.0473756660369021</v>
      </c>
      <c r="JF684">
        <v>-0.000763777970416037</v>
      </c>
      <c r="JG684">
        <v>0.0006633184790446218</v>
      </c>
      <c r="JH684">
        <v>-5.365384051273601E-06</v>
      </c>
      <c r="JI684">
        <v>1</v>
      </c>
      <c r="JJ684">
        <v>2129</v>
      </c>
      <c r="JK684">
        <v>1</v>
      </c>
      <c r="JL684">
        <v>27</v>
      </c>
      <c r="JM684">
        <v>189020.6</v>
      </c>
      <c r="JN684">
        <v>189020.5</v>
      </c>
      <c r="JO684">
        <v>3.07373</v>
      </c>
      <c r="JP684">
        <v>2.53784</v>
      </c>
      <c r="JQ684">
        <v>1.39893</v>
      </c>
      <c r="JR684">
        <v>2.33276</v>
      </c>
      <c r="JS684">
        <v>1.44897</v>
      </c>
      <c r="JT684">
        <v>2.45972</v>
      </c>
      <c r="JU684">
        <v>37.4578</v>
      </c>
      <c r="JV684">
        <v>24.1926</v>
      </c>
      <c r="JW684">
        <v>18</v>
      </c>
      <c r="JX684">
        <v>479.837</v>
      </c>
      <c r="JY684">
        <v>470.612</v>
      </c>
      <c r="JZ684">
        <v>27.2254</v>
      </c>
      <c r="KA684">
        <v>29.6949</v>
      </c>
      <c r="KB684">
        <v>30.0003</v>
      </c>
      <c r="KC684">
        <v>29.3337</v>
      </c>
      <c r="KD684">
        <v>29.3916</v>
      </c>
      <c r="KE684">
        <v>61.5658</v>
      </c>
      <c r="KF684">
        <v>20.1483</v>
      </c>
      <c r="KG684">
        <v>63.5331</v>
      </c>
      <c r="KH684">
        <v>27.232</v>
      </c>
      <c r="KI684">
        <v>1524.22</v>
      </c>
      <c r="KJ684">
        <v>19.3465</v>
      </c>
      <c r="KK684">
        <v>100.82</v>
      </c>
      <c r="KL684">
        <v>100.171</v>
      </c>
    </row>
    <row r="685" spans="1:298">
      <c r="A685">
        <v>669</v>
      </c>
      <c r="B685">
        <v>1758489820.5</v>
      </c>
      <c r="C685">
        <v>20717</v>
      </c>
      <c r="D685" t="s">
        <v>1788</v>
      </c>
      <c r="E685" t="s">
        <v>1789</v>
      </c>
      <c r="F685">
        <v>5</v>
      </c>
      <c r="G685" t="s">
        <v>1607</v>
      </c>
      <c r="H685" t="s">
        <v>436</v>
      </c>
      <c r="I685" t="s">
        <v>437</v>
      </c>
      <c r="J685">
        <v>1758489812.981482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1537.411903509005</v>
      </c>
      <c r="AL685">
        <v>1503.203393939393</v>
      </c>
      <c r="AM685">
        <v>3.385138509446178</v>
      </c>
      <c r="AN685">
        <v>65.51255207076697</v>
      </c>
      <c r="AO685">
        <f>(AQ685 - AP685 + DZ685*1E3/(8.314*(EB685+273.15)) * AS685/DY685 * AR685) * DY685/(100*DM685) * 1000/(1000 - AQ685)</f>
        <v>0</v>
      </c>
      <c r="AP685">
        <v>19.27483433869851</v>
      </c>
      <c r="AQ685">
        <v>22.99467636363637</v>
      </c>
      <c r="AR685">
        <v>0.0006067784261518211</v>
      </c>
      <c r="AS685">
        <v>124.816034713637</v>
      </c>
      <c r="AT685">
        <v>1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438</v>
      </c>
      <c r="AZ685" t="s">
        <v>438</v>
      </c>
      <c r="BA685">
        <v>0</v>
      </c>
      <c r="BB685">
        <v>0</v>
      </c>
      <c r="BC685">
        <f>1-BA685/BB685</f>
        <v>0</v>
      </c>
      <c r="BD685">
        <v>0</v>
      </c>
      <c r="BE685" t="s">
        <v>438</v>
      </c>
      <c r="BF685" t="s">
        <v>438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438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5.36</v>
      </c>
      <c r="DN685">
        <v>0.5</v>
      </c>
      <c r="DO685" t="s">
        <v>439</v>
      </c>
      <c r="DP685">
        <v>2</v>
      </c>
      <c r="DQ685" t="b">
        <v>1</v>
      </c>
      <c r="DR685">
        <v>1758489812.981482</v>
      </c>
      <c r="DS685">
        <v>1445.584814814815</v>
      </c>
      <c r="DT685">
        <v>1493.090740740741</v>
      </c>
      <c r="DU685">
        <v>22.99876296296297</v>
      </c>
      <c r="DV685">
        <v>19.18754814814815</v>
      </c>
      <c r="DW685">
        <v>1443.776666666667</v>
      </c>
      <c r="DX685">
        <v>22.78268518518518</v>
      </c>
      <c r="DY685">
        <v>500.0504444444445</v>
      </c>
      <c r="DZ685">
        <v>90.02345925925927</v>
      </c>
      <c r="EA685">
        <v>0.05695483703703704</v>
      </c>
      <c r="EB685">
        <v>29.61616296296296</v>
      </c>
      <c r="EC685">
        <v>29.9999962962963</v>
      </c>
      <c r="ED685">
        <v>999.9000000000001</v>
      </c>
      <c r="EE685">
        <v>0</v>
      </c>
      <c r="EF685">
        <v>0</v>
      </c>
      <c r="EG685">
        <v>10006.48740740741</v>
      </c>
      <c r="EH685">
        <v>0</v>
      </c>
      <c r="EI685">
        <v>11.2535</v>
      </c>
      <c r="EJ685">
        <v>-47.50673703703704</v>
      </c>
      <c r="EK685">
        <v>1479.614074074074</v>
      </c>
      <c r="EL685">
        <v>1522.301111111111</v>
      </c>
      <c r="EM685">
        <v>3.811222222222222</v>
      </c>
      <c r="EN685">
        <v>1493.090740740741</v>
      </c>
      <c r="EO685">
        <v>19.18754814814815</v>
      </c>
      <c r="EP685">
        <v>2.070428148148148</v>
      </c>
      <c r="EQ685">
        <v>1.727328518518519</v>
      </c>
      <c r="ER685">
        <v>17.99347037037037</v>
      </c>
      <c r="ES685">
        <v>15.14417777777778</v>
      </c>
      <c r="ET685">
        <v>2000.021851851852</v>
      </c>
      <c r="EU685">
        <v>0.9799941111111109</v>
      </c>
      <c r="EV685">
        <v>0.02000562222222222</v>
      </c>
      <c r="EW685">
        <v>0</v>
      </c>
      <c r="EX685">
        <v>963.0331111111112</v>
      </c>
      <c r="EY685">
        <v>5.000560000000001</v>
      </c>
      <c r="EZ685">
        <v>19476.22222222222</v>
      </c>
      <c r="FA685">
        <v>17295.02962962963</v>
      </c>
      <c r="FB685">
        <v>42.25229629629629</v>
      </c>
      <c r="FC685">
        <v>42.43699999999999</v>
      </c>
      <c r="FD685">
        <v>42</v>
      </c>
      <c r="FE685">
        <v>41.56666666666666</v>
      </c>
      <c r="FF685">
        <v>42.93699999999998</v>
      </c>
      <c r="FG685">
        <v>1955.111851851852</v>
      </c>
      <c r="FH685">
        <v>39.91</v>
      </c>
      <c r="FI685">
        <v>0</v>
      </c>
      <c r="FJ685">
        <v>1758489822</v>
      </c>
      <c r="FK685">
        <v>0</v>
      </c>
      <c r="FL685">
        <v>962.9812307692307</v>
      </c>
      <c r="FM685">
        <v>0.1147350497286064</v>
      </c>
      <c r="FN685">
        <v>-4.892307738208594</v>
      </c>
      <c r="FO685">
        <v>19475.72692307692</v>
      </c>
      <c r="FP685">
        <v>15</v>
      </c>
      <c r="FQ685">
        <v>0</v>
      </c>
      <c r="FR685" t="s">
        <v>440</v>
      </c>
      <c r="FS685">
        <v>1747148579.5</v>
      </c>
      <c r="FT685">
        <v>1747148584.5</v>
      </c>
      <c r="FU685">
        <v>0</v>
      </c>
      <c r="FV685">
        <v>0.162</v>
      </c>
      <c r="FW685">
        <v>-0.001</v>
      </c>
      <c r="FX685">
        <v>0.139</v>
      </c>
      <c r="FY685">
        <v>0.058</v>
      </c>
      <c r="FZ685">
        <v>420</v>
      </c>
      <c r="GA685">
        <v>16</v>
      </c>
      <c r="GB685">
        <v>0.19</v>
      </c>
      <c r="GC685">
        <v>0.02</v>
      </c>
      <c r="GD685">
        <v>-47.50835121951219</v>
      </c>
      <c r="GE685">
        <v>-0.5171268292682926</v>
      </c>
      <c r="GF685">
        <v>0.301289817627197</v>
      </c>
      <c r="GG685">
        <v>0</v>
      </c>
      <c r="GH685">
        <v>963.0168529411765</v>
      </c>
      <c r="GI685">
        <v>-0.1204125230378287</v>
      </c>
      <c r="GJ685">
        <v>0.2704394171967193</v>
      </c>
      <c r="GK685">
        <v>1</v>
      </c>
      <c r="GL685">
        <v>3.844630731707317</v>
      </c>
      <c r="GM685">
        <v>-0.6258006271776858</v>
      </c>
      <c r="GN685">
        <v>0.06409064592112142</v>
      </c>
      <c r="GO685">
        <v>0</v>
      </c>
      <c r="GP685">
        <v>1</v>
      </c>
      <c r="GQ685">
        <v>3</v>
      </c>
      <c r="GR685" t="s">
        <v>447</v>
      </c>
      <c r="GS685">
        <v>3.12781</v>
      </c>
      <c r="GT685">
        <v>2.73472</v>
      </c>
      <c r="GU685">
        <v>0.197053</v>
      </c>
      <c r="GV685">
        <v>0.202199</v>
      </c>
      <c r="GW685">
        <v>0.103221</v>
      </c>
      <c r="GX685">
        <v>0.0918305</v>
      </c>
      <c r="GY685">
        <v>24044.9</v>
      </c>
      <c r="GZ685">
        <v>23174.7</v>
      </c>
      <c r="HA685">
        <v>30492</v>
      </c>
      <c r="HB685">
        <v>29307.7</v>
      </c>
      <c r="HC685">
        <v>37755.6</v>
      </c>
      <c r="HD685">
        <v>35031</v>
      </c>
      <c r="HE685">
        <v>46656.7</v>
      </c>
      <c r="HF685">
        <v>43550.1</v>
      </c>
      <c r="HG685">
        <v>1.819</v>
      </c>
      <c r="HH685">
        <v>1.85333</v>
      </c>
      <c r="HI685">
        <v>0.112049</v>
      </c>
      <c r="HJ685">
        <v>0</v>
      </c>
      <c r="HK685">
        <v>28.1678</v>
      </c>
      <c r="HL685">
        <v>999.9</v>
      </c>
      <c r="HM685">
        <v>45.2</v>
      </c>
      <c r="HN685">
        <v>31</v>
      </c>
      <c r="HO685">
        <v>22.6505</v>
      </c>
      <c r="HP685">
        <v>63.1603</v>
      </c>
      <c r="HQ685">
        <v>17.3037</v>
      </c>
      <c r="HR685">
        <v>1</v>
      </c>
      <c r="HS685">
        <v>0.198722</v>
      </c>
      <c r="HT685">
        <v>0.209243</v>
      </c>
      <c r="HU685">
        <v>20.1979</v>
      </c>
      <c r="HV685">
        <v>5.22867</v>
      </c>
      <c r="HW685">
        <v>11.974</v>
      </c>
      <c r="HX685">
        <v>4.96985</v>
      </c>
      <c r="HY685">
        <v>3.28965</v>
      </c>
      <c r="HZ685">
        <v>9999</v>
      </c>
      <c r="IA685">
        <v>9999</v>
      </c>
      <c r="IB685">
        <v>9999</v>
      </c>
      <c r="IC685">
        <v>999.9</v>
      </c>
      <c r="ID685">
        <v>4.97295</v>
      </c>
      <c r="IE685">
        <v>1.87738</v>
      </c>
      <c r="IF685">
        <v>1.87546</v>
      </c>
      <c r="IG685">
        <v>1.8783</v>
      </c>
      <c r="IH685">
        <v>1.87502</v>
      </c>
      <c r="II685">
        <v>1.87854</v>
      </c>
      <c r="IJ685">
        <v>1.87565</v>
      </c>
      <c r="IK685">
        <v>1.87683</v>
      </c>
      <c r="IL685">
        <v>0</v>
      </c>
      <c r="IM685">
        <v>0</v>
      </c>
      <c r="IN685">
        <v>0</v>
      </c>
      <c r="IO685">
        <v>0</v>
      </c>
      <c r="IP685" t="s">
        <v>442</v>
      </c>
      <c r="IQ685" t="s">
        <v>443</v>
      </c>
      <c r="IR685" t="s">
        <v>444</v>
      </c>
      <c r="IS685" t="s">
        <v>444</v>
      </c>
      <c r="IT685" t="s">
        <v>444</v>
      </c>
      <c r="IU685" t="s">
        <v>444</v>
      </c>
      <c r="IV685">
        <v>0</v>
      </c>
      <c r="IW685">
        <v>100</v>
      </c>
      <c r="IX685">
        <v>100</v>
      </c>
      <c r="IY685">
        <v>1.84</v>
      </c>
      <c r="IZ685">
        <v>0.216</v>
      </c>
      <c r="JA685">
        <v>0.05401698482025668</v>
      </c>
      <c r="JB685">
        <v>0.001251749769105588</v>
      </c>
      <c r="JC685">
        <v>-2.340677956668878E-07</v>
      </c>
      <c r="JD685">
        <v>1.443975168909104E-10</v>
      </c>
      <c r="JE685">
        <v>-0.0473756660369021</v>
      </c>
      <c r="JF685">
        <v>-0.000763777970416037</v>
      </c>
      <c r="JG685">
        <v>0.0006633184790446218</v>
      </c>
      <c r="JH685">
        <v>-5.365384051273601E-06</v>
      </c>
      <c r="JI685">
        <v>1</v>
      </c>
      <c r="JJ685">
        <v>2129</v>
      </c>
      <c r="JK685">
        <v>1</v>
      </c>
      <c r="JL685">
        <v>27</v>
      </c>
      <c r="JM685">
        <v>189020.7</v>
      </c>
      <c r="JN685">
        <v>189020.6</v>
      </c>
      <c r="JO685">
        <v>3.10181</v>
      </c>
      <c r="JP685">
        <v>2.52197</v>
      </c>
      <c r="JQ685">
        <v>1.39893</v>
      </c>
      <c r="JR685">
        <v>2.33276</v>
      </c>
      <c r="JS685">
        <v>1.44897</v>
      </c>
      <c r="JT685">
        <v>2.50488</v>
      </c>
      <c r="JU685">
        <v>37.4819</v>
      </c>
      <c r="JV685">
        <v>24.2013</v>
      </c>
      <c r="JW685">
        <v>18</v>
      </c>
      <c r="JX685">
        <v>479.242</v>
      </c>
      <c r="JY685">
        <v>471.099</v>
      </c>
      <c r="JZ685">
        <v>27.2379</v>
      </c>
      <c r="KA685">
        <v>29.6966</v>
      </c>
      <c r="KB685">
        <v>30.0002</v>
      </c>
      <c r="KC685">
        <v>29.3353</v>
      </c>
      <c r="KD685">
        <v>29.393</v>
      </c>
      <c r="KE685">
        <v>62.1455</v>
      </c>
      <c r="KF685">
        <v>20.1483</v>
      </c>
      <c r="KG685">
        <v>63.5331</v>
      </c>
      <c r="KH685">
        <v>27.3167</v>
      </c>
      <c r="KI685">
        <v>1537.61</v>
      </c>
      <c r="KJ685">
        <v>19.3808</v>
      </c>
      <c r="KK685">
        <v>100.819</v>
      </c>
      <c r="KL685">
        <v>100.172</v>
      </c>
    </row>
    <row r="686" spans="1:298">
      <c r="A686">
        <v>670</v>
      </c>
      <c r="B686">
        <v>1758489825.5</v>
      </c>
      <c r="C686">
        <v>20722</v>
      </c>
      <c r="D686" t="s">
        <v>1790</v>
      </c>
      <c r="E686" t="s">
        <v>1791</v>
      </c>
      <c r="F686">
        <v>5</v>
      </c>
      <c r="G686" t="s">
        <v>1607</v>
      </c>
      <c r="H686" t="s">
        <v>436</v>
      </c>
      <c r="I686" t="s">
        <v>437</v>
      </c>
      <c r="J686">
        <v>1758489817.696429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1554.712637673883</v>
      </c>
      <c r="AL686">
        <v>1520.28006060606</v>
      </c>
      <c r="AM686">
        <v>3.418165690956963</v>
      </c>
      <c r="AN686">
        <v>65.51255207076697</v>
      </c>
      <c r="AO686">
        <f>(AQ686 - AP686 + DZ686*1E3/(8.314*(EB686+273.15)) * AS686/DY686 * AR686) * DY686/(100*DM686) * 1000/(1000 - AQ686)</f>
        <v>0</v>
      </c>
      <c r="AP686">
        <v>19.33966787343971</v>
      </c>
      <c r="AQ686">
        <v>23.02201636363637</v>
      </c>
      <c r="AR686">
        <v>0.005423391942401317</v>
      </c>
      <c r="AS686">
        <v>124.816034713637</v>
      </c>
      <c r="AT686">
        <v>1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438</v>
      </c>
      <c r="AZ686" t="s">
        <v>438</v>
      </c>
      <c r="BA686">
        <v>0</v>
      </c>
      <c r="BB686">
        <v>0</v>
      </c>
      <c r="BC686">
        <f>1-BA686/BB686</f>
        <v>0</v>
      </c>
      <c r="BD686">
        <v>0</v>
      </c>
      <c r="BE686" t="s">
        <v>438</v>
      </c>
      <c r="BF686" t="s">
        <v>438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438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5.36</v>
      </c>
      <c r="DN686">
        <v>0.5</v>
      </c>
      <c r="DO686" t="s">
        <v>439</v>
      </c>
      <c r="DP686">
        <v>2</v>
      </c>
      <c r="DQ686" t="b">
        <v>1</v>
      </c>
      <c r="DR686">
        <v>1758489817.696429</v>
      </c>
      <c r="DS686">
        <v>1461.087142857143</v>
      </c>
      <c r="DT686">
        <v>1508.8325</v>
      </c>
      <c r="DU686">
        <v>22.99767857142857</v>
      </c>
      <c r="DV686">
        <v>19.24732857142857</v>
      </c>
      <c r="DW686">
        <v>1459.255357142857</v>
      </c>
      <c r="DX686">
        <v>22.781625</v>
      </c>
      <c r="DY686">
        <v>500.0191071428571</v>
      </c>
      <c r="DZ686">
        <v>90.02354999999999</v>
      </c>
      <c r="EA686">
        <v>0.05699150357142857</v>
      </c>
      <c r="EB686">
        <v>29.61231785714285</v>
      </c>
      <c r="EC686">
        <v>29.999425</v>
      </c>
      <c r="ED686">
        <v>999.9000000000002</v>
      </c>
      <c r="EE686">
        <v>0</v>
      </c>
      <c r="EF686">
        <v>0</v>
      </c>
      <c r="EG686">
        <v>10004.4925</v>
      </c>
      <c r="EH686">
        <v>0</v>
      </c>
      <c r="EI686">
        <v>11.2535</v>
      </c>
      <c r="EJ686">
        <v>-47.74553928571429</v>
      </c>
      <c r="EK686">
        <v>1495.48</v>
      </c>
      <c r="EL686">
        <v>1538.444642857143</v>
      </c>
      <c r="EM686">
        <v>3.750355</v>
      </c>
      <c r="EN686">
        <v>1508.8325</v>
      </c>
      <c r="EO686">
        <v>19.24732857142857</v>
      </c>
      <c r="EP686">
        <v>2.070333214285714</v>
      </c>
      <c r="EQ686">
        <v>1.7327125</v>
      </c>
      <c r="ER686">
        <v>17.99273928571428</v>
      </c>
      <c r="ES686">
        <v>15.19255</v>
      </c>
      <c r="ET686">
        <v>2000.018928571428</v>
      </c>
      <c r="EU686">
        <v>0.9799941428571426</v>
      </c>
      <c r="EV686">
        <v>0.02000560000000001</v>
      </c>
      <c r="EW686">
        <v>0</v>
      </c>
      <c r="EX686">
        <v>962.9417142857144</v>
      </c>
      <c r="EY686">
        <v>5.000560000000001</v>
      </c>
      <c r="EZ686">
        <v>19474.68214285714</v>
      </c>
      <c r="FA686">
        <v>17295.01785714286</v>
      </c>
      <c r="FB686">
        <v>42.25</v>
      </c>
      <c r="FC686">
        <v>42.43699999999999</v>
      </c>
      <c r="FD686">
        <v>42</v>
      </c>
      <c r="FE686">
        <v>41.56199999999999</v>
      </c>
      <c r="FF686">
        <v>42.93699999999998</v>
      </c>
      <c r="FG686">
        <v>1955.108928571429</v>
      </c>
      <c r="FH686">
        <v>39.91</v>
      </c>
      <c r="FI686">
        <v>0</v>
      </c>
      <c r="FJ686">
        <v>1758489827.4</v>
      </c>
      <c r="FK686">
        <v>0</v>
      </c>
      <c r="FL686">
        <v>962.92848</v>
      </c>
      <c r="FM686">
        <v>-1.145846140935267</v>
      </c>
      <c r="FN686">
        <v>-18.14615375085982</v>
      </c>
      <c r="FO686">
        <v>19474.568</v>
      </c>
      <c r="FP686">
        <v>15</v>
      </c>
      <c r="FQ686">
        <v>0</v>
      </c>
      <c r="FR686" t="s">
        <v>440</v>
      </c>
      <c r="FS686">
        <v>1747148579.5</v>
      </c>
      <c r="FT686">
        <v>1747148584.5</v>
      </c>
      <c r="FU686">
        <v>0</v>
      </c>
      <c r="FV686">
        <v>0.162</v>
      </c>
      <c r="FW686">
        <v>-0.001</v>
      </c>
      <c r="FX686">
        <v>0.139</v>
      </c>
      <c r="FY686">
        <v>0.058</v>
      </c>
      <c r="FZ686">
        <v>420</v>
      </c>
      <c r="GA686">
        <v>16</v>
      </c>
      <c r="GB686">
        <v>0.19</v>
      </c>
      <c r="GC686">
        <v>0.02</v>
      </c>
      <c r="GD686">
        <v>-47.60384000000001</v>
      </c>
      <c r="GE686">
        <v>-2.868812757973617</v>
      </c>
      <c r="GF686">
        <v>0.295265376229587</v>
      </c>
      <c r="GG686">
        <v>0</v>
      </c>
      <c r="GH686">
        <v>962.9478529411765</v>
      </c>
      <c r="GI686">
        <v>-0.8564247451542396</v>
      </c>
      <c r="GJ686">
        <v>0.2716219401552515</v>
      </c>
      <c r="GK686">
        <v>1</v>
      </c>
      <c r="GL686">
        <v>3.78043625</v>
      </c>
      <c r="GM686">
        <v>-0.7985834521576</v>
      </c>
      <c r="GN686">
        <v>0.078154454469579</v>
      </c>
      <c r="GO686">
        <v>0</v>
      </c>
      <c r="GP686">
        <v>1</v>
      </c>
      <c r="GQ686">
        <v>3</v>
      </c>
      <c r="GR686" t="s">
        <v>447</v>
      </c>
      <c r="GS686">
        <v>3.12785</v>
      </c>
      <c r="GT686">
        <v>2.73485</v>
      </c>
      <c r="GU686">
        <v>0.198378</v>
      </c>
      <c r="GV686">
        <v>0.203529</v>
      </c>
      <c r="GW686">
        <v>0.103304</v>
      </c>
      <c r="GX686">
        <v>0.0919548</v>
      </c>
      <c r="GY686">
        <v>24005</v>
      </c>
      <c r="GZ686">
        <v>23135.6</v>
      </c>
      <c r="HA686">
        <v>30491.8</v>
      </c>
      <c r="HB686">
        <v>29307.3</v>
      </c>
      <c r="HC686">
        <v>37752</v>
      </c>
      <c r="HD686">
        <v>35025.7</v>
      </c>
      <c r="HE686">
        <v>46656.6</v>
      </c>
      <c r="HF686">
        <v>43549.4</v>
      </c>
      <c r="HG686">
        <v>1.81907</v>
      </c>
      <c r="HH686">
        <v>1.85333</v>
      </c>
      <c r="HI686">
        <v>0.112996</v>
      </c>
      <c r="HJ686">
        <v>0</v>
      </c>
      <c r="HK686">
        <v>28.1678</v>
      </c>
      <c r="HL686">
        <v>999.9</v>
      </c>
      <c r="HM686">
        <v>45.2</v>
      </c>
      <c r="HN686">
        <v>31</v>
      </c>
      <c r="HO686">
        <v>22.6505</v>
      </c>
      <c r="HP686">
        <v>63.3803</v>
      </c>
      <c r="HQ686">
        <v>17.1995</v>
      </c>
      <c r="HR686">
        <v>1</v>
      </c>
      <c r="HS686">
        <v>0.198168</v>
      </c>
      <c r="HT686">
        <v>0.239063</v>
      </c>
      <c r="HU686">
        <v>20.1981</v>
      </c>
      <c r="HV686">
        <v>5.22912</v>
      </c>
      <c r="HW686">
        <v>11.974</v>
      </c>
      <c r="HX686">
        <v>4.9698</v>
      </c>
      <c r="HY686">
        <v>3.28968</v>
      </c>
      <c r="HZ686">
        <v>9999</v>
      </c>
      <c r="IA686">
        <v>9999</v>
      </c>
      <c r="IB686">
        <v>9999</v>
      </c>
      <c r="IC686">
        <v>999.9</v>
      </c>
      <c r="ID686">
        <v>4.97293</v>
      </c>
      <c r="IE686">
        <v>1.87736</v>
      </c>
      <c r="IF686">
        <v>1.87546</v>
      </c>
      <c r="IG686">
        <v>1.87829</v>
      </c>
      <c r="IH686">
        <v>1.875</v>
      </c>
      <c r="II686">
        <v>1.87854</v>
      </c>
      <c r="IJ686">
        <v>1.87566</v>
      </c>
      <c r="IK686">
        <v>1.87683</v>
      </c>
      <c r="IL686">
        <v>0</v>
      </c>
      <c r="IM686">
        <v>0</v>
      </c>
      <c r="IN686">
        <v>0</v>
      </c>
      <c r="IO686">
        <v>0</v>
      </c>
      <c r="IP686" t="s">
        <v>442</v>
      </c>
      <c r="IQ686" t="s">
        <v>443</v>
      </c>
      <c r="IR686" t="s">
        <v>444</v>
      </c>
      <c r="IS686" t="s">
        <v>444</v>
      </c>
      <c r="IT686" t="s">
        <v>444</v>
      </c>
      <c r="IU686" t="s">
        <v>444</v>
      </c>
      <c r="IV686">
        <v>0</v>
      </c>
      <c r="IW686">
        <v>100</v>
      </c>
      <c r="IX686">
        <v>100</v>
      </c>
      <c r="IY686">
        <v>1.87</v>
      </c>
      <c r="IZ686">
        <v>0.2166</v>
      </c>
      <c r="JA686">
        <v>0.05401698482025668</v>
      </c>
      <c r="JB686">
        <v>0.001251749769105588</v>
      </c>
      <c r="JC686">
        <v>-2.340677956668878E-07</v>
      </c>
      <c r="JD686">
        <v>1.443975168909104E-10</v>
      </c>
      <c r="JE686">
        <v>-0.0473756660369021</v>
      </c>
      <c r="JF686">
        <v>-0.000763777970416037</v>
      </c>
      <c r="JG686">
        <v>0.0006633184790446218</v>
      </c>
      <c r="JH686">
        <v>-5.365384051273601E-06</v>
      </c>
      <c r="JI686">
        <v>1</v>
      </c>
      <c r="JJ686">
        <v>2129</v>
      </c>
      <c r="JK686">
        <v>1</v>
      </c>
      <c r="JL686">
        <v>27</v>
      </c>
      <c r="JM686">
        <v>189020.8</v>
      </c>
      <c r="JN686">
        <v>189020.7</v>
      </c>
      <c r="JO686">
        <v>3.12744</v>
      </c>
      <c r="JP686">
        <v>2.52197</v>
      </c>
      <c r="JQ686">
        <v>1.39893</v>
      </c>
      <c r="JR686">
        <v>2.33276</v>
      </c>
      <c r="JS686">
        <v>1.44897</v>
      </c>
      <c r="JT686">
        <v>2.56348</v>
      </c>
      <c r="JU686">
        <v>37.4819</v>
      </c>
      <c r="JV686">
        <v>24.2013</v>
      </c>
      <c r="JW686">
        <v>18</v>
      </c>
      <c r="JX686">
        <v>479.299</v>
      </c>
      <c r="JY686">
        <v>471.113</v>
      </c>
      <c r="JZ686">
        <v>27.3117</v>
      </c>
      <c r="KA686">
        <v>29.6975</v>
      </c>
      <c r="KB686">
        <v>29.9999</v>
      </c>
      <c r="KC686">
        <v>29.3379</v>
      </c>
      <c r="KD686">
        <v>29.3946</v>
      </c>
      <c r="KE686">
        <v>62.638</v>
      </c>
      <c r="KF686">
        <v>20.1483</v>
      </c>
      <c r="KG686">
        <v>63.9051</v>
      </c>
      <c r="KH686">
        <v>27.3201</v>
      </c>
      <c r="KI686">
        <v>1557.64</v>
      </c>
      <c r="KJ686">
        <v>19.4059</v>
      </c>
      <c r="KK686">
        <v>100.819</v>
      </c>
      <c r="KL686">
        <v>100.171</v>
      </c>
    </row>
    <row r="687" spans="1:298">
      <c r="A687">
        <v>671</v>
      </c>
      <c r="B687">
        <v>1758489830.5</v>
      </c>
      <c r="C687">
        <v>20727</v>
      </c>
      <c r="D687" t="s">
        <v>1792</v>
      </c>
      <c r="E687" t="s">
        <v>1793</v>
      </c>
      <c r="F687">
        <v>5</v>
      </c>
      <c r="G687" t="s">
        <v>1607</v>
      </c>
      <c r="H687" t="s">
        <v>436</v>
      </c>
      <c r="I687" t="s">
        <v>437</v>
      </c>
      <c r="J687">
        <v>1758489823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1571.908865172677</v>
      </c>
      <c r="AL687">
        <v>1537.499696969697</v>
      </c>
      <c r="AM687">
        <v>3.457793862013292</v>
      </c>
      <c r="AN687">
        <v>65.51255207076697</v>
      </c>
      <c r="AO687">
        <f>(AQ687 - AP687 + DZ687*1E3/(8.314*(EB687+273.15)) * AS687/DY687 * AR687) * DY687/(100*DM687) * 1000/(1000 - AQ687)</f>
        <v>0</v>
      </c>
      <c r="AP687">
        <v>19.37567224442457</v>
      </c>
      <c r="AQ687">
        <v>23.03613212121212</v>
      </c>
      <c r="AR687">
        <v>0.0007129897260344701</v>
      </c>
      <c r="AS687">
        <v>124.816034713637</v>
      </c>
      <c r="AT687">
        <v>1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438</v>
      </c>
      <c r="AZ687" t="s">
        <v>438</v>
      </c>
      <c r="BA687">
        <v>0</v>
      </c>
      <c r="BB687">
        <v>0</v>
      </c>
      <c r="BC687">
        <f>1-BA687/BB687</f>
        <v>0</v>
      </c>
      <c r="BD687">
        <v>0</v>
      </c>
      <c r="BE687" t="s">
        <v>438</v>
      </c>
      <c r="BF687" t="s">
        <v>438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438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5.36</v>
      </c>
      <c r="DN687">
        <v>0.5</v>
      </c>
      <c r="DO687" t="s">
        <v>439</v>
      </c>
      <c r="DP687">
        <v>2</v>
      </c>
      <c r="DQ687" t="b">
        <v>1</v>
      </c>
      <c r="DR687">
        <v>1758489823</v>
      </c>
      <c r="DS687">
        <v>1478.657407407407</v>
      </c>
      <c r="DT687">
        <v>1526.564444444445</v>
      </c>
      <c r="DU687">
        <v>23.01043333333334</v>
      </c>
      <c r="DV687">
        <v>19.31630740740741</v>
      </c>
      <c r="DW687">
        <v>1476.800740740741</v>
      </c>
      <c r="DX687">
        <v>22.79411851851851</v>
      </c>
      <c r="DY687">
        <v>500.0567407407408</v>
      </c>
      <c r="DZ687">
        <v>90.02372962962963</v>
      </c>
      <c r="EA687">
        <v>0.05705664444444443</v>
      </c>
      <c r="EB687">
        <v>29.61082222222223</v>
      </c>
      <c r="EC687">
        <v>30.00041851851852</v>
      </c>
      <c r="ED687">
        <v>999.9000000000001</v>
      </c>
      <c r="EE687">
        <v>0</v>
      </c>
      <c r="EF687">
        <v>0</v>
      </c>
      <c r="EG687">
        <v>9994.325925925925</v>
      </c>
      <c r="EH687">
        <v>0</v>
      </c>
      <c r="EI687">
        <v>11.2535</v>
      </c>
      <c r="EJ687">
        <v>-47.90592222222222</v>
      </c>
      <c r="EK687">
        <v>1513.485185185185</v>
      </c>
      <c r="EL687">
        <v>1556.632592592593</v>
      </c>
      <c r="EM687">
        <v>3.694127037037036</v>
      </c>
      <c r="EN687">
        <v>1526.564444444445</v>
      </c>
      <c r="EO687">
        <v>19.31630740740741</v>
      </c>
      <c r="EP687">
        <v>2.071485555555556</v>
      </c>
      <c r="EQ687">
        <v>1.738925555555555</v>
      </c>
      <c r="ER687">
        <v>18.00158148148148</v>
      </c>
      <c r="ES687">
        <v>15.24830740740741</v>
      </c>
      <c r="ET687">
        <v>2000.031111111111</v>
      </c>
      <c r="EU687">
        <v>0.9799943333333333</v>
      </c>
      <c r="EV687">
        <v>0.02000541851851852</v>
      </c>
      <c r="EW687">
        <v>0</v>
      </c>
      <c r="EX687">
        <v>962.8365185185185</v>
      </c>
      <c r="EY687">
        <v>5.000560000000001</v>
      </c>
      <c r="EZ687">
        <v>19473.05185185185</v>
      </c>
      <c r="FA687">
        <v>17295.13333333333</v>
      </c>
      <c r="FB687">
        <v>42.25</v>
      </c>
      <c r="FC687">
        <v>42.43699999999999</v>
      </c>
      <c r="FD687">
        <v>42</v>
      </c>
      <c r="FE687">
        <v>41.56199999999999</v>
      </c>
      <c r="FF687">
        <v>42.93699999999998</v>
      </c>
      <c r="FG687">
        <v>1955.121111111111</v>
      </c>
      <c r="FH687">
        <v>39.91</v>
      </c>
      <c r="FI687">
        <v>0</v>
      </c>
      <c r="FJ687">
        <v>1758489832.2</v>
      </c>
      <c r="FK687">
        <v>0</v>
      </c>
      <c r="FL687">
        <v>962.7967599999999</v>
      </c>
      <c r="FM687">
        <v>-1.820076911968848</v>
      </c>
      <c r="FN687">
        <v>-22.89230766056305</v>
      </c>
      <c r="FO687">
        <v>19472.724</v>
      </c>
      <c r="FP687">
        <v>15</v>
      </c>
      <c r="FQ687">
        <v>0</v>
      </c>
      <c r="FR687" t="s">
        <v>440</v>
      </c>
      <c r="FS687">
        <v>1747148579.5</v>
      </c>
      <c r="FT687">
        <v>1747148584.5</v>
      </c>
      <c r="FU687">
        <v>0</v>
      </c>
      <c r="FV687">
        <v>0.162</v>
      </c>
      <c r="FW687">
        <v>-0.001</v>
      </c>
      <c r="FX687">
        <v>0.139</v>
      </c>
      <c r="FY687">
        <v>0.058</v>
      </c>
      <c r="FZ687">
        <v>420</v>
      </c>
      <c r="GA687">
        <v>16</v>
      </c>
      <c r="GB687">
        <v>0.19</v>
      </c>
      <c r="GC687">
        <v>0.02</v>
      </c>
      <c r="GD687">
        <v>-47.79958</v>
      </c>
      <c r="GE687">
        <v>-2.051651031894763</v>
      </c>
      <c r="GF687">
        <v>0.2045330146944495</v>
      </c>
      <c r="GG687">
        <v>0</v>
      </c>
      <c r="GH687">
        <v>962.8833529411766</v>
      </c>
      <c r="GI687">
        <v>-1.131581354111373</v>
      </c>
      <c r="GJ687">
        <v>0.2775882352941169</v>
      </c>
      <c r="GK687">
        <v>0</v>
      </c>
      <c r="GL687">
        <v>3.739969</v>
      </c>
      <c r="GM687">
        <v>-0.6783025891182146</v>
      </c>
      <c r="GN687">
        <v>0.06898176493827914</v>
      </c>
      <c r="GO687">
        <v>0</v>
      </c>
      <c r="GP687">
        <v>0</v>
      </c>
      <c r="GQ687">
        <v>3</v>
      </c>
      <c r="GR687" t="s">
        <v>480</v>
      </c>
      <c r="GS687">
        <v>3.12799</v>
      </c>
      <c r="GT687">
        <v>2.73514</v>
      </c>
      <c r="GU687">
        <v>0.199707</v>
      </c>
      <c r="GV687">
        <v>0.204832</v>
      </c>
      <c r="GW687">
        <v>0.103345</v>
      </c>
      <c r="GX687">
        <v>0.0921363</v>
      </c>
      <c r="GY687">
        <v>23965.1</v>
      </c>
      <c r="GZ687">
        <v>23097.6</v>
      </c>
      <c r="HA687">
        <v>30491.8</v>
      </c>
      <c r="HB687">
        <v>29307</v>
      </c>
      <c r="HC687">
        <v>37750.5</v>
      </c>
      <c r="HD687">
        <v>35018.7</v>
      </c>
      <c r="HE687">
        <v>46656.6</v>
      </c>
      <c r="HF687">
        <v>43549.4</v>
      </c>
      <c r="HG687">
        <v>1.81963</v>
      </c>
      <c r="HH687">
        <v>1.85347</v>
      </c>
      <c r="HI687">
        <v>0.112697</v>
      </c>
      <c r="HJ687">
        <v>0</v>
      </c>
      <c r="HK687">
        <v>28.1657</v>
      </c>
      <c r="HL687">
        <v>999.9</v>
      </c>
      <c r="HM687">
        <v>45.3</v>
      </c>
      <c r="HN687">
        <v>31</v>
      </c>
      <c r="HO687">
        <v>22.7031</v>
      </c>
      <c r="HP687">
        <v>63.3603</v>
      </c>
      <c r="HQ687">
        <v>17.0793</v>
      </c>
      <c r="HR687">
        <v>1</v>
      </c>
      <c r="HS687">
        <v>0.198742</v>
      </c>
      <c r="HT687">
        <v>0.322533</v>
      </c>
      <c r="HU687">
        <v>20.198</v>
      </c>
      <c r="HV687">
        <v>5.22777</v>
      </c>
      <c r="HW687">
        <v>11.974</v>
      </c>
      <c r="HX687">
        <v>4.96975</v>
      </c>
      <c r="HY687">
        <v>3.28955</v>
      </c>
      <c r="HZ687">
        <v>9999</v>
      </c>
      <c r="IA687">
        <v>9999</v>
      </c>
      <c r="IB687">
        <v>9999</v>
      </c>
      <c r="IC687">
        <v>999.9</v>
      </c>
      <c r="ID687">
        <v>4.97293</v>
      </c>
      <c r="IE687">
        <v>1.8774</v>
      </c>
      <c r="IF687">
        <v>1.87546</v>
      </c>
      <c r="IG687">
        <v>1.8783</v>
      </c>
      <c r="IH687">
        <v>1.875</v>
      </c>
      <c r="II687">
        <v>1.87857</v>
      </c>
      <c r="IJ687">
        <v>1.87566</v>
      </c>
      <c r="IK687">
        <v>1.87683</v>
      </c>
      <c r="IL687">
        <v>0</v>
      </c>
      <c r="IM687">
        <v>0</v>
      </c>
      <c r="IN687">
        <v>0</v>
      </c>
      <c r="IO687">
        <v>0</v>
      </c>
      <c r="IP687" t="s">
        <v>442</v>
      </c>
      <c r="IQ687" t="s">
        <v>443</v>
      </c>
      <c r="IR687" t="s">
        <v>444</v>
      </c>
      <c r="IS687" t="s">
        <v>444</v>
      </c>
      <c r="IT687" t="s">
        <v>444</v>
      </c>
      <c r="IU687" t="s">
        <v>444</v>
      </c>
      <c r="IV687">
        <v>0</v>
      </c>
      <c r="IW687">
        <v>100</v>
      </c>
      <c r="IX687">
        <v>100</v>
      </c>
      <c r="IY687">
        <v>1.89</v>
      </c>
      <c r="IZ687">
        <v>0.2169</v>
      </c>
      <c r="JA687">
        <v>0.05401698482025668</v>
      </c>
      <c r="JB687">
        <v>0.001251749769105588</v>
      </c>
      <c r="JC687">
        <v>-2.340677956668878E-07</v>
      </c>
      <c r="JD687">
        <v>1.443975168909104E-10</v>
      </c>
      <c r="JE687">
        <v>-0.0473756660369021</v>
      </c>
      <c r="JF687">
        <v>-0.000763777970416037</v>
      </c>
      <c r="JG687">
        <v>0.0006633184790446218</v>
      </c>
      <c r="JH687">
        <v>-5.365384051273601E-06</v>
      </c>
      <c r="JI687">
        <v>1</v>
      </c>
      <c r="JJ687">
        <v>2129</v>
      </c>
      <c r="JK687">
        <v>1</v>
      </c>
      <c r="JL687">
        <v>27</v>
      </c>
      <c r="JM687">
        <v>189020.9</v>
      </c>
      <c r="JN687">
        <v>189020.8</v>
      </c>
      <c r="JO687">
        <v>3.15552</v>
      </c>
      <c r="JP687">
        <v>2.52441</v>
      </c>
      <c r="JQ687">
        <v>1.39893</v>
      </c>
      <c r="JR687">
        <v>2.33276</v>
      </c>
      <c r="JS687">
        <v>1.44897</v>
      </c>
      <c r="JT687">
        <v>2.58179</v>
      </c>
      <c r="JU687">
        <v>37.4819</v>
      </c>
      <c r="JV687">
        <v>24.2013</v>
      </c>
      <c r="JW687">
        <v>18</v>
      </c>
      <c r="JX687">
        <v>479.613</v>
      </c>
      <c r="JY687">
        <v>471.228</v>
      </c>
      <c r="JZ687">
        <v>27.3284</v>
      </c>
      <c r="KA687">
        <v>29.6998</v>
      </c>
      <c r="KB687">
        <v>30.0004</v>
      </c>
      <c r="KC687">
        <v>29.3395</v>
      </c>
      <c r="KD687">
        <v>29.3968</v>
      </c>
      <c r="KE687">
        <v>63.2095</v>
      </c>
      <c r="KF687">
        <v>20.1483</v>
      </c>
      <c r="KG687">
        <v>63.9051</v>
      </c>
      <c r="KH687">
        <v>27.3203</v>
      </c>
      <c r="KI687">
        <v>1571.02</v>
      </c>
      <c r="KJ687">
        <v>19.4294</v>
      </c>
      <c r="KK687">
        <v>100.819</v>
      </c>
      <c r="KL687">
        <v>100.17</v>
      </c>
    </row>
    <row r="688" spans="1:298">
      <c r="A688">
        <v>672</v>
      </c>
      <c r="B688">
        <v>1758489835.5</v>
      </c>
      <c r="C688">
        <v>20732</v>
      </c>
      <c r="D688" t="s">
        <v>1794</v>
      </c>
      <c r="E688" t="s">
        <v>1795</v>
      </c>
      <c r="F688">
        <v>5</v>
      </c>
      <c r="G688" t="s">
        <v>1607</v>
      </c>
      <c r="H688" t="s">
        <v>436</v>
      </c>
      <c r="I688" t="s">
        <v>437</v>
      </c>
      <c r="J688">
        <v>1758489827.714286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1588.951722138873</v>
      </c>
      <c r="AL688">
        <v>1554.69703030303</v>
      </c>
      <c r="AM688">
        <v>3.440065677121254</v>
      </c>
      <c r="AN688">
        <v>65.51255207076697</v>
      </c>
      <c r="AO688">
        <f>(AQ688 - AP688 + DZ688*1E3/(8.314*(EB688+273.15)) * AS688/DY688 * AR688) * DY688/(100*DM688) * 1000/(1000 - AQ688)</f>
        <v>0</v>
      </c>
      <c r="AP688">
        <v>19.41661643991977</v>
      </c>
      <c r="AQ688">
        <v>23.05236848484848</v>
      </c>
      <c r="AR688">
        <v>0.0004734260472686051</v>
      </c>
      <c r="AS688">
        <v>124.816034713637</v>
      </c>
      <c r="AT688">
        <v>1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438</v>
      </c>
      <c r="AZ688" t="s">
        <v>438</v>
      </c>
      <c r="BA688">
        <v>0</v>
      </c>
      <c r="BB688">
        <v>0</v>
      </c>
      <c r="BC688">
        <f>1-BA688/BB688</f>
        <v>0</v>
      </c>
      <c r="BD688">
        <v>0</v>
      </c>
      <c r="BE688" t="s">
        <v>438</v>
      </c>
      <c r="BF688" t="s">
        <v>438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438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5.36</v>
      </c>
      <c r="DN688">
        <v>0.5</v>
      </c>
      <c r="DO688" t="s">
        <v>439</v>
      </c>
      <c r="DP688">
        <v>2</v>
      </c>
      <c r="DQ688" t="b">
        <v>1</v>
      </c>
      <c r="DR688">
        <v>1758489827.714286</v>
      </c>
      <c r="DS688">
        <v>1494.415357142857</v>
      </c>
      <c r="DT688">
        <v>1542.368214285714</v>
      </c>
      <c r="DU688">
        <v>23.02838571428571</v>
      </c>
      <c r="DV688">
        <v>19.36617857142857</v>
      </c>
      <c r="DW688">
        <v>1492.533928571429</v>
      </c>
      <c r="DX688">
        <v>22.81170357142858</v>
      </c>
      <c r="DY688">
        <v>500.0037142857144</v>
      </c>
      <c r="DZ688">
        <v>90.02309642857142</v>
      </c>
      <c r="EA688">
        <v>0.05715484999999999</v>
      </c>
      <c r="EB688">
        <v>29.61033928571428</v>
      </c>
      <c r="EC688">
        <v>30.00523214285715</v>
      </c>
      <c r="ED688">
        <v>999.9000000000002</v>
      </c>
      <c r="EE688">
        <v>0</v>
      </c>
      <c r="EF688">
        <v>0</v>
      </c>
      <c r="EG688">
        <v>9995.638928571429</v>
      </c>
      <c r="EH688">
        <v>0</v>
      </c>
      <c r="EI688">
        <v>11.2535</v>
      </c>
      <c r="EJ688">
        <v>-47.95228571428572</v>
      </c>
      <c r="EK688">
        <v>1529.641428571428</v>
      </c>
      <c r="EL688">
        <v>1572.827857142857</v>
      </c>
      <c r="EM688">
        <v>3.662201428571429</v>
      </c>
      <c r="EN688">
        <v>1542.368214285714</v>
      </c>
      <c r="EO688">
        <v>19.36617857142857</v>
      </c>
      <c r="EP688">
        <v>2.073087142857143</v>
      </c>
      <c r="EQ688">
        <v>1.743402857142857</v>
      </c>
      <c r="ER688">
        <v>18.013875</v>
      </c>
      <c r="ES688">
        <v>15.28836428571428</v>
      </c>
      <c r="ET688">
        <v>2000.023928571428</v>
      </c>
      <c r="EU688">
        <v>0.9799942499999998</v>
      </c>
      <c r="EV688">
        <v>0.02000550714285715</v>
      </c>
      <c r="EW688">
        <v>0</v>
      </c>
      <c r="EX688">
        <v>962.7164642857142</v>
      </c>
      <c r="EY688">
        <v>5.000560000000001</v>
      </c>
      <c r="EZ688">
        <v>19470.48928571429</v>
      </c>
      <c r="FA688">
        <v>17295.075</v>
      </c>
      <c r="FB688">
        <v>42.25</v>
      </c>
      <c r="FC688">
        <v>42.43257142857142</v>
      </c>
      <c r="FD688">
        <v>42</v>
      </c>
      <c r="FE688">
        <v>41.56199999999999</v>
      </c>
      <c r="FF688">
        <v>42.93699999999998</v>
      </c>
      <c r="FG688">
        <v>1955.113928571429</v>
      </c>
      <c r="FH688">
        <v>39.91</v>
      </c>
      <c r="FI688">
        <v>0</v>
      </c>
      <c r="FJ688">
        <v>1758489837</v>
      </c>
      <c r="FK688">
        <v>0</v>
      </c>
      <c r="FL688">
        <v>962.66508</v>
      </c>
      <c r="FM688">
        <v>-1.120076912597749</v>
      </c>
      <c r="FN688">
        <v>-27.22307685833344</v>
      </c>
      <c r="FO688">
        <v>19470.212</v>
      </c>
      <c r="FP688">
        <v>15</v>
      </c>
      <c r="FQ688">
        <v>0</v>
      </c>
      <c r="FR688" t="s">
        <v>440</v>
      </c>
      <c r="FS688">
        <v>1747148579.5</v>
      </c>
      <c r="FT688">
        <v>1747148584.5</v>
      </c>
      <c r="FU688">
        <v>0</v>
      </c>
      <c r="FV688">
        <v>0.162</v>
      </c>
      <c r="FW688">
        <v>-0.001</v>
      </c>
      <c r="FX688">
        <v>0.139</v>
      </c>
      <c r="FY688">
        <v>0.058</v>
      </c>
      <c r="FZ688">
        <v>420</v>
      </c>
      <c r="GA688">
        <v>16</v>
      </c>
      <c r="GB688">
        <v>0.19</v>
      </c>
      <c r="GC688">
        <v>0.02</v>
      </c>
      <c r="GD688">
        <v>-47.88976</v>
      </c>
      <c r="GE688">
        <v>-0.7587084427766331</v>
      </c>
      <c r="GF688">
        <v>0.1458677771133844</v>
      </c>
      <c r="GG688">
        <v>0</v>
      </c>
      <c r="GH688">
        <v>962.7595588235295</v>
      </c>
      <c r="GI688">
        <v>-1.791489679139412</v>
      </c>
      <c r="GJ688">
        <v>0.3126856334456675</v>
      </c>
      <c r="GK688">
        <v>0</v>
      </c>
      <c r="GL688">
        <v>3.68087425</v>
      </c>
      <c r="GM688">
        <v>-0.3821379737335865</v>
      </c>
      <c r="GN688">
        <v>0.03911800543787353</v>
      </c>
      <c r="GO688">
        <v>0</v>
      </c>
      <c r="GP688">
        <v>0</v>
      </c>
      <c r="GQ688">
        <v>3</v>
      </c>
      <c r="GR688" t="s">
        <v>480</v>
      </c>
      <c r="GS688">
        <v>3.12791</v>
      </c>
      <c r="GT688">
        <v>2.73488</v>
      </c>
      <c r="GU688">
        <v>0.201023</v>
      </c>
      <c r="GV688">
        <v>0.206133</v>
      </c>
      <c r="GW688">
        <v>0.103391</v>
      </c>
      <c r="GX688">
        <v>0.0922066</v>
      </c>
      <c r="GY688">
        <v>23925.6</v>
      </c>
      <c r="GZ688">
        <v>23059.8</v>
      </c>
      <c r="HA688">
        <v>30491.6</v>
      </c>
      <c r="HB688">
        <v>29307.2</v>
      </c>
      <c r="HC688">
        <v>37748.4</v>
      </c>
      <c r="HD688">
        <v>35016</v>
      </c>
      <c r="HE688">
        <v>46656.3</v>
      </c>
      <c r="HF688">
        <v>43549.3</v>
      </c>
      <c r="HG688">
        <v>1.81942</v>
      </c>
      <c r="HH688">
        <v>1.85338</v>
      </c>
      <c r="HI688">
        <v>0.113882</v>
      </c>
      <c r="HJ688">
        <v>0</v>
      </c>
      <c r="HK688">
        <v>28.1653</v>
      </c>
      <c r="HL688">
        <v>999.9</v>
      </c>
      <c r="HM688">
        <v>45.3</v>
      </c>
      <c r="HN688">
        <v>31</v>
      </c>
      <c r="HO688">
        <v>22.6992</v>
      </c>
      <c r="HP688">
        <v>63.2803</v>
      </c>
      <c r="HQ688">
        <v>17.2957</v>
      </c>
      <c r="HR688">
        <v>1</v>
      </c>
      <c r="HS688">
        <v>0.199167</v>
      </c>
      <c r="HT688">
        <v>0.38055</v>
      </c>
      <c r="HU688">
        <v>20.198</v>
      </c>
      <c r="HV688">
        <v>5.22792</v>
      </c>
      <c r="HW688">
        <v>11.974</v>
      </c>
      <c r="HX688">
        <v>4.96955</v>
      </c>
      <c r="HY688">
        <v>3.28955</v>
      </c>
      <c r="HZ688">
        <v>9999</v>
      </c>
      <c r="IA688">
        <v>9999</v>
      </c>
      <c r="IB688">
        <v>9999</v>
      </c>
      <c r="IC688">
        <v>999.9</v>
      </c>
      <c r="ID688">
        <v>4.97295</v>
      </c>
      <c r="IE688">
        <v>1.87735</v>
      </c>
      <c r="IF688">
        <v>1.87546</v>
      </c>
      <c r="IG688">
        <v>1.87829</v>
      </c>
      <c r="IH688">
        <v>1.875</v>
      </c>
      <c r="II688">
        <v>1.87852</v>
      </c>
      <c r="IJ688">
        <v>1.87565</v>
      </c>
      <c r="IK688">
        <v>1.87683</v>
      </c>
      <c r="IL688">
        <v>0</v>
      </c>
      <c r="IM688">
        <v>0</v>
      </c>
      <c r="IN688">
        <v>0</v>
      </c>
      <c r="IO688">
        <v>0</v>
      </c>
      <c r="IP688" t="s">
        <v>442</v>
      </c>
      <c r="IQ688" t="s">
        <v>443</v>
      </c>
      <c r="IR688" t="s">
        <v>444</v>
      </c>
      <c r="IS688" t="s">
        <v>444</v>
      </c>
      <c r="IT688" t="s">
        <v>444</v>
      </c>
      <c r="IU688" t="s">
        <v>444</v>
      </c>
      <c r="IV688">
        <v>0</v>
      </c>
      <c r="IW688">
        <v>100</v>
      </c>
      <c r="IX688">
        <v>100</v>
      </c>
      <c r="IY688">
        <v>1.92</v>
      </c>
      <c r="IZ688">
        <v>0.2172</v>
      </c>
      <c r="JA688">
        <v>0.05401698482025668</v>
      </c>
      <c r="JB688">
        <v>0.001251749769105588</v>
      </c>
      <c r="JC688">
        <v>-2.340677956668878E-07</v>
      </c>
      <c r="JD688">
        <v>1.443975168909104E-10</v>
      </c>
      <c r="JE688">
        <v>-0.0473756660369021</v>
      </c>
      <c r="JF688">
        <v>-0.000763777970416037</v>
      </c>
      <c r="JG688">
        <v>0.0006633184790446218</v>
      </c>
      <c r="JH688">
        <v>-5.365384051273601E-06</v>
      </c>
      <c r="JI688">
        <v>1</v>
      </c>
      <c r="JJ688">
        <v>2129</v>
      </c>
      <c r="JK688">
        <v>1</v>
      </c>
      <c r="JL688">
        <v>27</v>
      </c>
      <c r="JM688">
        <v>189020.9</v>
      </c>
      <c r="JN688">
        <v>189020.9</v>
      </c>
      <c r="JO688">
        <v>3.18115</v>
      </c>
      <c r="JP688">
        <v>2.53418</v>
      </c>
      <c r="JQ688">
        <v>1.39893</v>
      </c>
      <c r="JR688">
        <v>2.33276</v>
      </c>
      <c r="JS688">
        <v>1.44897</v>
      </c>
      <c r="JT688">
        <v>2.53784</v>
      </c>
      <c r="JU688">
        <v>37.4819</v>
      </c>
      <c r="JV688">
        <v>24.1926</v>
      </c>
      <c r="JW688">
        <v>18</v>
      </c>
      <c r="JX688">
        <v>479.511</v>
      </c>
      <c r="JY688">
        <v>471.168</v>
      </c>
      <c r="JZ688">
        <v>27.3294</v>
      </c>
      <c r="KA688">
        <v>29.7001</v>
      </c>
      <c r="KB688">
        <v>30.0004</v>
      </c>
      <c r="KC688">
        <v>29.3409</v>
      </c>
      <c r="KD688">
        <v>29.3975</v>
      </c>
      <c r="KE688">
        <v>63.6997</v>
      </c>
      <c r="KF688">
        <v>20.1483</v>
      </c>
      <c r="KG688">
        <v>63.9051</v>
      </c>
      <c r="KH688">
        <v>27.3169</v>
      </c>
      <c r="KI688">
        <v>1591.05</v>
      </c>
      <c r="KJ688">
        <v>19.4496</v>
      </c>
      <c r="KK688">
        <v>100.818</v>
      </c>
      <c r="KL688">
        <v>100.17</v>
      </c>
    </row>
    <row r="689" spans="1:298">
      <c r="A689">
        <v>673</v>
      </c>
      <c r="B689">
        <v>1758489840.5</v>
      </c>
      <c r="C689">
        <v>20737</v>
      </c>
      <c r="D689" t="s">
        <v>1796</v>
      </c>
      <c r="E689" t="s">
        <v>1797</v>
      </c>
      <c r="F689">
        <v>5</v>
      </c>
      <c r="G689" t="s">
        <v>1607</v>
      </c>
      <c r="H689" t="s">
        <v>436</v>
      </c>
      <c r="I689" t="s">
        <v>437</v>
      </c>
      <c r="J689">
        <v>1758489833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1606.131850648692</v>
      </c>
      <c r="AL689">
        <v>1565.489151515151</v>
      </c>
      <c r="AM689">
        <v>1.940586516982508</v>
      </c>
      <c r="AN689">
        <v>65.51255207076697</v>
      </c>
      <c r="AO689">
        <f>(AQ689 - AP689 + DZ689*1E3/(8.314*(EB689+273.15)) * AS689/DY689 * AR689) * DY689/(100*DM689) * 1000/(1000 - AQ689)</f>
        <v>0</v>
      </c>
      <c r="AP689">
        <v>19.42323665420142</v>
      </c>
      <c r="AQ689">
        <v>23.01893878787878</v>
      </c>
      <c r="AR689">
        <v>-0.01844706330892597</v>
      </c>
      <c r="AS689">
        <v>124.816034713637</v>
      </c>
      <c r="AT689">
        <v>123</v>
      </c>
      <c r="AU689">
        <v>24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438</v>
      </c>
      <c r="AZ689" t="s">
        <v>438</v>
      </c>
      <c r="BA689">
        <v>0</v>
      </c>
      <c r="BB689">
        <v>0</v>
      </c>
      <c r="BC689">
        <f>1-BA689/BB689</f>
        <v>0</v>
      </c>
      <c r="BD689">
        <v>0</v>
      </c>
      <c r="BE689" t="s">
        <v>438</v>
      </c>
      <c r="BF689" t="s">
        <v>438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438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5.36</v>
      </c>
      <c r="DN689">
        <v>0.5</v>
      </c>
      <c r="DO689" t="s">
        <v>439</v>
      </c>
      <c r="DP689">
        <v>2</v>
      </c>
      <c r="DQ689" t="b">
        <v>1</v>
      </c>
      <c r="DR689">
        <v>1758489833</v>
      </c>
      <c r="DS689">
        <v>1511.73962962963</v>
      </c>
      <c r="DT689">
        <v>1560.096666666666</v>
      </c>
      <c r="DU689">
        <v>23.04165555555556</v>
      </c>
      <c r="DV689">
        <v>19.39860740740741</v>
      </c>
      <c r="DW689">
        <v>1509.832222222223</v>
      </c>
      <c r="DX689">
        <v>22.8246962962963</v>
      </c>
      <c r="DY689">
        <v>500.6462592592593</v>
      </c>
      <c r="DZ689">
        <v>90.02274814814815</v>
      </c>
      <c r="EA689">
        <v>0.05623940740740741</v>
      </c>
      <c r="EB689">
        <v>29.60914074074074</v>
      </c>
      <c r="EC689">
        <v>30.01120740740741</v>
      </c>
      <c r="ED689">
        <v>999.9000000000001</v>
      </c>
      <c r="EE689">
        <v>0</v>
      </c>
      <c r="EF689">
        <v>0</v>
      </c>
      <c r="EG689">
        <v>10011.84777777778</v>
      </c>
      <c r="EH689">
        <v>0</v>
      </c>
      <c r="EI689">
        <v>11.25518518518519</v>
      </c>
      <c r="EJ689">
        <v>-48.35619999999999</v>
      </c>
      <c r="EK689">
        <v>1547.395185185185</v>
      </c>
      <c r="EL689">
        <v>1590.958518518519</v>
      </c>
      <c r="EM689">
        <v>3.64304851851852</v>
      </c>
      <c r="EN689">
        <v>1560.096666666666</v>
      </c>
      <c r="EO689">
        <v>19.39860740740741</v>
      </c>
      <c r="EP689">
        <v>2.074272222222222</v>
      </c>
      <c r="EQ689">
        <v>1.746315555555556</v>
      </c>
      <c r="ER689">
        <v>18.02297777777778</v>
      </c>
      <c r="ES689">
        <v>15.31435925925926</v>
      </c>
      <c r="ET689">
        <v>1998.745555555556</v>
      </c>
      <c r="EU689">
        <v>0.9799943333333332</v>
      </c>
      <c r="EV689">
        <v>0.02000541851851852</v>
      </c>
      <c r="EW689">
        <v>0</v>
      </c>
      <c r="EX689">
        <v>891.3084148148146</v>
      </c>
      <c r="EY689">
        <v>5.000560000000001</v>
      </c>
      <c r="EZ689">
        <v>18042.27666666667</v>
      </c>
      <c r="FA689">
        <v>17283.98518518519</v>
      </c>
      <c r="FB689">
        <v>42.25</v>
      </c>
      <c r="FC689">
        <v>42.4324074074074</v>
      </c>
      <c r="FD689">
        <v>42</v>
      </c>
      <c r="FE689">
        <v>41.56199999999999</v>
      </c>
      <c r="FF689">
        <v>42.93699999999998</v>
      </c>
      <c r="FG689">
        <v>1953.861111111111</v>
      </c>
      <c r="FH689">
        <v>39.88407407407407</v>
      </c>
      <c r="FI689">
        <v>0</v>
      </c>
      <c r="FJ689">
        <v>1758489841.8</v>
      </c>
      <c r="FK689">
        <v>0</v>
      </c>
      <c r="FL689">
        <v>884.835672</v>
      </c>
      <c r="FM689">
        <v>-1716.391427677896</v>
      </c>
      <c r="FN689">
        <v>-34431.44601459619</v>
      </c>
      <c r="FO689">
        <v>17908.91496</v>
      </c>
      <c r="FP689">
        <v>15</v>
      </c>
      <c r="FQ689">
        <v>0</v>
      </c>
      <c r="FR689" t="s">
        <v>440</v>
      </c>
      <c r="FS689">
        <v>1747148579.5</v>
      </c>
      <c r="FT689">
        <v>1747148584.5</v>
      </c>
      <c r="FU689">
        <v>0</v>
      </c>
      <c r="FV689">
        <v>0.162</v>
      </c>
      <c r="FW689">
        <v>-0.001</v>
      </c>
      <c r="FX689">
        <v>0.139</v>
      </c>
      <c r="FY689">
        <v>0.058</v>
      </c>
      <c r="FZ689">
        <v>420</v>
      </c>
      <c r="GA689">
        <v>16</v>
      </c>
      <c r="GB689">
        <v>0.19</v>
      </c>
      <c r="GC689">
        <v>0.02</v>
      </c>
      <c r="GD689">
        <v>-48.2222325</v>
      </c>
      <c r="GE689">
        <v>-4.436633020637903</v>
      </c>
      <c r="GF689">
        <v>1.34119065467731</v>
      </c>
      <c r="GG689">
        <v>0</v>
      </c>
      <c r="GH689">
        <v>933.7166499999998</v>
      </c>
      <c r="GI689">
        <v>-495.8859107506919</v>
      </c>
      <c r="GJ689">
        <v>159.0775144808568</v>
      </c>
      <c r="GK689">
        <v>0</v>
      </c>
      <c r="GL689">
        <v>3.65296</v>
      </c>
      <c r="GM689">
        <v>-0.2376423264540357</v>
      </c>
      <c r="GN689">
        <v>0.02484843164064888</v>
      </c>
      <c r="GO689">
        <v>0</v>
      </c>
      <c r="GP689">
        <v>0</v>
      </c>
      <c r="GQ689">
        <v>3</v>
      </c>
      <c r="GR689" t="s">
        <v>480</v>
      </c>
      <c r="GS689">
        <v>3.13224</v>
      </c>
      <c r="GT689">
        <v>2.72489</v>
      </c>
      <c r="GU689">
        <v>0.201278</v>
      </c>
      <c r="GV689">
        <v>0.207439</v>
      </c>
      <c r="GW689">
        <v>0.103193</v>
      </c>
      <c r="GX689">
        <v>0.09222030000000001</v>
      </c>
      <c r="GY689">
        <v>23918</v>
      </c>
      <c r="GZ689">
        <v>23021.6</v>
      </c>
      <c r="HA689">
        <v>30491.7</v>
      </c>
      <c r="HB689">
        <v>29306.9</v>
      </c>
      <c r="HC689">
        <v>37756.6</v>
      </c>
      <c r="HD689">
        <v>35014.9</v>
      </c>
      <c r="HE689">
        <v>46656.1</v>
      </c>
      <c r="HF689">
        <v>43548.5</v>
      </c>
      <c r="HG689">
        <v>1.43107</v>
      </c>
      <c r="HH689">
        <v>1.8432</v>
      </c>
      <c r="HI689">
        <v>0.108145</v>
      </c>
      <c r="HJ689">
        <v>0</v>
      </c>
      <c r="HK689">
        <v>28.1645</v>
      </c>
      <c r="HL689">
        <v>999.9</v>
      </c>
      <c r="HM689">
        <v>45.3</v>
      </c>
      <c r="HN689">
        <v>31</v>
      </c>
      <c r="HO689">
        <v>22.7021</v>
      </c>
      <c r="HP689">
        <v>63.4703</v>
      </c>
      <c r="HQ689">
        <v>15.7171</v>
      </c>
      <c r="HR689">
        <v>1</v>
      </c>
      <c r="HS689">
        <v>0.199245</v>
      </c>
      <c r="HT689">
        <v>0.459047</v>
      </c>
      <c r="HU689">
        <v>20.1978</v>
      </c>
      <c r="HV689">
        <v>5.22807</v>
      </c>
      <c r="HW689">
        <v>11.974</v>
      </c>
      <c r="HX689">
        <v>4.9697</v>
      </c>
      <c r="HY689">
        <v>3.2895</v>
      </c>
      <c r="HZ689">
        <v>9999</v>
      </c>
      <c r="IA689">
        <v>9999</v>
      </c>
      <c r="IB689">
        <v>9999</v>
      </c>
      <c r="IC689">
        <v>999.9</v>
      </c>
      <c r="ID689">
        <v>4.97293</v>
      </c>
      <c r="IE689">
        <v>1.87737</v>
      </c>
      <c r="IF689">
        <v>1.87546</v>
      </c>
      <c r="IG689">
        <v>1.8783</v>
      </c>
      <c r="IH689">
        <v>1.875</v>
      </c>
      <c r="II689">
        <v>1.87856</v>
      </c>
      <c r="IJ689">
        <v>1.87568</v>
      </c>
      <c r="IK689">
        <v>1.87683</v>
      </c>
      <c r="IL689">
        <v>0</v>
      </c>
      <c r="IM689">
        <v>0</v>
      </c>
      <c r="IN689">
        <v>0</v>
      </c>
      <c r="IO689">
        <v>0</v>
      </c>
      <c r="IP689" t="s">
        <v>442</v>
      </c>
      <c r="IQ689" t="s">
        <v>443</v>
      </c>
      <c r="IR689" t="s">
        <v>444</v>
      </c>
      <c r="IS689" t="s">
        <v>444</v>
      </c>
      <c r="IT689" t="s">
        <v>444</v>
      </c>
      <c r="IU689" t="s">
        <v>444</v>
      </c>
      <c r="IV689">
        <v>0</v>
      </c>
      <c r="IW689">
        <v>100</v>
      </c>
      <c r="IX689">
        <v>100</v>
      </c>
      <c r="IY689">
        <v>1.93</v>
      </c>
      <c r="IZ689">
        <v>0.2159</v>
      </c>
      <c r="JA689">
        <v>0.05401698482025668</v>
      </c>
      <c r="JB689">
        <v>0.001251749769105588</v>
      </c>
      <c r="JC689">
        <v>-2.340677956668878E-07</v>
      </c>
      <c r="JD689">
        <v>1.443975168909104E-10</v>
      </c>
      <c r="JE689">
        <v>-0.0473756660369021</v>
      </c>
      <c r="JF689">
        <v>-0.000763777970416037</v>
      </c>
      <c r="JG689">
        <v>0.0006633184790446218</v>
      </c>
      <c r="JH689">
        <v>-5.365384051273601E-06</v>
      </c>
      <c r="JI689">
        <v>1</v>
      </c>
      <c r="JJ689">
        <v>2129</v>
      </c>
      <c r="JK689">
        <v>1</v>
      </c>
      <c r="JL689">
        <v>27</v>
      </c>
      <c r="JM689">
        <v>189021</v>
      </c>
      <c r="JN689">
        <v>189020.9</v>
      </c>
      <c r="JO689">
        <v>3.20923</v>
      </c>
      <c r="JP689">
        <v>2.53296</v>
      </c>
      <c r="JQ689">
        <v>1.39893</v>
      </c>
      <c r="JR689">
        <v>2.33276</v>
      </c>
      <c r="JS689">
        <v>1.44897</v>
      </c>
      <c r="JT689">
        <v>2.44751</v>
      </c>
      <c r="JU689">
        <v>37.5059</v>
      </c>
      <c r="JV689">
        <v>24.1926</v>
      </c>
      <c r="JW689">
        <v>18</v>
      </c>
      <c r="JX689">
        <v>361.594</v>
      </c>
      <c r="JY689">
        <v>465.298</v>
      </c>
      <c r="JZ689">
        <v>27.3208</v>
      </c>
      <c r="KA689">
        <v>29.7026</v>
      </c>
      <c r="KB689">
        <v>30.0003</v>
      </c>
      <c r="KC689">
        <v>29.3498</v>
      </c>
      <c r="KD689">
        <v>29.3999</v>
      </c>
      <c r="KE689">
        <v>64.2573</v>
      </c>
      <c r="KF689">
        <v>20.1483</v>
      </c>
      <c r="KG689">
        <v>63.9051</v>
      </c>
      <c r="KH689">
        <v>27.2978</v>
      </c>
      <c r="KI689">
        <v>1604.42</v>
      </c>
      <c r="KJ689">
        <v>19.4719</v>
      </c>
      <c r="KK689">
        <v>100.818</v>
      </c>
      <c r="KL689">
        <v>100.169</v>
      </c>
    </row>
    <row r="690" spans="1:298">
      <c r="A690">
        <v>674</v>
      </c>
      <c r="B690">
        <v>1758492269.5</v>
      </c>
      <c r="C690">
        <v>23166</v>
      </c>
      <c r="D690" t="s">
        <v>1798</v>
      </c>
      <c r="E690" t="s">
        <v>1799</v>
      </c>
      <c r="F690">
        <v>5</v>
      </c>
      <c r="G690" t="s">
        <v>1800</v>
      </c>
      <c r="H690" t="s">
        <v>436</v>
      </c>
      <c r="I690" t="s">
        <v>437</v>
      </c>
      <c r="J690">
        <v>1758492261.75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428.2151220404853</v>
      </c>
      <c r="AL690">
        <v>420.3033030303031</v>
      </c>
      <c r="AM690">
        <v>0.0002862546218904065</v>
      </c>
      <c r="AN690">
        <v>65.52531458562125</v>
      </c>
      <c r="AO690">
        <f>(AQ690 - AP690 + DZ690*1E3/(8.314*(EB690+273.15)) * AS690/DY690 * AR690) * DY690/(100*DM690) * 1000/(1000 - AQ690)</f>
        <v>0</v>
      </c>
      <c r="AP690">
        <v>19.33662633539409</v>
      </c>
      <c r="AQ690">
        <v>23.80546121212121</v>
      </c>
      <c r="AR690">
        <v>-6.657237170864634E-05</v>
      </c>
      <c r="AS690">
        <v>124.8257750437585</v>
      </c>
      <c r="AT690">
        <v>2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438</v>
      </c>
      <c r="AZ690" t="s">
        <v>438</v>
      </c>
      <c r="BA690">
        <v>0</v>
      </c>
      <c r="BB690">
        <v>0</v>
      </c>
      <c r="BC690">
        <f>1-BA690/BB690</f>
        <v>0</v>
      </c>
      <c r="BD690">
        <v>0</v>
      </c>
      <c r="BE690" t="s">
        <v>438</v>
      </c>
      <c r="BF690" t="s">
        <v>438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438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2.7</v>
      </c>
      <c r="DN690">
        <v>0.5</v>
      </c>
      <c r="DO690" t="s">
        <v>439</v>
      </c>
      <c r="DP690">
        <v>2</v>
      </c>
      <c r="DQ690" t="b">
        <v>1</v>
      </c>
      <c r="DR690">
        <v>1758492261.75</v>
      </c>
      <c r="DS690">
        <v>410.2941333333334</v>
      </c>
      <c r="DT690">
        <v>419.9727333333333</v>
      </c>
      <c r="DU690">
        <v>23.80427666666666</v>
      </c>
      <c r="DV690">
        <v>19.33321333333333</v>
      </c>
      <c r="DW690">
        <v>409.7565333333333</v>
      </c>
      <c r="DX690">
        <v>23.57139333333333</v>
      </c>
      <c r="DY690">
        <v>499.9978333333333</v>
      </c>
      <c r="DZ690">
        <v>89.98209333333332</v>
      </c>
      <c r="EA690">
        <v>0.05379978666666668</v>
      </c>
      <c r="EB690">
        <v>30.10064333333333</v>
      </c>
      <c r="EC690">
        <v>30.01147333333333</v>
      </c>
      <c r="ED690">
        <v>999.9000000000002</v>
      </c>
      <c r="EE690">
        <v>0</v>
      </c>
      <c r="EF690">
        <v>0</v>
      </c>
      <c r="EG690">
        <v>9995.336333333335</v>
      </c>
      <c r="EH690">
        <v>0</v>
      </c>
      <c r="EI690">
        <v>10.57812</v>
      </c>
      <c r="EJ690">
        <v>-9.678586666666668</v>
      </c>
      <c r="EK690">
        <v>420.299</v>
      </c>
      <c r="EL690">
        <v>428.2521666666668</v>
      </c>
      <c r="EM690">
        <v>4.471076999999999</v>
      </c>
      <c r="EN690">
        <v>419.9727333333333</v>
      </c>
      <c r="EO690">
        <v>19.33321333333333</v>
      </c>
      <c r="EP690">
        <v>2.141959</v>
      </c>
      <c r="EQ690">
        <v>1.739641666666667</v>
      </c>
      <c r="ER690">
        <v>18.53469</v>
      </c>
      <c r="ES690">
        <v>15.25476</v>
      </c>
      <c r="ET690">
        <v>1999.981333333333</v>
      </c>
      <c r="EU690">
        <v>0.9800032</v>
      </c>
      <c r="EV690">
        <v>0.01999729</v>
      </c>
      <c r="EW690">
        <v>0</v>
      </c>
      <c r="EX690">
        <v>494.0638333333333</v>
      </c>
      <c r="EY690">
        <v>5.000560000000002</v>
      </c>
      <c r="EZ690">
        <v>10143.62</v>
      </c>
      <c r="FA690">
        <v>17294.72</v>
      </c>
      <c r="FB690">
        <v>41.28106666666666</v>
      </c>
      <c r="FC690">
        <v>41.75399999999999</v>
      </c>
      <c r="FD690">
        <v>41.30606666666666</v>
      </c>
      <c r="FE690">
        <v>41.02046666666665</v>
      </c>
      <c r="FF690">
        <v>42.46009999999999</v>
      </c>
      <c r="FG690">
        <v>1955.091333333333</v>
      </c>
      <c r="FH690">
        <v>39.89000000000001</v>
      </c>
      <c r="FI690">
        <v>0</v>
      </c>
      <c r="FJ690">
        <v>1758492271.2</v>
      </c>
      <c r="FK690">
        <v>0</v>
      </c>
      <c r="FL690">
        <v>494.0628076923076</v>
      </c>
      <c r="FM690">
        <v>-1.237299142626237</v>
      </c>
      <c r="FN690">
        <v>-14.81367520194798</v>
      </c>
      <c r="FO690">
        <v>10143.54230769231</v>
      </c>
      <c r="FP690">
        <v>15</v>
      </c>
      <c r="FQ690">
        <v>0</v>
      </c>
      <c r="FR690" t="s">
        <v>440</v>
      </c>
      <c r="FS690">
        <v>1747148579.5</v>
      </c>
      <c r="FT690">
        <v>1747148584.5</v>
      </c>
      <c r="FU690">
        <v>0</v>
      </c>
      <c r="FV690">
        <v>0.162</v>
      </c>
      <c r="FW690">
        <v>-0.001</v>
      </c>
      <c r="FX690">
        <v>0.139</v>
      </c>
      <c r="FY690">
        <v>0.058</v>
      </c>
      <c r="FZ690">
        <v>420</v>
      </c>
      <c r="GA690">
        <v>16</v>
      </c>
      <c r="GB690">
        <v>0.19</v>
      </c>
      <c r="GC690">
        <v>0.02</v>
      </c>
      <c r="GD690">
        <v>-9.679306</v>
      </c>
      <c r="GE690">
        <v>-0.04636435272044651</v>
      </c>
      <c r="GF690">
        <v>0.04465238458358093</v>
      </c>
      <c r="GG690">
        <v>1</v>
      </c>
      <c r="GH690">
        <v>494.0924705882353</v>
      </c>
      <c r="GI690">
        <v>-0.8078838761618913</v>
      </c>
      <c r="GJ690">
        <v>0.2151102638312137</v>
      </c>
      <c r="GK690">
        <v>1</v>
      </c>
      <c r="GL690">
        <v>4.473458</v>
      </c>
      <c r="GM690">
        <v>-0.03935729831144589</v>
      </c>
      <c r="GN690">
        <v>0.004594455462837726</v>
      </c>
      <c r="GO690">
        <v>1</v>
      </c>
      <c r="GP690">
        <v>3</v>
      </c>
      <c r="GQ690">
        <v>3</v>
      </c>
      <c r="GR690" t="s">
        <v>728</v>
      </c>
      <c r="GS690">
        <v>3.12855</v>
      </c>
      <c r="GT690">
        <v>2.73128</v>
      </c>
      <c r="GU690">
        <v>0.0838067</v>
      </c>
      <c r="GV690">
        <v>0.08581229999999999</v>
      </c>
      <c r="GW690">
        <v>0.105875</v>
      </c>
      <c r="GX690">
        <v>0.09208669999999999</v>
      </c>
      <c r="GY690">
        <v>27500</v>
      </c>
      <c r="GZ690">
        <v>26594</v>
      </c>
      <c r="HA690">
        <v>30556</v>
      </c>
      <c r="HB690">
        <v>29343.4</v>
      </c>
      <c r="HC690">
        <v>37704.9</v>
      </c>
      <c r="HD690">
        <v>35050.5</v>
      </c>
      <c r="HE690">
        <v>46747.1</v>
      </c>
      <c r="HF690">
        <v>43598.9</v>
      </c>
      <c r="HG690">
        <v>1.82855</v>
      </c>
      <c r="HH690">
        <v>1.87057</v>
      </c>
      <c r="HI690">
        <v>0.0757389</v>
      </c>
      <c r="HJ690">
        <v>0</v>
      </c>
      <c r="HK690">
        <v>28.7817</v>
      </c>
      <c r="HL690">
        <v>999.9</v>
      </c>
      <c r="HM690">
        <v>46.9</v>
      </c>
      <c r="HN690">
        <v>30.5</v>
      </c>
      <c r="HO690">
        <v>22.8494</v>
      </c>
      <c r="HP690">
        <v>63.423</v>
      </c>
      <c r="HQ690">
        <v>16.7668</v>
      </c>
      <c r="HR690">
        <v>1</v>
      </c>
      <c r="HS690">
        <v>0.126639</v>
      </c>
      <c r="HT690">
        <v>-0.328935</v>
      </c>
      <c r="HU690">
        <v>20.2001</v>
      </c>
      <c r="HV690">
        <v>5.23047</v>
      </c>
      <c r="HW690">
        <v>11.974</v>
      </c>
      <c r="HX690">
        <v>4.9705</v>
      </c>
      <c r="HY690">
        <v>3.29013</v>
      </c>
      <c r="HZ690">
        <v>9999</v>
      </c>
      <c r="IA690">
        <v>9999</v>
      </c>
      <c r="IB690">
        <v>9999</v>
      </c>
      <c r="IC690">
        <v>999.9</v>
      </c>
      <c r="ID690">
        <v>4.97293</v>
      </c>
      <c r="IE690">
        <v>1.87727</v>
      </c>
      <c r="IF690">
        <v>1.87531</v>
      </c>
      <c r="IG690">
        <v>1.87812</v>
      </c>
      <c r="IH690">
        <v>1.87485</v>
      </c>
      <c r="II690">
        <v>1.87845</v>
      </c>
      <c r="IJ690">
        <v>1.87558</v>
      </c>
      <c r="IK690">
        <v>1.87668</v>
      </c>
      <c r="IL690">
        <v>0</v>
      </c>
      <c r="IM690">
        <v>0</v>
      </c>
      <c r="IN690">
        <v>0</v>
      </c>
      <c r="IO690">
        <v>0</v>
      </c>
      <c r="IP690" t="s">
        <v>442</v>
      </c>
      <c r="IQ690" t="s">
        <v>443</v>
      </c>
      <c r="IR690" t="s">
        <v>444</v>
      </c>
      <c r="IS690" t="s">
        <v>444</v>
      </c>
      <c r="IT690" t="s">
        <v>444</v>
      </c>
      <c r="IU690" t="s">
        <v>444</v>
      </c>
      <c r="IV690">
        <v>0</v>
      </c>
      <c r="IW690">
        <v>100</v>
      </c>
      <c r="IX690">
        <v>100</v>
      </c>
      <c r="IY690">
        <v>0.538</v>
      </c>
      <c r="IZ690">
        <v>0.2329</v>
      </c>
      <c r="JA690">
        <v>0.05401698482025668</v>
      </c>
      <c r="JB690">
        <v>0.001251749769105588</v>
      </c>
      <c r="JC690">
        <v>-2.340677956668878E-07</v>
      </c>
      <c r="JD690">
        <v>1.443975168909104E-10</v>
      </c>
      <c r="JE690">
        <v>-0.0473756660369021</v>
      </c>
      <c r="JF690">
        <v>-0.000763777970416037</v>
      </c>
      <c r="JG690">
        <v>0.0006633184790446218</v>
      </c>
      <c r="JH690">
        <v>-5.365384051273601E-06</v>
      </c>
      <c r="JI690">
        <v>1</v>
      </c>
      <c r="JJ690">
        <v>2129</v>
      </c>
      <c r="JK690">
        <v>1</v>
      </c>
      <c r="JL690">
        <v>27</v>
      </c>
      <c r="JM690">
        <v>189061.5</v>
      </c>
      <c r="JN690">
        <v>189061.4</v>
      </c>
      <c r="JO690">
        <v>1.10718</v>
      </c>
      <c r="JP690">
        <v>2.5354</v>
      </c>
      <c r="JQ690">
        <v>1.39893</v>
      </c>
      <c r="JR690">
        <v>2.33765</v>
      </c>
      <c r="JS690">
        <v>1.44897</v>
      </c>
      <c r="JT690">
        <v>2.54883</v>
      </c>
      <c r="JU690">
        <v>36.6233</v>
      </c>
      <c r="JV690">
        <v>24.2013</v>
      </c>
      <c r="JW690">
        <v>18</v>
      </c>
      <c r="JX690">
        <v>478.685</v>
      </c>
      <c r="JY690">
        <v>475.302</v>
      </c>
      <c r="JZ690">
        <v>28.6958</v>
      </c>
      <c r="KA690">
        <v>28.7774</v>
      </c>
      <c r="KB690">
        <v>30.0003</v>
      </c>
      <c r="KC690">
        <v>28.4388</v>
      </c>
      <c r="KD690">
        <v>28.5003</v>
      </c>
      <c r="KE690">
        <v>22.197</v>
      </c>
      <c r="KF690">
        <v>23.6315</v>
      </c>
      <c r="KG690">
        <v>76.9524</v>
      </c>
      <c r="KH690">
        <v>28.6876</v>
      </c>
      <c r="KI690">
        <v>413.303</v>
      </c>
      <c r="KJ690">
        <v>19.289</v>
      </c>
      <c r="KK690">
        <v>101.021</v>
      </c>
      <c r="KL690">
        <v>100.288</v>
      </c>
    </row>
    <row r="691" spans="1:298">
      <c r="A691">
        <v>675</v>
      </c>
      <c r="B691">
        <v>1758492274.5</v>
      </c>
      <c r="C691">
        <v>23171</v>
      </c>
      <c r="D691" t="s">
        <v>1801</v>
      </c>
      <c r="E691" t="s">
        <v>1802</v>
      </c>
      <c r="F691">
        <v>5</v>
      </c>
      <c r="G691" t="s">
        <v>1800</v>
      </c>
      <c r="H691" t="s">
        <v>436</v>
      </c>
      <c r="I691" t="s">
        <v>437</v>
      </c>
      <c r="J691">
        <v>1758492266.655172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428.2886859292201</v>
      </c>
      <c r="AL691">
        <v>420.2205393939394</v>
      </c>
      <c r="AM691">
        <v>-0.001303784911147641</v>
      </c>
      <c r="AN691">
        <v>65.52531458562125</v>
      </c>
      <c r="AO691">
        <f>(AQ691 - AP691 + DZ691*1E3/(8.314*(EB691+273.15)) * AS691/DY691 * AR691) * DY691/(100*DM691) * 1000/(1000 - AQ691)</f>
        <v>0</v>
      </c>
      <c r="AP691">
        <v>19.33826129080076</v>
      </c>
      <c r="AQ691">
        <v>23.80310727272727</v>
      </c>
      <c r="AR691">
        <v>-1.725845311417965E-05</v>
      </c>
      <c r="AS691">
        <v>124.8257750437585</v>
      </c>
      <c r="AT691">
        <v>2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438</v>
      </c>
      <c r="AZ691" t="s">
        <v>438</v>
      </c>
      <c r="BA691">
        <v>0</v>
      </c>
      <c r="BB691">
        <v>0</v>
      </c>
      <c r="BC691">
        <f>1-BA691/BB691</f>
        <v>0</v>
      </c>
      <c r="BD691">
        <v>0</v>
      </c>
      <c r="BE691" t="s">
        <v>438</v>
      </c>
      <c r="BF691" t="s">
        <v>438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438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2.7</v>
      </c>
      <c r="DN691">
        <v>0.5</v>
      </c>
      <c r="DO691" t="s">
        <v>439</v>
      </c>
      <c r="DP691">
        <v>2</v>
      </c>
      <c r="DQ691" t="b">
        <v>1</v>
      </c>
      <c r="DR691">
        <v>1758492266.655172</v>
      </c>
      <c r="DS691">
        <v>410.2830344827586</v>
      </c>
      <c r="DT691">
        <v>419.8401379310345</v>
      </c>
      <c r="DU691">
        <v>23.80411034482759</v>
      </c>
      <c r="DV691">
        <v>19.33520689655172</v>
      </c>
      <c r="DW691">
        <v>409.7455517241379</v>
      </c>
      <c r="DX691">
        <v>23.57122758620689</v>
      </c>
      <c r="DY691">
        <v>499.9688965517241</v>
      </c>
      <c r="DZ691">
        <v>89.98140344827586</v>
      </c>
      <c r="EA691">
        <v>0.05372341379310344</v>
      </c>
      <c r="EB691">
        <v>30.10299310344828</v>
      </c>
      <c r="EC691">
        <v>30.01567931034483</v>
      </c>
      <c r="ED691">
        <v>999.9000000000002</v>
      </c>
      <c r="EE691">
        <v>0</v>
      </c>
      <c r="EF691">
        <v>0</v>
      </c>
      <c r="EG691">
        <v>9981.469999999999</v>
      </c>
      <c r="EH691">
        <v>0</v>
      </c>
      <c r="EI691">
        <v>10.5816</v>
      </c>
      <c r="EJ691">
        <v>-9.556988965517242</v>
      </c>
      <c r="EK691">
        <v>420.2876206896552</v>
      </c>
      <c r="EL691">
        <v>428.1178275862068</v>
      </c>
      <c r="EM691">
        <v>4.468915517241379</v>
      </c>
      <c r="EN691">
        <v>419.8401379310345</v>
      </c>
      <c r="EO691">
        <v>19.33520689655172</v>
      </c>
      <c r="EP691">
        <v>2.14192724137931</v>
      </c>
      <c r="EQ691">
        <v>1.739807931034483</v>
      </c>
      <c r="ER691">
        <v>18.53446206896551</v>
      </c>
      <c r="ES691">
        <v>15.25625172413793</v>
      </c>
      <c r="ET691">
        <v>2000.005862068965</v>
      </c>
      <c r="EU691">
        <v>0.9800035172413792</v>
      </c>
      <c r="EV691">
        <v>0.01999696551724138</v>
      </c>
      <c r="EW691">
        <v>0</v>
      </c>
      <c r="EX691">
        <v>493.9697931034484</v>
      </c>
      <c r="EY691">
        <v>5.000560000000001</v>
      </c>
      <c r="EZ691">
        <v>10142.5</v>
      </c>
      <c r="FA691">
        <v>17294.93793103449</v>
      </c>
      <c r="FB691">
        <v>41.26275862068965</v>
      </c>
      <c r="FC691">
        <v>41.77131034482758</v>
      </c>
      <c r="FD691">
        <v>41.29941379310345</v>
      </c>
      <c r="FE691">
        <v>40.99962068965517</v>
      </c>
      <c r="FF691">
        <v>42.45444827586206</v>
      </c>
      <c r="FG691">
        <v>1955.115862068965</v>
      </c>
      <c r="FH691">
        <v>39.89000000000001</v>
      </c>
      <c r="FI691">
        <v>0</v>
      </c>
      <c r="FJ691">
        <v>1758492276</v>
      </c>
      <c r="FK691">
        <v>0</v>
      </c>
      <c r="FL691">
        <v>493.9750769230769</v>
      </c>
      <c r="FM691">
        <v>-1.57586324029862</v>
      </c>
      <c r="FN691">
        <v>-15.55213669141547</v>
      </c>
      <c r="FO691">
        <v>10142.48846153846</v>
      </c>
      <c r="FP691">
        <v>15</v>
      </c>
      <c r="FQ691">
        <v>0</v>
      </c>
      <c r="FR691" t="s">
        <v>440</v>
      </c>
      <c r="FS691">
        <v>1747148579.5</v>
      </c>
      <c r="FT691">
        <v>1747148584.5</v>
      </c>
      <c r="FU691">
        <v>0</v>
      </c>
      <c r="FV691">
        <v>0.162</v>
      </c>
      <c r="FW691">
        <v>-0.001</v>
      </c>
      <c r="FX691">
        <v>0.139</v>
      </c>
      <c r="FY691">
        <v>0.058</v>
      </c>
      <c r="FZ691">
        <v>420</v>
      </c>
      <c r="GA691">
        <v>16</v>
      </c>
      <c r="GB691">
        <v>0.19</v>
      </c>
      <c r="GC691">
        <v>0.02</v>
      </c>
      <c r="GD691">
        <v>-9.661774750000001</v>
      </c>
      <c r="GE691">
        <v>0.4382592495309824</v>
      </c>
      <c r="GF691">
        <v>0.1238746245400465</v>
      </c>
      <c r="GG691">
        <v>1</v>
      </c>
      <c r="GH691">
        <v>494.0152058823529</v>
      </c>
      <c r="GI691">
        <v>-1.120320853406972</v>
      </c>
      <c r="GJ691">
        <v>0.2190407938653416</v>
      </c>
      <c r="GK691">
        <v>0</v>
      </c>
      <c r="GL691">
        <v>4.47045025</v>
      </c>
      <c r="GM691">
        <v>-0.02462352720451338</v>
      </c>
      <c r="GN691">
        <v>0.002924006230755958</v>
      </c>
      <c r="GO691">
        <v>1</v>
      </c>
      <c r="GP691">
        <v>2</v>
      </c>
      <c r="GQ691">
        <v>3</v>
      </c>
      <c r="GR691" t="s">
        <v>441</v>
      </c>
      <c r="GS691">
        <v>3.12834</v>
      </c>
      <c r="GT691">
        <v>2.73082</v>
      </c>
      <c r="GU691">
        <v>0.0837832</v>
      </c>
      <c r="GV691">
        <v>0.08542279999999999</v>
      </c>
      <c r="GW691">
        <v>0.105869</v>
      </c>
      <c r="GX691">
        <v>0.0920936</v>
      </c>
      <c r="GY691">
        <v>27500.6</v>
      </c>
      <c r="GZ691">
        <v>26605</v>
      </c>
      <c r="HA691">
        <v>30555.9</v>
      </c>
      <c r="HB691">
        <v>29343.1</v>
      </c>
      <c r="HC691">
        <v>37705.3</v>
      </c>
      <c r="HD691">
        <v>35049.9</v>
      </c>
      <c r="HE691">
        <v>46747.2</v>
      </c>
      <c r="HF691">
        <v>43598.5</v>
      </c>
      <c r="HG691">
        <v>1.82835</v>
      </c>
      <c r="HH691">
        <v>1.871</v>
      </c>
      <c r="HI691">
        <v>0.0758655</v>
      </c>
      <c r="HJ691">
        <v>0</v>
      </c>
      <c r="HK691">
        <v>28.7853</v>
      </c>
      <c r="HL691">
        <v>999.9</v>
      </c>
      <c r="HM691">
        <v>46.9</v>
      </c>
      <c r="HN691">
        <v>30.5</v>
      </c>
      <c r="HO691">
        <v>22.8509</v>
      </c>
      <c r="HP691">
        <v>63.433</v>
      </c>
      <c r="HQ691">
        <v>16.9311</v>
      </c>
      <c r="HR691">
        <v>1</v>
      </c>
      <c r="HS691">
        <v>0.12702</v>
      </c>
      <c r="HT691">
        <v>-0.307996</v>
      </c>
      <c r="HU691">
        <v>20.1993</v>
      </c>
      <c r="HV691">
        <v>5.22747</v>
      </c>
      <c r="HW691">
        <v>11.974</v>
      </c>
      <c r="HX691">
        <v>4.9697</v>
      </c>
      <c r="HY691">
        <v>3.2895</v>
      </c>
      <c r="HZ691">
        <v>9999</v>
      </c>
      <c r="IA691">
        <v>9999</v>
      </c>
      <c r="IB691">
        <v>9999</v>
      </c>
      <c r="IC691">
        <v>999.9</v>
      </c>
      <c r="ID691">
        <v>4.97294</v>
      </c>
      <c r="IE691">
        <v>1.87726</v>
      </c>
      <c r="IF691">
        <v>1.87531</v>
      </c>
      <c r="IG691">
        <v>1.87815</v>
      </c>
      <c r="IH691">
        <v>1.87485</v>
      </c>
      <c r="II691">
        <v>1.87848</v>
      </c>
      <c r="IJ691">
        <v>1.8756</v>
      </c>
      <c r="IK691">
        <v>1.87668</v>
      </c>
      <c r="IL691">
        <v>0</v>
      </c>
      <c r="IM691">
        <v>0</v>
      </c>
      <c r="IN691">
        <v>0</v>
      </c>
      <c r="IO691">
        <v>0</v>
      </c>
      <c r="IP691" t="s">
        <v>442</v>
      </c>
      <c r="IQ691" t="s">
        <v>443</v>
      </c>
      <c r="IR691" t="s">
        <v>444</v>
      </c>
      <c r="IS691" t="s">
        <v>444</v>
      </c>
      <c r="IT691" t="s">
        <v>444</v>
      </c>
      <c r="IU691" t="s">
        <v>444</v>
      </c>
      <c r="IV691">
        <v>0</v>
      </c>
      <c r="IW691">
        <v>100</v>
      </c>
      <c r="IX691">
        <v>100</v>
      </c>
      <c r="IY691">
        <v>0.537</v>
      </c>
      <c r="IZ691">
        <v>0.2329</v>
      </c>
      <c r="JA691">
        <v>0.05401698482025668</v>
      </c>
      <c r="JB691">
        <v>0.001251749769105588</v>
      </c>
      <c r="JC691">
        <v>-2.340677956668878E-07</v>
      </c>
      <c r="JD691">
        <v>1.443975168909104E-10</v>
      </c>
      <c r="JE691">
        <v>-0.0473756660369021</v>
      </c>
      <c r="JF691">
        <v>-0.000763777970416037</v>
      </c>
      <c r="JG691">
        <v>0.0006633184790446218</v>
      </c>
      <c r="JH691">
        <v>-5.365384051273601E-06</v>
      </c>
      <c r="JI691">
        <v>1</v>
      </c>
      <c r="JJ691">
        <v>2129</v>
      </c>
      <c r="JK691">
        <v>1</v>
      </c>
      <c r="JL691">
        <v>27</v>
      </c>
      <c r="JM691">
        <v>189061.6</v>
      </c>
      <c r="JN691">
        <v>189061.5</v>
      </c>
      <c r="JO691">
        <v>1.08276</v>
      </c>
      <c r="JP691">
        <v>2.54761</v>
      </c>
      <c r="JQ691">
        <v>1.39893</v>
      </c>
      <c r="JR691">
        <v>2.33765</v>
      </c>
      <c r="JS691">
        <v>1.44897</v>
      </c>
      <c r="JT691">
        <v>2.45117</v>
      </c>
      <c r="JU691">
        <v>36.6233</v>
      </c>
      <c r="JV691">
        <v>24.1926</v>
      </c>
      <c r="JW691">
        <v>18</v>
      </c>
      <c r="JX691">
        <v>478.594</v>
      </c>
      <c r="JY691">
        <v>475.6</v>
      </c>
      <c r="JZ691">
        <v>28.6797</v>
      </c>
      <c r="KA691">
        <v>28.7809</v>
      </c>
      <c r="KB691">
        <v>30.0004</v>
      </c>
      <c r="KC691">
        <v>28.4417</v>
      </c>
      <c r="KD691">
        <v>28.5026</v>
      </c>
      <c r="KE691">
        <v>21.6591</v>
      </c>
      <c r="KF691">
        <v>23.6315</v>
      </c>
      <c r="KG691">
        <v>76.9524</v>
      </c>
      <c r="KH691">
        <v>28.6721</v>
      </c>
      <c r="KI691">
        <v>399.928</v>
      </c>
      <c r="KJ691">
        <v>19.289</v>
      </c>
      <c r="KK691">
        <v>101.021</v>
      </c>
      <c r="KL691">
        <v>100.287</v>
      </c>
    </row>
    <row r="692" spans="1:298">
      <c r="A692">
        <v>676</v>
      </c>
      <c r="B692">
        <v>1758492279.5</v>
      </c>
      <c r="C692">
        <v>23176</v>
      </c>
      <c r="D692" t="s">
        <v>1803</v>
      </c>
      <c r="E692" t="s">
        <v>1804</v>
      </c>
      <c r="F692">
        <v>5</v>
      </c>
      <c r="G692" t="s">
        <v>1800</v>
      </c>
      <c r="H692" t="s">
        <v>436</v>
      </c>
      <c r="I692" t="s">
        <v>437</v>
      </c>
      <c r="J692">
        <v>1758492271.732143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421.5905581846159</v>
      </c>
      <c r="AL692">
        <v>417.1374424242424</v>
      </c>
      <c r="AM692">
        <v>-0.7485947859007791</v>
      </c>
      <c r="AN692">
        <v>65.52531458562125</v>
      </c>
      <c r="AO692">
        <f>(AQ692 - AP692 + DZ692*1E3/(8.314*(EB692+273.15)) * AS692/DY692 * AR692) * DY692/(100*DM692) * 1000/(1000 - AQ692)</f>
        <v>0</v>
      </c>
      <c r="AP692">
        <v>19.34121790372198</v>
      </c>
      <c r="AQ692">
        <v>23.80099151515151</v>
      </c>
      <c r="AR692">
        <v>-3.624728300161755E-06</v>
      </c>
      <c r="AS692">
        <v>124.8257750437585</v>
      </c>
      <c r="AT692">
        <v>2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438</v>
      </c>
      <c r="AZ692" t="s">
        <v>438</v>
      </c>
      <c r="BA692">
        <v>0</v>
      </c>
      <c r="BB692">
        <v>0</v>
      </c>
      <c r="BC692">
        <f>1-BA692/BB692</f>
        <v>0</v>
      </c>
      <c r="BD692">
        <v>0</v>
      </c>
      <c r="BE692" t="s">
        <v>438</v>
      </c>
      <c r="BF692" t="s">
        <v>438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438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2.7</v>
      </c>
      <c r="DN692">
        <v>0.5</v>
      </c>
      <c r="DO692" t="s">
        <v>439</v>
      </c>
      <c r="DP692">
        <v>2</v>
      </c>
      <c r="DQ692" t="b">
        <v>1</v>
      </c>
      <c r="DR692">
        <v>1758492271.732143</v>
      </c>
      <c r="DS692">
        <v>409.8463928571429</v>
      </c>
      <c r="DT692">
        <v>417.2288571428571</v>
      </c>
      <c r="DU692">
        <v>23.803975</v>
      </c>
      <c r="DV692">
        <v>19.33793214285715</v>
      </c>
      <c r="DW692">
        <v>409.3094285714286</v>
      </c>
      <c r="DX692">
        <v>23.57108928571428</v>
      </c>
      <c r="DY692">
        <v>499.9739285714286</v>
      </c>
      <c r="DZ692">
        <v>89.98068214285715</v>
      </c>
      <c r="EA692">
        <v>0.05353476071428571</v>
      </c>
      <c r="EB692">
        <v>30.10458928571429</v>
      </c>
      <c r="EC692">
        <v>30.0185</v>
      </c>
      <c r="ED692">
        <v>999.9000000000002</v>
      </c>
      <c r="EE692">
        <v>0</v>
      </c>
      <c r="EF692">
        <v>0</v>
      </c>
      <c r="EG692">
        <v>9977.948571428571</v>
      </c>
      <c r="EH692">
        <v>0</v>
      </c>
      <c r="EI692">
        <v>10.58509285714286</v>
      </c>
      <c r="EJ692">
        <v>-7.382335928571428</v>
      </c>
      <c r="EK692">
        <v>419.8402857142857</v>
      </c>
      <c r="EL692">
        <v>425.4562857142856</v>
      </c>
      <c r="EM692">
        <v>4.466048571428572</v>
      </c>
      <c r="EN692">
        <v>417.2288571428571</v>
      </c>
      <c r="EO692">
        <v>19.33793214285715</v>
      </c>
      <c r="EP692">
        <v>2.141898214285714</v>
      </c>
      <c r="EQ692">
        <v>1.740039642857143</v>
      </c>
      <c r="ER692">
        <v>18.53423928571429</v>
      </c>
      <c r="ES692">
        <v>15.25832142857143</v>
      </c>
      <c r="ET692">
        <v>2000.023571428572</v>
      </c>
      <c r="EU692">
        <v>0.9800037499999998</v>
      </c>
      <c r="EV692">
        <v>0.01999672857142857</v>
      </c>
      <c r="EW692">
        <v>0</v>
      </c>
      <c r="EX692">
        <v>493.8643214285714</v>
      </c>
      <c r="EY692">
        <v>5.000560000000001</v>
      </c>
      <c r="EZ692">
        <v>10141.98571428572</v>
      </c>
      <c r="FA692">
        <v>17295.09642857143</v>
      </c>
      <c r="FB692">
        <v>41.37914285714284</v>
      </c>
      <c r="FC692">
        <v>41.79649999999999</v>
      </c>
      <c r="FD692">
        <v>41.31674999999999</v>
      </c>
      <c r="FE692">
        <v>40.98860714285714</v>
      </c>
      <c r="FF692">
        <v>42.45274999999999</v>
      </c>
      <c r="FG692">
        <v>1955.133571428572</v>
      </c>
      <c r="FH692">
        <v>39.89000000000001</v>
      </c>
      <c r="FI692">
        <v>0</v>
      </c>
      <c r="FJ692">
        <v>1758492281.4</v>
      </c>
      <c r="FK692">
        <v>0</v>
      </c>
      <c r="FL692">
        <v>493.86812</v>
      </c>
      <c r="FM692">
        <v>-0.5669230779213086</v>
      </c>
      <c r="FN692">
        <v>2.815384616620817</v>
      </c>
      <c r="FO692">
        <v>10141.892</v>
      </c>
      <c r="FP692">
        <v>15</v>
      </c>
      <c r="FQ692">
        <v>0</v>
      </c>
      <c r="FR692" t="s">
        <v>440</v>
      </c>
      <c r="FS692">
        <v>1747148579.5</v>
      </c>
      <c r="FT692">
        <v>1747148584.5</v>
      </c>
      <c r="FU692">
        <v>0</v>
      </c>
      <c r="FV692">
        <v>0.162</v>
      </c>
      <c r="FW692">
        <v>-0.001</v>
      </c>
      <c r="FX692">
        <v>0.139</v>
      </c>
      <c r="FY692">
        <v>0.058</v>
      </c>
      <c r="FZ692">
        <v>420</v>
      </c>
      <c r="GA692">
        <v>16</v>
      </c>
      <c r="GB692">
        <v>0.19</v>
      </c>
      <c r="GC692">
        <v>0.02</v>
      </c>
      <c r="GD692">
        <v>-8.305417634146343</v>
      </c>
      <c r="GE692">
        <v>19.46635317073171</v>
      </c>
      <c r="GF692">
        <v>2.644253257264356</v>
      </c>
      <c r="GG692">
        <v>0</v>
      </c>
      <c r="GH692">
        <v>493.9271176470588</v>
      </c>
      <c r="GI692">
        <v>-1.300504203444408</v>
      </c>
      <c r="GJ692">
        <v>0.2315765360340254</v>
      </c>
      <c r="GK692">
        <v>0</v>
      </c>
      <c r="GL692">
        <v>4.467285365853659</v>
      </c>
      <c r="GM692">
        <v>-0.03440216027875271</v>
      </c>
      <c r="GN692">
        <v>0.003896285346364885</v>
      </c>
      <c r="GO692">
        <v>1</v>
      </c>
      <c r="GP692">
        <v>1</v>
      </c>
      <c r="GQ692">
        <v>3</v>
      </c>
      <c r="GR692" t="s">
        <v>447</v>
      </c>
      <c r="GS692">
        <v>3.1284</v>
      </c>
      <c r="GT692">
        <v>2.73082</v>
      </c>
      <c r="GU692">
        <v>0.08322010000000001</v>
      </c>
      <c r="GV692">
        <v>0.0834796</v>
      </c>
      <c r="GW692">
        <v>0.105865</v>
      </c>
      <c r="GX692">
        <v>0.09209920000000001</v>
      </c>
      <c r="GY692">
        <v>27517.1</v>
      </c>
      <c r="GZ692">
        <v>26661.4</v>
      </c>
      <c r="HA692">
        <v>30555.5</v>
      </c>
      <c r="HB692">
        <v>29342.9</v>
      </c>
      <c r="HC692">
        <v>37704.8</v>
      </c>
      <c r="HD692">
        <v>35049.4</v>
      </c>
      <c r="HE692">
        <v>46746.4</v>
      </c>
      <c r="HF692">
        <v>43598.3</v>
      </c>
      <c r="HG692">
        <v>1.82873</v>
      </c>
      <c r="HH692">
        <v>1.87055</v>
      </c>
      <c r="HI692">
        <v>0.0754558</v>
      </c>
      <c r="HJ692">
        <v>0</v>
      </c>
      <c r="HK692">
        <v>28.7884</v>
      </c>
      <c r="HL692">
        <v>999.9</v>
      </c>
      <c r="HM692">
        <v>46.9</v>
      </c>
      <c r="HN692">
        <v>30.5</v>
      </c>
      <c r="HO692">
        <v>22.8538</v>
      </c>
      <c r="HP692">
        <v>63.503</v>
      </c>
      <c r="HQ692">
        <v>16.8149</v>
      </c>
      <c r="HR692">
        <v>1</v>
      </c>
      <c r="HS692">
        <v>0.127228</v>
      </c>
      <c r="HT692">
        <v>-0.27262</v>
      </c>
      <c r="HU692">
        <v>20.1993</v>
      </c>
      <c r="HV692">
        <v>5.22717</v>
      </c>
      <c r="HW692">
        <v>11.974</v>
      </c>
      <c r="HX692">
        <v>4.96965</v>
      </c>
      <c r="HY692">
        <v>3.2895</v>
      </c>
      <c r="HZ692">
        <v>9999</v>
      </c>
      <c r="IA692">
        <v>9999</v>
      </c>
      <c r="IB692">
        <v>9999</v>
      </c>
      <c r="IC692">
        <v>999.9</v>
      </c>
      <c r="ID692">
        <v>4.97292</v>
      </c>
      <c r="IE692">
        <v>1.87726</v>
      </c>
      <c r="IF692">
        <v>1.87533</v>
      </c>
      <c r="IG692">
        <v>1.87816</v>
      </c>
      <c r="IH692">
        <v>1.87484</v>
      </c>
      <c r="II692">
        <v>1.87849</v>
      </c>
      <c r="IJ692">
        <v>1.87558</v>
      </c>
      <c r="IK692">
        <v>1.8767</v>
      </c>
      <c r="IL692">
        <v>0</v>
      </c>
      <c r="IM692">
        <v>0</v>
      </c>
      <c r="IN692">
        <v>0</v>
      </c>
      <c r="IO692">
        <v>0</v>
      </c>
      <c r="IP692" t="s">
        <v>442</v>
      </c>
      <c r="IQ692" t="s">
        <v>443</v>
      </c>
      <c r="IR692" t="s">
        <v>444</v>
      </c>
      <c r="IS692" t="s">
        <v>444</v>
      </c>
      <c r="IT692" t="s">
        <v>444</v>
      </c>
      <c r="IU692" t="s">
        <v>444</v>
      </c>
      <c r="IV692">
        <v>0</v>
      </c>
      <c r="IW692">
        <v>100</v>
      </c>
      <c r="IX692">
        <v>100</v>
      </c>
      <c r="IY692">
        <v>0.533</v>
      </c>
      <c r="IZ692">
        <v>0.2328</v>
      </c>
      <c r="JA692">
        <v>0.05401698482025668</v>
      </c>
      <c r="JB692">
        <v>0.001251749769105588</v>
      </c>
      <c r="JC692">
        <v>-2.340677956668878E-07</v>
      </c>
      <c r="JD692">
        <v>1.443975168909104E-10</v>
      </c>
      <c r="JE692">
        <v>-0.0473756660369021</v>
      </c>
      <c r="JF692">
        <v>-0.000763777970416037</v>
      </c>
      <c r="JG692">
        <v>0.0006633184790446218</v>
      </c>
      <c r="JH692">
        <v>-5.365384051273601E-06</v>
      </c>
      <c r="JI692">
        <v>1</v>
      </c>
      <c r="JJ692">
        <v>2129</v>
      </c>
      <c r="JK692">
        <v>1</v>
      </c>
      <c r="JL692">
        <v>27</v>
      </c>
      <c r="JM692">
        <v>189061.7</v>
      </c>
      <c r="JN692">
        <v>189061.6</v>
      </c>
      <c r="JO692">
        <v>1.04858</v>
      </c>
      <c r="JP692">
        <v>2.5354</v>
      </c>
      <c r="JQ692">
        <v>1.39893</v>
      </c>
      <c r="JR692">
        <v>2.33765</v>
      </c>
      <c r="JS692">
        <v>1.44897</v>
      </c>
      <c r="JT692">
        <v>2.5293</v>
      </c>
      <c r="JU692">
        <v>36.6469</v>
      </c>
      <c r="JV692">
        <v>24.2013</v>
      </c>
      <c r="JW692">
        <v>18</v>
      </c>
      <c r="JX692">
        <v>478.816</v>
      </c>
      <c r="JY692">
        <v>475.323</v>
      </c>
      <c r="JZ692">
        <v>28.6599</v>
      </c>
      <c r="KA692">
        <v>28.7846</v>
      </c>
      <c r="KB692">
        <v>30.0004</v>
      </c>
      <c r="KC692">
        <v>28.4442</v>
      </c>
      <c r="KD692">
        <v>28.5051</v>
      </c>
      <c r="KE692">
        <v>21.0441</v>
      </c>
      <c r="KF692">
        <v>23.6315</v>
      </c>
      <c r="KG692">
        <v>76.9524</v>
      </c>
      <c r="KH692">
        <v>28.6506</v>
      </c>
      <c r="KI692">
        <v>379.893</v>
      </c>
      <c r="KJ692">
        <v>19.289</v>
      </c>
      <c r="KK692">
        <v>101.019</v>
      </c>
      <c r="KL692">
        <v>100.287</v>
      </c>
    </row>
    <row r="693" spans="1:298">
      <c r="A693">
        <v>677</v>
      </c>
      <c r="B693">
        <v>1758492284.5</v>
      </c>
      <c r="C693">
        <v>23181</v>
      </c>
      <c r="D693" t="s">
        <v>1805</v>
      </c>
      <c r="E693" t="s">
        <v>1806</v>
      </c>
      <c r="F693">
        <v>5</v>
      </c>
      <c r="G693" t="s">
        <v>1800</v>
      </c>
      <c r="H693" t="s">
        <v>436</v>
      </c>
      <c r="I693" t="s">
        <v>437</v>
      </c>
      <c r="J693">
        <v>1758492277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407.2034922980212</v>
      </c>
      <c r="AL693">
        <v>408.1855212121212</v>
      </c>
      <c r="AM693">
        <v>-1.905493875226041</v>
      </c>
      <c r="AN693">
        <v>65.52531458562125</v>
      </c>
      <c r="AO693">
        <f>(AQ693 - AP693 + DZ693*1E3/(8.314*(EB693+273.15)) * AS693/DY693 * AR693) * DY693/(100*DM693) * 1000/(1000 - AQ693)</f>
        <v>0</v>
      </c>
      <c r="AP693">
        <v>19.34188785218115</v>
      </c>
      <c r="AQ693">
        <v>23.79741636363636</v>
      </c>
      <c r="AR693">
        <v>-5.612325222733519E-05</v>
      </c>
      <c r="AS693">
        <v>124.8257750437585</v>
      </c>
      <c r="AT693">
        <v>2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438</v>
      </c>
      <c r="AZ693" t="s">
        <v>438</v>
      </c>
      <c r="BA693">
        <v>0</v>
      </c>
      <c r="BB693">
        <v>0</v>
      </c>
      <c r="BC693">
        <f>1-BA693/BB693</f>
        <v>0</v>
      </c>
      <c r="BD693">
        <v>0</v>
      </c>
      <c r="BE693" t="s">
        <v>438</v>
      </c>
      <c r="BF693" t="s">
        <v>438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438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2.7</v>
      </c>
      <c r="DN693">
        <v>0.5</v>
      </c>
      <c r="DO693" t="s">
        <v>439</v>
      </c>
      <c r="DP693">
        <v>2</v>
      </c>
      <c r="DQ693" t="b">
        <v>1</v>
      </c>
      <c r="DR693">
        <v>1758492277</v>
      </c>
      <c r="DS693">
        <v>407.1899999999999</v>
      </c>
      <c r="DT693">
        <v>409.6431851851853</v>
      </c>
      <c r="DU693">
        <v>23.80174814814814</v>
      </c>
      <c r="DV693">
        <v>19.33995925925926</v>
      </c>
      <c r="DW693">
        <v>406.6560740740741</v>
      </c>
      <c r="DX693">
        <v>23.5689</v>
      </c>
      <c r="DY693">
        <v>499.9988518518519</v>
      </c>
      <c r="DZ693">
        <v>89.98072592592592</v>
      </c>
      <c r="EA693">
        <v>0.05299685555555556</v>
      </c>
      <c r="EB693">
        <v>30.10591481481482</v>
      </c>
      <c r="EC693">
        <v>30.02062592592593</v>
      </c>
      <c r="ED693">
        <v>999.9000000000001</v>
      </c>
      <c r="EE693">
        <v>0</v>
      </c>
      <c r="EF693">
        <v>0</v>
      </c>
      <c r="EG693">
        <v>9989.601481481481</v>
      </c>
      <c r="EH693">
        <v>0</v>
      </c>
      <c r="EI693">
        <v>10.58694814814815</v>
      </c>
      <c r="EJ693">
        <v>-2.453133925925926</v>
      </c>
      <c r="EK693">
        <v>417.1181481481482</v>
      </c>
      <c r="EL693">
        <v>417.722</v>
      </c>
      <c r="EM693">
        <v>4.46178037037037</v>
      </c>
      <c r="EN693">
        <v>409.6431851851853</v>
      </c>
      <c r="EO693">
        <v>19.33995925925926</v>
      </c>
      <c r="EP693">
        <v>2.141698518518519</v>
      </c>
      <c r="EQ693">
        <v>1.740222962962963</v>
      </c>
      <c r="ER693">
        <v>18.53275185185185</v>
      </c>
      <c r="ES693">
        <v>15.25996296296296</v>
      </c>
      <c r="ET693">
        <v>2000.010740740741</v>
      </c>
      <c r="EU693">
        <v>0.9800036666666666</v>
      </c>
      <c r="EV693">
        <v>0.01999681481481481</v>
      </c>
      <c r="EW693">
        <v>0</v>
      </c>
      <c r="EX693">
        <v>493.9378888888888</v>
      </c>
      <c r="EY693">
        <v>5.000560000000001</v>
      </c>
      <c r="EZ693">
        <v>10142.60740740741</v>
      </c>
      <c r="FA693">
        <v>17294.98518518519</v>
      </c>
      <c r="FB693">
        <v>41.53892592592592</v>
      </c>
      <c r="FC693">
        <v>41.8051111111111</v>
      </c>
      <c r="FD693">
        <v>41.32614814814814</v>
      </c>
      <c r="FE693">
        <v>40.99751851851852</v>
      </c>
      <c r="FF693">
        <v>42.44862962962961</v>
      </c>
      <c r="FG693">
        <v>1955.120740740741</v>
      </c>
      <c r="FH693">
        <v>39.89000000000001</v>
      </c>
      <c r="FI693">
        <v>0</v>
      </c>
      <c r="FJ693">
        <v>1758492286.2</v>
      </c>
      <c r="FK693">
        <v>0</v>
      </c>
      <c r="FL693">
        <v>493.9242</v>
      </c>
      <c r="FM693">
        <v>1.677999990292891</v>
      </c>
      <c r="FN693">
        <v>19.36923075028698</v>
      </c>
      <c r="FO693">
        <v>10142.804</v>
      </c>
      <c r="FP693">
        <v>15</v>
      </c>
      <c r="FQ693">
        <v>0</v>
      </c>
      <c r="FR693" t="s">
        <v>440</v>
      </c>
      <c r="FS693">
        <v>1747148579.5</v>
      </c>
      <c r="FT693">
        <v>1747148584.5</v>
      </c>
      <c r="FU693">
        <v>0</v>
      </c>
      <c r="FV693">
        <v>0.162</v>
      </c>
      <c r="FW693">
        <v>-0.001</v>
      </c>
      <c r="FX693">
        <v>0.139</v>
      </c>
      <c r="FY693">
        <v>0.058</v>
      </c>
      <c r="FZ693">
        <v>420</v>
      </c>
      <c r="GA693">
        <v>16</v>
      </c>
      <c r="GB693">
        <v>0.19</v>
      </c>
      <c r="GC693">
        <v>0.02</v>
      </c>
      <c r="GD693">
        <v>-5.010700390243902</v>
      </c>
      <c r="GE693">
        <v>52.79255910104527</v>
      </c>
      <c r="GF693">
        <v>5.712219579780363</v>
      </c>
      <c r="GG693">
        <v>0</v>
      </c>
      <c r="GH693">
        <v>493.9231764705883</v>
      </c>
      <c r="GI693">
        <v>0.2335523234836643</v>
      </c>
      <c r="GJ693">
        <v>0.2255352418774474</v>
      </c>
      <c r="GK693">
        <v>1</v>
      </c>
      <c r="GL693">
        <v>4.464701463414634</v>
      </c>
      <c r="GM693">
        <v>-0.04534013937282743</v>
      </c>
      <c r="GN693">
        <v>0.00469469683219507</v>
      </c>
      <c r="GO693">
        <v>1</v>
      </c>
      <c r="GP693">
        <v>2</v>
      </c>
      <c r="GQ693">
        <v>3</v>
      </c>
      <c r="GR693" t="s">
        <v>441</v>
      </c>
      <c r="GS693">
        <v>3.12845</v>
      </c>
      <c r="GT693">
        <v>2.73041</v>
      </c>
      <c r="GU693">
        <v>0.0817787</v>
      </c>
      <c r="GV693">
        <v>0.0810213</v>
      </c>
      <c r="GW693">
        <v>0.105849</v>
      </c>
      <c r="GX693">
        <v>0.0921039</v>
      </c>
      <c r="GY693">
        <v>27560.3</v>
      </c>
      <c r="GZ693">
        <v>26732.8</v>
      </c>
      <c r="HA693">
        <v>30555.4</v>
      </c>
      <c r="HB693">
        <v>29342.8</v>
      </c>
      <c r="HC693">
        <v>37705.1</v>
      </c>
      <c r="HD693">
        <v>35048.6</v>
      </c>
      <c r="HE693">
        <v>46746.1</v>
      </c>
      <c r="HF693">
        <v>43597.8</v>
      </c>
      <c r="HG693">
        <v>1.8285</v>
      </c>
      <c r="HH693">
        <v>1.87048</v>
      </c>
      <c r="HI693">
        <v>0.07590280000000001</v>
      </c>
      <c r="HJ693">
        <v>0</v>
      </c>
      <c r="HK693">
        <v>28.7912</v>
      </c>
      <c r="HL693">
        <v>999.9</v>
      </c>
      <c r="HM693">
        <v>46.9</v>
      </c>
      <c r="HN693">
        <v>30.5</v>
      </c>
      <c r="HO693">
        <v>22.8513</v>
      </c>
      <c r="HP693">
        <v>63.153</v>
      </c>
      <c r="HQ693">
        <v>16.863</v>
      </c>
      <c r="HR693">
        <v>1</v>
      </c>
      <c r="HS693">
        <v>0.127536</v>
      </c>
      <c r="HT693">
        <v>-0.259172</v>
      </c>
      <c r="HU693">
        <v>20.1993</v>
      </c>
      <c r="HV693">
        <v>5.22747</v>
      </c>
      <c r="HW693">
        <v>11.974</v>
      </c>
      <c r="HX693">
        <v>4.96945</v>
      </c>
      <c r="HY693">
        <v>3.28945</v>
      </c>
      <c r="HZ693">
        <v>9999</v>
      </c>
      <c r="IA693">
        <v>9999</v>
      </c>
      <c r="IB693">
        <v>9999</v>
      </c>
      <c r="IC693">
        <v>999.9</v>
      </c>
      <c r="ID693">
        <v>4.97293</v>
      </c>
      <c r="IE693">
        <v>1.87729</v>
      </c>
      <c r="IF693">
        <v>1.87534</v>
      </c>
      <c r="IG693">
        <v>1.87819</v>
      </c>
      <c r="IH693">
        <v>1.87488</v>
      </c>
      <c r="II693">
        <v>1.87851</v>
      </c>
      <c r="IJ693">
        <v>1.87561</v>
      </c>
      <c r="IK693">
        <v>1.87673</v>
      </c>
      <c r="IL693">
        <v>0</v>
      </c>
      <c r="IM693">
        <v>0</v>
      </c>
      <c r="IN693">
        <v>0</v>
      </c>
      <c r="IO693">
        <v>0</v>
      </c>
      <c r="IP693" t="s">
        <v>442</v>
      </c>
      <c r="IQ693" t="s">
        <v>443</v>
      </c>
      <c r="IR693" t="s">
        <v>444</v>
      </c>
      <c r="IS693" t="s">
        <v>444</v>
      </c>
      <c r="IT693" t="s">
        <v>444</v>
      </c>
      <c r="IU693" t="s">
        <v>444</v>
      </c>
      <c r="IV693">
        <v>0</v>
      </c>
      <c r="IW693">
        <v>100</v>
      </c>
      <c r="IX693">
        <v>100</v>
      </c>
      <c r="IY693">
        <v>0.523</v>
      </c>
      <c r="IZ693">
        <v>0.2328</v>
      </c>
      <c r="JA693">
        <v>0.05401698482025668</v>
      </c>
      <c r="JB693">
        <v>0.001251749769105588</v>
      </c>
      <c r="JC693">
        <v>-2.340677956668878E-07</v>
      </c>
      <c r="JD693">
        <v>1.443975168909104E-10</v>
      </c>
      <c r="JE693">
        <v>-0.0473756660369021</v>
      </c>
      <c r="JF693">
        <v>-0.000763777970416037</v>
      </c>
      <c r="JG693">
        <v>0.0006633184790446218</v>
      </c>
      <c r="JH693">
        <v>-5.365384051273601E-06</v>
      </c>
      <c r="JI693">
        <v>1</v>
      </c>
      <c r="JJ693">
        <v>2129</v>
      </c>
      <c r="JK693">
        <v>1</v>
      </c>
      <c r="JL693">
        <v>27</v>
      </c>
      <c r="JM693">
        <v>189061.8</v>
      </c>
      <c r="JN693">
        <v>189061.7</v>
      </c>
      <c r="JO693">
        <v>1.01562</v>
      </c>
      <c r="JP693">
        <v>2.55127</v>
      </c>
      <c r="JQ693">
        <v>1.39893</v>
      </c>
      <c r="JR693">
        <v>2.33765</v>
      </c>
      <c r="JS693">
        <v>1.44897</v>
      </c>
      <c r="JT693">
        <v>2.49512</v>
      </c>
      <c r="JU693">
        <v>36.6469</v>
      </c>
      <c r="JV693">
        <v>24.1838</v>
      </c>
      <c r="JW693">
        <v>18</v>
      </c>
      <c r="JX693">
        <v>478.712</v>
      </c>
      <c r="JY693">
        <v>475.299</v>
      </c>
      <c r="JZ693">
        <v>28.6407</v>
      </c>
      <c r="KA693">
        <v>28.7877</v>
      </c>
      <c r="KB693">
        <v>30.0004</v>
      </c>
      <c r="KC693">
        <v>28.4472</v>
      </c>
      <c r="KD693">
        <v>28.5081</v>
      </c>
      <c r="KE693">
        <v>20.3044</v>
      </c>
      <c r="KF693">
        <v>23.6315</v>
      </c>
      <c r="KG693">
        <v>76.9524</v>
      </c>
      <c r="KH693">
        <v>28.6323</v>
      </c>
      <c r="KI693">
        <v>366.52</v>
      </c>
      <c r="KJ693">
        <v>19.289</v>
      </c>
      <c r="KK693">
        <v>101.019</v>
      </c>
      <c r="KL693">
        <v>100.286</v>
      </c>
    </row>
    <row r="694" spans="1:298">
      <c r="A694">
        <v>678</v>
      </c>
      <c r="B694">
        <v>1758492289.5</v>
      </c>
      <c r="C694">
        <v>23186</v>
      </c>
      <c r="D694" t="s">
        <v>1807</v>
      </c>
      <c r="E694" t="s">
        <v>1808</v>
      </c>
      <c r="F694">
        <v>5</v>
      </c>
      <c r="G694" t="s">
        <v>1800</v>
      </c>
      <c r="H694" t="s">
        <v>436</v>
      </c>
      <c r="I694" t="s">
        <v>437</v>
      </c>
      <c r="J694">
        <v>1758492281.714286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390.9580109617843</v>
      </c>
      <c r="AL694">
        <v>395.3867575757574</v>
      </c>
      <c r="AM694">
        <v>-2.62880022493755</v>
      </c>
      <c r="AN694">
        <v>65.52531458562125</v>
      </c>
      <c r="AO694">
        <f>(AQ694 - AP694 + DZ694*1E3/(8.314*(EB694+273.15)) * AS694/DY694 * AR694) * DY694/(100*DM694) * 1000/(1000 - AQ694)</f>
        <v>0</v>
      </c>
      <c r="AP694">
        <v>19.34495166983629</v>
      </c>
      <c r="AQ694">
        <v>23.79939090909091</v>
      </c>
      <c r="AR694">
        <v>3.140500616633693E-05</v>
      </c>
      <c r="AS694">
        <v>124.8257750437585</v>
      </c>
      <c r="AT694">
        <v>2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438</v>
      </c>
      <c r="AZ694" t="s">
        <v>438</v>
      </c>
      <c r="BA694">
        <v>0</v>
      </c>
      <c r="BB694">
        <v>0</v>
      </c>
      <c r="BC694">
        <f>1-BA694/BB694</f>
        <v>0</v>
      </c>
      <c r="BD694">
        <v>0</v>
      </c>
      <c r="BE694" t="s">
        <v>438</v>
      </c>
      <c r="BF694" t="s">
        <v>438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438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2.7</v>
      </c>
      <c r="DN694">
        <v>0.5</v>
      </c>
      <c r="DO694" t="s">
        <v>439</v>
      </c>
      <c r="DP694">
        <v>2</v>
      </c>
      <c r="DQ694" t="b">
        <v>1</v>
      </c>
      <c r="DR694">
        <v>1758492281.714286</v>
      </c>
      <c r="DS694">
        <v>401.1718571428572</v>
      </c>
      <c r="DT694">
        <v>397.7248571428572</v>
      </c>
      <c r="DU694">
        <v>23.799875</v>
      </c>
      <c r="DV694">
        <v>19.34192142857143</v>
      </c>
      <c r="DW694">
        <v>400.6446428571429</v>
      </c>
      <c r="DX694">
        <v>23.56706785714286</v>
      </c>
      <c r="DY694">
        <v>499.9958928571428</v>
      </c>
      <c r="DZ694">
        <v>89.98051785714287</v>
      </c>
      <c r="EA694">
        <v>0.05292686785714285</v>
      </c>
      <c r="EB694">
        <v>30.10582142857143</v>
      </c>
      <c r="EC694">
        <v>30.02155714285714</v>
      </c>
      <c r="ED694">
        <v>999.9000000000002</v>
      </c>
      <c r="EE694">
        <v>0</v>
      </c>
      <c r="EF694">
        <v>0</v>
      </c>
      <c r="EG694">
        <v>9992.114642857141</v>
      </c>
      <c r="EH694">
        <v>0</v>
      </c>
      <c r="EI694">
        <v>10.58805</v>
      </c>
      <c r="EJ694">
        <v>3.446965500000001</v>
      </c>
      <c r="EK694">
        <v>410.9524285714286</v>
      </c>
      <c r="EL694">
        <v>405.5693928571428</v>
      </c>
      <c r="EM694">
        <v>4.457948214285715</v>
      </c>
      <c r="EN694">
        <v>397.7248571428572</v>
      </c>
      <c r="EO694">
        <v>19.34192142857143</v>
      </c>
      <c r="EP694">
        <v>2.141525</v>
      </c>
      <c r="EQ694">
        <v>1.740395357142857</v>
      </c>
      <c r="ER694">
        <v>18.53146071428571</v>
      </c>
      <c r="ES694">
        <v>15.2615</v>
      </c>
      <c r="ET694">
        <v>1999.979642857143</v>
      </c>
      <c r="EU694">
        <v>0.9800034285714284</v>
      </c>
      <c r="EV694">
        <v>0.01999705357142858</v>
      </c>
      <c r="EW694">
        <v>0</v>
      </c>
      <c r="EX694">
        <v>493.9911785714285</v>
      </c>
      <c r="EY694">
        <v>5.000560000000001</v>
      </c>
      <c r="EZ694">
        <v>10144.02142857143</v>
      </c>
      <c r="FA694">
        <v>17294.71785714286</v>
      </c>
      <c r="FB694">
        <v>41.66914285714284</v>
      </c>
      <c r="FC694">
        <v>41.8097857142857</v>
      </c>
      <c r="FD694">
        <v>41.3435</v>
      </c>
      <c r="FE694">
        <v>41.00217857142858</v>
      </c>
      <c r="FF694">
        <v>42.4347857142857</v>
      </c>
      <c r="FG694">
        <v>1955.089642857143</v>
      </c>
      <c r="FH694">
        <v>39.89000000000001</v>
      </c>
      <c r="FI694">
        <v>0</v>
      </c>
      <c r="FJ694">
        <v>1758492291.6</v>
      </c>
      <c r="FK694">
        <v>0</v>
      </c>
      <c r="FL694">
        <v>494.0052307692308</v>
      </c>
      <c r="FM694">
        <v>1.483692299570446</v>
      </c>
      <c r="FN694">
        <v>18.67008543315282</v>
      </c>
      <c r="FO694">
        <v>10144.30384615385</v>
      </c>
      <c r="FP694">
        <v>15</v>
      </c>
      <c r="FQ694">
        <v>0</v>
      </c>
      <c r="FR694" t="s">
        <v>440</v>
      </c>
      <c r="FS694">
        <v>1747148579.5</v>
      </c>
      <c r="FT694">
        <v>1747148584.5</v>
      </c>
      <c r="FU694">
        <v>0</v>
      </c>
      <c r="FV694">
        <v>0.162</v>
      </c>
      <c r="FW694">
        <v>-0.001</v>
      </c>
      <c r="FX694">
        <v>0.139</v>
      </c>
      <c r="FY694">
        <v>0.058</v>
      </c>
      <c r="FZ694">
        <v>420</v>
      </c>
      <c r="GA694">
        <v>16</v>
      </c>
      <c r="GB694">
        <v>0.19</v>
      </c>
      <c r="GC694">
        <v>0.02</v>
      </c>
      <c r="GD694">
        <v>0.3248406</v>
      </c>
      <c r="GE694">
        <v>76.35885818386494</v>
      </c>
      <c r="GF694">
        <v>7.422126542401011</v>
      </c>
      <c r="GG694">
        <v>0</v>
      </c>
      <c r="GH694">
        <v>493.9464411764707</v>
      </c>
      <c r="GI694">
        <v>1.061711223299846</v>
      </c>
      <c r="GJ694">
        <v>0.2332837443186336</v>
      </c>
      <c r="GK694">
        <v>0</v>
      </c>
      <c r="GL694">
        <v>4.45991675</v>
      </c>
      <c r="GM694">
        <v>-0.04685009380863785</v>
      </c>
      <c r="GN694">
        <v>0.004644827438936788</v>
      </c>
      <c r="GO694">
        <v>1</v>
      </c>
      <c r="GP694">
        <v>1</v>
      </c>
      <c r="GQ694">
        <v>3</v>
      </c>
      <c r="GR694" t="s">
        <v>447</v>
      </c>
      <c r="GS694">
        <v>3.12842</v>
      </c>
      <c r="GT694">
        <v>2.73053</v>
      </c>
      <c r="GU694">
        <v>0.07975500000000001</v>
      </c>
      <c r="GV694">
        <v>0.0783841</v>
      </c>
      <c r="GW694">
        <v>0.105855</v>
      </c>
      <c r="GX694">
        <v>0.09211</v>
      </c>
      <c r="GY694">
        <v>27620.8</v>
      </c>
      <c r="GZ694">
        <v>26809.7</v>
      </c>
      <c r="HA694">
        <v>30555.2</v>
      </c>
      <c r="HB694">
        <v>29343</v>
      </c>
      <c r="HC694">
        <v>37704.7</v>
      </c>
      <c r="HD694">
        <v>35048.7</v>
      </c>
      <c r="HE694">
        <v>46746.1</v>
      </c>
      <c r="HF694">
        <v>43598.4</v>
      </c>
      <c r="HG694">
        <v>1.82857</v>
      </c>
      <c r="HH694">
        <v>1.87048</v>
      </c>
      <c r="HI694">
        <v>0.0751764</v>
      </c>
      <c r="HJ694">
        <v>0</v>
      </c>
      <c r="HK694">
        <v>28.7939</v>
      </c>
      <c r="HL694">
        <v>999.9</v>
      </c>
      <c r="HM694">
        <v>46.9</v>
      </c>
      <c r="HN694">
        <v>30.5</v>
      </c>
      <c r="HO694">
        <v>22.8485</v>
      </c>
      <c r="HP694">
        <v>63.553</v>
      </c>
      <c r="HQ694">
        <v>16.903</v>
      </c>
      <c r="HR694">
        <v>1</v>
      </c>
      <c r="HS694">
        <v>0.127866</v>
      </c>
      <c r="HT694">
        <v>-0.22817</v>
      </c>
      <c r="HU694">
        <v>20.1995</v>
      </c>
      <c r="HV694">
        <v>5.22777</v>
      </c>
      <c r="HW694">
        <v>11.974</v>
      </c>
      <c r="HX694">
        <v>4.9694</v>
      </c>
      <c r="HY694">
        <v>3.2895</v>
      </c>
      <c r="HZ694">
        <v>9999</v>
      </c>
      <c r="IA694">
        <v>9999</v>
      </c>
      <c r="IB694">
        <v>9999</v>
      </c>
      <c r="IC694">
        <v>999.9</v>
      </c>
      <c r="ID694">
        <v>4.97292</v>
      </c>
      <c r="IE694">
        <v>1.87729</v>
      </c>
      <c r="IF694">
        <v>1.87532</v>
      </c>
      <c r="IG694">
        <v>1.87816</v>
      </c>
      <c r="IH694">
        <v>1.87485</v>
      </c>
      <c r="II694">
        <v>1.87849</v>
      </c>
      <c r="IJ694">
        <v>1.87561</v>
      </c>
      <c r="IK694">
        <v>1.8767</v>
      </c>
      <c r="IL694">
        <v>0</v>
      </c>
      <c r="IM694">
        <v>0</v>
      </c>
      <c r="IN694">
        <v>0</v>
      </c>
      <c r="IO694">
        <v>0</v>
      </c>
      <c r="IP694" t="s">
        <v>442</v>
      </c>
      <c r="IQ694" t="s">
        <v>443</v>
      </c>
      <c r="IR694" t="s">
        <v>444</v>
      </c>
      <c r="IS694" t="s">
        <v>444</v>
      </c>
      <c r="IT694" t="s">
        <v>444</v>
      </c>
      <c r="IU694" t="s">
        <v>444</v>
      </c>
      <c r="IV694">
        <v>0</v>
      </c>
      <c r="IW694">
        <v>100</v>
      </c>
      <c r="IX694">
        <v>100</v>
      </c>
      <c r="IY694">
        <v>0.508</v>
      </c>
      <c r="IZ694">
        <v>0.2328</v>
      </c>
      <c r="JA694">
        <v>0.05401698482025668</v>
      </c>
      <c r="JB694">
        <v>0.001251749769105588</v>
      </c>
      <c r="JC694">
        <v>-2.340677956668878E-07</v>
      </c>
      <c r="JD694">
        <v>1.443975168909104E-10</v>
      </c>
      <c r="JE694">
        <v>-0.0473756660369021</v>
      </c>
      <c r="JF694">
        <v>-0.000763777970416037</v>
      </c>
      <c r="JG694">
        <v>0.0006633184790446218</v>
      </c>
      <c r="JH694">
        <v>-5.365384051273601E-06</v>
      </c>
      <c r="JI694">
        <v>1</v>
      </c>
      <c r="JJ694">
        <v>2129</v>
      </c>
      <c r="JK694">
        <v>1</v>
      </c>
      <c r="JL694">
        <v>27</v>
      </c>
      <c r="JM694">
        <v>189061.8</v>
      </c>
      <c r="JN694">
        <v>189061.8</v>
      </c>
      <c r="JO694">
        <v>0.979004</v>
      </c>
      <c r="JP694">
        <v>2.54517</v>
      </c>
      <c r="JQ694">
        <v>1.39893</v>
      </c>
      <c r="JR694">
        <v>2.33765</v>
      </c>
      <c r="JS694">
        <v>1.44897</v>
      </c>
      <c r="JT694">
        <v>2.4939</v>
      </c>
      <c r="JU694">
        <v>36.6233</v>
      </c>
      <c r="JV694">
        <v>24.2013</v>
      </c>
      <c r="JW694">
        <v>18</v>
      </c>
      <c r="JX694">
        <v>478.769</v>
      </c>
      <c r="JY694">
        <v>475.318</v>
      </c>
      <c r="JZ694">
        <v>28.6187</v>
      </c>
      <c r="KA694">
        <v>28.7911</v>
      </c>
      <c r="KB694">
        <v>30.0003</v>
      </c>
      <c r="KC694">
        <v>28.4497</v>
      </c>
      <c r="KD694">
        <v>28.5105</v>
      </c>
      <c r="KE694">
        <v>19.632</v>
      </c>
      <c r="KF694">
        <v>23.6315</v>
      </c>
      <c r="KG694">
        <v>76.9524</v>
      </c>
      <c r="KH694">
        <v>28.6073</v>
      </c>
      <c r="KI694">
        <v>346.477</v>
      </c>
      <c r="KJ694">
        <v>19.289</v>
      </c>
      <c r="KK694">
        <v>101.019</v>
      </c>
      <c r="KL694">
        <v>100.287</v>
      </c>
    </row>
    <row r="695" spans="1:298">
      <c r="A695">
        <v>679</v>
      </c>
      <c r="B695">
        <v>1758492294.5</v>
      </c>
      <c r="C695">
        <v>23191</v>
      </c>
      <c r="D695" t="s">
        <v>1809</v>
      </c>
      <c r="E695" t="s">
        <v>1810</v>
      </c>
      <c r="F695">
        <v>5</v>
      </c>
      <c r="G695" t="s">
        <v>1800</v>
      </c>
      <c r="H695" t="s">
        <v>436</v>
      </c>
      <c r="I695" t="s">
        <v>437</v>
      </c>
      <c r="J695">
        <v>1758492287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374.17415544818</v>
      </c>
      <c r="AL695">
        <v>380.5450666666668</v>
      </c>
      <c r="AM695">
        <v>-3.008224850719849</v>
      </c>
      <c r="AN695">
        <v>65.52531458562125</v>
      </c>
      <c r="AO695">
        <f>(AQ695 - AP695 + DZ695*1E3/(8.314*(EB695+273.15)) * AS695/DY695 * AR695) * DY695/(100*DM695) * 1000/(1000 - AQ695)</f>
        <v>0</v>
      </c>
      <c r="AP695">
        <v>19.34693909092396</v>
      </c>
      <c r="AQ695">
        <v>23.79619333333333</v>
      </c>
      <c r="AR695">
        <v>-2.31811261293418E-05</v>
      </c>
      <c r="AS695">
        <v>124.8257750437585</v>
      </c>
      <c r="AT695">
        <v>2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438</v>
      </c>
      <c r="AZ695" t="s">
        <v>438</v>
      </c>
      <c r="BA695">
        <v>0</v>
      </c>
      <c r="BB695">
        <v>0</v>
      </c>
      <c r="BC695">
        <f>1-BA695/BB695</f>
        <v>0</v>
      </c>
      <c r="BD695">
        <v>0</v>
      </c>
      <c r="BE695" t="s">
        <v>438</v>
      </c>
      <c r="BF695" t="s">
        <v>438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438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2.7</v>
      </c>
      <c r="DN695">
        <v>0.5</v>
      </c>
      <c r="DO695" t="s">
        <v>439</v>
      </c>
      <c r="DP695">
        <v>2</v>
      </c>
      <c r="DQ695" t="b">
        <v>1</v>
      </c>
      <c r="DR695">
        <v>1758492287</v>
      </c>
      <c r="DS695">
        <v>390.3337777777778</v>
      </c>
      <c r="DT695">
        <v>381.357</v>
      </c>
      <c r="DU695">
        <v>23.79849259259259</v>
      </c>
      <c r="DV695">
        <v>19.34394444444444</v>
      </c>
      <c r="DW695">
        <v>389.8188148148149</v>
      </c>
      <c r="DX695">
        <v>23.56571481481481</v>
      </c>
      <c r="DY695">
        <v>500.0277407407407</v>
      </c>
      <c r="DZ695">
        <v>89.9796962962963</v>
      </c>
      <c r="EA695">
        <v>0.0526893</v>
      </c>
      <c r="EB695">
        <v>30.10515185185185</v>
      </c>
      <c r="EC695">
        <v>30.02178518518519</v>
      </c>
      <c r="ED695">
        <v>999.9000000000001</v>
      </c>
      <c r="EE695">
        <v>0</v>
      </c>
      <c r="EF695">
        <v>0</v>
      </c>
      <c r="EG695">
        <v>10001.61592592593</v>
      </c>
      <c r="EH695">
        <v>0</v>
      </c>
      <c r="EI695">
        <v>10.5895037037037</v>
      </c>
      <c r="EJ695">
        <v>8.976678518518519</v>
      </c>
      <c r="EK695">
        <v>399.8494814814815</v>
      </c>
      <c r="EL695">
        <v>388.8795185185185</v>
      </c>
      <c r="EM695">
        <v>4.454538888888889</v>
      </c>
      <c r="EN695">
        <v>381.357</v>
      </c>
      <c r="EO695">
        <v>19.34394444444444</v>
      </c>
      <c r="EP695">
        <v>2.14138074074074</v>
      </c>
      <c r="EQ695">
        <v>1.740561851851852</v>
      </c>
      <c r="ER695">
        <v>18.53038518518519</v>
      </c>
      <c r="ES695">
        <v>15.26298888888889</v>
      </c>
      <c r="ET695">
        <v>1999.961111111111</v>
      </c>
      <c r="EU695">
        <v>0.9800033333333332</v>
      </c>
      <c r="EV695">
        <v>0.01999714814814815</v>
      </c>
      <c r="EW695">
        <v>0</v>
      </c>
      <c r="EX695">
        <v>494.0353333333333</v>
      </c>
      <c r="EY695">
        <v>5.000560000000001</v>
      </c>
      <c r="EZ695">
        <v>10144.16666666667</v>
      </c>
      <c r="FA695">
        <v>17294.55185185185</v>
      </c>
      <c r="FB695">
        <v>41.68699999999999</v>
      </c>
      <c r="FC695">
        <v>41.81199999999999</v>
      </c>
      <c r="FD695">
        <v>41.354</v>
      </c>
      <c r="FE695">
        <v>41.01148148148147</v>
      </c>
      <c r="FF695">
        <v>42.43699999999999</v>
      </c>
      <c r="FG695">
        <v>1955.071111111111</v>
      </c>
      <c r="FH695">
        <v>39.89000000000001</v>
      </c>
      <c r="FI695">
        <v>0</v>
      </c>
      <c r="FJ695">
        <v>1758492295.8</v>
      </c>
      <c r="FK695">
        <v>0</v>
      </c>
      <c r="FL695">
        <v>494.05644</v>
      </c>
      <c r="FM695">
        <v>-1.335461550764251</v>
      </c>
      <c r="FN695">
        <v>-12.00769239513111</v>
      </c>
      <c r="FO695">
        <v>10144.26</v>
      </c>
      <c r="FP695">
        <v>15</v>
      </c>
      <c r="FQ695">
        <v>0</v>
      </c>
      <c r="FR695" t="s">
        <v>440</v>
      </c>
      <c r="FS695">
        <v>1747148579.5</v>
      </c>
      <c r="FT695">
        <v>1747148584.5</v>
      </c>
      <c r="FU695">
        <v>0</v>
      </c>
      <c r="FV695">
        <v>0.162</v>
      </c>
      <c r="FW695">
        <v>-0.001</v>
      </c>
      <c r="FX695">
        <v>0.139</v>
      </c>
      <c r="FY695">
        <v>0.058</v>
      </c>
      <c r="FZ695">
        <v>420</v>
      </c>
      <c r="GA695">
        <v>16</v>
      </c>
      <c r="GB695">
        <v>0.19</v>
      </c>
      <c r="GC695">
        <v>0.02</v>
      </c>
      <c r="GD695">
        <v>4.858424487804878</v>
      </c>
      <c r="GE695">
        <v>66.2134799372822</v>
      </c>
      <c r="GF695">
        <v>6.706251777198123</v>
      </c>
      <c r="GG695">
        <v>0</v>
      </c>
      <c r="GH695">
        <v>493.989588235294</v>
      </c>
      <c r="GI695">
        <v>0.6190985431449018</v>
      </c>
      <c r="GJ695">
        <v>0.2406674686155696</v>
      </c>
      <c r="GK695">
        <v>1</v>
      </c>
      <c r="GL695">
        <v>4.456887317073171</v>
      </c>
      <c r="GM695">
        <v>-0.04169728222996462</v>
      </c>
      <c r="GN695">
        <v>0.004288508765998978</v>
      </c>
      <c r="GO695">
        <v>1</v>
      </c>
      <c r="GP695">
        <v>2</v>
      </c>
      <c r="GQ695">
        <v>3</v>
      </c>
      <c r="GR695" t="s">
        <v>441</v>
      </c>
      <c r="GS695">
        <v>3.12846</v>
      </c>
      <c r="GT695">
        <v>2.73025</v>
      </c>
      <c r="GU695">
        <v>0.077394</v>
      </c>
      <c r="GV695">
        <v>0.0756473</v>
      </c>
      <c r="GW695">
        <v>0.105843</v>
      </c>
      <c r="GX695">
        <v>0.0921154</v>
      </c>
      <c r="GY695">
        <v>27691.7</v>
      </c>
      <c r="GZ695">
        <v>26888.8</v>
      </c>
      <c r="HA695">
        <v>30555.3</v>
      </c>
      <c r="HB695">
        <v>29342.5</v>
      </c>
      <c r="HC695">
        <v>37705.6</v>
      </c>
      <c r="HD695">
        <v>35047.5</v>
      </c>
      <c r="HE695">
        <v>46746.7</v>
      </c>
      <c r="HF695">
        <v>43597.4</v>
      </c>
      <c r="HG695">
        <v>1.82852</v>
      </c>
      <c r="HH695">
        <v>1.87042</v>
      </c>
      <c r="HI695">
        <v>0.0753626</v>
      </c>
      <c r="HJ695">
        <v>0</v>
      </c>
      <c r="HK695">
        <v>28.7964</v>
      </c>
      <c r="HL695">
        <v>999.9</v>
      </c>
      <c r="HM695">
        <v>47</v>
      </c>
      <c r="HN695">
        <v>30.5</v>
      </c>
      <c r="HO695">
        <v>22.9003</v>
      </c>
      <c r="HP695">
        <v>63.413</v>
      </c>
      <c r="HQ695">
        <v>16.8069</v>
      </c>
      <c r="HR695">
        <v>1</v>
      </c>
      <c r="HS695">
        <v>0.128229</v>
      </c>
      <c r="HT695">
        <v>-0.222489</v>
      </c>
      <c r="HU695">
        <v>20.1997</v>
      </c>
      <c r="HV695">
        <v>5.22822</v>
      </c>
      <c r="HW695">
        <v>11.974</v>
      </c>
      <c r="HX695">
        <v>4.9698</v>
      </c>
      <c r="HY695">
        <v>3.28965</v>
      </c>
      <c r="HZ695">
        <v>9999</v>
      </c>
      <c r="IA695">
        <v>9999</v>
      </c>
      <c r="IB695">
        <v>9999</v>
      </c>
      <c r="IC695">
        <v>999.9</v>
      </c>
      <c r="ID695">
        <v>4.97294</v>
      </c>
      <c r="IE695">
        <v>1.87726</v>
      </c>
      <c r="IF695">
        <v>1.87531</v>
      </c>
      <c r="IG695">
        <v>1.87815</v>
      </c>
      <c r="IH695">
        <v>1.87485</v>
      </c>
      <c r="II695">
        <v>1.87846</v>
      </c>
      <c r="IJ695">
        <v>1.87559</v>
      </c>
      <c r="IK695">
        <v>1.87669</v>
      </c>
      <c r="IL695">
        <v>0</v>
      </c>
      <c r="IM695">
        <v>0</v>
      </c>
      <c r="IN695">
        <v>0</v>
      </c>
      <c r="IO695">
        <v>0</v>
      </c>
      <c r="IP695" t="s">
        <v>442</v>
      </c>
      <c r="IQ695" t="s">
        <v>443</v>
      </c>
      <c r="IR695" t="s">
        <v>444</v>
      </c>
      <c r="IS695" t="s">
        <v>444</v>
      </c>
      <c r="IT695" t="s">
        <v>444</v>
      </c>
      <c r="IU695" t="s">
        <v>444</v>
      </c>
      <c r="IV695">
        <v>0</v>
      </c>
      <c r="IW695">
        <v>100</v>
      </c>
      <c r="IX695">
        <v>100</v>
      </c>
      <c r="IY695">
        <v>0.492</v>
      </c>
      <c r="IZ695">
        <v>0.2327</v>
      </c>
      <c r="JA695">
        <v>0.05401698482025668</v>
      </c>
      <c r="JB695">
        <v>0.001251749769105588</v>
      </c>
      <c r="JC695">
        <v>-2.340677956668878E-07</v>
      </c>
      <c r="JD695">
        <v>1.443975168909104E-10</v>
      </c>
      <c r="JE695">
        <v>-0.0473756660369021</v>
      </c>
      <c r="JF695">
        <v>-0.000763777970416037</v>
      </c>
      <c r="JG695">
        <v>0.0006633184790446218</v>
      </c>
      <c r="JH695">
        <v>-5.365384051273601E-06</v>
      </c>
      <c r="JI695">
        <v>1</v>
      </c>
      <c r="JJ695">
        <v>2129</v>
      </c>
      <c r="JK695">
        <v>1</v>
      </c>
      <c r="JL695">
        <v>27</v>
      </c>
      <c r="JM695">
        <v>189061.9</v>
      </c>
      <c r="JN695">
        <v>189061.8</v>
      </c>
      <c r="JO695">
        <v>0.944824</v>
      </c>
      <c r="JP695">
        <v>2.55371</v>
      </c>
      <c r="JQ695">
        <v>1.39893</v>
      </c>
      <c r="JR695">
        <v>2.33765</v>
      </c>
      <c r="JS695">
        <v>1.44897</v>
      </c>
      <c r="JT695">
        <v>2.53296</v>
      </c>
      <c r="JU695">
        <v>36.6233</v>
      </c>
      <c r="JV695">
        <v>24.1926</v>
      </c>
      <c r="JW695">
        <v>18</v>
      </c>
      <c r="JX695">
        <v>478.761</v>
      </c>
      <c r="JY695">
        <v>475.31</v>
      </c>
      <c r="JZ695">
        <v>28.5941</v>
      </c>
      <c r="KA695">
        <v>28.7951</v>
      </c>
      <c r="KB695">
        <v>30.0004</v>
      </c>
      <c r="KC695">
        <v>28.4527</v>
      </c>
      <c r="KD695">
        <v>28.5136</v>
      </c>
      <c r="KE695">
        <v>18.8749</v>
      </c>
      <c r="KF695">
        <v>23.6315</v>
      </c>
      <c r="KG695">
        <v>76.9524</v>
      </c>
      <c r="KH695">
        <v>28.5867</v>
      </c>
      <c r="KI695">
        <v>333.109</v>
      </c>
      <c r="KJ695">
        <v>19.289</v>
      </c>
      <c r="KK695">
        <v>101.02</v>
      </c>
      <c r="KL695">
        <v>100.285</v>
      </c>
    </row>
    <row r="696" spans="1:298">
      <c r="A696">
        <v>680</v>
      </c>
      <c r="B696">
        <v>1758492299.5</v>
      </c>
      <c r="C696">
        <v>23196</v>
      </c>
      <c r="D696" t="s">
        <v>1811</v>
      </c>
      <c r="E696" t="s">
        <v>1812</v>
      </c>
      <c r="F696">
        <v>5</v>
      </c>
      <c r="G696" t="s">
        <v>1800</v>
      </c>
      <c r="H696" t="s">
        <v>436</v>
      </c>
      <c r="I696" t="s">
        <v>437</v>
      </c>
      <c r="J696">
        <v>1758492291.714286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357.2711832012151</v>
      </c>
      <c r="AL696">
        <v>364.6628909090907</v>
      </c>
      <c r="AM696">
        <v>-3.189764145100424</v>
      </c>
      <c r="AN696">
        <v>65.52531458562125</v>
      </c>
      <c r="AO696">
        <f>(AQ696 - AP696 + DZ696*1E3/(8.314*(EB696+273.15)) * AS696/DY696 * AR696) * DY696/(100*DM696) * 1000/(1000 - AQ696)</f>
        <v>0</v>
      </c>
      <c r="AP696">
        <v>19.34805870752533</v>
      </c>
      <c r="AQ696">
        <v>23.79458787878788</v>
      </c>
      <c r="AR696">
        <v>-2.298500680854281E-05</v>
      </c>
      <c r="AS696">
        <v>124.8257750437585</v>
      </c>
      <c r="AT696">
        <v>2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438</v>
      </c>
      <c r="AZ696" t="s">
        <v>438</v>
      </c>
      <c r="BA696">
        <v>0</v>
      </c>
      <c r="BB696">
        <v>0</v>
      </c>
      <c r="BC696">
        <f>1-BA696/BB696</f>
        <v>0</v>
      </c>
      <c r="BD696">
        <v>0</v>
      </c>
      <c r="BE696" t="s">
        <v>438</v>
      </c>
      <c r="BF696" t="s">
        <v>438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438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2.7</v>
      </c>
      <c r="DN696">
        <v>0.5</v>
      </c>
      <c r="DO696" t="s">
        <v>439</v>
      </c>
      <c r="DP696">
        <v>2</v>
      </c>
      <c r="DQ696" t="b">
        <v>1</v>
      </c>
      <c r="DR696">
        <v>1758492291.714286</v>
      </c>
      <c r="DS696">
        <v>377.7244642857143</v>
      </c>
      <c r="DT696">
        <v>365.9405357142857</v>
      </c>
      <c r="DU696">
        <v>23.79707857142857</v>
      </c>
      <c r="DV696">
        <v>19.34589285714285</v>
      </c>
      <c r="DW696">
        <v>377.2238214285715</v>
      </c>
      <c r="DX696">
        <v>23.56433214285714</v>
      </c>
      <c r="DY696">
        <v>500.0012142857143</v>
      </c>
      <c r="DZ696">
        <v>89.97894285714287</v>
      </c>
      <c r="EA696">
        <v>0.05278091785714285</v>
      </c>
      <c r="EB696">
        <v>30.10463571428571</v>
      </c>
      <c r="EC696">
        <v>30.02379285714286</v>
      </c>
      <c r="ED696">
        <v>999.9000000000002</v>
      </c>
      <c r="EE696">
        <v>0</v>
      </c>
      <c r="EF696">
        <v>0</v>
      </c>
      <c r="EG696">
        <v>9990.178214285714</v>
      </c>
      <c r="EH696">
        <v>0</v>
      </c>
      <c r="EI696">
        <v>10.5915</v>
      </c>
      <c r="EJ696">
        <v>11.78389571428572</v>
      </c>
      <c r="EK696">
        <v>386.93225</v>
      </c>
      <c r="EL696">
        <v>373.1596071428572</v>
      </c>
      <c r="EM696">
        <v>4.451183214285714</v>
      </c>
      <c r="EN696">
        <v>365.9405357142857</v>
      </c>
      <c r="EO696">
        <v>19.34589285714285</v>
      </c>
      <c r="EP696">
        <v>2.141235714285714</v>
      </c>
      <c r="EQ696">
        <v>1.740722142857143</v>
      </c>
      <c r="ER696">
        <v>18.5293</v>
      </c>
      <c r="ES696">
        <v>15.26441785714286</v>
      </c>
      <c r="ET696">
        <v>1999.985</v>
      </c>
      <c r="EU696">
        <v>0.9800036428571427</v>
      </c>
      <c r="EV696">
        <v>0.019996825</v>
      </c>
      <c r="EW696">
        <v>0</v>
      </c>
      <c r="EX696">
        <v>493.8037142857142</v>
      </c>
      <c r="EY696">
        <v>5.000560000000001</v>
      </c>
      <c r="EZ696">
        <v>10141.25714285714</v>
      </c>
      <c r="FA696">
        <v>17294.76071428571</v>
      </c>
      <c r="FB696">
        <v>41.68699999999999</v>
      </c>
      <c r="FC696">
        <v>41.81199999999999</v>
      </c>
      <c r="FD696">
        <v>41.36825</v>
      </c>
      <c r="FE696">
        <v>41.02214285714285</v>
      </c>
      <c r="FF696">
        <v>42.43699999999999</v>
      </c>
      <c r="FG696">
        <v>1955.095</v>
      </c>
      <c r="FH696">
        <v>39.89000000000001</v>
      </c>
      <c r="FI696">
        <v>0</v>
      </c>
      <c r="FJ696">
        <v>1758492301.2</v>
      </c>
      <c r="FK696">
        <v>0</v>
      </c>
      <c r="FL696">
        <v>493.8225384615385</v>
      </c>
      <c r="FM696">
        <v>-3.902290612772386</v>
      </c>
      <c r="FN696">
        <v>-62.89572663199911</v>
      </c>
      <c r="FO696">
        <v>10140.95769230769</v>
      </c>
      <c r="FP696">
        <v>15</v>
      </c>
      <c r="FQ696">
        <v>0</v>
      </c>
      <c r="FR696" t="s">
        <v>440</v>
      </c>
      <c r="FS696">
        <v>1747148579.5</v>
      </c>
      <c r="FT696">
        <v>1747148584.5</v>
      </c>
      <c r="FU696">
        <v>0</v>
      </c>
      <c r="FV696">
        <v>0.162</v>
      </c>
      <c r="FW696">
        <v>-0.001</v>
      </c>
      <c r="FX696">
        <v>0.139</v>
      </c>
      <c r="FY696">
        <v>0.058</v>
      </c>
      <c r="FZ696">
        <v>420</v>
      </c>
      <c r="GA696">
        <v>16</v>
      </c>
      <c r="GB696">
        <v>0.19</v>
      </c>
      <c r="GC696">
        <v>0.02</v>
      </c>
      <c r="GD696">
        <v>10.000556</v>
      </c>
      <c r="GE696">
        <v>36.71736225140712</v>
      </c>
      <c r="GF696">
        <v>3.692128952619206</v>
      </c>
      <c r="GG696">
        <v>0</v>
      </c>
      <c r="GH696">
        <v>493.9143823529412</v>
      </c>
      <c r="GI696">
        <v>-2.175202450821817</v>
      </c>
      <c r="GJ696">
        <v>0.3128667273782016</v>
      </c>
      <c r="GK696">
        <v>0</v>
      </c>
      <c r="GL696">
        <v>4.45313125</v>
      </c>
      <c r="GM696">
        <v>-0.04126502814259012</v>
      </c>
      <c r="GN696">
        <v>0.004150744022160335</v>
      </c>
      <c r="GO696">
        <v>1</v>
      </c>
      <c r="GP696">
        <v>1</v>
      </c>
      <c r="GQ696">
        <v>3</v>
      </c>
      <c r="GR696" t="s">
        <v>447</v>
      </c>
      <c r="GS696">
        <v>3.12824</v>
      </c>
      <c r="GT696">
        <v>2.73074</v>
      </c>
      <c r="GU696">
        <v>0.07484059999999999</v>
      </c>
      <c r="GV696">
        <v>0.0728594</v>
      </c>
      <c r="GW696">
        <v>0.105836</v>
      </c>
      <c r="GX696">
        <v>0.0921235</v>
      </c>
      <c r="GY696">
        <v>27768</v>
      </c>
      <c r="GZ696">
        <v>26969.2</v>
      </c>
      <c r="HA696">
        <v>30554.9</v>
      </c>
      <c r="HB696">
        <v>29341.8</v>
      </c>
      <c r="HC696">
        <v>37705.2</v>
      </c>
      <c r="HD696">
        <v>35046.2</v>
      </c>
      <c r="HE696">
        <v>46746.1</v>
      </c>
      <c r="HF696">
        <v>43596.5</v>
      </c>
      <c r="HG696">
        <v>1.82798</v>
      </c>
      <c r="HH696">
        <v>1.87053</v>
      </c>
      <c r="HI696">
        <v>0.07515769999999999</v>
      </c>
      <c r="HJ696">
        <v>0</v>
      </c>
      <c r="HK696">
        <v>28.7988</v>
      </c>
      <c r="HL696">
        <v>999.9</v>
      </c>
      <c r="HM696">
        <v>47</v>
      </c>
      <c r="HN696">
        <v>30.5</v>
      </c>
      <c r="HO696">
        <v>22.9022</v>
      </c>
      <c r="HP696">
        <v>63.723</v>
      </c>
      <c r="HQ696">
        <v>17.0553</v>
      </c>
      <c r="HR696">
        <v>1</v>
      </c>
      <c r="HS696">
        <v>0.128471</v>
      </c>
      <c r="HT696">
        <v>-0.205515</v>
      </c>
      <c r="HU696">
        <v>20.1994</v>
      </c>
      <c r="HV696">
        <v>5.22852</v>
      </c>
      <c r="HW696">
        <v>11.974</v>
      </c>
      <c r="HX696">
        <v>4.96985</v>
      </c>
      <c r="HY696">
        <v>3.28965</v>
      </c>
      <c r="HZ696">
        <v>9999</v>
      </c>
      <c r="IA696">
        <v>9999</v>
      </c>
      <c r="IB696">
        <v>9999</v>
      </c>
      <c r="IC696">
        <v>999.9</v>
      </c>
      <c r="ID696">
        <v>4.97292</v>
      </c>
      <c r="IE696">
        <v>1.87728</v>
      </c>
      <c r="IF696">
        <v>1.87531</v>
      </c>
      <c r="IG696">
        <v>1.87816</v>
      </c>
      <c r="IH696">
        <v>1.87485</v>
      </c>
      <c r="II696">
        <v>1.87845</v>
      </c>
      <c r="IJ696">
        <v>1.8756</v>
      </c>
      <c r="IK696">
        <v>1.87668</v>
      </c>
      <c r="IL696">
        <v>0</v>
      </c>
      <c r="IM696">
        <v>0</v>
      </c>
      <c r="IN696">
        <v>0</v>
      </c>
      <c r="IO696">
        <v>0</v>
      </c>
      <c r="IP696" t="s">
        <v>442</v>
      </c>
      <c r="IQ696" t="s">
        <v>443</v>
      </c>
      <c r="IR696" t="s">
        <v>444</v>
      </c>
      <c r="IS696" t="s">
        <v>444</v>
      </c>
      <c r="IT696" t="s">
        <v>444</v>
      </c>
      <c r="IU696" t="s">
        <v>444</v>
      </c>
      <c r="IV696">
        <v>0</v>
      </c>
      <c r="IW696">
        <v>100</v>
      </c>
      <c r="IX696">
        <v>100</v>
      </c>
      <c r="IY696">
        <v>0.474</v>
      </c>
      <c r="IZ696">
        <v>0.2326</v>
      </c>
      <c r="JA696">
        <v>0.05401698482025668</v>
      </c>
      <c r="JB696">
        <v>0.001251749769105588</v>
      </c>
      <c r="JC696">
        <v>-2.340677956668878E-07</v>
      </c>
      <c r="JD696">
        <v>1.443975168909104E-10</v>
      </c>
      <c r="JE696">
        <v>-0.0473756660369021</v>
      </c>
      <c r="JF696">
        <v>-0.000763777970416037</v>
      </c>
      <c r="JG696">
        <v>0.0006633184790446218</v>
      </c>
      <c r="JH696">
        <v>-5.365384051273601E-06</v>
      </c>
      <c r="JI696">
        <v>1</v>
      </c>
      <c r="JJ696">
        <v>2129</v>
      </c>
      <c r="JK696">
        <v>1</v>
      </c>
      <c r="JL696">
        <v>27</v>
      </c>
      <c r="JM696">
        <v>189062</v>
      </c>
      <c r="JN696">
        <v>189061.9</v>
      </c>
      <c r="JO696">
        <v>0.906982</v>
      </c>
      <c r="JP696">
        <v>2.55005</v>
      </c>
      <c r="JQ696">
        <v>1.39893</v>
      </c>
      <c r="JR696">
        <v>2.33765</v>
      </c>
      <c r="JS696">
        <v>1.44897</v>
      </c>
      <c r="JT696">
        <v>2.48657</v>
      </c>
      <c r="JU696">
        <v>36.6233</v>
      </c>
      <c r="JV696">
        <v>24.1926</v>
      </c>
      <c r="JW696">
        <v>18</v>
      </c>
      <c r="JX696">
        <v>478.477</v>
      </c>
      <c r="JY696">
        <v>475.396</v>
      </c>
      <c r="JZ696">
        <v>28.5722</v>
      </c>
      <c r="KA696">
        <v>28.7988</v>
      </c>
      <c r="KB696">
        <v>30.0003</v>
      </c>
      <c r="KC696">
        <v>28.4551</v>
      </c>
      <c r="KD696">
        <v>28.516</v>
      </c>
      <c r="KE696">
        <v>18.192</v>
      </c>
      <c r="KF696">
        <v>23.6315</v>
      </c>
      <c r="KG696">
        <v>76.9524</v>
      </c>
      <c r="KH696">
        <v>28.5638</v>
      </c>
      <c r="KI696">
        <v>313.071</v>
      </c>
      <c r="KJ696">
        <v>19.289</v>
      </c>
      <c r="KK696">
        <v>101.018</v>
      </c>
      <c r="KL696">
        <v>100.283</v>
      </c>
    </row>
    <row r="697" spans="1:298">
      <c r="A697">
        <v>681</v>
      </c>
      <c r="B697">
        <v>1758492304.5</v>
      </c>
      <c r="C697">
        <v>23201</v>
      </c>
      <c r="D697" t="s">
        <v>1813</v>
      </c>
      <c r="E697" t="s">
        <v>1814</v>
      </c>
      <c r="F697">
        <v>5</v>
      </c>
      <c r="G697" t="s">
        <v>1800</v>
      </c>
      <c r="H697" t="s">
        <v>436</v>
      </c>
      <c r="I697" t="s">
        <v>437</v>
      </c>
      <c r="J697">
        <v>1758492297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340.3632881848225</v>
      </c>
      <c r="AL697">
        <v>348.4563575757575</v>
      </c>
      <c r="AM697">
        <v>-3.250792545637129</v>
      </c>
      <c r="AN697">
        <v>65.52531458562125</v>
      </c>
      <c r="AO697">
        <f>(AQ697 - AP697 + DZ697*1E3/(8.314*(EB697+273.15)) * AS697/DY697 * AR697) * DY697/(100*DM697) * 1000/(1000 - AQ697)</f>
        <v>0</v>
      </c>
      <c r="AP697">
        <v>19.35084787641106</v>
      </c>
      <c r="AQ697">
        <v>23.79448121212121</v>
      </c>
      <c r="AR697">
        <v>-6.549973116472435E-06</v>
      </c>
      <c r="AS697">
        <v>124.8257750437585</v>
      </c>
      <c r="AT697">
        <v>2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438</v>
      </c>
      <c r="AZ697" t="s">
        <v>438</v>
      </c>
      <c r="BA697">
        <v>0</v>
      </c>
      <c r="BB697">
        <v>0</v>
      </c>
      <c r="BC697">
        <f>1-BA697/BB697</f>
        <v>0</v>
      </c>
      <c r="BD697">
        <v>0</v>
      </c>
      <c r="BE697" t="s">
        <v>438</v>
      </c>
      <c r="BF697" t="s">
        <v>438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438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2.7</v>
      </c>
      <c r="DN697">
        <v>0.5</v>
      </c>
      <c r="DO697" t="s">
        <v>439</v>
      </c>
      <c r="DP697">
        <v>2</v>
      </c>
      <c r="DQ697" t="b">
        <v>1</v>
      </c>
      <c r="DR697">
        <v>1758492297</v>
      </c>
      <c r="DS697">
        <v>362.0617037037037</v>
      </c>
      <c r="DT697">
        <v>348.4686666666667</v>
      </c>
      <c r="DU697">
        <v>23.79598148148148</v>
      </c>
      <c r="DV697">
        <v>19.34813703703704</v>
      </c>
      <c r="DW697">
        <v>361.5788518518519</v>
      </c>
      <c r="DX697">
        <v>23.56325185185186</v>
      </c>
      <c r="DY697">
        <v>499.9705185185185</v>
      </c>
      <c r="DZ697">
        <v>89.97800740740739</v>
      </c>
      <c r="EA697">
        <v>0.05287677037037036</v>
      </c>
      <c r="EB697">
        <v>30.10371111111111</v>
      </c>
      <c r="EC697">
        <v>30.02120740740741</v>
      </c>
      <c r="ED697">
        <v>999.9000000000001</v>
      </c>
      <c r="EE697">
        <v>0</v>
      </c>
      <c r="EF697">
        <v>0</v>
      </c>
      <c r="EG697">
        <v>9994.584814814816</v>
      </c>
      <c r="EH697">
        <v>0</v>
      </c>
      <c r="EI697">
        <v>10.5915</v>
      </c>
      <c r="EJ697">
        <v>13.59296666666667</v>
      </c>
      <c r="EK697">
        <v>370.8872592592592</v>
      </c>
      <c r="EL697">
        <v>355.343925925926</v>
      </c>
      <c r="EM697">
        <v>4.447833703703703</v>
      </c>
      <c r="EN697">
        <v>348.4686666666667</v>
      </c>
      <c r="EO697">
        <v>19.34813703703704</v>
      </c>
      <c r="EP697">
        <v>2.141115185185185</v>
      </c>
      <c r="EQ697">
        <v>1.740907037037037</v>
      </c>
      <c r="ER697">
        <v>18.52839259259259</v>
      </c>
      <c r="ES697">
        <v>15.26606666666667</v>
      </c>
      <c r="ET697">
        <v>2000.002962962963</v>
      </c>
      <c r="EU697">
        <v>0.9800038518518518</v>
      </c>
      <c r="EV697">
        <v>0.01999658518518519</v>
      </c>
      <c r="EW697">
        <v>0</v>
      </c>
      <c r="EX697">
        <v>493.460962962963</v>
      </c>
      <c r="EY697">
        <v>5.000560000000001</v>
      </c>
      <c r="EZ697">
        <v>10134.65185185185</v>
      </c>
      <c r="FA697">
        <v>17294.92222222222</v>
      </c>
      <c r="FB697">
        <v>41.68699999999999</v>
      </c>
      <c r="FC697">
        <v>41.81199999999999</v>
      </c>
      <c r="FD697">
        <v>41.375</v>
      </c>
      <c r="FE697">
        <v>41.02755555555554</v>
      </c>
      <c r="FF697">
        <v>42.43699999999999</v>
      </c>
      <c r="FG697">
        <v>1955.112962962963</v>
      </c>
      <c r="FH697">
        <v>39.89000000000001</v>
      </c>
      <c r="FI697">
        <v>0</v>
      </c>
      <c r="FJ697">
        <v>1758492306</v>
      </c>
      <c r="FK697">
        <v>0</v>
      </c>
      <c r="FL697">
        <v>493.5091923076924</v>
      </c>
      <c r="FM697">
        <v>-4.972341881549694</v>
      </c>
      <c r="FN697">
        <v>-96.81367514733383</v>
      </c>
      <c r="FO697">
        <v>10134.86923076923</v>
      </c>
      <c r="FP697">
        <v>15</v>
      </c>
      <c r="FQ697">
        <v>0</v>
      </c>
      <c r="FR697" t="s">
        <v>440</v>
      </c>
      <c r="FS697">
        <v>1747148579.5</v>
      </c>
      <c r="FT697">
        <v>1747148584.5</v>
      </c>
      <c r="FU697">
        <v>0</v>
      </c>
      <c r="FV697">
        <v>0.162</v>
      </c>
      <c r="FW697">
        <v>-0.001</v>
      </c>
      <c r="FX697">
        <v>0.139</v>
      </c>
      <c r="FY697">
        <v>0.058</v>
      </c>
      <c r="FZ697">
        <v>420</v>
      </c>
      <c r="GA697">
        <v>16</v>
      </c>
      <c r="GB697">
        <v>0.19</v>
      </c>
      <c r="GC697">
        <v>0.02</v>
      </c>
      <c r="GD697">
        <v>12.13009975</v>
      </c>
      <c r="GE697">
        <v>22.76244236397748</v>
      </c>
      <c r="GF697">
        <v>2.290420044898411</v>
      </c>
      <c r="GG697">
        <v>0</v>
      </c>
      <c r="GH697">
        <v>493.7083823529412</v>
      </c>
      <c r="GI697">
        <v>-4.039159670313901</v>
      </c>
      <c r="GJ697">
        <v>0.4465970690023864</v>
      </c>
      <c r="GK697">
        <v>0</v>
      </c>
      <c r="GL697">
        <v>4.449913</v>
      </c>
      <c r="GM697">
        <v>-0.03893853658536617</v>
      </c>
      <c r="GN697">
        <v>0.003892916130614632</v>
      </c>
      <c r="GO697">
        <v>1</v>
      </c>
      <c r="GP697">
        <v>1</v>
      </c>
      <c r="GQ697">
        <v>3</v>
      </c>
      <c r="GR697" t="s">
        <v>447</v>
      </c>
      <c r="GS697">
        <v>3.12842</v>
      </c>
      <c r="GT697">
        <v>2.73079</v>
      </c>
      <c r="GU697">
        <v>0.0721854</v>
      </c>
      <c r="GV697">
        <v>0.07004100000000001</v>
      </c>
      <c r="GW697">
        <v>0.105834</v>
      </c>
      <c r="GX697">
        <v>0.09210939999999999</v>
      </c>
      <c r="GY697">
        <v>27847.1</v>
      </c>
      <c r="GZ697">
        <v>27051.3</v>
      </c>
      <c r="HA697">
        <v>30554.2</v>
      </c>
      <c r="HB697">
        <v>29342</v>
      </c>
      <c r="HC697">
        <v>37704.4</v>
      </c>
      <c r="HD697">
        <v>35046.5</v>
      </c>
      <c r="HE697">
        <v>46745.2</v>
      </c>
      <c r="HF697">
        <v>43596.3</v>
      </c>
      <c r="HG697">
        <v>1.82822</v>
      </c>
      <c r="HH697">
        <v>1.87035</v>
      </c>
      <c r="HI697">
        <v>0.07465479999999999</v>
      </c>
      <c r="HJ697">
        <v>0</v>
      </c>
      <c r="HK697">
        <v>28.8019</v>
      </c>
      <c r="HL697">
        <v>999.9</v>
      </c>
      <c r="HM697">
        <v>47</v>
      </c>
      <c r="HN697">
        <v>30.5</v>
      </c>
      <c r="HO697">
        <v>22.9017</v>
      </c>
      <c r="HP697">
        <v>63.523</v>
      </c>
      <c r="HQ697">
        <v>16.8269</v>
      </c>
      <c r="HR697">
        <v>1</v>
      </c>
      <c r="HS697">
        <v>0.128806</v>
      </c>
      <c r="HT697">
        <v>-0.178943</v>
      </c>
      <c r="HU697">
        <v>20.1997</v>
      </c>
      <c r="HV697">
        <v>5.22762</v>
      </c>
      <c r="HW697">
        <v>11.974</v>
      </c>
      <c r="HX697">
        <v>4.9695</v>
      </c>
      <c r="HY697">
        <v>3.28955</v>
      </c>
      <c r="HZ697">
        <v>9999</v>
      </c>
      <c r="IA697">
        <v>9999</v>
      </c>
      <c r="IB697">
        <v>9999</v>
      </c>
      <c r="IC697">
        <v>999.9</v>
      </c>
      <c r="ID697">
        <v>4.97294</v>
      </c>
      <c r="IE697">
        <v>1.87728</v>
      </c>
      <c r="IF697">
        <v>1.87531</v>
      </c>
      <c r="IG697">
        <v>1.87813</v>
      </c>
      <c r="IH697">
        <v>1.87485</v>
      </c>
      <c r="II697">
        <v>1.87846</v>
      </c>
      <c r="IJ697">
        <v>1.8756</v>
      </c>
      <c r="IK697">
        <v>1.87668</v>
      </c>
      <c r="IL697">
        <v>0</v>
      </c>
      <c r="IM697">
        <v>0</v>
      </c>
      <c r="IN697">
        <v>0</v>
      </c>
      <c r="IO697">
        <v>0</v>
      </c>
      <c r="IP697" t="s">
        <v>442</v>
      </c>
      <c r="IQ697" t="s">
        <v>443</v>
      </c>
      <c r="IR697" t="s">
        <v>444</v>
      </c>
      <c r="IS697" t="s">
        <v>444</v>
      </c>
      <c r="IT697" t="s">
        <v>444</v>
      </c>
      <c r="IU697" t="s">
        <v>444</v>
      </c>
      <c r="IV697">
        <v>0</v>
      </c>
      <c r="IW697">
        <v>100</v>
      </c>
      <c r="IX697">
        <v>100</v>
      </c>
      <c r="IY697">
        <v>0.456</v>
      </c>
      <c r="IZ697">
        <v>0.2327</v>
      </c>
      <c r="JA697">
        <v>0.05401698482025668</v>
      </c>
      <c r="JB697">
        <v>0.001251749769105588</v>
      </c>
      <c r="JC697">
        <v>-2.340677956668878E-07</v>
      </c>
      <c r="JD697">
        <v>1.443975168909104E-10</v>
      </c>
      <c r="JE697">
        <v>-0.0473756660369021</v>
      </c>
      <c r="JF697">
        <v>-0.000763777970416037</v>
      </c>
      <c r="JG697">
        <v>0.0006633184790446218</v>
      </c>
      <c r="JH697">
        <v>-5.365384051273601E-06</v>
      </c>
      <c r="JI697">
        <v>1</v>
      </c>
      <c r="JJ697">
        <v>2129</v>
      </c>
      <c r="JK697">
        <v>1</v>
      </c>
      <c r="JL697">
        <v>27</v>
      </c>
      <c r="JM697">
        <v>189062.1</v>
      </c>
      <c r="JN697">
        <v>189062</v>
      </c>
      <c r="JO697">
        <v>0.871582</v>
      </c>
      <c r="JP697">
        <v>2.55493</v>
      </c>
      <c r="JQ697">
        <v>1.39893</v>
      </c>
      <c r="JR697">
        <v>2.33765</v>
      </c>
      <c r="JS697">
        <v>1.44897</v>
      </c>
      <c r="JT697">
        <v>2.55127</v>
      </c>
      <c r="JU697">
        <v>36.6469</v>
      </c>
      <c r="JV697">
        <v>24.1926</v>
      </c>
      <c r="JW697">
        <v>18</v>
      </c>
      <c r="JX697">
        <v>478.633</v>
      </c>
      <c r="JY697">
        <v>475.305</v>
      </c>
      <c r="JZ697">
        <v>28.5496</v>
      </c>
      <c r="KA697">
        <v>28.8025</v>
      </c>
      <c r="KB697">
        <v>30.0004</v>
      </c>
      <c r="KC697">
        <v>28.4582</v>
      </c>
      <c r="KD697">
        <v>28.519</v>
      </c>
      <c r="KE697">
        <v>17.4174</v>
      </c>
      <c r="KF697">
        <v>23.9054</v>
      </c>
      <c r="KG697">
        <v>76.9524</v>
      </c>
      <c r="KH697">
        <v>28.5393</v>
      </c>
      <c r="KI697">
        <v>299.697</v>
      </c>
      <c r="KJ697">
        <v>19.289</v>
      </c>
      <c r="KK697">
        <v>101.016</v>
      </c>
      <c r="KL697">
        <v>100.283</v>
      </c>
    </row>
    <row r="698" spans="1:298">
      <c r="A698">
        <v>682</v>
      </c>
      <c r="B698">
        <v>1758492309.5</v>
      </c>
      <c r="C698">
        <v>23206</v>
      </c>
      <c r="D698" t="s">
        <v>1815</v>
      </c>
      <c r="E698" t="s">
        <v>1816</v>
      </c>
      <c r="F698">
        <v>5</v>
      </c>
      <c r="G698" t="s">
        <v>1800</v>
      </c>
      <c r="H698" t="s">
        <v>436</v>
      </c>
      <c r="I698" t="s">
        <v>437</v>
      </c>
      <c r="J698">
        <v>1758492301.714286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323.5791132507463</v>
      </c>
      <c r="AL698">
        <v>332.0553696969696</v>
      </c>
      <c r="AM698">
        <v>-3.280828827401541</v>
      </c>
      <c r="AN698">
        <v>65.52531458562125</v>
      </c>
      <c r="AO698">
        <f>(AQ698 - AP698 + DZ698*1E3/(8.314*(EB698+273.15)) * AS698/DY698 * AR698) * DY698/(100*DM698) * 1000/(1000 - AQ698)</f>
        <v>0</v>
      </c>
      <c r="AP698">
        <v>19.31940881812952</v>
      </c>
      <c r="AQ698">
        <v>23.78575818181818</v>
      </c>
      <c r="AR698">
        <v>-6.643611769628661E-05</v>
      </c>
      <c r="AS698">
        <v>124.8257750437585</v>
      </c>
      <c r="AT698">
        <v>2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438</v>
      </c>
      <c r="AZ698" t="s">
        <v>438</v>
      </c>
      <c r="BA698">
        <v>0</v>
      </c>
      <c r="BB698">
        <v>0</v>
      </c>
      <c r="BC698">
        <f>1-BA698/BB698</f>
        <v>0</v>
      </c>
      <c r="BD698">
        <v>0</v>
      </c>
      <c r="BE698" t="s">
        <v>438</v>
      </c>
      <c r="BF698" t="s">
        <v>438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438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2.7</v>
      </c>
      <c r="DN698">
        <v>0.5</v>
      </c>
      <c r="DO698" t="s">
        <v>439</v>
      </c>
      <c r="DP698">
        <v>2</v>
      </c>
      <c r="DQ698" t="b">
        <v>1</v>
      </c>
      <c r="DR698">
        <v>1758492301.714286</v>
      </c>
      <c r="DS698">
        <v>347.3411428571429</v>
      </c>
      <c r="DT698">
        <v>332.8687857142858</v>
      </c>
      <c r="DU698">
        <v>23.79365714285714</v>
      </c>
      <c r="DV698">
        <v>19.34217142857143</v>
      </c>
      <c r="DW698">
        <v>346.8750357142857</v>
      </c>
      <c r="DX698">
        <v>23.56098214285715</v>
      </c>
      <c r="DY698">
        <v>499.9756428571429</v>
      </c>
      <c r="DZ698">
        <v>89.97700714285713</v>
      </c>
      <c r="EA698">
        <v>0.052935925</v>
      </c>
      <c r="EB698">
        <v>30.10264285714285</v>
      </c>
      <c r="EC698">
        <v>30.020575</v>
      </c>
      <c r="ED698">
        <v>999.9000000000002</v>
      </c>
      <c r="EE698">
        <v>0</v>
      </c>
      <c r="EF698">
        <v>0</v>
      </c>
      <c r="EG698">
        <v>9993.888928571429</v>
      </c>
      <c r="EH698">
        <v>0</v>
      </c>
      <c r="EI698">
        <v>10.5915</v>
      </c>
      <c r="EJ698">
        <v>14.47226071428572</v>
      </c>
      <c r="EK698">
        <v>355.8069999999999</v>
      </c>
      <c r="EL698">
        <v>339.4343928571429</v>
      </c>
      <c r="EM698">
        <v>4.451483214285715</v>
      </c>
      <c r="EN698">
        <v>332.8687857142858</v>
      </c>
      <c r="EO698">
        <v>19.34217142857143</v>
      </c>
      <c r="EP698">
        <v>2.140882857142857</v>
      </c>
      <c r="EQ698">
        <v>1.740350357142857</v>
      </c>
      <c r="ER698">
        <v>18.52666071428571</v>
      </c>
      <c r="ES698">
        <v>15.26108928571429</v>
      </c>
      <c r="ET698">
        <v>2000.0075</v>
      </c>
      <c r="EU698">
        <v>0.9800039285714285</v>
      </c>
      <c r="EV698">
        <v>0.01999651428571429</v>
      </c>
      <c r="EW698">
        <v>0</v>
      </c>
      <c r="EX698">
        <v>493.0560714285714</v>
      </c>
      <c r="EY698">
        <v>5.000560000000001</v>
      </c>
      <c r="EZ698">
        <v>10126.5</v>
      </c>
      <c r="FA698">
        <v>17294.975</v>
      </c>
      <c r="FB698">
        <v>41.68699999999999</v>
      </c>
      <c r="FC698">
        <v>41.81199999999999</v>
      </c>
      <c r="FD698">
        <v>41.375</v>
      </c>
      <c r="FE698">
        <v>41.04207142857142</v>
      </c>
      <c r="FF698">
        <v>42.43699999999999</v>
      </c>
      <c r="FG698">
        <v>1955.1175</v>
      </c>
      <c r="FH698">
        <v>39.89000000000001</v>
      </c>
      <c r="FI698">
        <v>0</v>
      </c>
      <c r="FJ698">
        <v>1758492310.8</v>
      </c>
      <c r="FK698">
        <v>0</v>
      </c>
      <c r="FL698">
        <v>493.0778461538461</v>
      </c>
      <c r="FM698">
        <v>-4.774153855505179</v>
      </c>
      <c r="FN698">
        <v>-111.7162393943214</v>
      </c>
      <c r="FO698">
        <v>10126.56538461538</v>
      </c>
      <c r="FP698">
        <v>15</v>
      </c>
      <c r="FQ698">
        <v>0</v>
      </c>
      <c r="FR698" t="s">
        <v>440</v>
      </c>
      <c r="FS698">
        <v>1747148579.5</v>
      </c>
      <c r="FT698">
        <v>1747148584.5</v>
      </c>
      <c r="FU698">
        <v>0</v>
      </c>
      <c r="FV698">
        <v>0.162</v>
      </c>
      <c r="FW698">
        <v>-0.001</v>
      </c>
      <c r="FX698">
        <v>0.139</v>
      </c>
      <c r="FY698">
        <v>0.058</v>
      </c>
      <c r="FZ698">
        <v>420</v>
      </c>
      <c r="GA698">
        <v>16</v>
      </c>
      <c r="GB698">
        <v>0.19</v>
      </c>
      <c r="GC698">
        <v>0.02</v>
      </c>
      <c r="GD698">
        <v>13.930985</v>
      </c>
      <c r="GE698">
        <v>11.45793996247655</v>
      </c>
      <c r="GF698">
        <v>1.138182744454949</v>
      </c>
      <c r="GG698">
        <v>0</v>
      </c>
      <c r="GH698">
        <v>493.2975000000001</v>
      </c>
      <c r="GI698">
        <v>-5.162551569556281</v>
      </c>
      <c r="GJ698">
        <v>0.5380703130304693</v>
      </c>
      <c r="GK698">
        <v>0</v>
      </c>
      <c r="GL698">
        <v>4.451231</v>
      </c>
      <c r="GM698">
        <v>0.0301058161350771</v>
      </c>
      <c r="GN698">
        <v>0.007433550901150784</v>
      </c>
      <c r="GO698">
        <v>1</v>
      </c>
      <c r="GP698">
        <v>1</v>
      </c>
      <c r="GQ698">
        <v>3</v>
      </c>
      <c r="GR698" t="s">
        <v>447</v>
      </c>
      <c r="GS698">
        <v>3.12835</v>
      </c>
      <c r="GT698">
        <v>2.73036</v>
      </c>
      <c r="GU698">
        <v>0.06944839999999999</v>
      </c>
      <c r="GV698">
        <v>0.067116</v>
      </c>
      <c r="GW698">
        <v>0.105801</v>
      </c>
      <c r="GX698">
        <v>0.0920062</v>
      </c>
      <c r="GY698">
        <v>27928.9</v>
      </c>
      <c r="GZ698">
        <v>27136.1</v>
      </c>
      <c r="HA698">
        <v>30553.9</v>
      </c>
      <c r="HB698">
        <v>29341.7</v>
      </c>
      <c r="HC698">
        <v>37705.2</v>
      </c>
      <c r="HD698">
        <v>35049.9</v>
      </c>
      <c r="HE698">
        <v>46744.7</v>
      </c>
      <c r="HF698">
        <v>43595.8</v>
      </c>
      <c r="HG698">
        <v>1.82827</v>
      </c>
      <c r="HH698">
        <v>1.8701</v>
      </c>
      <c r="HI698">
        <v>0.07437539999999999</v>
      </c>
      <c r="HJ698">
        <v>0</v>
      </c>
      <c r="HK698">
        <v>28.8056</v>
      </c>
      <c r="HL698">
        <v>999.9</v>
      </c>
      <c r="HM698">
        <v>47</v>
      </c>
      <c r="HN698">
        <v>30.5</v>
      </c>
      <c r="HO698">
        <v>22.9028</v>
      </c>
      <c r="HP698">
        <v>63.653</v>
      </c>
      <c r="HQ698">
        <v>17.0673</v>
      </c>
      <c r="HR698">
        <v>1</v>
      </c>
      <c r="HS698">
        <v>0.129075</v>
      </c>
      <c r="HT698">
        <v>-0.191196</v>
      </c>
      <c r="HU698">
        <v>20.1995</v>
      </c>
      <c r="HV698">
        <v>5.22747</v>
      </c>
      <c r="HW698">
        <v>11.974</v>
      </c>
      <c r="HX698">
        <v>4.96965</v>
      </c>
      <c r="HY698">
        <v>3.2895</v>
      </c>
      <c r="HZ698">
        <v>9999</v>
      </c>
      <c r="IA698">
        <v>9999</v>
      </c>
      <c r="IB698">
        <v>9999</v>
      </c>
      <c r="IC698">
        <v>999.9</v>
      </c>
      <c r="ID698">
        <v>4.97293</v>
      </c>
      <c r="IE698">
        <v>1.87726</v>
      </c>
      <c r="IF698">
        <v>1.87531</v>
      </c>
      <c r="IG698">
        <v>1.87813</v>
      </c>
      <c r="IH698">
        <v>1.87485</v>
      </c>
      <c r="II698">
        <v>1.87844</v>
      </c>
      <c r="IJ698">
        <v>1.8756</v>
      </c>
      <c r="IK698">
        <v>1.87669</v>
      </c>
      <c r="IL698">
        <v>0</v>
      </c>
      <c r="IM698">
        <v>0</v>
      </c>
      <c r="IN698">
        <v>0</v>
      </c>
      <c r="IO698">
        <v>0</v>
      </c>
      <c r="IP698" t="s">
        <v>442</v>
      </c>
      <c r="IQ698" t="s">
        <v>443</v>
      </c>
      <c r="IR698" t="s">
        <v>444</v>
      </c>
      <c r="IS698" t="s">
        <v>444</v>
      </c>
      <c r="IT698" t="s">
        <v>444</v>
      </c>
      <c r="IU698" t="s">
        <v>444</v>
      </c>
      <c r="IV698">
        <v>0</v>
      </c>
      <c r="IW698">
        <v>100</v>
      </c>
      <c r="IX698">
        <v>100</v>
      </c>
      <c r="IY698">
        <v>0.438</v>
      </c>
      <c r="IZ698">
        <v>0.2325</v>
      </c>
      <c r="JA698">
        <v>0.05401698482025668</v>
      </c>
      <c r="JB698">
        <v>0.001251749769105588</v>
      </c>
      <c r="JC698">
        <v>-2.340677956668878E-07</v>
      </c>
      <c r="JD698">
        <v>1.443975168909104E-10</v>
      </c>
      <c r="JE698">
        <v>-0.0473756660369021</v>
      </c>
      <c r="JF698">
        <v>-0.000763777970416037</v>
      </c>
      <c r="JG698">
        <v>0.0006633184790446218</v>
      </c>
      <c r="JH698">
        <v>-5.365384051273601E-06</v>
      </c>
      <c r="JI698">
        <v>1</v>
      </c>
      <c r="JJ698">
        <v>2129</v>
      </c>
      <c r="JK698">
        <v>1</v>
      </c>
      <c r="JL698">
        <v>27</v>
      </c>
      <c r="JM698">
        <v>189062.2</v>
      </c>
      <c r="JN698">
        <v>189062.1</v>
      </c>
      <c r="JO698">
        <v>0.836182</v>
      </c>
      <c r="JP698">
        <v>2.5415</v>
      </c>
      <c r="JQ698">
        <v>1.39893</v>
      </c>
      <c r="JR698">
        <v>2.33765</v>
      </c>
      <c r="JS698">
        <v>1.44897</v>
      </c>
      <c r="JT698">
        <v>2.53418</v>
      </c>
      <c r="JU698">
        <v>36.6469</v>
      </c>
      <c r="JV698">
        <v>24.2013</v>
      </c>
      <c r="JW698">
        <v>18</v>
      </c>
      <c r="JX698">
        <v>478.68</v>
      </c>
      <c r="JY698">
        <v>475.16</v>
      </c>
      <c r="JZ698">
        <v>28.5266</v>
      </c>
      <c r="KA698">
        <v>28.8068</v>
      </c>
      <c r="KB698">
        <v>30.0003</v>
      </c>
      <c r="KC698">
        <v>28.4612</v>
      </c>
      <c r="KD698">
        <v>28.5215</v>
      </c>
      <c r="KE698">
        <v>16.7228</v>
      </c>
      <c r="KF698">
        <v>23.9054</v>
      </c>
      <c r="KG698">
        <v>76.9524</v>
      </c>
      <c r="KH698">
        <v>28.5227</v>
      </c>
      <c r="KI698">
        <v>286.338</v>
      </c>
      <c r="KJ698">
        <v>19.289</v>
      </c>
      <c r="KK698">
        <v>101.015</v>
      </c>
      <c r="KL698">
        <v>100.282</v>
      </c>
    </row>
    <row r="699" spans="1:298">
      <c r="A699">
        <v>683</v>
      </c>
      <c r="B699">
        <v>1758492314.5</v>
      </c>
      <c r="C699">
        <v>23211</v>
      </c>
      <c r="D699" t="s">
        <v>1817</v>
      </c>
      <c r="E699" t="s">
        <v>1818</v>
      </c>
      <c r="F699">
        <v>5</v>
      </c>
      <c r="G699" t="s">
        <v>1800</v>
      </c>
      <c r="H699" t="s">
        <v>436</v>
      </c>
      <c r="I699" t="s">
        <v>437</v>
      </c>
      <c r="J699">
        <v>1758492307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306.5158664417795</v>
      </c>
      <c r="AL699">
        <v>315.5134424242423</v>
      </c>
      <c r="AM699">
        <v>-3.305096244701436</v>
      </c>
      <c r="AN699">
        <v>65.52531458562125</v>
      </c>
      <c r="AO699">
        <f>(AQ699 - AP699 + DZ699*1E3/(8.314*(EB699+273.15)) * AS699/DY699 * AR699) * DY699/(100*DM699) * 1000/(1000 - AQ699)</f>
        <v>0</v>
      </c>
      <c r="AP699">
        <v>19.31592898036272</v>
      </c>
      <c r="AQ699">
        <v>23.77101818181819</v>
      </c>
      <c r="AR699">
        <v>-6.50765934205495E-05</v>
      </c>
      <c r="AS699">
        <v>124.8257750437585</v>
      </c>
      <c r="AT699">
        <v>2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438</v>
      </c>
      <c r="AZ699" t="s">
        <v>438</v>
      </c>
      <c r="BA699">
        <v>0</v>
      </c>
      <c r="BB699">
        <v>0</v>
      </c>
      <c r="BC699">
        <f>1-BA699/BB699</f>
        <v>0</v>
      </c>
      <c r="BD699">
        <v>0</v>
      </c>
      <c r="BE699" t="s">
        <v>438</v>
      </c>
      <c r="BF699" t="s">
        <v>438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438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2.7</v>
      </c>
      <c r="DN699">
        <v>0.5</v>
      </c>
      <c r="DO699" t="s">
        <v>439</v>
      </c>
      <c r="DP699">
        <v>2</v>
      </c>
      <c r="DQ699" t="b">
        <v>1</v>
      </c>
      <c r="DR699">
        <v>1758492307</v>
      </c>
      <c r="DS699">
        <v>330.5223703703704</v>
      </c>
      <c r="DT699">
        <v>315.3392962962963</v>
      </c>
      <c r="DU699">
        <v>23.78701851851852</v>
      </c>
      <c r="DV699">
        <v>19.33124814814815</v>
      </c>
      <c r="DW699">
        <v>330.0754074074074</v>
      </c>
      <c r="DX699">
        <v>23.55448148148148</v>
      </c>
      <c r="DY699">
        <v>499.9718518518519</v>
      </c>
      <c r="DZ699">
        <v>89.97633333333333</v>
      </c>
      <c r="EA699">
        <v>0.05291726296296297</v>
      </c>
      <c r="EB699">
        <v>30.10043703703704</v>
      </c>
      <c r="EC699">
        <v>30.01967037037037</v>
      </c>
      <c r="ED699">
        <v>999.9000000000001</v>
      </c>
      <c r="EE699">
        <v>0</v>
      </c>
      <c r="EF699">
        <v>0</v>
      </c>
      <c r="EG699">
        <v>9999.52185185185</v>
      </c>
      <c r="EH699">
        <v>0</v>
      </c>
      <c r="EI699">
        <v>10.5915</v>
      </c>
      <c r="EJ699">
        <v>15.18290370370371</v>
      </c>
      <c r="EK699">
        <v>338.5761111111111</v>
      </c>
      <c r="EL699">
        <v>321.5557037037037</v>
      </c>
      <c r="EM699">
        <v>4.455764074074074</v>
      </c>
      <c r="EN699">
        <v>315.3392962962963</v>
      </c>
      <c r="EO699">
        <v>19.33124814814815</v>
      </c>
      <c r="EP699">
        <v>2.140269259259259</v>
      </c>
      <c r="EQ699">
        <v>1.739354814814815</v>
      </c>
      <c r="ER699">
        <v>18.52208518518519</v>
      </c>
      <c r="ES699">
        <v>15.25218148148148</v>
      </c>
      <c r="ET699">
        <v>2000.006666666667</v>
      </c>
      <c r="EU699">
        <v>0.980003962962963</v>
      </c>
      <c r="EV699">
        <v>0.01999648518518518</v>
      </c>
      <c r="EW699">
        <v>0</v>
      </c>
      <c r="EX699">
        <v>492.6310370370371</v>
      </c>
      <c r="EY699">
        <v>5.000560000000001</v>
      </c>
      <c r="EZ699">
        <v>10116.73703703704</v>
      </c>
      <c r="FA699">
        <v>17294.96666666667</v>
      </c>
      <c r="FB699">
        <v>41.68699999999999</v>
      </c>
      <c r="FC699">
        <v>41.81199999999999</v>
      </c>
      <c r="FD699">
        <v>41.375</v>
      </c>
      <c r="FE699">
        <v>41.04592592592592</v>
      </c>
      <c r="FF699">
        <v>42.43699999999999</v>
      </c>
      <c r="FG699">
        <v>1955.116666666667</v>
      </c>
      <c r="FH699">
        <v>39.89000000000001</v>
      </c>
      <c r="FI699">
        <v>0</v>
      </c>
      <c r="FJ699">
        <v>1758492316.2</v>
      </c>
      <c r="FK699">
        <v>0</v>
      </c>
      <c r="FL699">
        <v>492.6083599999999</v>
      </c>
      <c r="FM699">
        <v>-5.158307688848359</v>
      </c>
      <c r="FN699">
        <v>-114.0153845853874</v>
      </c>
      <c r="FO699">
        <v>10115.932</v>
      </c>
      <c r="FP699">
        <v>15</v>
      </c>
      <c r="FQ699">
        <v>0</v>
      </c>
      <c r="FR699" t="s">
        <v>440</v>
      </c>
      <c r="FS699">
        <v>1747148579.5</v>
      </c>
      <c r="FT699">
        <v>1747148584.5</v>
      </c>
      <c r="FU699">
        <v>0</v>
      </c>
      <c r="FV699">
        <v>0.162</v>
      </c>
      <c r="FW699">
        <v>-0.001</v>
      </c>
      <c r="FX699">
        <v>0.139</v>
      </c>
      <c r="FY699">
        <v>0.058</v>
      </c>
      <c r="FZ699">
        <v>420</v>
      </c>
      <c r="GA699">
        <v>16</v>
      </c>
      <c r="GB699">
        <v>0.19</v>
      </c>
      <c r="GC699">
        <v>0.02</v>
      </c>
      <c r="GD699">
        <v>14.68246341463415</v>
      </c>
      <c r="GE699">
        <v>8.29076236933795</v>
      </c>
      <c r="GF699">
        <v>0.8265990185343791</v>
      </c>
      <c r="GG699">
        <v>0</v>
      </c>
      <c r="GH699">
        <v>492.9310882352941</v>
      </c>
      <c r="GI699">
        <v>-4.96304048904483</v>
      </c>
      <c r="GJ699">
        <v>0.5163258984314156</v>
      </c>
      <c r="GK699">
        <v>0</v>
      </c>
      <c r="GL699">
        <v>4.453485121951219</v>
      </c>
      <c r="GM699">
        <v>0.06436578397212894</v>
      </c>
      <c r="GN699">
        <v>0.008892660202264121</v>
      </c>
      <c r="GO699">
        <v>1</v>
      </c>
      <c r="GP699">
        <v>1</v>
      </c>
      <c r="GQ699">
        <v>3</v>
      </c>
      <c r="GR699" t="s">
        <v>447</v>
      </c>
      <c r="GS699">
        <v>3.12839</v>
      </c>
      <c r="GT699">
        <v>2.7307</v>
      </c>
      <c r="GU699">
        <v>0.0666344</v>
      </c>
      <c r="GV699">
        <v>0.0641409</v>
      </c>
      <c r="GW699">
        <v>0.105758</v>
      </c>
      <c r="GX699">
        <v>0.0920106</v>
      </c>
      <c r="GY699">
        <v>28013.3</v>
      </c>
      <c r="GZ699">
        <v>27222.5</v>
      </c>
      <c r="HA699">
        <v>30553.8</v>
      </c>
      <c r="HB699">
        <v>29341.6</v>
      </c>
      <c r="HC699">
        <v>37706.7</v>
      </c>
      <c r="HD699">
        <v>35049.8</v>
      </c>
      <c r="HE699">
        <v>46744.6</v>
      </c>
      <c r="HF699">
        <v>43596.1</v>
      </c>
      <c r="HG699">
        <v>1.82833</v>
      </c>
      <c r="HH699">
        <v>1.86995</v>
      </c>
      <c r="HI699">
        <v>0.07484109999999999</v>
      </c>
      <c r="HJ699">
        <v>0</v>
      </c>
      <c r="HK699">
        <v>28.8081</v>
      </c>
      <c r="HL699">
        <v>999.9</v>
      </c>
      <c r="HM699">
        <v>47</v>
      </c>
      <c r="HN699">
        <v>30.5</v>
      </c>
      <c r="HO699">
        <v>22.9017</v>
      </c>
      <c r="HP699">
        <v>63.693</v>
      </c>
      <c r="HQ699">
        <v>16.871</v>
      </c>
      <c r="HR699">
        <v>1</v>
      </c>
      <c r="HS699">
        <v>0.129299</v>
      </c>
      <c r="HT699">
        <v>-0.181307</v>
      </c>
      <c r="HU699">
        <v>20.1994</v>
      </c>
      <c r="HV699">
        <v>5.22717</v>
      </c>
      <c r="HW699">
        <v>11.974</v>
      </c>
      <c r="HX699">
        <v>4.9694</v>
      </c>
      <c r="HY699">
        <v>3.28948</v>
      </c>
      <c r="HZ699">
        <v>9999</v>
      </c>
      <c r="IA699">
        <v>9999</v>
      </c>
      <c r="IB699">
        <v>9999</v>
      </c>
      <c r="IC699">
        <v>999.9</v>
      </c>
      <c r="ID699">
        <v>4.97292</v>
      </c>
      <c r="IE699">
        <v>1.87726</v>
      </c>
      <c r="IF699">
        <v>1.87531</v>
      </c>
      <c r="IG699">
        <v>1.8781</v>
      </c>
      <c r="IH699">
        <v>1.87485</v>
      </c>
      <c r="II699">
        <v>1.87844</v>
      </c>
      <c r="IJ699">
        <v>1.87558</v>
      </c>
      <c r="IK699">
        <v>1.87669</v>
      </c>
      <c r="IL699">
        <v>0</v>
      </c>
      <c r="IM699">
        <v>0</v>
      </c>
      <c r="IN699">
        <v>0</v>
      </c>
      <c r="IO699">
        <v>0</v>
      </c>
      <c r="IP699" t="s">
        <v>442</v>
      </c>
      <c r="IQ699" t="s">
        <v>443</v>
      </c>
      <c r="IR699" t="s">
        <v>444</v>
      </c>
      <c r="IS699" t="s">
        <v>444</v>
      </c>
      <c r="IT699" t="s">
        <v>444</v>
      </c>
      <c r="IU699" t="s">
        <v>444</v>
      </c>
      <c r="IV699">
        <v>0</v>
      </c>
      <c r="IW699">
        <v>100</v>
      </c>
      <c r="IX699">
        <v>100</v>
      </c>
      <c r="IY699">
        <v>0.42</v>
      </c>
      <c r="IZ699">
        <v>0.2322</v>
      </c>
      <c r="JA699">
        <v>0.05401698482025668</v>
      </c>
      <c r="JB699">
        <v>0.001251749769105588</v>
      </c>
      <c r="JC699">
        <v>-2.340677956668878E-07</v>
      </c>
      <c r="JD699">
        <v>1.443975168909104E-10</v>
      </c>
      <c r="JE699">
        <v>-0.0473756660369021</v>
      </c>
      <c r="JF699">
        <v>-0.000763777970416037</v>
      </c>
      <c r="JG699">
        <v>0.0006633184790446218</v>
      </c>
      <c r="JH699">
        <v>-5.365384051273601E-06</v>
      </c>
      <c r="JI699">
        <v>1</v>
      </c>
      <c r="JJ699">
        <v>2129</v>
      </c>
      <c r="JK699">
        <v>1</v>
      </c>
      <c r="JL699">
        <v>27</v>
      </c>
      <c r="JM699">
        <v>189062.2</v>
      </c>
      <c r="JN699">
        <v>189062.2</v>
      </c>
      <c r="JO699">
        <v>0.79834</v>
      </c>
      <c r="JP699">
        <v>2.55981</v>
      </c>
      <c r="JQ699">
        <v>1.39893</v>
      </c>
      <c r="JR699">
        <v>2.33765</v>
      </c>
      <c r="JS699">
        <v>1.44897</v>
      </c>
      <c r="JT699">
        <v>2.56714</v>
      </c>
      <c r="JU699">
        <v>36.6469</v>
      </c>
      <c r="JV699">
        <v>24.1926</v>
      </c>
      <c r="JW699">
        <v>18</v>
      </c>
      <c r="JX699">
        <v>478.728</v>
      </c>
      <c r="JY699">
        <v>475.086</v>
      </c>
      <c r="JZ699">
        <v>28.5099</v>
      </c>
      <c r="KA699">
        <v>28.8108</v>
      </c>
      <c r="KB699">
        <v>30.0004</v>
      </c>
      <c r="KC699">
        <v>28.4643</v>
      </c>
      <c r="KD699">
        <v>28.5245</v>
      </c>
      <c r="KE699">
        <v>15.9479</v>
      </c>
      <c r="KF699">
        <v>23.9054</v>
      </c>
      <c r="KG699">
        <v>76.9524</v>
      </c>
      <c r="KH699">
        <v>28.5042</v>
      </c>
      <c r="KI699">
        <v>266.303</v>
      </c>
      <c r="KJ699">
        <v>19.289</v>
      </c>
      <c r="KK699">
        <v>101.015</v>
      </c>
      <c r="KL699">
        <v>100.282</v>
      </c>
    </row>
    <row r="700" spans="1:298">
      <c r="A700">
        <v>684</v>
      </c>
      <c r="B700">
        <v>1758492319.5</v>
      </c>
      <c r="C700">
        <v>23216</v>
      </c>
      <c r="D700" t="s">
        <v>1819</v>
      </c>
      <c r="E700" t="s">
        <v>1820</v>
      </c>
      <c r="F700">
        <v>5</v>
      </c>
      <c r="G700" t="s">
        <v>1800</v>
      </c>
      <c r="H700" t="s">
        <v>436</v>
      </c>
      <c r="I700" t="s">
        <v>437</v>
      </c>
      <c r="J700">
        <v>1758492311.714286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289.5307502028259</v>
      </c>
      <c r="AL700">
        <v>298.8888242424243</v>
      </c>
      <c r="AM700">
        <v>-3.323021807853989</v>
      </c>
      <c r="AN700">
        <v>65.52531458562125</v>
      </c>
      <c r="AO700">
        <f>(AQ700 - AP700 + DZ700*1E3/(8.314*(EB700+273.15)) * AS700/DY700 * AR700) * DY700/(100*DM700) * 1000/(1000 - AQ700)</f>
        <v>0</v>
      </c>
      <c r="AP700">
        <v>19.31643469256116</v>
      </c>
      <c r="AQ700">
        <v>23.76193999999998</v>
      </c>
      <c r="AR700">
        <v>-3.612273106186336E-05</v>
      </c>
      <c r="AS700">
        <v>124.8257750437585</v>
      </c>
      <c r="AT700">
        <v>2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438</v>
      </c>
      <c r="AZ700" t="s">
        <v>438</v>
      </c>
      <c r="BA700">
        <v>0</v>
      </c>
      <c r="BB700">
        <v>0</v>
      </c>
      <c r="BC700">
        <f>1-BA700/BB700</f>
        <v>0</v>
      </c>
      <c r="BD700">
        <v>0</v>
      </c>
      <c r="BE700" t="s">
        <v>438</v>
      </c>
      <c r="BF700" t="s">
        <v>438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438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2.7</v>
      </c>
      <c r="DN700">
        <v>0.5</v>
      </c>
      <c r="DO700" t="s">
        <v>439</v>
      </c>
      <c r="DP700">
        <v>2</v>
      </c>
      <c r="DQ700" t="b">
        <v>1</v>
      </c>
      <c r="DR700">
        <v>1758492311.714286</v>
      </c>
      <c r="DS700">
        <v>315.3528928571428</v>
      </c>
      <c r="DT700">
        <v>299.6746785714286</v>
      </c>
      <c r="DU700">
        <v>23.77788571428571</v>
      </c>
      <c r="DV700">
        <v>19.32100714285714</v>
      </c>
      <c r="DW700">
        <v>314.9233214285714</v>
      </c>
      <c r="DX700">
        <v>23.54554285714286</v>
      </c>
      <c r="DY700">
        <v>500.0236071428572</v>
      </c>
      <c r="DZ700">
        <v>89.97645357142858</v>
      </c>
      <c r="EA700">
        <v>0.05274623928571429</v>
      </c>
      <c r="EB700">
        <v>30.09804285714285</v>
      </c>
      <c r="EC700">
        <v>30.02075</v>
      </c>
      <c r="ED700">
        <v>999.9000000000002</v>
      </c>
      <c r="EE700">
        <v>0</v>
      </c>
      <c r="EF700">
        <v>0</v>
      </c>
      <c r="EG700">
        <v>10011.27428571429</v>
      </c>
      <c r="EH700">
        <v>0</v>
      </c>
      <c r="EI700">
        <v>10.5915</v>
      </c>
      <c r="EJ700">
        <v>15.67798928571429</v>
      </c>
      <c r="EK700">
        <v>323.0340357142857</v>
      </c>
      <c r="EL700">
        <v>305.5790714285714</v>
      </c>
      <c r="EM700">
        <v>4.456879285714285</v>
      </c>
      <c r="EN700">
        <v>299.6746785714286</v>
      </c>
      <c r="EO700">
        <v>19.32100714285714</v>
      </c>
      <c r="EP700">
        <v>2.139450357142857</v>
      </c>
      <c r="EQ700">
        <v>1.738435</v>
      </c>
      <c r="ER700">
        <v>18.51597142857143</v>
      </c>
      <c r="ES700">
        <v>15.24395</v>
      </c>
      <c r="ET700">
        <v>2000.018214285714</v>
      </c>
      <c r="EU700">
        <v>0.9800041785714285</v>
      </c>
      <c r="EV700">
        <v>0.0199963</v>
      </c>
      <c r="EW700">
        <v>0</v>
      </c>
      <c r="EX700">
        <v>492.2026071428572</v>
      </c>
      <c r="EY700">
        <v>5.000560000000001</v>
      </c>
      <c r="EZ700">
        <v>10108.41785714286</v>
      </c>
      <c r="FA700">
        <v>17295.06785714286</v>
      </c>
      <c r="FB700">
        <v>41.68699999999999</v>
      </c>
      <c r="FC700">
        <v>41.8165</v>
      </c>
      <c r="FD700">
        <v>41.375</v>
      </c>
      <c r="FE700">
        <v>41.0597857142857</v>
      </c>
      <c r="FF700">
        <v>42.43699999999999</v>
      </c>
      <c r="FG700">
        <v>1955.128214285714</v>
      </c>
      <c r="FH700">
        <v>39.89000000000001</v>
      </c>
      <c r="FI700">
        <v>0</v>
      </c>
      <c r="FJ700">
        <v>1758492321</v>
      </c>
      <c r="FK700">
        <v>0</v>
      </c>
      <c r="FL700">
        <v>492.1442400000001</v>
      </c>
      <c r="FM700">
        <v>-5.835384602385323</v>
      </c>
      <c r="FN700">
        <v>-100.3307690494654</v>
      </c>
      <c r="FO700">
        <v>10107.364</v>
      </c>
      <c r="FP700">
        <v>15</v>
      </c>
      <c r="FQ700">
        <v>0</v>
      </c>
      <c r="FR700" t="s">
        <v>440</v>
      </c>
      <c r="FS700">
        <v>1747148579.5</v>
      </c>
      <c r="FT700">
        <v>1747148584.5</v>
      </c>
      <c r="FU700">
        <v>0</v>
      </c>
      <c r="FV700">
        <v>0.162</v>
      </c>
      <c r="FW700">
        <v>-0.001</v>
      </c>
      <c r="FX700">
        <v>0.139</v>
      </c>
      <c r="FY700">
        <v>0.058</v>
      </c>
      <c r="FZ700">
        <v>420</v>
      </c>
      <c r="GA700">
        <v>16</v>
      </c>
      <c r="GB700">
        <v>0.19</v>
      </c>
      <c r="GC700">
        <v>0.02</v>
      </c>
      <c r="GD700">
        <v>15.40978</v>
      </c>
      <c r="GE700">
        <v>6.437984240150108</v>
      </c>
      <c r="GF700">
        <v>0.6215761337921526</v>
      </c>
      <c r="GG700">
        <v>0</v>
      </c>
      <c r="GH700">
        <v>492.4508235294118</v>
      </c>
      <c r="GI700">
        <v>-5.569595106111519</v>
      </c>
      <c r="GJ700">
        <v>0.5749036988711957</v>
      </c>
      <c r="GK700">
        <v>0</v>
      </c>
      <c r="GL700">
        <v>4.453895</v>
      </c>
      <c r="GM700">
        <v>0.01804660412756909</v>
      </c>
      <c r="GN700">
        <v>0.008919718044871157</v>
      </c>
      <c r="GO700">
        <v>1</v>
      </c>
      <c r="GP700">
        <v>1</v>
      </c>
      <c r="GQ700">
        <v>3</v>
      </c>
      <c r="GR700" t="s">
        <v>447</v>
      </c>
      <c r="GS700">
        <v>3.12845</v>
      </c>
      <c r="GT700">
        <v>2.73069</v>
      </c>
      <c r="GU700">
        <v>0.0637489</v>
      </c>
      <c r="GV700">
        <v>0.0611024</v>
      </c>
      <c r="GW700">
        <v>0.105733</v>
      </c>
      <c r="GX700">
        <v>0.0920115</v>
      </c>
      <c r="GY700">
        <v>28099.3</v>
      </c>
      <c r="GZ700">
        <v>27310.7</v>
      </c>
      <c r="HA700">
        <v>30553.2</v>
      </c>
      <c r="HB700">
        <v>29341.4</v>
      </c>
      <c r="HC700">
        <v>37706.8</v>
      </c>
      <c r="HD700">
        <v>35049.3</v>
      </c>
      <c r="HE700">
        <v>46743.6</v>
      </c>
      <c r="HF700">
        <v>43595.9</v>
      </c>
      <c r="HG700">
        <v>1.82835</v>
      </c>
      <c r="HH700">
        <v>1.86963</v>
      </c>
      <c r="HI700">
        <v>0.0741333</v>
      </c>
      <c r="HJ700">
        <v>0</v>
      </c>
      <c r="HK700">
        <v>28.8106</v>
      </c>
      <c r="HL700">
        <v>999.9</v>
      </c>
      <c r="HM700">
        <v>47</v>
      </c>
      <c r="HN700">
        <v>30.5</v>
      </c>
      <c r="HO700">
        <v>22.9007</v>
      </c>
      <c r="HP700">
        <v>63.253</v>
      </c>
      <c r="HQ700">
        <v>17.0272</v>
      </c>
      <c r="HR700">
        <v>1</v>
      </c>
      <c r="HS700">
        <v>0.129548</v>
      </c>
      <c r="HT700">
        <v>-0.145384</v>
      </c>
      <c r="HU700">
        <v>20.1996</v>
      </c>
      <c r="HV700">
        <v>5.22732</v>
      </c>
      <c r="HW700">
        <v>11.974</v>
      </c>
      <c r="HX700">
        <v>4.9695</v>
      </c>
      <c r="HY700">
        <v>3.28953</v>
      </c>
      <c r="HZ700">
        <v>9999</v>
      </c>
      <c r="IA700">
        <v>9999</v>
      </c>
      <c r="IB700">
        <v>9999</v>
      </c>
      <c r="IC700">
        <v>999.9</v>
      </c>
      <c r="ID700">
        <v>4.97292</v>
      </c>
      <c r="IE700">
        <v>1.87725</v>
      </c>
      <c r="IF700">
        <v>1.87531</v>
      </c>
      <c r="IG700">
        <v>1.87807</v>
      </c>
      <c r="IH700">
        <v>1.87485</v>
      </c>
      <c r="II700">
        <v>1.87845</v>
      </c>
      <c r="IJ700">
        <v>1.87559</v>
      </c>
      <c r="IK700">
        <v>1.87669</v>
      </c>
      <c r="IL700">
        <v>0</v>
      </c>
      <c r="IM700">
        <v>0</v>
      </c>
      <c r="IN700">
        <v>0</v>
      </c>
      <c r="IO700">
        <v>0</v>
      </c>
      <c r="IP700" t="s">
        <v>442</v>
      </c>
      <c r="IQ700" t="s">
        <v>443</v>
      </c>
      <c r="IR700" t="s">
        <v>444</v>
      </c>
      <c r="IS700" t="s">
        <v>444</v>
      </c>
      <c r="IT700" t="s">
        <v>444</v>
      </c>
      <c r="IU700" t="s">
        <v>444</v>
      </c>
      <c r="IV700">
        <v>0</v>
      </c>
      <c r="IW700">
        <v>100</v>
      </c>
      <c r="IX700">
        <v>100</v>
      </c>
      <c r="IY700">
        <v>0.401</v>
      </c>
      <c r="IZ700">
        <v>0.232</v>
      </c>
      <c r="JA700">
        <v>0.05401698482025668</v>
      </c>
      <c r="JB700">
        <v>0.001251749769105588</v>
      </c>
      <c r="JC700">
        <v>-2.340677956668878E-07</v>
      </c>
      <c r="JD700">
        <v>1.443975168909104E-10</v>
      </c>
      <c r="JE700">
        <v>-0.0473756660369021</v>
      </c>
      <c r="JF700">
        <v>-0.000763777970416037</v>
      </c>
      <c r="JG700">
        <v>0.0006633184790446218</v>
      </c>
      <c r="JH700">
        <v>-5.365384051273601E-06</v>
      </c>
      <c r="JI700">
        <v>1</v>
      </c>
      <c r="JJ700">
        <v>2129</v>
      </c>
      <c r="JK700">
        <v>1</v>
      </c>
      <c r="JL700">
        <v>27</v>
      </c>
      <c r="JM700">
        <v>189062.3</v>
      </c>
      <c r="JN700">
        <v>189062.2</v>
      </c>
      <c r="JO700">
        <v>0.761719</v>
      </c>
      <c r="JP700">
        <v>2.55127</v>
      </c>
      <c r="JQ700">
        <v>1.39893</v>
      </c>
      <c r="JR700">
        <v>2.33765</v>
      </c>
      <c r="JS700">
        <v>1.44897</v>
      </c>
      <c r="JT700">
        <v>2.49634</v>
      </c>
      <c r="JU700">
        <v>36.6469</v>
      </c>
      <c r="JV700">
        <v>24.1926</v>
      </c>
      <c r="JW700">
        <v>18</v>
      </c>
      <c r="JX700">
        <v>478.761</v>
      </c>
      <c r="JY700">
        <v>474.897</v>
      </c>
      <c r="JZ700">
        <v>28.4891</v>
      </c>
      <c r="KA700">
        <v>28.8148</v>
      </c>
      <c r="KB700">
        <v>30.0002</v>
      </c>
      <c r="KC700">
        <v>28.4673</v>
      </c>
      <c r="KD700">
        <v>28.5275</v>
      </c>
      <c r="KE700">
        <v>15.2465</v>
      </c>
      <c r="KF700">
        <v>23.9054</v>
      </c>
      <c r="KG700">
        <v>76.9524</v>
      </c>
      <c r="KH700">
        <v>28.4783</v>
      </c>
      <c r="KI700">
        <v>252.943</v>
      </c>
      <c r="KJ700">
        <v>19.289</v>
      </c>
      <c r="KK700">
        <v>101.013</v>
      </c>
      <c r="KL700">
        <v>100.281</v>
      </c>
    </row>
    <row r="701" spans="1:298">
      <c r="A701">
        <v>685</v>
      </c>
      <c r="B701">
        <v>1758492324.5</v>
      </c>
      <c r="C701">
        <v>23221</v>
      </c>
      <c r="D701" t="s">
        <v>1821</v>
      </c>
      <c r="E701" t="s">
        <v>1822</v>
      </c>
      <c r="F701">
        <v>5</v>
      </c>
      <c r="G701" t="s">
        <v>1800</v>
      </c>
      <c r="H701" t="s">
        <v>436</v>
      </c>
      <c r="I701" t="s">
        <v>437</v>
      </c>
      <c r="J701">
        <v>1758492317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272.6714250977662</v>
      </c>
      <c r="AL701">
        <v>282.3502484848486</v>
      </c>
      <c r="AM701">
        <v>-3.309851024630692</v>
      </c>
      <c r="AN701">
        <v>65.52531458562125</v>
      </c>
      <c r="AO701">
        <f>(AQ701 - AP701 + DZ701*1E3/(8.314*(EB701+273.15)) * AS701/DY701 * AR701) * DY701/(100*DM701) * 1000/(1000 - AQ701)</f>
        <v>0</v>
      </c>
      <c r="AP701">
        <v>19.31949121756695</v>
      </c>
      <c r="AQ701">
        <v>23.75903333333332</v>
      </c>
      <c r="AR701">
        <v>-2.479547483306268E-05</v>
      </c>
      <c r="AS701">
        <v>124.8257750437585</v>
      </c>
      <c r="AT701">
        <v>2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438</v>
      </c>
      <c r="AZ701" t="s">
        <v>438</v>
      </c>
      <c r="BA701">
        <v>0</v>
      </c>
      <c r="BB701">
        <v>0</v>
      </c>
      <c r="BC701">
        <f>1-BA701/BB701</f>
        <v>0</v>
      </c>
      <c r="BD701">
        <v>0</v>
      </c>
      <c r="BE701" t="s">
        <v>438</v>
      </c>
      <c r="BF701" t="s">
        <v>438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438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2.7</v>
      </c>
      <c r="DN701">
        <v>0.5</v>
      </c>
      <c r="DO701" t="s">
        <v>439</v>
      </c>
      <c r="DP701">
        <v>2</v>
      </c>
      <c r="DQ701" t="b">
        <v>1</v>
      </c>
      <c r="DR701">
        <v>1758492317</v>
      </c>
      <c r="DS701">
        <v>298.2773703703704</v>
      </c>
      <c r="DT701">
        <v>282.105962962963</v>
      </c>
      <c r="DU701">
        <v>23.76745925925925</v>
      </c>
      <c r="DV701">
        <v>19.31700740740741</v>
      </c>
      <c r="DW701">
        <v>297.8674444444444</v>
      </c>
      <c r="DX701">
        <v>23.53534444444444</v>
      </c>
      <c r="DY701">
        <v>500.0336296296296</v>
      </c>
      <c r="DZ701">
        <v>89.97625185185183</v>
      </c>
      <c r="EA701">
        <v>0.05258432222222222</v>
      </c>
      <c r="EB701">
        <v>30.09495555555556</v>
      </c>
      <c r="EC701">
        <v>30.02057407407407</v>
      </c>
      <c r="ED701">
        <v>999.9000000000001</v>
      </c>
      <c r="EE701">
        <v>0</v>
      </c>
      <c r="EF701">
        <v>0</v>
      </c>
      <c r="EG701">
        <v>10009.77185185185</v>
      </c>
      <c r="EH701">
        <v>0</v>
      </c>
      <c r="EI701">
        <v>10.5915</v>
      </c>
      <c r="EJ701">
        <v>16.17130740740741</v>
      </c>
      <c r="EK701">
        <v>305.5393703703704</v>
      </c>
      <c r="EL701">
        <v>287.6628518518518</v>
      </c>
      <c r="EM701">
        <v>4.450454814814815</v>
      </c>
      <c r="EN701">
        <v>282.105962962963</v>
      </c>
      <c r="EO701">
        <v>19.31700740740741</v>
      </c>
      <c r="EP701">
        <v>2.138507407407408</v>
      </c>
      <c r="EQ701">
        <v>1.738070740740741</v>
      </c>
      <c r="ER701">
        <v>18.50893333333333</v>
      </c>
      <c r="ES701">
        <v>15.24068518518519</v>
      </c>
      <c r="ET701">
        <v>2000.027037037037</v>
      </c>
      <c r="EU701">
        <v>0.9800043333333334</v>
      </c>
      <c r="EV701">
        <v>0.01999613703703704</v>
      </c>
      <c r="EW701">
        <v>0</v>
      </c>
      <c r="EX701">
        <v>491.7402962962963</v>
      </c>
      <c r="EY701">
        <v>5.000560000000001</v>
      </c>
      <c r="EZ701">
        <v>10099.91851851852</v>
      </c>
      <c r="FA701">
        <v>17295.12962962963</v>
      </c>
      <c r="FB701">
        <v>41.70333333333333</v>
      </c>
      <c r="FC701">
        <v>41.82366666666667</v>
      </c>
      <c r="FD701">
        <v>41.375</v>
      </c>
      <c r="FE701">
        <v>41.06199999999999</v>
      </c>
      <c r="FF701">
        <v>42.444</v>
      </c>
      <c r="FG701">
        <v>1955.137037037037</v>
      </c>
      <c r="FH701">
        <v>39.89000000000001</v>
      </c>
      <c r="FI701">
        <v>0</v>
      </c>
      <c r="FJ701">
        <v>1758492325.8</v>
      </c>
      <c r="FK701">
        <v>0</v>
      </c>
      <c r="FL701">
        <v>491.74288</v>
      </c>
      <c r="FM701">
        <v>-5.187307696815788</v>
      </c>
      <c r="FN701">
        <v>-87.10000009502814</v>
      </c>
      <c r="FO701">
        <v>10099.732</v>
      </c>
      <c r="FP701">
        <v>15</v>
      </c>
      <c r="FQ701">
        <v>0</v>
      </c>
      <c r="FR701" t="s">
        <v>440</v>
      </c>
      <c r="FS701">
        <v>1747148579.5</v>
      </c>
      <c r="FT701">
        <v>1747148584.5</v>
      </c>
      <c r="FU701">
        <v>0</v>
      </c>
      <c r="FV701">
        <v>0.162</v>
      </c>
      <c r="FW701">
        <v>-0.001</v>
      </c>
      <c r="FX701">
        <v>0.139</v>
      </c>
      <c r="FY701">
        <v>0.058</v>
      </c>
      <c r="FZ701">
        <v>420</v>
      </c>
      <c r="GA701">
        <v>16</v>
      </c>
      <c r="GB701">
        <v>0.19</v>
      </c>
      <c r="GC701">
        <v>0.02</v>
      </c>
      <c r="GD701">
        <v>15.82617317073171</v>
      </c>
      <c r="GE701">
        <v>5.734530313588815</v>
      </c>
      <c r="GF701">
        <v>0.570395222427393</v>
      </c>
      <c r="GG701">
        <v>0</v>
      </c>
      <c r="GH701">
        <v>492.0393823529412</v>
      </c>
      <c r="GI701">
        <v>-5.570710465470315</v>
      </c>
      <c r="GJ701">
        <v>0.580081485893851</v>
      </c>
      <c r="GK701">
        <v>0</v>
      </c>
      <c r="GL701">
        <v>4.453371463414634</v>
      </c>
      <c r="GM701">
        <v>-0.05960613240417888</v>
      </c>
      <c r="GN701">
        <v>0.009278693547907437</v>
      </c>
      <c r="GO701">
        <v>1</v>
      </c>
      <c r="GP701">
        <v>1</v>
      </c>
      <c r="GQ701">
        <v>3</v>
      </c>
      <c r="GR701" t="s">
        <v>447</v>
      </c>
      <c r="GS701">
        <v>3.12831</v>
      </c>
      <c r="GT701">
        <v>2.72964</v>
      </c>
      <c r="GU701">
        <v>0.0608111</v>
      </c>
      <c r="GV701">
        <v>0.0580247</v>
      </c>
      <c r="GW701">
        <v>0.105717</v>
      </c>
      <c r="GX701">
        <v>0.092013</v>
      </c>
      <c r="GY701">
        <v>28187.5</v>
      </c>
      <c r="GZ701">
        <v>27399.6</v>
      </c>
      <c r="HA701">
        <v>30553.3</v>
      </c>
      <c r="HB701">
        <v>29340.8</v>
      </c>
      <c r="HC701">
        <v>37707.5</v>
      </c>
      <c r="HD701">
        <v>35048.4</v>
      </c>
      <c r="HE701">
        <v>46743.9</v>
      </c>
      <c r="HF701">
        <v>43595.1</v>
      </c>
      <c r="HG701">
        <v>1.82805</v>
      </c>
      <c r="HH701">
        <v>1.86987</v>
      </c>
      <c r="HI701">
        <v>0.07364900000000001</v>
      </c>
      <c r="HJ701">
        <v>0</v>
      </c>
      <c r="HK701">
        <v>28.8118</v>
      </c>
      <c r="HL701">
        <v>999.9</v>
      </c>
      <c r="HM701">
        <v>47</v>
      </c>
      <c r="HN701">
        <v>30.5</v>
      </c>
      <c r="HO701">
        <v>22.9033</v>
      </c>
      <c r="HP701">
        <v>62.843</v>
      </c>
      <c r="HQ701">
        <v>16.8389</v>
      </c>
      <c r="HR701">
        <v>1</v>
      </c>
      <c r="HS701">
        <v>0.129901</v>
      </c>
      <c r="HT701">
        <v>-0.147151</v>
      </c>
      <c r="HU701">
        <v>20.1997</v>
      </c>
      <c r="HV701">
        <v>5.22687</v>
      </c>
      <c r="HW701">
        <v>11.974</v>
      </c>
      <c r="HX701">
        <v>4.96765</v>
      </c>
      <c r="HY701">
        <v>3.28955</v>
      </c>
      <c r="HZ701">
        <v>9999</v>
      </c>
      <c r="IA701">
        <v>9999</v>
      </c>
      <c r="IB701">
        <v>9999</v>
      </c>
      <c r="IC701">
        <v>999.9</v>
      </c>
      <c r="ID701">
        <v>4.97293</v>
      </c>
      <c r="IE701">
        <v>1.87723</v>
      </c>
      <c r="IF701">
        <v>1.87529</v>
      </c>
      <c r="IG701">
        <v>1.87808</v>
      </c>
      <c r="IH701">
        <v>1.87485</v>
      </c>
      <c r="II701">
        <v>1.87841</v>
      </c>
      <c r="IJ701">
        <v>1.87554</v>
      </c>
      <c r="IK701">
        <v>1.87668</v>
      </c>
      <c r="IL701">
        <v>0</v>
      </c>
      <c r="IM701">
        <v>0</v>
      </c>
      <c r="IN701">
        <v>0</v>
      </c>
      <c r="IO701">
        <v>0</v>
      </c>
      <c r="IP701" t="s">
        <v>442</v>
      </c>
      <c r="IQ701" t="s">
        <v>443</v>
      </c>
      <c r="IR701" t="s">
        <v>444</v>
      </c>
      <c r="IS701" t="s">
        <v>444</v>
      </c>
      <c r="IT701" t="s">
        <v>444</v>
      </c>
      <c r="IU701" t="s">
        <v>444</v>
      </c>
      <c r="IV701">
        <v>0</v>
      </c>
      <c r="IW701">
        <v>100</v>
      </c>
      <c r="IX701">
        <v>100</v>
      </c>
      <c r="IY701">
        <v>0.382</v>
      </c>
      <c r="IZ701">
        <v>0.2319</v>
      </c>
      <c r="JA701">
        <v>0.05401698482025668</v>
      </c>
      <c r="JB701">
        <v>0.001251749769105588</v>
      </c>
      <c r="JC701">
        <v>-2.340677956668878E-07</v>
      </c>
      <c r="JD701">
        <v>1.443975168909104E-10</v>
      </c>
      <c r="JE701">
        <v>-0.0473756660369021</v>
      </c>
      <c r="JF701">
        <v>-0.000763777970416037</v>
      </c>
      <c r="JG701">
        <v>0.0006633184790446218</v>
      </c>
      <c r="JH701">
        <v>-5.365384051273601E-06</v>
      </c>
      <c r="JI701">
        <v>1</v>
      </c>
      <c r="JJ701">
        <v>2129</v>
      </c>
      <c r="JK701">
        <v>1</v>
      </c>
      <c r="JL701">
        <v>27</v>
      </c>
      <c r="JM701">
        <v>189062.4</v>
      </c>
      <c r="JN701">
        <v>189062.3</v>
      </c>
      <c r="JO701">
        <v>0.723877</v>
      </c>
      <c r="JP701">
        <v>2.55737</v>
      </c>
      <c r="JQ701">
        <v>1.39893</v>
      </c>
      <c r="JR701">
        <v>2.33765</v>
      </c>
      <c r="JS701">
        <v>1.44897</v>
      </c>
      <c r="JT701">
        <v>2.58057</v>
      </c>
      <c r="JU701">
        <v>36.6469</v>
      </c>
      <c r="JV701">
        <v>24.1926</v>
      </c>
      <c r="JW701">
        <v>18</v>
      </c>
      <c r="JX701">
        <v>478.617</v>
      </c>
      <c r="JY701">
        <v>475.086</v>
      </c>
      <c r="JZ701">
        <v>28.4663</v>
      </c>
      <c r="KA701">
        <v>28.8191</v>
      </c>
      <c r="KB701">
        <v>30.0004</v>
      </c>
      <c r="KC701">
        <v>28.4704</v>
      </c>
      <c r="KD701">
        <v>28.5306</v>
      </c>
      <c r="KE701">
        <v>14.456</v>
      </c>
      <c r="KF701">
        <v>23.9054</v>
      </c>
      <c r="KG701">
        <v>76.9524</v>
      </c>
      <c r="KH701">
        <v>28.4604</v>
      </c>
      <c r="KI701">
        <v>232.907</v>
      </c>
      <c r="KJ701">
        <v>19.289</v>
      </c>
      <c r="KK701">
        <v>101.013</v>
      </c>
      <c r="KL701">
        <v>100.279</v>
      </c>
    </row>
    <row r="702" spans="1:298">
      <c r="A702">
        <v>686</v>
      </c>
      <c r="B702">
        <v>1758492329.5</v>
      </c>
      <c r="C702">
        <v>23226</v>
      </c>
      <c r="D702" t="s">
        <v>1823</v>
      </c>
      <c r="E702" t="s">
        <v>1824</v>
      </c>
      <c r="F702">
        <v>5</v>
      </c>
      <c r="G702" t="s">
        <v>1800</v>
      </c>
      <c r="H702" t="s">
        <v>436</v>
      </c>
      <c r="I702" t="s">
        <v>437</v>
      </c>
      <c r="J702">
        <v>1758492321.714286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255.9547442254623</v>
      </c>
      <c r="AL702">
        <v>265.9061272727272</v>
      </c>
      <c r="AM702">
        <v>-3.284161613450779</v>
      </c>
      <c r="AN702">
        <v>65.52531458562125</v>
      </c>
      <c r="AO702">
        <f>(AQ702 - AP702 + DZ702*1E3/(8.314*(EB702+273.15)) * AS702/DY702 * AR702) * DY702/(100*DM702) * 1000/(1000 - AQ702)</f>
        <v>0</v>
      </c>
      <c r="AP702">
        <v>19.31948848364024</v>
      </c>
      <c r="AQ702">
        <v>23.75275393939394</v>
      </c>
      <c r="AR702">
        <v>-1.286270543233496E-05</v>
      </c>
      <c r="AS702">
        <v>124.8257750437585</v>
      </c>
      <c r="AT702">
        <v>2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438</v>
      </c>
      <c r="AZ702" t="s">
        <v>438</v>
      </c>
      <c r="BA702">
        <v>0</v>
      </c>
      <c r="BB702">
        <v>0</v>
      </c>
      <c r="BC702">
        <f>1-BA702/BB702</f>
        <v>0</v>
      </c>
      <c r="BD702">
        <v>0</v>
      </c>
      <c r="BE702" t="s">
        <v>438</v>
      </c>
      <c r="BF702" t="s">
        <v>438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438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2.7</v>
      </c>
      <c r="DN702">
        <v>0.5</v>
      </c>
      <c r="DO702" t="s">
        <v>439</v>
      </c>
      <c r="DP702">
        <v>2</v>
      </c>
      <c r="DQ702" t="b">
        <v>1</v>
      </c>
      <c r="DR702">
        <v>1758492321.714286</v>
      </c>
      <c r="DS702">
        <v>283.0500357142857</v>
      </c>
      <c r="DT702">
        <v>266.5209642857143</v>
      </c>
      <c r="DU702">
        <v>23.760575</v>
      </c>
      <c r="DV702">
        <v>19.31828571428571</v>
      </c>
      <c r="DW702">
        <v>282.6576428571429</v>
      </c>
      <c r="DX702">
        <v>23.5286</v>
      </c>
      <c r="DY702">
        <v>500.03775</v>
      </c>
      <c r="DZ702">
        <v>89.9750785714286</v>
      </c>
      <c r="EA702">
        <v>0.05245280357142858</v>
      </c>
      <c r="EB702">
        <v>30.09201071428571</v>
      </c>
      <c r="EC702">
        <v>30.01593928571429</v>
      </c>
      <c r="ED702">
        <v>999.9000000000002</v>
      </c>
      <c r="EE702">
        <v>0</v>
      </c>
      <c r="EF702">
        <v>0</v>
      </c>
      <c r="EG702">
        <v>10009.91285714286</v>
      </c>
      <c r="EH702">
        <v>0</v>
      </c>
      <c r="EI702">
        <v>10.58800357142857</v>
      </c>
      <c r="EJ702">
        <v>16.52893928571428</v>
      </c>
      <c r="EK702">
        <v>289.9391071428572</v>
      </c>
      <c r="EL702">
        <v>271.7712142857143</v>
      </c>
      <c r="EM702">
        <v>4.442286785714287</v>
      </c>
      <c r="EN702">
        <v>266.5209642857143</v>
      </c>
      <c r="EO702">
        <v>19.31828571428571</v>
      </c>
      <c r="EP702">
        <v>2.13786</v>
      </c>
      <c r="EQ702">
        <v>1.738163571428571</v>
      </c>
      <c r="ER702">
        <v>18.5041</v>
      </c>
      <c r="ES702">
        <v>15.24151785714286</v>
      </c>
      <c r="ET702">
        <v>2000.025357142857</v>
      </c>
      <c r="EU702">
        <v>0.9800043928571428</v>
      </c>
      <c r="EV702">
        <v>0.01999606785714286</v>
      </c>
      <c r="EW702">
        <v>0</v>
      </c>
      <c r="EX702">
        <v>491.4028928571428</v>
      </c>
      <c r="EY702">
        <v>5.000560000000001</v>
      </c>
      <c r="EZ702">
        <v>10093.26428571429</v>
      </c>
      <c r="FA702">
        <v>17295.125</v>
      </c>
      <c r="FB702">
        <v>41.7185</v>
      </c>
      <c r="FC702">
        <v>41.84125</v>
      </c>
      <c r="FD702">
        <v>41.37721428571428</v>
      </c>
      <c r="FE702">
        <v>41.0665</v>
      </c>
      <c r="FF702">
        <v>42.45724999999999</v>
      </c>
      <c r="FG702">
        <v>1955.135357142857</v>
      </c>
      <c r="FH702">
        <v>39.89000000000001</v>
      </c>
      <c r="FI702">
        <v>0</v>
      </c>
      <c r="FJ702">
        <v>1758492331.2</v>
      </c>
      <c r="FK702">
        <v>0</v>
      </c>
      <c r="FL702">
        <v>491.3718846153846</v>
      </c>
      <c r="FM702">
        <v>-3.248786331243375</v>
      </c>
      <c r="FN702">
        <v>-81.41538466571195</v>
      </c>
      <c r="FO702">
        <v>10092.60769230769</v>
      </c>
      <c r="FP702">
        <v>15</v>
      </c>
      <c r="FQ702">
        <v>0</v>
      </c>
      <c r="FR702" t="s">
        <v>440</v>
      </c>
      <c r="FS702">
        <v>1747148579.5</v>
      </c>
      <c r="FT702">
        <v>1747148584.5</v>
      </c>
      <c r="FU702">
        <v>0</v>
      </c>
      <c r="FV702">
        <v>0.162</v>
      </c>
      <c r="FW702">
        <v>-0.001</v>
      </c>
      <c r="FX702">
        <v>0.139</v>
      </c>
      <c r="FY702">
        <v>0.058</v>
      </c>
      <c r="FZ702">
        <v>420</v>
      </c>
      <c r="GA702">
        <v>16</v>
      </c>
      <c r="GB702">
        <v>0.19</v>
      </c>
      <c r="GC702">
        <v>0.02</v>
      </c>
      <c r="GD702">
        <v>16.26745121951219</v>
      </c>
      <c r="GE702">
        <v>4.613836933797962</v>
      </c>
      <c r="GF702">
        <v>0.457459025019382</v>
      </c>
      <c r="GG702">
        <v>0</v>
      </c>
      <c r="GH702">
        <v>491.6483235294118</v>
      </c>
      <c r="GI702">
        <v>-4.447196331543706</v>
      </c>
      <c r="GJ702">
        <v>0.4775441291951115</v>
      </c>
      <c r="GK702">
        <v>0</v>
      </c>
      <c r="GL702">
        <v>4.448470243902438</v>
      </c>
      <c r="GM702">
        <v>-0.1073113588850086</v>
      </c>
      <c r="GN702">
        <v>0.01079430890879822</v>
      </c>
      <c r="GO702">
        <v>0</v>
      </c>
      <c r="GP702">
        <v>0</v>
      </c>
      <c r="GQ702">
        <v>3</v>
      </c>
      <c r="GR702" t="s">
        <v>480</v>
      </c>
      <c r="GS702">
        <v>3.12823</v>
      </c>
      <c r="GT702">
        <v>2.73065</v>
      </c>
      <c r="GU702">
        <v>0.0578284</v>
      </c>
      <c r="GV702">
        <v>0.0548538</v>
      </c>
      <c r="GW702">
        <v>0.105698</v>
      </c>
      <c r="GX702">
        <v>0.092014</v>
      </c>
      <c r="GY702">
        <v>28277</v>
      </c>
      <c r="GZ702">
        <v>27491.7</v>
      </c>
      <c r="HA702">
        <v>30553.4</v>
      </c>
      <c r="HB702">
        <v>29340.7</v>
      </c>
      <c r="HC702">
        <v>37708</v>
      </c>
      <c r="HD702">
        <v>35048</v>
      </c>
      <c r="HE702">
        <v>46743.7</v>
      </c>
      <c r="HF702">
        <v>43594.8</v>
      </c>
      <c r="HG702">
        <v>1.8277</v>
      </c>
      <c r="HH702">
        <v>1.87</v>
      </c>
      <c r="HI702">
        <v>0.07336959999999999</v>
      </c>
      <c r="HJ702">
        <v>0</v>
      </c>
      <c r="HK702">
        <v>28.8137</v>
      </c>
      <c r="HL702">
        <v>999.9</v>
      </c>
      <c r="HM702">
        <v>47</v>
      </c>
      <c r="HN702">
        <v>30.5</v>
      </c>
      <c r="HO702">
        <v>22.9017</v>
      </c>
      <c r="HP702">
        <v>63.723</v>
      </c>
      <c r="HQ702">
        <v>17.0232</v>
      </c>
      <c r="HR702">
        <v>1</v>
      </c>
      <c r="HS702">
        <v>0.130168</v>
      </c>
      <c r="HT702">
        <v>-0.153941</v>
      </c>
      <c r="HU702">
        <v>20.1996</v>
      </c>
      <c r="HV702">
        <v>5.22777</v>
      </c>
      <c r="HW702">
        <v>11.974</v>
      </c>
      <c r="HX702">
        <v>4.96975</v>
      </c>
      <c r="HY702">
        <v>3.28958</v>
      </c>
      <c r="HZ702">
        <v>9999</v>
      </c>
      <c r="IA702">
        <v>9999</v>
      </c>
      <c r="IB702">
        <v>9999</v>
      </c>
      <c r="IC702">
        <v>999.9</v>
      </c>
      <c r="ID702">
        <v>4.97293</v>
      </c>
      <c r="IE702">
        <v>1.87727</v>
      </c>
      <c r="IF702">
        <v>1.87531</v>
      </c>
      <c r="IG702">
        <v>1.87813</v>
      </c>
      <c r="IH702">
        <v>1.87485</v>
      </c>
      <c r="II702">
        <v>1.87846</v>
      </c>
      <c r="IJ702">
        <v>1.87556</v>
      </c>
      <c r="IK702">
        <v>1.87668</v>
      </c>
      <c r="IL702">
        <v>0</v>
      </c>
      <c r="IM702">
        <v>0</v>
      </c>
      <c r="IN702">
        <v>0</v>
      </c>
      <c r="IO702">
        <v>0</v>
      </c>
      <c r="IP702" t="s">
        <v>442</v>
      </c>
      <c r="IQ702" t="s">
        <v>443</v>
      </c>
      <c r="IR702" t="s">
        <v>444</v>
      </c>
      <c r="IS702" t="s">
        <v>444</v>
      </c>
      <c r="IT702" t="s">
        <v>444</v>
      </c>
      <c r="IU702" t="s">
        <v>444</v>
      </c>
      <c r="IV702">
        <v>0</v>
      </c>
      <c r="IW702">
        <v>100</v>
      </c>
      <c r="IX702">
        <v>100</v>
      </c>
      <c r="IY702">
        <v>0.364</v>
      </c>
      <c r="IZ702">
        <v>0.2318</v>
      </c>
      <c r="JA702">
        <v>0.05401698482025668</v>
      </c>
      <c r="JB702">
        <v>0.001251749769105588</v>
      </c>
      <c r="JC702">
        <v>-2.340677956668878E-07</v>
      </c>
      <c r="JD702">
        <v>1.443975168909104E-10</v>
      </c>
      <c r="JE702">
        <v>-0.0473756660369021</v>
      </c>
      <c r="JF702">
        <v>-0.000763777970416037</v>
      </c>
      <c r="JG702">
        <v>0.0006633184790446218</v>
      </c>
      <c r="JH702">
        <v>-5.365384051273601E-06</v>
      </c>
      <c r="JI702">
        <v>1</v>
      </c>
      <c r="JJ702">
        <v>2129</v>
      </c>
      <c r="JK702">
        <v>1</v>
      </c>
      <c r="JL702">
        <v>27</v>
      </c>
      <c r="JM702">
        <v>189062.5</v>
      </c>
      <c r="JN702">
        <v>189062.4</v>
      </c>
      <c r="JO702">
        <v>0.687256</v>
      </c>
      <c r="JP702">
        <v>2.55859</v>
      </c>
      <c r="JQ702">
        <v>1.39893</v>
      </c>
      <c r="JR702">
        <v>2.33765</v>
      </c>
      <c r="JS702">
        <v>1.44897</v>
      </c>
      <c r="JT702">
        <v>2.47803</v>
      </c>
      <c r="JU702">
        <v>36.6469</v>
      </c>
      <c r="JV702">
        <v>24.1926</v>
      </c>
      <c r="JW702">
        <v>18</v>
      </c>
      <c r="JX702">
        <v>478.446</v>
      </c>
      <c r="JY702">
        <v>475.193</v>
      </c>
      <c r="JZ702">
        <v>28.4487</v>
      </c>
      <c r="KA702">
        <v>28.8232</v>
      </c>
      <c r="KB702">
        <v>30.0002</v>
      </c>
      <c r="KC702">
        <v>28.4734</v>
      </c>
      <c r="KD702">
        <v>28.5336</v>
      </c>
      <c r="KE702">
        <v>13.7402</v>
      </c>
      <c r="KF702">
        <v>23.9054</v>
      </c>
      <c r="KG702">
        <v>76.9524</v>
      </c>
      <c r="KH702">
        <v>28.4458</v>
      </c>
      <c r="KI702">
        <v>219.548</v>
      </c>
      <c r="KJ702">
        <v>19.293</v>
      </c>
      <c r="KK702">
        <v>101.013</v>
      </c>
      <c r="KL702">
        <v>100.279</v>
      </c>
    </row>
    <row r="703" spans="1:298">
      <c r="A703">
        <v>687</v>
      </c>
      <c r="B703">
        <v>1758492334.5</v>
      </c>
      <c r="C703">
        <v>23231</v>
      </c>
      <c r="D703" t="s">
        <v>1825</v>
      </c>
      <c r="E703" t="s">
        <v>1826</v>
      </c>
      <c r="F703">
        <v>5</v>
      </c>
      <c r="G703" t="s">
        <v>1800</v>
      </c>
      <c r="H703" t="s">
        <v>436</v>
      </c>
      <c r="I703" t="s">
        <v>437</v>
      </c>
      <c r="J703">
        <v>1758492327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239.0178581312455</v>
      </c>
      <c r="AL703">
        <v>249.4610848484848</v>
      </c>
      <c r="AM703">
        <v>-3.290989466703463</v>
      </c>
      <c r="AN703">
        <v>65.52531458562125</v>
      </c>
      <c r="AO703">
        <f>(AQ703 - AP703 + DZ703*1E3/(8.314*(EB703+273.15)) * AS703/DY703 * AR703) * DY703/(100*DM703) * 1000/(1000 - AQ703)</f>
        <v>0</v>
      </c>
      <c r="AP703">
        <v>19.32051988606101</v>
      </c>
      <c r="AQ703">
        <v>23.75265818181819</v>
      </c>
      <c r="AR703">
        <v>4.136999991120925E-06</v>
      </c>
      <c r="AS703">
        <v>124.8257750437585</v>
      </c>
      <c r="AT703">
        <v>2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438</v>
      </c>
      <c r="AZ703" t="s">
        <v>438</v>
      </c>
      <c r="BA703">
        <v>0</v>
      </c>
      <c r="BB703">
        <v>0</v>
      </c>
      <c r="BC703">
        <f>1-BA703/BB703</f>
        <v>0</v>
      </c>
      <c r="BD703">
        <v>0</v>
      </c>
      <c r="BE703" t="s">
        <v>438</v>
      </c>
      <c r="BF703" t="s">
        <v>438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438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2.7</v>
      </c>
      <c r="DN703">
        <v>0.5</v>
      </c>
      <c r="DO703" t="s">
        <v>439</v>
      </c>
      <c r="DP703">
        <v>2</v>
      </c>
      <c r="DQ703" t="b">
        <v>1</v>
      </c>
      <c r="DR703">
        <v>1758492327</v>
      </c>
      <c r="DS703">
        <v>266.0224814814815</v>
      </c>
      <c r="DT703">
        <v>249.0861851851852</v>
      </c>
      <c r="DU703">
        <v>23.75586296296296</v>
      </c>
      <c r="DV703">
        <v>19.31946296296296</v>
      </c>
      <c r="DW703">
        <v>265.6498148148148</v>
      </c>
      <c r="DX703">
        <v>23.52398148148148</v>
      </c>
      <c r="DY703">
        <v>500.0292962962963</v>
      </c>
      <c r="DZ703">
        <v>89.97381481481482</v>
      </c>
      <c r="EA703">
        <v>0.05247354074074074</v>
      </c>
      <c r="EB703">
        <v>30.08903333333334</v>
      </c>
      <c r="EC703">
        <v>30.01230740740741</v>
      </c>
      <c r="ED703">
        <v>999.9000000000001</v>
      </c>
      <c r="EE703">
        <v>0</v>
      </c>
      <c r="EF703">
        <v>0</v>
      </c>
      <c r="EG703">
        <v>10002.46259259259</v>
      </c>
      <c r="EH703">
        <v>0</v>
      </c>
      <c r="EI703">
        <v>10.58716296296296</v>
      </c>
      <c r="EJ703">
        <v>16.93634074074074</v>
      </c>
      <c r="EK703">
        <v>272.4959629629629</v>
      </c>
      <c r="EL703">
        <v>253.9931851851852</v>
      </c>
      <c r="EM703">
        <v>4.436401851851851</v>
      </c>
      <c r="EN703">
        <v>249.0861851851852</v>
      </c>
      <c r="EO703">
        <v>19.31946296296296</v>
      </c>
      <c r="EP703">
        <v>2.137405555555556</v>
      </c>
      <c r="EQ703">
        <v>1.738244814814815</v>
      </c>
      <c r="ER703">
        <v>18.50071851851852</v>
      </c>
      <c r="ES703">
        <v>15.24224814814815</v>
      </c>
      <c r="ET703">
        <v>2000.025185185185</v>
      </c>
      <c r="EU703">
        <v>0.9800044444444445</v>
      </c>
      <c r="EV703">
        <v>0.01999601111111111</v>
      </c>
      <c r="EW703">
        <v>0</v>
      </c>
      <c r="EX703">
        <v>491.147037037037</v>
      </c>
      <c r="EY703">
        <v>5.000560000000001</v>
      </c>
      <c r="EZ703">
        <v>10086.91111111111</v>
      </c>
      <c r="FA703">
        <v>17295.11481481482</v>
      </c>
      <c r="FB703">
        <v>41.74066666666667</v>
      </c>
      <c r="FC703">
        <v>41.85166666666666</v>
      </c>
      <c r="FD703">
        <v>41.38418518518519</v>
      </c>
      <c r="FE703">
        <v>41.06666666666666</v>
      </c>
      <c r="FF703">
        <v>42.479</v>
      </c>
      <c r="FG703">
        <v>1955.135185185185</v>
      </c>
      <c r="FH703">
        <v>39.89000000000001</v>
      </c>
      <c r="FI703">
        <v>0</v>
      </c>
      <c r="FJ703">
        <v>1758492336</v>
      </c>
      <c r="FK703">
        <v>0</v>
      </c>
      <c r="FL703">
        <v>491.1361153846154</v>
      </c>
      <c r="FM703">
        <v>-2.901367521253018</v>
      </c>
      <c r="FN703">
        <v>-63.11452982668943</v>
      </c>
      <c r="FO703">
        <v>10086.86538461538</v>
      </c>
      <c r="FP703">
        <v>15</v>
      </c>
      <c r="FQ703">
        <v>0</v>
      </c>
      <c r="FR703" t="s">
        <v>440</v>
      </c>
      <c r="FS703">
        <v>1747148579.5</v>
      </c>
      <c r="FT703">
        <v>1747148584.5</v>
      </c>
      <c r="FU703">
        <v>0</v>
      </c>
      <c r="FV703">
        <v>0.162</v>
      </c>
      <c r="FW703">
        <v>-0.001</v>
      </c>
      <c r="FX703">
        <v>0.139</v>
      </c>
      <c r="FY703">
        <v>0.058</v>
      </c>
      <c r="FZ703">
        <v>420</v>
      </c>
      <c r="GA703">
        <v>16</v>
      </c>
      <c r="GB703">
        <v>0.19</v>
      </c>
      <c r="GC703">
        <v>0.02</v>
      </c>
      <c r="GD703">
        <v>16.7327325</v>
      </c>
      <c r="GE703">
        <v>4.550558724202593</v>
      </c>
      <c r="GF703">
        <v>0.4416184962088318</v>
      </c>
      <c r="GG703">
        <v>0</v>
      </c>
      <c r="GH703">
        <v>491.3139411764706</v>
      </c>
      <c r="GI703">
        <v>-3.064171123734724</v>
      </c>
      <c r="GJ703">
        <v>0.3603767588295565</v>
      </c>
      <c r="GK703">
        <v>0</v>
      </c>
      <c r="GL703">
        <v>4.43970975</v>
      </c>
      <c r="GM703">
        <v>-0.06812881801125645</v>
      </c>
      <c r="GN703">
        <v>0.006696232704849843</v>
      </c>
      <c r="GO703">
        <v>1</v>
      </c>
      <c r="GP703">
        <v>1</v>
      </c>
      <c r="GQ703">
        <v>3</v>
      </c>
      <c r="GR703" t="s">
        <v>447</v>
      </c>
      <c r="GS703">
        <v>3.12846</v>
      </c>
      <c r="GT703">
        <v>2.73016</v>
      </c>
      <c r="GU703">
        <v>0.0547767</v>
      </c>
      <c r="GV703">
        <v>0.051673</v>
      </c>
      <c r="GW703">
        <v>0.105695</v>
      </c>
      <c r="GX703">
        <v>0.0920166</v>
      </c>
      <c r="GY703">
        <v>28368.1</v>
      </c>
      <c r="GZ703">
        <v>27583.9</v>
      </c>
      <c r="HA703">
        <v>30552.9</v>
      </c>
      <c r="HB703">
        <v>29340.5</v>
      </c>
      <c r="HC703">
        <v>37707.3</v>
      </c>
      <c r="HD703">
        <v>35047.4</v>
      </c>
      <c r="HE703">
        <v>46743</v>
      </c>
      <c r="HF703">
        <v>43594.4</v>
      </c>
      <c r="HG703">
        <v>1.82798</v>
      </c>
      <c r="HH703">
        <v>1.86948</v>
      </c>
      <c r="HI703">
        <v>0.073947</v>
      </c>
      <c r="HJ703">
        <v>0</v>
      </c>
      <c r="HK703">
        <v>28.816</v>
      </c>
      <c r="HL703">
        <v>999.9</v>
      </c>
      <c r="HM703">
        <v>47.1</v>
      </c>
      <c r="HN703">
        <v>30.5</v>
      </c>
      <c r="HO703">
        <v>22.953</v>
      </c>
      <c r="HP703">
        <v>62.833</v>
      </c>
      <c r="HQ703">
        <v>16.8309</v>
      </c>
      <c r="HR703">
        <v>1</v>
      </c>
      <c r="HS703">
        <v>0.130526</v>
      </c>
      <c r="HT703">
        <v>-0.176471</v>
      </c>
      <c r="HU703">
        <v>20.1994</v>
      </c>
      <c r="HV703">
        <v>5.22672</v>
      </c>
      <c r="HW703">
        <v>11.974</v>
      </c>
      <c r="HX703">
        <v>4.96945</v>
      </c>
      <c r="HY703">
        <v>3.28938</v>
      </c>
      <c r="HZ703">
        <v>9999</v>
      </c>
      <c r="IA703">
        <v>9999</v>
      </c>
      <c r="IB703">
        <v>9999</v>
      </c>
      <c r="IC703">
        <v>999.9</v>
      </c>
      <c r="ID703">
        <v>4.97293</v>
      </c>
      <c r="IE703">
        <v>1.87725</v>
      </c>
      <c r="IF703">
        <v>1.87531</v>
      </c>
      <c r="IG703">
        <v>1.8781</v>
      </c>
      <c r="IH703">
        <v>1.87485</v>
      </c>
      <c r="II703">
        <v>1.87845</v>
      </c>
      <c r="IJ703">
        <v>1.87554</v>
      </c>
      <c r="IK703">
        <v>1.87668</v>
      </c>
      <c r="IL703">
        <v>0</v>
      </c>
      <c r="IM703">
        <v>0</v>
      </c>
      <c r="IN703">
        <v>0</v>
      </c>
      <c r="IO703">
        <v>0</v>
      </c>
      <c r="IP703" t="s">
        <v>442</v>
      </c>
      <c r="IQ703" t="s">
        <v>443</v>
      </c>
      <c r="IR703" t="s">
        <v>444</v>
      </c>
      <c r="IS703" t="s">
        <v>444</v>
      </c>
      <c r="IT703" t="s">
        <v>444</v>
      </c>
      <c r="IU703" t="s">
        <v>444</v>
      </c>
      <c r="IV703">
        <v>0</v>
      </c>
      <c r="IW703">
        <v>100</v>
      </c>
      <c r="IX703">
        <v>100</v>
      </c>
      <c r="IY703">
        <v>0.344</v>
      </c>
      <c r="IZ703">
        <v>0.2317</v>
      </c>
      <c r="JA703">
        <v>0.05401698482025668</v>
      </c>
      <c r="JB703">
        <v>0.001251749769105588</v>
      </c>
      <c r="JC703">
        <v>-2.340677956668878E-07</v>
      </c>
      <c r="JD703">
        <v>1.443975168909104E-10</v>
      </c>
      <c r="JE703">
        <v>-0.0473756660369021</v>
      </c>
      <c r="JF703">
        <v>-0.000763777970416037</v>
      </c>
      <c r="JG703">
        <v>0.0006633184790446218</v>
      </c>
      <c r="JH703">
        <v>-5.365384051273601E-06</v>
      </c>
      <c r="JI703">
        <v>1</v>
      </c>
      <c r="JJ703">
        <v>2129</v>
      </c>
      <c r="JK703">
        <v>1</v>
      </c>
      <c r="JL703">
        <v>27</v>
      </c>
      <c r="JM703">
        <v>189062.6</v>
      </c>
      <c r="JN703">
        <v>189062.5</v>
      </c>
      <c r="JO703">
        <v>0.648193</v>
      </c>
      <c r="JP703">
        <v>2.55737</v>
      </c>
      <c r="JQ703">
        <v>1.39893</v>
      </c>
      <c r="JR703">
        <v>2.33765</v>
      </c>
      <c r="JS703">
        <v>1.44897</v>
      </c>
      <c r="JT703">
        <v>2.58667</v>
      </c>
      <c r="JU703">
        <v>36.6469</v>
      </c>
      <c r="JV703">
        <v>24.1926</v>
      </c>
      <c r="JW703">
        <v>18</v>
      </c>
      <c r="JX703">
        <v>478.616</v>
      </c>
      <c r="JY703">
        <v>474.872</v>
      </c>
      <c r="JZ703">
        <v>28.4367</v>
      </c>
      <c r="KA703">
        <v>28.8272</v>
      </c>
      <c r="KB703">
        <v>30.0004</v>
      </c>
      <c r="KC703">
        <v>28.4764</v>
      </c>
      <c r="KD703">
        <v>28.5367</v>
      </c>
      <c r="KE703">
        <v>12.9472</v>
      </c>
      <c r="KF703">
        <v>23.9054</v>
      </c>
      <c r="KG703">
        <v>76.9524</v>
      </c>
      <c r="KH703">
        <v>28.4378</v>
      </c>
      <c r="KI703">
        <v>199.426</v>
      </c>
      <c r="KJ703">
        <v>19.2897</v>
      </c>
      <c r="KK703">
        <v>101.012</v>
      </c>
      <c r="KL703">
        <v>100.278</v>
      </c>
    </row>
    <row r="704" spans="1:298">
      <c r="A704">
        <v>688</v>
      </c>
      <c r="B704">
        <v>1758492339.5</v>
      </c>
      <c r="C704">
        <v>23236</v>
      </c>
      <c r="D704" t="s">
        <v>1827</v>
      </c>
      <c r="E704" t="s">
        <v>1828</v>
      </c>
      <c r="F704">
        <v>5</v>
      </c>
      <c r="G704" t="s">
        <v>1800</v>
      </c>
      <c r="H704" t="s">
        <v>436</v>
      </c>
      <c r="I704" t="s">
        <v>437</v>
      </c>
      <c r="J704">
        <v>1758492331.714286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222.5403688480822</v>
      </c>
      <c r="AL704">
        <v>233.1776181818182</v>
      </c>
      <c r="AM704">
        <v>-3.258106657578651</v>
      </c>
      <c r="AN704">
        <v>65.52531458562125</v>
      </c>
      <c r="AO704">
        <f>(AQ704 - AP704 + DZ704*1E3/(8.314*(EB704+273.15)) * AS704/DY704 * AR704) * DY704/(100*DM704) * 1000/(1000 - AQ704)</f>
        <v>0</v>
      </c>
      <c r="AP704">
        <v>19.32099237191898</v>
      </c>
      <c r="AQ704">
        <v>23.75089939393939</v>
      </c>
      <c r="AR704">
        <v>-9.124896701041742E-06</v>
      </c>
      <c r="AS704">
        <v>124.8257750437585</v>
      </c>
      <c r="AT704">
        <v>2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438</v>
      </c>
      <c r="AZ704" t="s">
        <v>438</v>
      </c>
      <c r="BA704">
        <v>0</v>
      </c>
      <c r="BB704">
        <v>0</v>
      </c>
      <c r="BC704">
        <f>1-BA704/BB704</f>
        <v>0</v>
      </c>
      <c r="BD704">
        <v>0</v>
      </c>
      <c r="BE704" t="s">
        <v>438</v>
      </c>
      <c r="BF704" t="s">
        <v>438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438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2.7</v>
      </c>
      <c r="DN704">
        <v>0.5</v>
      </c>
      <c r="DO704" t="s">
        <v>439</v>
      </c>
      <c r="DP704">
        <v>2</v>
      </c>
      <c r="DQ704" t="b">
        <v>1</v>
      </c>
      <c r="DR704">
        <v>1758492331.714286</v>
      </c>
      <c r="DS704">
        <v>250.9063928571429</v>
      </c>
      <c r="DT704">
        <v>233.6088928571428</v>
      </c>
      <c r="DU704">
        <v>23.75303571428572</v>
      </c>
      <c r="DV704">
        <v>19.32015714285714</v>
      </c>
      <c r="DW704">
        <v>250.5511785714286</v>
      </c>
      <c r="DX704">
        <v>23.52120714285714</v>
      </c>
      <c r="DY704">
        <v>499.9960357142857</v>
      </c>
      <c r="DZ704">
        <v>89.97300714285713</v>
      </c>
      <c r="EA704">
        <v>0.05253853928571429</v>
      </c>
      <c r="EB704">
        <v>30.08711428571428</v>
      </c>
      <c r="EC704">
        <v>30.01395714285715</v>
      </c>
      <c r="ED704">
        <v>999.9000000000002</v>
      </c>
      <c r="EE704">
        <v>0</v>
      </c>
      <c r="EF704">
        <v>0</v>
      </c>
      <c r="EG704">
        <v>9998.958928571428</v>
      </c>
      <c r="EH704">
        <v>0</v>
      </c>
      <c r="EI704">
        <v>10.58091428571429</v>
      </c>
      <c r="EJ704">
        <v>17.29751785714286</v>
      </c>
      <c r="EK704">
        <v>257.0111428571428</v>
      </c>
      <c r="EL704">
        <v>238.2111071428571</v>
      </c>
      <c r="EM704">
        <v>4.432882142857143</v>
      </c>
      <c r="EN704">
        <v>233.6088928571428</v>
      </c>
      <c r="EO704">
        <v>19.32015714285714</v>
      </c>
      <c r="EP704">
        <v>2.137131785714286</v>
      </c>
      <c r="EQ704">
        <v>1.7382925</v>
      </c>
      <c r="ER704">
        <v>18.49868214285715</v>
      </c>
      <c r="ES704">
        <v>15.24267142857143</v>
      </c>
      <c r="ET704">
        <v>1999.984285714285</v>
      </c>
      <c r="EU704">
        <v>0.9800040714285715</v>
      </c>
      <c r="EV704">
        <v>0.01999638214285714</v>
      </c>
      <c r="EW704">
        <v>0</v>
      </c>
      <c r="EX704">
        <v>490.9463571428572</v>
      </c>
      <c r="EY704">
        <v>5.000560000000001</v>
      </c>
      <c r="EZ704">
        <v>10082.45</v>
      </c>
      <c r="FA704">
        <v>17294.76428571429</v>
      </c>
      <c r="FB704">
        <v>41.7455</v>
      </c>
      <c r="FC704">
        <v>41.8615</v>
      </c>
      <c r="FD704">
        <v>41.39492857142857</v>
      </c>
      <c r="FE704">
        <v>41.08224999999999</v>
      </c>
      <c r="FF704">
        <v>42.49325</v>
      </c>
      <c r="FG704">
        <v>1955.094285714285</v>
      </c>
      <c r="FH704">
        <v>39.89000000000001</v>
      </c>
      <c r="FI704">
        <v>0</v>
      </c>
      <c r="FJ704">
        <v>1758492340.8</v>
      </c>
      <c r="FK704">
        <v>0</v>
      </c>
      <c r="FL704">
        <v>490.9327692307693</v>
      </c>
      <c r="FM704">
        <v>-2.8892307754893</v>
      </c>
      <c r="FN704">
        <v>-43.23760685251533</v>
      </c>
      <c r="FO704">
        <v>10082.36538461538</v>
      </c>
      <c r="FP704">
        <v>15</v>
      </c>
      <c r="FQ704">
        <v>0</v>
      </c>
      <c r="FR704" t="s">
        <v>440</v>
      </c>
      <c r="FS704">
        <v>1747148579.5</v>
      </c>
      <c r="FT704">
        <v>1747148584.5</v>
      </c>
      <c r="FU704">
        <v>0</v>
      </c>
      <c r="FV704">
        <v>0.162</v>
      </c>
      <c r="FW704">
        <v>-0.001</v>
      </c>
      <c r="FX704">
        <v>0.139</v>
      </c>
      <c r="FY704">
        <v>0.058</v>
      </c>
      <c r="FZ704">
        <v>420</v>
      </c>
      <c r="GA704">
        <v>16</v>
      </c>
      <c r="GB704">
        <v>0.19</v>
      </c>
      <c r="GC704">
        <v>0.02</v>
      </c>
      <c r="GD704">
        <v>17.0448756097561</v>
      </c>
      <c r="GE704">
        <v>4.591572125435571</v>
      </c>
      <c r="GF704">
        <v>0.4609155886850877</v>
      </c>
      <c r="GG704">
        <v>0</v>
      </c>
      <c r="GH704">
        <v>491.0518529411764</v>
      </c>
      <c r="GI704">
        <v>-2.728082509097196</v>
      </c>
      <c r="GJ704">
        <v>0.3590842218389724</v>
      </c>
      <c r="GK704">
        <v>0</v>
      </c>
      <c r="GL704">
        <v>4.435776341463415</v>
      </c>
      <c r="GM704">
        <v>-0.04816975609756453</v>
      </c>
      <c r="GN704">
        <v>0.005012142697488571</v>
      </c>
      <c r="GO704">
        <v>1</v>
      </c>
      <c r="GP704">
        <v>1</v>
      </c>
      <c r="GQ704">
        <v>3</v>
      </c>
      <c r="GR704" t="s">
        <v>447</v>
      </c>
      <c r="GS704">
        <v>3.1281</v>
      </c>
      <c r="GT704">
        <v>2.73078</v>
      </c>
      <c r="GU704">
        <v>0.0516812</v>
      </c>
      <c r="GV704">
        <v>0.0483199</v>
      </c>
      <c r="GW704">
        <v>0.105691</v>
      </c>
      <c r="GX704">
        <v>0.09201910000000001</v>
      </c>
      <c r="GY704">
        <v>28460.4</v>
      </c>
      <c r="GZ704">
        <v>27681.2</v>
      </c>
      <c r="HA704">
        <v>30552.2</v>
      </c>
      <c r="HB704">
        <v>29340.3</v>
      </c>
      <c r="HC704">
        <v>37706.7</v>
      </c>
      <c r="HD704">
        <v>35046.7</v>
      </c>
      <c r="HE704">
        <v>46742.3</v>
      </c>
      <c r="HF704">
        <v>43594.1</v>
      </c>
      <c r="HG704">
        <v>1.8272</v>
      </c>
      <c r="HH704">
        <v>1.87003</v>
      </c>
      <c r="HI704">
        <v>0.0744127</v>
      </c>
      <c r="HJ704">
        <v>0</v>
      </c>
      <c r="HK704">
        <v>28.8168</v>
      </c>
      <c r="HL704">
        <v>999.9</v>
      </c>
      <c r="HM704">
        <v>47.1</v>
      </c>
      <c r="HN704">
        <v>30.5</v>
      </c>
      <c r="HO704">
        <v>22.951</v>
      </c>
      <c r="HP704">
        <v>63.263</v>
      </c>
      <c r="HQ704">
        <v>17.0232</v>
      </c>
      <c r="HR704">
        <v>1</v>
      </c>
      <c r="HS704">
        <v>0.130892</v>
      </c>
      <c r="HT704">
        <v>-0.153282</v>
      </c>
      <c r="HU704">
        <v>20.1996</v>
      </c>
      <c r="HV704">
        <v>5.22807</v>
      </c>
      <c r="HW704">
        <v>11.974</v>
      </c>
      <c r="HX704">
        <v>4.96965</v>
      </c>
      <c r="HY704">
        <v>3.2896</v>
      </c>
      <c r="HZ704">
        <v>9999</v>
      </c>
      <c r="IA704">
        <v>9999</v>
      </c>
      <c r="IB704">
        <v>9999</v>
      </c>
      <c r="IC704">
        <v>999.9</v>
      </c>
      <c r="ID704">
        <v>4.97291</v>
      </c>
      <c r="IE704">
        <v>1.87726</v>
      </c>
      <c r="IF704">
        <v>1.87531</v>
      </c>
      <c r="IG704">
        <v>1.87813</v>
      </c>
      <c r="IH704">
        <v>1.87485</v>
      </c>
      <c r="II704">
        <v>1.87842</v>
      </c>
      <c r="IJ704">
        <v>1.87556</v>
      </c>
      <c r="IK704">
        <v>1.87668</v>
      </c>
      <c r="IL704">
        <v>0</v>
      </c>
      <c r="IM704">
        <v>0</v>
      </c>
      <c r="IN704">
        <v>0</v>
      </c>
      <c r="IO704">
        <v>0</v>
      </c>
      <c r="IP704" t="s">
        <v>442</v>
      </c>
      <c r="IQ704" t="s">
        <v>443</v>
      </c>
      <c r="IR704" t="s">
        <v>444</v>
      </c>
      <c r="IS704" t="s">
        <v>444</v>
      </c>
      <c r="IT704" t="s">
        <v>444</v>
      </c>
      <c r="IU704" t="s">
        <v>444</v>
      </c>
      <c r="IV704">
        <v>0</v>
      </c>
      <c r="IW704">
        <v>100</v>
      </c>
      <c r="IX704">
        <v>100</v>
      </c>
      <c r="IY704">
        <v>0.326</v>
      </c>
      <c r="IZ704">
        <v>0.2317</v>
      </c>
      <c r="JA704">
        <v>0.05401698482025668</v>
      </c>
      <c r="JB704">
        <v>0.001251749769105588</v>
      </c>
      <c r="JC704">
        <v>-2.340677956668878E-07</v>
      </c>
      <c r="JD704">
        <v>1.443975168909104E-10</v>
      </c>
      <c r="JE704">
        <v>-0.0473756660369021</v>
      </c>
      <c r="JF704">
        <v>-0.000763777970416037</v>
      </c>
      <c r="JG704">
        <v>0.0006633184790446218</v>
      </c>
      <c r="JH704">
        <v>-5.365384051273601E-06</v>
      </c>
      <c r="JI704">
        <v>1</v>
      </c>
      <c r="JJ704">
        <v>2129</v>
      </c>
      <c r="JK704">
        <v>1</v>
      </c>
      <c r="JL704">
        <v>27</v>
      </c>
      <c r="JM704">
        <v>189062.7</v>
      </c>
      <c r="JN704">
        <v>189062.6</v>
      </c>
      <c r="JO704">
        <v>0.610352</v>
      </c>
      <c r="JP704">
        <v>2.57202</v>
      </c>
      <c r="JQ704">
        <v>1.39893</v>
      </c>
      <c r="JR704">
        <v>2.33765</v>
      </c>
      <c r="JS704">
        <v>1.44897</v>
      </c>
      <c r="JT704">
        <v>2.45117</v>
      </c>
      <c r="JU704">
        <v>36.6469</v>
      </c>
      <c r="JV704">
        <v>24.1926</v>
      </c>
      <c r="JW704">
        <v>18</v>
      </c>
      <c r="JX704">
        <v>478.216</v>
      </c>
      <c r="JY704">
        <v>475.258</v>
      </c>
      <c r="JZ704">
        <v>28.4272</v>
      </c>
      <c r="KA704">
        <v>28.8315</v>
      </c>
      <c r="KB704">
        <v>30.0003</v>
      </c>
      <c r="KC704">
        <v>28.4801</v>
      </c>
      <c r="KD704">
        <v>28.5397</v>
      </c>
      <c r="KE704">
        <v>12.2094</v>
      </c>
      <c r="KF704">
        <v>23.9054</v>
      </c>
      <c r="KG704">
        <v>76.9524</v>
      </c>
      <c r="KH704">
        <v>28.4218</v>
      </c>
      <c r="KI704">
        <v>186.058</v>
      </c>
      <c r="KJ704">
        <v>19.2931</v>
      </c>
      <c r="KK704">
        <v>101.01</v>
      </c>
      <c r="KL704">
        <v>100.277</v>
      </c>
    </row>
    <row r="705" spans="1:298">
      <c r="A705">
        <v>689</v>
      </c>
      <c r="B705">
        <v>1758492344.5</v>
      </c>
      <c r="C705">
        <v>23241</v>
      </c>
      <c r="D705" t="s">
        <v>1829</v>
      </c>
      <c r="E705" t="s">
        <v>1830</v>
      </c>
      <c r="F705">
        <v>5</v>
      </c>
      <c r="G705" t="s">
        <v>1800</v>
      </c>
      <c r="H705" t="s">
        <v>436</v>
      </c>
      <c r="I705" t="s">
        <v>437</v>
      </c>
      <c r="J705">
        <v>1758492337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205.3670872280012</v>
      </c>
      <c r="AL705">
        <v>216.6349999999999</v>
      </c>
      <c r="AM705">
        <v>-3.304870319579889</v>
      </c>
      <c r="AN705">
        <v>65.52531458562125</v>
      </c>
      <c r="AO705">
        <f>(AQ705 - AP705 + DZ705*1E3/(8.314*(EB705+273.15)) * AS705/DY705 * AR705) * DY705/(100*DM705) * 1000/(1000 - AQ705)</f>
        <v>0</v>
      </c>
      <c r="AP705">
        <v>19.32250561662917</v>
      </c>
      <c r="AQ705">
        <v>23.7503503030303</v>
      </c>
      <c r="AR705">
        <v>-9.958626551345948E-07</v>
      </c>
      <c r="AS705">
        <v>124.8257750437585</v>
      </c>
      <c r="AT705">
        <v>2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438</v>
      </c>
      <c r="AZ705" t="s">
        <v>438</v>
      </c>
      <c r="BA705">
        <v>0</v>
      </c>
      <c r="BB705">
        <v>0</v>
      </c>
      <c r="BC705">
        <f>1-BA705/BB705</f>
        <v>0</v>
      </c>
      <c r="BD705">
        <v>0</v>
      </c>
      <c r="BE705" t="s">
        <v>438</v>
      </c>
      <c r="BF705" t="s">
        <v>438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438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2.7</v>
      </c>
      <c r="DN705">
        <v>0.5</v>
      </c>
      <c r="DO705" t="s">
        <v>439</v>
      </c>
      <c r="DP705">
        <v>2</v>
      </c>
      <c r="DQ705" t="b">
        <v>1</v>
      </c>
      <c r="DR705">
        <v>1758492337</v>
      </c>
      <c r="DS705">
        <v>233.9643703703704</v>
      </c>
      <c r="DT705">
        <v>216.1602962962963</v>
      </c>
      <c r="DU705">
        <v>23.75148888888889</v>
      </c>
      <c r="DV705">
        <v>19.32111851851852</v>
      </c>
      <c r="DW705">
        <v>233.6288888888889</v>
      </c>
      <c r="DX705">
        <v>23.51970740740741</v>
      </c>
      <c r="DY705">
        <v>499.9848148148148</v>
      </c>
      <c r="DZ705">
        <v>89.97274444444446</v>
      </c>
      <c r="EA705">
        <v>0.05276094814814815</v>
      </c>
      <c r="EB705">
        <v>30.08508888888889</v>
      </c>
      <c r="EC705">
        <v>30.0199</v>
      </c>
      <c r="ED705">
        <v>999.9000000000001</v>
      </c>
      <c r="EE705">
        <v>0</v>
      </c>
      <c r="EF705">
        <v>0</v>
      </c>
      <c r="EG705">
        <v>10003.78259259259</v>
      </c>
      <c r="EH705">
        <v>0</v>
      </c>
      <c r="EI705">
        <v>10.58010740740741</v>
      </c>
      <c r="EJ705">
        <v>17.80413333333333</v>
      </c>
      <c r="EK705">
        <v>239.6565555555556</v>
      </c>
      <c r="EL705">
        <v>220.418962962963</v>
      </c>
      <c r="EM705">
        <v>4.430384074074074</v>
      </c>
      <c r="EN705">
        <v>216.1602962962963</v>
      </c>
      <c r="EO705">
        <v>19.32111851851852</v>
      </c>
      <c r="EP705">
        <v>2.136987777777778</v>
      </c>
      <c r="EQ705">
        <v>1.738374074074074</v>
      </c>
      <c r="ER705">
        <v>18.49760740740741</v>
      </c>
      <c r="ES705">
        <v>15.2433962962963</v>
      </c>
      <c r="ET705">
        <v>1999.987777777778</v>
      </c>
      <c r="EU705">
        <v>0.9800041111111111</v>
      </c>
      <c r="EV705">
        <v>0.01999635555555555</v>
      </c>
      <c r="EW705">
        <v>0</v>
      </c>
      <c r="EX705">
        <v>490.8101481481481</v>
      </c>
      <c r="EY705">
        <v>5.000560000000001</v>
      </c>
      <c r="EZ705">
        <v>10079.48148148148</v>
      </c>
      <c r="FA705">
        <v>17294.78888888889</v>
      </c>
      <c r="FB705">
        <v>41.75</v>
      </c>
      <c r="FC705">
        <v>41.85866666666666</v>
      </c>
      <c r="FD705">
        <v>41.40255555555555</v>
      </c>
      <c r="FE705">
        <v>41.09466666666666</v>
      </c>
      <c r="FF705">
        <v>42.5</v>
      </c>
      <c r="FG705">
        <v>1955.097777777778</v>
      </c>
      <c r="FH705">
        <v>39.89000000000001</v>
      </c>
      <c r="FI705">
        <v>0</v>
      </c>
      <c r="FJ705">
        <v>1758492346.2</v>
      </c>
      <c r="FK705">
        <v>0</v>
      </c>
      <c r="FL705">
        <v>490.75952</v>
      </c>
      <c r="FM705">
        <v>-1.650769234283235</v>
      </c>
      <c r="FN705">
        <v>-19.499999972481</v>
      </c>
      <c r="FO705">
        <v>10079.372</v>
      </c>
      <c r="FP705">
        <v>15</v>
      </c>
      <c r="FQ705">
        <v>0</v>
      </c>
      <c r="FR705" t="s">
        <v>440</v>
      </c>
      <c r="FS705">
        <v>1747148579.5</v>
      </c>
      <c r="FT705">
        <v>1747148584.5</v>
      </c>
      <c r="FU705">
        <v>0</v>
      </c>
      <c r="FV705">
        <v>0.162</v>
      </c>
      <c r="FW705">
        <v>-0.001</v>
      </c>
      <c r="FX705">
        <v>0.139</v>
      </c>
      <c r="FY705">
        <v>0.058</v>
      </c>
      <c r="FZ705">
        <v>420</v>
      </c>
      <c r="GA705">
        <v>16</v>
      </c>
      <c r="GB705">
        <v>0.19</v>
      </c>
      <c r="GC705">
        <v>0.02</v>
      </c>
      <c r="GD705">
        <v>17.48997804878049</v>
      </c>
      <c r="GE705">
        <v>5.627213937282224</v>
      </c>
      <c r="GF705">
        <v>0.5662344500690268</v>
      </c>
      <c r="GG705">
        <v>0</v>
      </c>
      <c r="GH705">
        <v>490.8815294117646</v>
      </c>
      <c r="GI705">
        <v>-2.017967918241753</v>
      </c>
      <c r="GJ705">
        <v>0.2971584282632559</v>
      </c>
      <c r="GK705">
        <v>0</v>
      </c>
      <c r="GL705">
        <v>4.432177560975609</v>
      </c>
      <c r="GM705">
        <v>-0.03073149825783869</v>
      </c>
      <c r="GN705">
        <v>0.003240532010287281</v>
      </c>
      <c r="GO705">
        <v>1</v>
      </c>
      <c r="GP705">
        <v>1</v>
      </c>
      <c r="GQ705">
        <v>3</v>
      </c>
      <c r="GR705" t="s">
        <v>447</v>
      </c>
      <c r="GS705">
        <v>3.12835</v>
      </c>
      <c r="GT705">
        <v>2.73078</v>
      </c>
      <c r="GU705">
        <v>0.0484706</v>
      </c>
      <c r="GV705">
        <v>0.0449744</v>
      </c>
      <c r="GW705">
        <v>0.105683</v>
      </c>
      <c r="GX705">
        <v>0.09201869999999999</v>
      </c>
      <c r="GY705">
        <v>28556.8</v>
      </c>
      <c r="GZ705">
        <v>27778.7</v>
      </c>
      <c r="HA705">
        <v>30552.3</v>
      </c>
      <c r="HB705">
        <v>29340.5</v>
      </c>
      <c r="HC705">
        <v>37706.6</v>
      </c>
      <c r="HD705">
        <v>35046.8</v>
      </c>
      <c r="HE705">
        <v>46742.1</v>
      </c>
      <c r="HF705">
        <v>43594.3</v>
      </c>
      <c r="HG705">
        <v>1.82792</v>
      </c>
      <c r="HH705">
        <v>1.86952</v>
      </c>
      <c r="HI705">
        <v>0.07405879999999999</v>
      </c>
      <c r="HJ705">
        <v>0</v>
      </c>
      <c r="HK705">
        <v>28.8184</v>
      </c>
      <c r="HL705">
        <v>999.9</v>
      </c>
      <c r="HM705">
        <v>47.1</v>
      </c>
      <c r="HN705">
        <v>30.5</v>
      </c>
      <c r="HO705">
        <v>22.9505</v>
      </c>
      <c r="HP705">
        <v>63.843</v>
      </c>
      <c r="HQ705">
        <v>16.891</v>
      </c>
      <c r="HR705">
        <v>1</v>
      </c>
      <c r="HS705">
        <v>0.131085</v>
      </c>
      <c r="HT705">
        <v>-0.0981863</v>
      </c>
      <c r="HU705">
        <v>20.1994</v>
      </c>
      <c r="HV705">
        <v>5.22732</v>
      </c>
      <c r="HW705">
        <v>11.974</v>
      </c>
      <c r="HX705">
        <v>4.96925</v>
      </c>
      <c r="HY705">
        <v>3.2894</v>
      </c>
      <c r="HZ705">
        <v>9999</v>
      </c>
      <c r="IA705">
        <v>9999</v>
      </c>
      <c r="IB705">
        <v>9999</v>
      </c>
      <c r="IC705">
        <v>999.9</v>
      </c>
      <c r="ID705">
        <v>4.97293</v>
      </c>
      <c r="IE705">
        <v>1.87722</v>
      </c>
      <c r="IF705">
        <v>1.87531</v>
      </c>
      <c r="IG705">
        <v>1.87812</v>
      </c>
      <c r="IH705">
        <v>1.87484</v>
      </c>
      <c r="II705">
        <v>1.8784</v>
      </c>
      <c r="IJ705">
        <v>1.87556</v>
      </c>
      <c r="IK705">
        <v>1.87668</v>
      </c>
      <c r="IL705">
        <v>0</v>
      </c>
      <c r="IM705">
        <v>0</v>
      </c>
      <c r="IN705">
        <v>0</v>
      </c>
      <c r="IO705">
        <v>0</v>
      </c>
      <c r="IP705" t="s">
        <v>442</v>
      </c>
      <c r="IQ705" t="s">
        <v>443</v>
      </c>
      <c r="IR705" t="s">
        <v>444</v>
      </c>
      <c r="IS705" t="s">
        <v>444</v>
      </c>
      <c r="IT705" t="s">
        <v>444</v>
      </c>
      <c r="IU705" t="s">
        <v>444</v>
      </c>
      <c r="IV705">
        <v>0</v>
      </c>
      <c r="IW705">
        <v>100</v>
      </c>
      <c r="IX705">
        <v>100</v>
      </c>
      <c r="IY705">
        <v>0.308</v>
      </c>
      <c r="IZ705">
        <v>0.2318</v>
      </c>
      <c r="JA705">
        <v>0.05401698482025668</v>
      </c>
      <c r="JB705">
        <v>0.001251749769105588</v>
      </c>
      <c r="JC705">
        <v>-2.340677956668878E-07</v>
      </c>
      <c r="JD705">
        <v>1.443975168909104E-10</v>
      </c>
      <c r="JE705">
        <v>-0.0473756660369021</v>
      </c>
      <c r="JF705">
        <v>-0.000763777970416037</v>
      </c>
      <c r="JG705">
        <v>0.0006633184790446218</v>
      </c>
      <c r="JH705">
        <v>-5.365384051273601E-06</v>
      </c>
      <c r="JI705">
        <v>1</v>
      </c>
      <c r="JJ705">
        <v>2129</v>
      </c>
      <c r="JK705">
        <v>1</v>
      </c>
      <c r="JL705">
        <v>27</v>
      </c>
      <c r="JM705">
        <v>189062.8</v>
      </c>
      <c r="JN705">
        <v>189062.7</v>
      </c>
      <c r="JO705">
        <v>0.571289</v>
      </c>
      <c r="JP705">
        <v>2.55859</v>
      </c>
      <c r="JQ705">
        <v>1.39893</v>
      </c>
      <c r="JR705">
        <v>2.33765</v>
      </c>
      <c r="JS705">
        <v>1.44897</v>
      </c>
      <c r="JT705">
        <v>2.58545</v>
      </c>
      <c r="JU705">
        <v>36.6469</v>
      </c>
      <c r="JV705">
        <v>24.1926</v>
      </c>
      <c r="JW705">
        <v>18</v>
      </c>
      <c r="JX705">
        <v>478.632</v>
      </c>
      <c r="JY705">
        <v>474.954</v>
      </c>
      <c r="JZ705">
        <v>28.4098</v>
      </c>
      <c r="KA705">
        <v>28.8355</v>
      </c>
      <c r="KB705">
        <v>30.0003</v>
      </c>
      <c r="KC705">
        <v>28.4832</v>
      </c>
      <c r="KD705">
        <v>28.5427</v>
      </c>
      <c r="KE705">
        <v>11.4003</v>
      </c>
      <c r="KF705">
        <v>23.9054</v>
      </c>
      <c r="KG705">
        <v>76.9524</v>
      </c>
      <c r="KH705">
        <v>28.3964</v>
      </c>
      <c r="KI705">
        <v>166.005</v>
      </c>
      <c r="KJ705">
        <v>19.2945</v>
      </c>
      <c r="KK705">
        <v>101.01</v>
      </c>
      <c r="KL705">
        <v>100.278</v>
      </c>
    </row>
    <row r="706" spans="1:298">
      <c r="A706">
        <v>690</v>
      </c>
      <c r="B706">
        <v>1758492349.5</v>
      </c>
      <c r="C706">
        <v>23246</v>
      </c>
      <c r="D706" t="s">
        <v>1831</v>
      </c>
      <c r="E706" t="s">
        <v>1832</v>
      </c>
      <c r="F706">
        <v>5</v>
      </c>
      <c r="G706" t="s">
        <v>1800</v>
      </c>
      <c r="H706" t="s">
        <v>436</v>
      </c>
      <c r="I706" t="s">
        <v>437</v>
      </c>
      <c r="J706">
        <v>1758492341.714286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188.9077985525268</v>
      </c>
      <c r="AL706">
        <v>200.2929393939393</v>
      </c>
      <c r="AM706">
        <v>-3.270971719882614</v>
      </c>
      <c r="AN706">
        <v>65.52531458562125</v>
      </c>
      <c r="AO706">
        <f>(AQ706 - AP706 + DZ706*1E3/(8.314*(EB706+273.15)) * AS706/DY706 * AR706) * DY706/(100*DM706) * 1000/(1000 - AQ706)</f>
        <v>0</v>
      </c>
      <c r="AP706">
        <v>19.32302825772739</v>
      </c>
      <c r="AQ706">
        <v>23.75094666666666</v>
      </c>
      <c r="AR706">
        <v>5.696845131606607E-06</v>
      </c>
      <c r="AS706">
        <v>124.8257750437585</v>
      </c>
      <c r="AT706">
        <v>2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438</v>
      </c>
      <c r="AZ706" t="s">
        <v>438</v>
      </c>
      <c r="BA706">
        <v>0</v>
      </c>
      <c r="BB706">
        <v>0</v>
      </c>
      <c r="BC706">
        <f>1-BA706/BB706</f>
        <v>0</v>
      </c>
      <c r="BD706">
        <v>0</v>
      </c>
      <c r="BE706" t="s">
        <v>438</v>
      </c>
      <c r="BF706" t="s">
        <v>438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438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2.7</v>
      </c>
      <c r="DN706">
        <v>0.5</v>
      </c>
      <c r="DO706" t="s">
        <v>439</v>
      </c>
      <c r="DP706">
        <v>2</v>
      </c>
      <c r="DQ706" t="b">
        <v>1</v>
      </c>
      <c r="DR706">
        <v>1758492341.714286</v>
      </c>
      <c r="DS706">
        <v>218.86575</v>
      </c>
      <c r="DT706">
        <v>200.6721428571429</v>
      </c>
      <c r="DU706">
        <v>23.7509</v>
      </c>
      <c r="DV706">
        <v>19.32193928571428</v>
      </c>
      <c r="DW706">
        <v>218.5478214285714</v>
      </c>
      <c r="DX706">
        <v>23.51913214285715</v>
      </c>
      <c r="DY706">
        <v>499.9989642857144</v>
      </c>
      <c r="DZ706">
        <v>89.97142142857142</v>
      </c>
      <c r="EA706">
        <v>0.05276031785714286</v>
      </c>
      <c r="EB706">
        <v>30.08303214285715</v>
      </c>
      <c r="EC706">
        <v>30.02345357142857</v>
      </c>
      <c r="ED706">
        <v>999.9000000000002</v>
      </c>
      <c r="EE706">
        <v>0</v>
      </c>
      <c r="EF706">
        <v>0</v>
      </c>
      <c r="EG706">
        <v>10011.41571428571</v>
      </c>
      <c r="EH706">
        <v>0</v>
      </c>
      <c r="EI706">
        <v>10.57928214285714</v>
      </c>
      <c r="EJ706">
        <v>18.19353214285714</v>
      </c>
      <c r="EK706">
        <v>224.1903928571428</v>
      </c>
      <c r="EL706">
        <v>204.6259642857142</v>
      </c>
      <c r="EM706">
        <v>4.4289675</v>
      </c>
      <c r="EN706">
        <v>200.6721428571429</v>
      </c>
      <c r="EO706">
        <v>19.32193928571428</v>
      </c>
      <c r="EP706">
        <v>2.136903214285714</v>
      </c>
      <c r="EQ706">
        <v>1.738422857142857</v>
      </c>
      <c r="ER706">
        <v>18.49697142857143</v>
      </c>
      <c r="ES706">
        <v>15.24383571428571</v>
      </c>
      <c r="ET706">
        <v>1999.984285714286</v>
      </c>
      <c r="EU706">
        <v>0.9800040714285714</v>
      </c>
      <c r="EV706">
        <v>0.01999638928571429</v>
      </c>
      <c r="EW706">
        <v>0</v>
      </c>
      <c r="EX706">
        <v>490.7034642857143</v>
      </c>
      <c r="EY706">
        <v>5.000560000000001</v>
      </c>
      <c r="EZ706">
        <v>10078.89285714286</v>
      </c>
      <c r="FA706">
        <v>17294.775</v>
      </c>
      <c r="FB706">
        <v>41.75</v>
      </c>
      <c r="FC706">
        <v>41.86375</v>
      </c>
      <c r="FD706">
        <v>41.41264285714284</v>
      </c>
      <c r="FE706">
        <v>41.10025</v>
      </c>
      <c r="FF706">
        <v>42.5</v>
      </c>
      <c r="FG706">
        <v>1955.094285714286</v>
      </c>
      <c r="FH706">
        <v>39.89000000000001</v>
      </c>
      <c r="FI706">
        <v>0</v>
      </c>
      <c r="FJ706">
        <v>1758492351</v>
      </c>
      <c r="FK706">
        <v>0</v>
      </c>
      <c r="FL706">
        <v>490.6973600000001</v>
      </c>
      <c r="FM706">
        <v>-0.2466153865354373</v>
      </c>
      <c r="FN706">
        <v>9.053846165893779</v>
      </c>
      <c r="FO706">
        <v>10078.884</v>
      </c>
      <c r="FP706">
        <v>15</v>
      </c>
      <c r="FQ706">
        <v>0</v>
      </c>
      <c r="FR706" t="s">
        <v>440</v>
      </c>
      <c r="FS706">
        <v>1747148579.5</v>
      </c>
      <c r="FT706">
        <v>1747148584.5</v>
      </c>
      <c r="FU706">
        <v>0</v>
      </c>
      <c r="FV706">
        <v>0.162</v>
      </c>
      <c r="FW706">
        <v>-0.001</v>
      </c>
      <c r="FX706">
        <v>0.139</v>
      </c>
      <c r="FY706">
        <v>0.058</v>
      </c>
      <c r="FZ706">
        <v>420</v>
      </c>
      <c r="GA706">
        <v>16</v>
      </c>
      <c r="GB706">
        <v>0.19</v>
      </c>
      <c r="GC706">
        <v>0.02</v>
      </c>
      <c r="GD706">
        <v>17.983185</v>
      </c>
      <c r="GE706">
        <v>5.330562101313269</v>
      </c>
      <c r="GF706">
        <v>0.5309894116411362</v>
      </c>
      <c r="GG706">
        <v>0</v>
      </c>
      <c r="GH706">
        <v>490.7600588235294</v>
      </c>
      <c r="GI706">
        <v>-1.285500382574492</v>
      </c>
      <c r="GJ706">
        <v>0.2549643505849484</v>
      </c>
      <c r="GK706">
        <v>0</v>
      </c>
      <c r="GL706">
        <v>4.429699749999999</v>
      </c>
      <c r="GM706">
        <v>-0.01907268292684328</v>
      </c>
      <c r="GN706">
        <v>0.001925673242660866</v>
      </c>
      <c r="GO706">
        <v>1</v>
      </c>
      <c r="GP706">
        <v>1</v>
      </c>
      <c r="GQ706">
        <v>3</v>
      </c>
      <c r="GR706" t="s">
        <v>447</v>
      </c>
      <c r="GS706">
        <v>3.12858</v>
      </c>
      <c r="GT706">
        <v>2.73041</v>
      </c>
      <c r="GU706">
        <v>0.0452178</v>
      </c>
      <c r="GV706">
        <v>0.0414538</v>
      </c>
      <c r="GW706">
        <v>0.105683</v>
      </c>
      <c r="GX706">
        <v>0.0920175</v>
      </c>
      <c r="GY706">
        <v>28653.4</v>
      </c>
      <c r="GZ706">
        <v>27880</v>
      </c>
      <c r="HA706">
        <v>30551.3</v>
      </c>
      <c r="HB706">
        <v>29339.4</v>
      </c>
      <c r="HC706">
        <v>37705.6</v>
      </c>
      <c r="HD706">
        <v>35045.4</v>
      </c>
      <c r="HE706">
        <v>46741.1</v>
      </c>
      <c r="HF706">
        <v>43592.9</v>
      </c>
      <c r="HG706">
        <v>1.82805</v>
      </c>
      <c r="HH706">
        <v>1.86908</v>
      </c>
      <c r="HI706">
        <v>0.0732392</v>
      </c>
      <c r="HJ706">
        <v>0</v>
      </c>
      <c r="HK706">
        <v>28.8209</v>
      </c>
      <c r="HL706">
        <v>999.9</v>
      </c>
      <c r="HM706">
        <v>47.1</v>
      </c>
      <c r="HN706">
        <v>30.5</v>
      </c>
      <c r="HO706">
        <v>22.9516</v>
      </c>
      <c r="HP706">
        <v>63.403</v>
      </c>
      <c r="HQ706">
        <v>16.875</v>
      </c>
      <c r="HR706">
        <v>1</v>
      </c>
      <c r="HS706">
        <v>0.131326</v>
      </c>
      <c r="HT706">
        <v>-0.0719989</v>
      </c>
      <c r="HU706">
        <v>20.1998</v>
      </c>
      <c r="HV706">
        <v>5.22732</v>
      </c>
      <c r="HW706">
        <v>11.974</v>
      </c>
      <c r="HX706">
        <v>4.9696</v>
      </c>
      <c r="HY706">
        <v>3.28948</v>
      </c>
      <c r="HZ706">
        <v>9999</v>
      </c>
      <c r="IA706">
        <v>9999</v>
      </c>
      <c r="IB706">
        <v>9999</v>
      </c>
      <c r="IC706">
        <v>999.9</v>
      </c>
      <c r="ID706">
        <v>4.97292</v>
      </c>
      <c r="IE706">
        <v>1.87722</v>
      </c>
      <c r="IF706">
        <v>1.87531</v>
      </c>
      <c r="IG706">
        <v>1.87808</v>
      </c>
      <c r="IH706">
        <v>1.87484</v>
      </c>
      <c r="II706">
        <v>1.87838</v>
      </c>
      <c r="IJ706">
        <v>1.87554</v>
      </c>
      <c r="IK706">
        <v>1.87667</v>
      </c>
      <c r="IL706">
        <v>0</v>
      </c>
      <c r="IM706">
        <v>0</v>
      </c>
      <c r="IN706">
        <v>0</v>
      </c>
      <c r="IO706">
        <v>0</v>
      </c>
      <c r="IP706" t="s">
        <v>442</v>
      </c>
      <c r="IQ706" t="s">
        <v>443</v>
      </c>
      <c r="IR706" t="s">
        <v>444</v>
      </c>
      <c r="IS706" t="s">
        <v>444</v>
      </c>
      <c r="IT706" t="s">
        <v>444</v>
      </c>
      <c r="IU706" t="s">
        <v>444</v>
      </c>
      <c r="IV706">
        <v>0</v>
      </c>
      <c r="IW706">
        <v>100</v>
      </c>
      <c r="IX706">
        <v>100</v>
      </c>
      <c r="IY706">
        <v>0.289</v>
      </c>
      <c r="IZ706">
        <v>0.2318</v>
      </c>
      <c r="JA706">
        <v>0.05401698482025668</v>
      </c>
      <c r="JB706">
        <v>0.001251749769105588</v>
      </c>
      <c r="JC706">
        <v>-2.340677956668878E-07</v>
      </c>
      <c r="JD706">
        <v>1.443975168909104E-10</v>
      </c>
      <c r="JE706">
        <v>-0.0473756660369021</v>
      </c>
      <c r="JF706">
        <v>-0.000763777970416037</v>
      </c>
      <c r="JG706">
        <v>0.0006633184790446218</v>
      </c>
      <c r="JH706">
        <v>-5.365384051273601E-06</v>
      </c>
      <c r="JI706">
        <v>1</v>
      </c>
      <c r="JJ706">
        <v>2129</v>
      </c>
      <c r="JK706">
        <v>1</v>
      </c>
      <c r="JL706">
        <v>27</v>
      </c>
      <c r="JM706">
        <v>189062.8</v>
      </c>
      <c r="JN706">
        <v>189062.8</v>
      </c>
      <c r="JO706">
        <v>0.533447</v>
      </c>
      <c r="JP706">
        <v>2.57812</v>
      </c>
      <c r="JQ706">
        <v>1.39893</v>
      </c>
      <c r="JR706">
        <v>2.33765</v>
      </c>
      <c r="JS706">
        <v>1.44897</v>
      </c>
      <c r="JT706">
        <v>2.46338</v>
      </c>
      <c r="JU706">
        <v>36.6469</v>
      </c>
      <c r="JV706">
        <v>24.1926</v>
      </c>
      <c r="JW706">
        <v>18</v>
      </c>
      <c r="JX706">
        <v>478.72</v>
      </c>
      <c r="JY706">
        <v>474.683</v>
      </c>
      <c r="JZ706">
        <v>28.3834</v>
      </c>
      <c r="KA706">
        <v>28.8395</v>
      </c>
      <c r="KB706">
        <v>30.0002</v>
      </c>
      <c r="KC706">
        <v>28.4862</v>
      </c>
      <c r="KD706">
        <v>28.5458</v>
      </c>
      <c r="KE706">
        <v>10.6482</v>
      </c>
      <c r="KF706">
        <v>23.9054</v>
      </c>
      <c r="KG706">
        <v>76.9524</v>
      </c>
      <c r="KH706">
        <v>28.3715</v>
      </c>
      <c r="KI706">
        <v>152.64</v>
      </c>
      <c r="KJ706">
        <v>19.2957</v>
      </c>
      <c r="KK706">
        <v>101.007</v>
      </c>
      <c r="KL706">
        <v>100.275</v>
      </c>
    </row>
    <row r="707" spans="1:298">
      <c r="A707">
        <v>691</v>
      </c>
      <c r="B707">
        <v>1758492354.5</v>
      </c>
      <c r="C707">
        <v>23251</v>
      </c>
      <c r="D707" t="s">
        <v>1833</v>
      </c>
      <c r="E707" t="s">
        <v>1834</v>
      </c>
      <c r="F707">
        <v>5</v>
      </c>
      <c r="G707" t="s">
        <v>1800</v>
      </c>
      <c r="H707" t="s">
        <v>436</v>
      </c>
      <c r="I707" t="s">
        <v>437</v>
      </c>
      <c r="J707">
        <v>1758492347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171.5875130888636</v>
      </c>
      <c r="AL707">
        <v>183.7218787878787</v>
      </c>
      <c r="AM707">
        <v>-3.321200009372403</v>
      </c>
      <c r="AN707">
        <v>65.52531458562125</v>
      </c>
      <c r="AO707">
        <f>(AQ707 - AP707 + DZ707*1E3/(8.314*(EB707+273.15)) * AS707/DY707 * AR707) * DY707/(100*DM707) * 1000/(1000 - AQ707)</f>
        <v>0</v>
      </c>
      <c r="AP707">
        <v>19.322678373079</v>
      </c>
      <c r="AQ707">
        <v>23.74934181818182</v>
      </c>
      <c r="AR707">
        <v>4.29444016192071E-06</v>
      </c>
      <c r="AS707">
        <v>124.8257750437585</v>
      </c>
      <c r="AT707">
        <v>2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438</v>
      </c>
      <c r="AZ707" t="s">
        <v>438</v>
      </c>
      <c r="BA707">
        <v>0</v>
      </c>
      <c r="BB707">
        <v>0</v>
      </c>
      <c r="BC707">
        <f>1-BA707/BB707</f>
        <v>0</v>
      </c>
      <c r="BD707">
        <v>0</v>
      </c>
      <c r="BE707" t="s">
        <v>438</v>
      </c>
      <c r="BF707" t="s">
        <v>438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438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2.7</v>
      </c>
      <c r="DN707">
        <v>0.5</v>
      </c>
      <c r="DO707" t="s">
        <v>439</v>
      </c>
      <c r="DP707">
        <v>2</v>
      </c>
      <c r="DQ707" t="b">
        <v>1</v>
      </c>
      <c r="DR707">
        <v>1758492347</v>
      </c>
      <c r="DS707">
        <v>201.8984074074074</v>
      </c>
      <c r="DT707">
        <v>183.1084814814814</v>
      </c>
      <c r="DU707">
        <v>23.75003703703704</v>
      </c>
      <c r="DV707">
        <v>19.32257037037037</v>
      </c>
      <c r="DW707">
        <v>201.6004444444445</v>
      </c>
      <c r="DX707">
        <v>23.51829259259259</v>
      </c>
      <c r="DY707">
        <v>499.9831111111112</v>
      </c>
      <c r="DZ707">
        <v>89.97041851851854</v>
      </c>
      <c r="EA707">
        <v>0.05282215185185186</v>
      </c>
      <c r="EB707">
        <v>30.08055925925926</v>
      </c>
      <c r="EC707">
        <v>30.02137777777778</v>
      </c>
      <c r="ED707">
        <v>999.9000000000001</v>
      </c>
      <c r="EE707">
        <v>0</v>
      </c>
      <c r="EF707">
        <v>0</v>
      </c>
      <c r="EG707">
        <v>10018.31185185185</v>
      </c>
      <c r="EH707">
        <v>0</v>
      </c>
      <c r="EI707">
        <v>10.58383333333333</v>
      </c>
      <c r="EJ707">
        <v>18.78987037037037</v>
      </c>
      <c r="EK707">
        <v>206.8101481481482</v>
      </c>
      <c r="EL707">
        <v>186.7164074074074</v>
      </c>
      <c r="EM707">
        <v>4.427473703703704</v>
      </c>
      <c r="EN707">
        <v>183.1084814814814</v>
      </c>
      <c r="EO707">
        <v>19.32257037037037</v>
      </c>
      <c r="EP707">
        <v>2.136802592592593</v>
      </c>
      <c r="EQ707">
        <v>1.73846</v>
      </c>
      <c r="ER707">
        <v>18.49620370370371</v>
      </c>
      <c r="ES707">
        <v>15.24417407407408</v>
      </c>
      <c r="ET707">
        <v>1999.995925925926</v>
      </c>
      <c r="EU707">
        <v>0.9800042222222223</v>
      </c>
      <c r="EV707">
        <v>0.01999624444444445</v>
      </c>
      <c r="EW707">
        <v>0</v>
      </c>
      <c r="EX707">
        <v>490.8234444444445</v>
      </c>
      <c r="EY707">
        <v>5.000560000000001</v>
      </c>
      <c r="EZ707">
        <v>10080.6</v>
      </c>
      <c r="FA707">
        <v>17294.86296296296</v>
      </c>
      <c r="FB707">
        <v>41.75</v>
      </c>
      <c r="FC707">
        <v>41.87033333333333</v>
      </c>
      <c r="FD707">
        <v>41.41174074074073</v>
      </c>
      <c r="FE707">
        <v>41.09933333333333</v>
      </c>
      <c r="FF707">
        <v>42.5</v>
      </c>
      <c r="FG707">
        <v>1955.105925925926</v>
      </c>
      <c r="FH707">
        <v>39.89000000000001</v>
      </c>
      <c r="FI707">
        <v>0</v>
      </c>
      <c r="FJ707">
        <v>1758492355.8</v>
      </c>
      <c r="FK707">
        <v>0</v>
      </c>
      <c r="FL707">
        <v>490.79228</v>
      </c>
      <c r="FM707">
        <v>1.972384616179504</v>
      </c>
      <c r="FN707">
        <v>36.8615385045297</v>
      </c>
      <c r="FO707">
        <v>10080.64</v>
      </c>
      <c r="FP707">
        <v>15</v>
      </c>
      <c r="FQ707">
        <v>0</v>
      </c>
      <c r="FR707" t="s">
        <v>440</v>
      </c>
      <c r="FS707">
        <v>1747148579.5</v>
      </c>
      <c r="FT707">
        <v>1747148584.5</v>
      </c>
      <c r="FU707">
        <v>0</v>
      </c>
      <c r="FV707">
        <v>0.162</v>
      </c>
      <c r="FW707">
        <v>-0.001</v>
      </c>
      <c r="FX707">
        <v>0.139</v>
      </c>
      <c r="FY707">
        <v>0.058</v>
      </c>
      <c r="FZ707">
        <v>420</v>
      </c>
      <c r="GA707">
        <v>16</v>
      </c>
      <c r="GB707">
        <v>0.19</v>
      </c>
      <c r="GC707">
        <v>0.02</v>
      </c>
      <c r="GD707">
        <v>18.4927425</v>
      </c>
      <c r="GE707">
        <v>6.461974108817978</v>
      </c>
      <c r="GF707">
        <v>0.6392272162101283</v>
      </c>
      <c r="GG707">
        <v>0</v>
      </c>
      <c r="GH707">
        <v>490.7613235294118</v>
      </c>
      <c r="GI707">
        <v>1.124721159671844</v>
      </c>
      <c r="GJ707">
        <v>0.2687042678559681</v>
      </c>
      <c r="GK707">
        <v>0</v>
      </c>
      <c r="GL707">
        <v>4.4282895</v>
      </c>
      <c r="GM707">
        <v>-0.01523842401500896</v>
      </c>
      <c r="GN707">
        <v>0.001581489724911285</v>
      </c>
      <c r="GO707">
        <v>1</v>
      </c>
      <c r="GP707">
        <v>1</v>
      </c>
      <c r="GQ707">
        <v>3</v>
      </c>
      <c r="GR707" t="s">
        <v>447</v>
      </c>
      <c r="GS707">
        <v>3.12829</v>
      </c>
      <c r="GT707">
        <v>2.73089</v>
      </c>
      <c r="GU707">
        <v>0.0418519</v>
      </c>
      <c r="GV707">
        <v>0.0379169</v>
      </c>
      <c r="GW707">
        <v>0.105681</v>
      </c>
      <c r="GX707">
        <v>0.09202009999999999</v>
      </c>
      <c r="GY707">
        <v>28754.7</v>
      </c>
      <c r="GZ707">
        <v>27983.1</v>
      </c>
      <c r="HA707">
        <v>30551.7</v>
      </c>
      <c r="HB707">
        <v>29339.6</v>
      </c>
      <c r="HC707">
        <v>37705.8</v>
      </c>
      <c r="HD707">
        <v>35045.5</v>
      </c>
      <c r="HE707">
        <v>46741.5</v>
      </c>
      <c r="HF707">
        <v>43593.4</v>
      </c>
      <c r="HG707">
        <v>1.82755</v>
      </c>
      <c r="HH707">
        <v>1.86925</v>
      </c>
      <c r="HI707">
        <v>0.0735</v>
      </c>
      <c r="HJ707">
        <v>0</v>
      </c>
      <c r="HK707">
        <v>28.8217</v>
      </c>
      <c r="HL707">
        <v>999.9</v>
      </c>
      <c r="HM707">
        <v>47.1</v>
      </c>
      <c r="HN707">
        <v>30.5</v>
      </c>
      <c r="HO707">
        <v>22.9514</v>
      </c>
      <c r="HP707">
        <v>63.353</v>
      </c>
      <c r="HQ707">
        <v>16.9111</v>
      </c>
      <c r="HR707">
        <v>1</v>
      </c>
      <c r="HS707">
        <v>0.131611</v>
      </c>
      <c r="HT707">
        <v>-0.07797659999999999</v>
      </c>
      <c r="HU707">
        <v>20.1998</v>
      </c>
      <c r="HV707">
        <v>5.22822</v>
      </c>
      <c r="HW707">
        <v>11.974</v>
      </c>
      <c r="HX707">
        <v>4.96985</v>
      </c>
      <c r="HY707">
        <v>3.2896</v>
      </c>
      <c r="HZ707">
        <v>9999</v>
      </c>
      <c r="IA707">
        <v>9999</v>
      </c>
      <c r="IB707">
        <v>9999</v>
      </c>
      <c r="IC707">
        <v>999.9</v>
      </c>
      <c r="ID707">
        <v>4.97293</v>
      </c>
      <c r="IE707">
        <v>1.87727</v>
      </c>
      <c r="IF707">
        <v>1.87531</v>
      </c>
      <c r="IG707">
        <v>1.87815</v>
      </c>
      <c r="IH707">
        <v>1.87485</v>
      </c>
      <c r="II707">
        <v>1.87842</v>
      </c>
      <c r="IJ707">
        <v>1.87558</v>
      </c>
      <c r="IK707">
        <v>1.87668</v>
      </c>
      <c r="IL707">
        <v>0</v>
      </c>
      <c r="IM707">
        <v>0</v>
      </c>
      <c r="IN707">
        <v>0</v>
      </c>
      <c r="IO707">
        <v>0</v>
      </c>
      <c r="IP707" t="s">
        <v>442</v>
      </c>
      <c r="IQ707" t="s">
        <v>443</v>
      </c>
      <c r="IR707" t="s">
        <v>444</v>
      </c>
      <c r="IS707" t="s">
        <v>444</v>
      </c>
      <c r="IT707" t="s">
        <v>444</v>
      </c>
      <c r="IU707" t="s">
        <v>444</v>
      </c>
      <c r="IV707">
        <v>0</v>
      </c>
      <c r="IW707">
        <v>100</v>
      </c>
      <c r="IX707">
        <v>100</v>
      </c>
      <c r="IY707">
        <v>0.27</v>
      </c>
      <c r="IZ707">
        <v>0.2318</v>
      </c>
      <c r="JA707">
        <v>0.05401698482025668</v>
      </c>
      <c r="JB707">
        <v>0.001251749769105588</v>
      </c>
      <c r="JC707">
        <v>-2.340677956668878E-07</v>
      </c>
      <c r="JD707">
        <v>1.443975168909104E-10</v>
      </c>
      <c r="JE707">
        <v>-0.0473756660369021</v>
      </c>
      <c r="JF707">
        <v>-0.000763777970416037</v>
      </c>
      <c r="JG707">
        <v>0.0006633184790446218</v>
      </c>
      <c r="JH707">
        <v>-5.365384051273601E-06</v>
      </c>
      <c r="JI707">
        <v>1</v>
      </c>
      <c r="JJ707">
        <v>2129</v>
      </c>
      <c r="JK707">
        <v>1</v>
      </c>
      <c r="JL707">
        <v>27</v>
      </c>
      <c r="JM707">
        <v>189062.9</v>
      </c>
      <c r="JN707">
        <v>189062.8</v>
      </c>
      <c r="JO707">
        <v>0.496826</v>
      </c>
      <c r="JP707">
        <v>2.56348</v>
      </c>
      <c r="JQ707">
        <v>1.39893</v>
      </c>
      <c r="JR707">
        <v>2.33765</v>
      </c>
      <c r="JS707">
        <v>1.44897</v>
      </c>
      <c r="JT707">
        <v>2.59399</v>
      </c>
      <c r="JU707">
        <v>36.6469</v>
      </c>
      <c r="JV707">
        <v>24.2013</v>
      </c>
      <c r="JW707">
        <v>18</v>
      </c>
      <c r="JX707">
        <v>478.467</v>
      </c>
      <c r="JY707">
        <v>474.822</v>
      </c>
      <c r="JZ707">
        <v>28.3596</v>
      </c>
      <c r="KA707">
        <v>28.8445</v>
      </c>
      <c r="KB707">
        <v>30.0004</v>
      </c>
      <c r="KC707">
        <v>28.4893</v>
      </c>
      <c r="KD707">
        <v>28.5488</v>
      </c>
      <c r="KE707">
        <v>9.85618</v>
      </c>
      <c r="KF707">
        <v>23.9054</v>
      </c>
      <c r="KG707">
        <v>76.9524</v>
      </c>
      <c r="KH707">
        <v>28.3542</v>
      </c>
      <c r="KI707">
        <v>131.649</v>
      </c>
      <c r="KJ707">
        <v>19.2943</v>
      </c>
      <c r="KK707">
        <v>101.008</v>
      </c>
      <c r="KL707">
        <v>100.276</v>
      </c>
    </row>
    <row r="708" spans="1:298">
      <c r="A708">
        <v>692</v>
      </c>
      <c r="B708">
        <v>1758492359.5</v>
      </c>
      <c r="C708">
        <v>23256</v>
      </c>
      <c r="D708" t="s">
        <v>1835</v>
      </c>
      <c r="E708" t="s">
        <v>1836</v>
      </c>
      <c r="F708">
        <v>5</v>
      </c>
      <c r="G708" t="s">
        <v>1800</v>
      </c>
      <c r="H708" t="s">
        <v>436</v>
      </c>
      <c r="I708" t="s">
        <v>437</v>
      </c>
      <c r="J708">
        <v>1758492351.714286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155.2688017130604</v>
      </c>
      <c r="AL708">
        <v>167.3496909090909</v>
      </c>
      <c r="AM708">
        <v>-3.266820380144967</v>
      </c>
      <c r="AN708">
        <v>65.52531458562125</v>
      </c>
      <c r="AO708">
        <f>(AQ708 - AP708 + DZ708*1E3/(8.314*(EB708+273.15)) * AS708/DY708 * AR708) * DY708/(100*DM708) * 1000/(1000 - AQ708)</f>
        <v>0</v>
      </c>
      <c r="AP708">
        <v>19.32362067429819</v>
      </c>
      <c r="AQ708">
        <v>23.74718545454544</v>
      </c>
      <c r="AR708">
        <v>-1.579616169655581E-05</v>
      </c>
      <c r="AS708">
        <v>124.8257750437585</v>
      </c>
      <c r="AT708">
        <v>2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438</v>
      </c>
      <c r="AZ708" t="s">
        <v>438</v>
      </c>
      <c r="BA708">
        <v>0</v>
      </c>
      <c r="BB708">
        <v>0</v>
      </c>
      <c r="BC708">
        <f>1-BA708/BB708</f>
        <v>0</v>
      </c>
      <c r="BD708">
        <v>0</v>
      </c>
      <c r="BE708" t="s">
        <v>438</v>
      </c>
      <c r="BF708" t="s">
        <v>438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438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2.7</v>
      </c>
      <c r="DN708">
        <v>0.5</v>
      </c>
      <c r="DO708" t="s">
        <v>439</v>
      </c>
      <c r="DP708">
        <v>2</v>
      </c>
      <c r="DQ708" t="b">
        <v>1</v>
      </c>
      <c r="DR708">
        <v>1758492351.714286</v>
      </c>
      <c r="DS708">
        <v>186.7556785714285</v>
      </c>
      <c r="DT708">
        <v>167.6382142857143</v>
      </c>
      <c r="DU708">
        <v>23.74957142857143</v>
      </c>
      <c r="DV708">
        <v>19.32302857142857</v>
      </c>
      <c r="DW708">
        <v>186.4755</v>
      </c>
      <c r="DX708">
        <v>23.517825</v>
      </c>
      <c r="DY708">
        <v>499.9969285714286</v>
      </c>
      <c r="DZ708">
        <v>89.97026071428571</v>
      </c>
      <c r="EA708">
        <v>0.05281625357142857</v>
      </c>
      <c r="EB708">
        <v>30.07736428571429</v>
      </c>
      <c r="EC708">
        <v>30.01725357142857</v>
      </c>
      <c r="ED708">
        <v>999.9000000000002</v>
      </c>
      <c r="EE708">
        <v>0</v>
      </c>
      <c r="EF708">
        <v>0</v>
      </c>
      <c r="EG708">
        <v>10014.75392857143</v>
      </c>
      <c r="EH708">
        <v>0</v>
      </c>
      <c r="EI708">
        <v>10.58790357142857</v>
      </c>
      <c r="EJ708">
        <v>19.11743928571428</v>
      </c>
      <c r="EK708">
        <v>191.2989999999999</v>
      </c>
      <c r="EL708">
        <v>170.9413571428572</v>
      </c>
      <c r="EM708">
        <v>4.426544285714285</v>
      </c>
      <c r="EN708">
        <v>167.6382142857143</v>
      </c>
      <c r="EO708">
        <v>19.32302857142857</v>
      </c>
      <c r="EP708">
        <v>2.136755714285715</v>
      </c>
      <c r="EQ708">
        <v>1.738498571428571</v>
      </c>
      <c r="ER708">
        <v>18.49585714285714</v>
      </c>
      <c r="ES708">
        <v>15.24451428571429</v>
      </c>
      <c r="ET708">
        <v>1999.975714285714</v>
      </c>
      <c r="EU708">
        <v>0.9800040714285714</v>
      </c>
      <c r="EV708">
        <v>0.01999639285714286</v>
      </c>
      <c r="EW708">
        <v>0</v>
      </c>
      <c r="EX708">
        <v>490.9715</v>
      </c>
      <c r="EY708">
        <v>5.000560000000001</v>
      </c>
      <c r="EZ708">
        <v>10084.61785714286</v>
      </c>
      <c r="FA708">
        <v>17294.68571428571</v>
      </c>
      <c r="FB708">
        <v>41.75</v>
      </c>
      <c r="FC708">
        <v>41.875</v>
      </c>
      <c r="FD708">
        <v>41.42149999999999</v>
      </c>
      <c r="FE708">
        <v>41.09575</v>
      </c>
      <c r="FF708">
        <v>42.5</v>
      </c>
      <c r="FG708">
        <v>1955.085714285714</v>
      </c>
      <c r="FH708">
        <v>39.89000000000001</v>
      </c>
      <c r="FI708">
        <v>0</v>
      </c>
      <c r="FJ708">
        <v>1758492361.2</v>
      </c>
      <c r="FK708">
        <v>0</v>
      </c>
      <c r="FL708">
        <v>490.9946923076923</v>
      </c>
      <c r="FM708">
        <v>3.500307700693516</v>
      </c>
      <c r="FN708">
        <v>68.50598295937064</v>
      </c>
      <c r="FO708">
        <v>10085.2</v>
      </c>
      <c r="FP708">
        <v>15</v>
      </c>
      <c r="FQ708">
        <v>0</v>
      </c>
      <c r="FR708" t="s">
        <v>440</v>
      </c>
      <c r="FS708">
        <v>1747148579.5</v>
      </c>
      <c r="FT708">
        <v>1747148584.5</v>
      </c>
      <c r="FU708">
        <v>0</v>
      </c>
      <c r="FV708">
        <v>0.162</v>
      </c>
      <c r="FW708">
        <v>-0.001</v>
      </c>
      <c r="FX708">
        <v>0.139</v>
      </c>
      <c r="FY708">
        <v>0.058</v>
      </c>
      <c r="FZ708">
        <v>420</v>
      </c>
      <c r="GA708">
        <v>16</v>
      </c>
      <c r="GB708">
        <v>0.19</v>
      </c>
      <c r="GC708">
        <v>0.02</v>
      </c>
      <c r="GD708">
        <v>18.84586</v>
      </c>
      <c r="GE708">
        <v>4.929059662288867</v>
      </c>
      <c r="GF708">
        <v>0.5074534031810213</v>
      </c>
      <c r="GG708">
        <v>0</v>
      </c>
      <c r="GH708">
        <v>490.8742352941176</v>
      </c>
      <c r="GI708">
        <v>2.021940413471124</v>
      </c>
      <c r="GJ708">
        <v>0.2659840838696378</v>
      </c>
      <c r="GK708">
        <v>0</v>
      </c>
      <c r="GL708">
        <v>4.4272625</v>
      </c>
      <c r="GM708">
        <v>-0.01193853658537646</v>
      </c>
      <c r="GN708">
        <v>0.001260237576808482</v>
      </c>
      <c r="GO708">
        <v>1</v>
      </c>
      <c r="GP708">
        <v>1</v>
      </c>
      <c r="GQ708">
        <v>3</v>
      </c>
      <c r="GR708" t="s">
        <v>447</v>
      </c>
      <c r="GS708">
        <v>3.12848</v>
      </c>
      <c r="GT708">
        <v>2.73075</v>
      </c>
      <c r="GU708">
        <v>0.0384468</v>
      </c>
      <c r="GV708">
        <v>0.0343049</v>
      </c>
      <c r="GW708">
        <v>0.105678</v>
      </c>
      <c r="GX708">
        <v>0.0920212</v>
      </c>
      <c r="GY708">
        <v>28856.1</v>
      </c>
      <c r="GZ708">
        <v>28087.7</v>
      </c>
      <c r="HA708">
        <v>30550.9</v>
      </c>
      <c r="HB708">
        <v>29339.2</v>
      </c>
      <c r="HC708">
        <v>37704.9</v>
      </c>
      <c r="HD708">
        <v>35044.8</v>
      </c>
      <c r="HE708">
        <v>46740.5</v>
      </c>
      <c r="HF708">
        <v>43592.9</v>
      </c>
      <c r="HG708">
        <v>1.82787</v>
      </c>
      <c r="HH708">
        <v>1.86865</v>
      </c>
      <c r="HI708">
        <v>0.0729971</v>
      </c>
      <c r="HJ708">
        <v>0</v>
      </c>
      <c r="HK708">
        <v>28.8234</v>
      </c>
      <c r="HL708">
        <v>999.9</v>
      </c>
      <c r="HM708">
        <v>47.1</v>
      </c>
      <c r="HN708">
        <v>30.5</v>
      </c>
      <c r="HO708">
        <v>22.9534</v>
      </c>
      <c r="HP708">
        <v>62.763</v>
      </c>
      <c r="HQ708">
        <v>16.895</v>
      </c>
      <c r="HR708">
        <v>1</v>
      </c>
      <c r="HS708">
        <v>0.132022</v>
      </c>
      <c r="HT708">
        <v>-0.0808415</v>
      </c>
      <c r="HU708">
        <v>20.1997</v>
      </c>
      <c r="HV708">
        <v>5.22777</v>
      </c>
      <c r="HW708">
        <v>11.974</v>
      </c>
      <c r="HX708">
        <v>4.96965</v>
      </c>
      <c r="HY708">
        <v>3.2895</v>
      </c>
      <c r="HZ708">
        <v>9999</v>
      </c>
      <c r="IA708">
        <v>9999</v>
      </c>
      <c r="IB708">
        <v>9999</v>
      </c>
      <c r="IC708">
        <v>999.9</v>
      </c>
      <c r="ID708">
        <v>4.97293</v>
      </c>
      <c r="IE708">
        <v>1.87726</v>
      </c>
      <c r="IF708">
        <v>1.87532</v>
      </c>
      <c r="IG708">
        <v>1.87815</v>
      </c>
      <c r="IH708">
        <v>1.87485</v>
      </c>
      <c r="II708">
        <v>1.87846</v>
      </c>
      <c r="IJ708">
        <v>1.87559</v>
      </c>
      <c r="IK708">
        <v>1.87668</v>
      </c>
      <c r="IL708">
        <v>0</v>
      </c>
      <c r="IM708">
        <v>0</v>
      </c>
      <c r="IN708">
        <v>0</v>
      </c>
      <c r="IO708">
        <v>0</v>
      </c>
      <c r="IP708" t="s">
        <v>442</v>
      </c>
      <c r="IQ708" t="s">
        <v>443</v>
      </c>
      <c r="IR708" t="s">
        <v>444</v>
      </c>
      <c r="IS708" t="s">
        <v>444</v>
      </c>
      <c r="IT708" t="s">
        <v>444</v>
      </c>
      <c r="IU708" t="s">
        <v>444</v>
      </c>
      <c r="IV708">
        <v>0</v>
      </c>
      <c r="IW708">
        <v>100</v>
      </c>
      <c r="IX708">
        <v>100</v>
      </c>
      <c r="IY708">
        <v>0.25</v>
      </c>
      <c r="IZ708">
        <v>0.2317</v>
      </c>
      <c r="JA708">
        <v>0.05401698482025668</v>
      </c>
      <c r="JB708">
        <v>0.001251749769105588</v>
      </c>
      <c r="JC708">
        <v>-2.340677956668878E-07</v>
      </c>
      <c r="JD708">
        <v>1.443975168909104E-10</v>
      </c>
      <c r="JE708">
        <v>-0.0473756660369021</v>
      </c>
      <c r="JF708">
        <v>-0.000763777970416037</v>
      </c>
      <c r="JG708">
        <v>0.0006633184790446218</v>
      </c>
      <c r="JH708">
        <v>-5.365384051273601E-06</v>
      </c>
      <c r="JI708">
        <v>1</v>
      </c>
      <c r="JJ708">
        <v>2129</v>
      </c>
      <c r="JK708">
        <v>1</v>
      </c>
      <c r="JL708">
        <v>27</v>
      </c>
      <c r="JM708">
        <v>189063</v>
      </c>
      <c r="JN708">
        <v>189062.9</v>
      </c>
      <c r="JO708">
        <v>0.455322</v>
      </c>
      <c r="JP708">
        <v>2.58545</v>
      </c>
      <c r="JQ708">
        <v>1.39893</v>
      </c>
      <c r="JR708">
        <v>2.33765</v>
      </c>
      <c r="JS708">
        <v>1.44897</v>
      </c>
      <c r="JT708">
        <v>2.45117</v>
      </c>
      <c r="JU708">
        <v>36.6469</v>
      </c>
      <c r="JV708">
        <v>24.1838</v>
      </c>
      <c r="JW708">
        <v>18</v>
      </c>
      <c r="JX708">
        <v>478.668</v>
      </c>
      <c r="JY708">
        <v>474.452</v>
      </c>
      <c r="JZ708">
        <v>28.3417</v>
      </c>
      <c r="KA708">
        <v>28.8488</v>
      </c>
      <c r="KB708">
        <v>30.0004</v>
      </c>
      <c r="KC708">
        <v>28.4929</v>
      </c>
      <c r="KD708">
        <v>28.5519</v>
      </c>
      <c r="KE708">
        <v>9.0974</v>
      </c>
      <c r="KF708">
        <v>23.9054</v>
      </c>
      <c r="KG708">
        <v>76.9524</v>
      </c>
      <c r="KH708">
        <v>28.3365</v>
      </c>
      <c r="KI708">
        <v>118.29</v>
      </c>
      <c r="KJ708">
        <v>19.2963</v>
      </c>
      <c r="KK708">
        <v>101.006</v>
      </c>
      <c r="KL708">
        <v>100.274</v>
      </c>
    </row>
    <row r="709" spans="1:298">
      <c r="A709">
        <v>693</v>
      </c>
      <c r="B709">
        <v>1758492364</v>
      </c>
      <c r="C709">
        <v>23260.5</v>
      </c>
      <c r="D709" t="s">
        <v>1837</v>
      </c>
      <c r="E709" t="s">
        <v>1838</v>
      </c>
      <c r="F709">
        <v>5</v>
      </c>
      <c r="G709" t="s">
        <v>1800</v>
      </c>
      <c r="H709" t="s">
        <v>436</v>
      </c>
      <c r="I709" t="s">
        <v>437</v>
      </c>
      <c r="J709">
        <v>1758492356.160714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139.9251099129219</v>
      </c>
      <c r="AL709">
        <v>152.6043757575758</v>
      </c>
      <c r="AM709">
        <v>-3.276915577140139</v>
      </c>
      <c r="AN709">
        <v>65.52531458562125</v>
      </c>
      <c r="AO709">
        <f>(AQ709 - AP709 + DZ709*1E3/(8.314*(EB709+273.15)) * AS709/DY709 * AR709) * DY709/(100*DM709) * 1000/(1000 - AQ709)</f>
        <v>0</v>
      </c>
      <c r="AP709">
        <v>19.32410285800726</v>
      </c>
      <c r="AQ709">
        <v>23.74698666666665</v>
      </c>
      <c r="AR709">
        <v>-1.397841631398324E-06</v>
      </c>
      <c r="AS709">
        <v>124.8257750437585</v>
      </c>
      <c r="AT709">
        <v>2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438</v>
      </c>
      <c r="AZ709" t="s">
        <v>438</v>
      </c>
      <c r="BA709">
        <v>0</v>
      </c>
      <c r="BB709">
        <v>0</v>
      </c>
      <c r="BC709">
        <f>1-BA709/BB709</f>
        <v>0</v>
      </c>
      <c r="BD709">
        <v>0</v>
      </c>
      <c r="BE709" t="s">
        <v>438</v>
      </c>
      <c r="BF709" t="s">
        <v>438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438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2.7</v>
      </c>
      <c r="DN709">
        <v>0.5</v>
      </c>
      <c r="DO709" t="s">
        <v>439</v>
      </c>
      <c r="DP709">
        <v>2</v>
      </c>
      <c r="DQ709" t="b">
        <v>1</v>
      </c>
      <c r="DR709">
        <v>1758492356.160714</v>
      </c>
      <c r="DS709">
        <v>172.4888571428571</v>
      </c>
      <c r="DT709">
        <v>152.9252857142857</v>
      </c>
      <c r="DU709">
        <v>23.74869285714286</v>
      </c>
      <c r="DV709">
        <v>19.32340357142857</v>
      </c>
      <c r="DW709">
        <v>172.2254642857143</v>
      </c>
      <c r="DX709">
        <v>23.51696785714286</v>
      </c>
      <c r="DY709">
        <v>500.0180714285715</v>
      </c>
      <c r="DZ709">
        <v>89.97042142857141</v>
      </c>
      <c r="EA709">
        <v>0.05283602142857143</v>
      </c>
      <c r="EB709">
        <v>30.07404642857143</v>
      </c>
      <c r="EC709">
        <v>30.01443571428571</v>
      </c>
      <c r="ED709">
        <v>999.9000000000002</v>
      </c>
      <c r="EE709">
        <v>0</v>
      </c>
      <c r="EF709">
        <v>0</v>
      </c>
      <c r="EG709">
        <v>9997.142857142857</v>
      </c>
      <c r="EH709">
        <v>0</v>
      </c>
      <c r="EI709">
        <v>10.58854285714286</v>
      </c>
      <c r="EJ709">
        <v>19.56363571428571</v>
      </c>
      <c r="EK709">
        <v>176.685</v>
      </c>
      <c r="EL709">
        <v>155.9385714285714</v>
      </c>
      <c r="EM709">
        <v>4.425294642857142</v>
      </c>
      <c r="EN709">
        <v>152.9252857142857</v>
      </c>
      <c r="EO709">
        <v>19.32340357142857</v>
      </c>
      <c r="EP709">
        <v>2.136680714285714</v>
      </c>
      <c r="EQ709">
        <v>1.738535</v>
      </c>
      <c r="ER709">
        <v>18.49528928571428</v>
      </c>
      <c r="ES709">
        <v>15.24483928571429</v>
      </c>
      <c r="ET709">
        <v>1999.957857142857</v>
      </c>
      <c r="EU709">
        <v>0.9800039642857142</v>
      </c>
      <c r="EV709">
        <v>0.01999650357142857</v>
      </c>
      <c r="EW709">
        <v>0</v>
      </c>
      <c r="EX709">
        <v>491.2682857142857</v>
      </c>
      <c r="EY709">
        <v>5.000560000000001</v>
      </c>
      <c r="EZ709">
        <v>10090.16785714286</v>
      </c>
      <c r="FA709">
        <v>17294.52142857143</v>
      </c>
      <c r="FB709">
        <v>41.75</v>
      </c>
      <c r="FC709">
        <v>41.875</v>
      </c>
      <c r="FD709">
        <v>41.42814285714284</v>
      </c>
      <c r="FE709">
        <v>41.1025</v>
      </c>
      <c r="FF709">
        <v>42.5</v>
      </c>
      <c r="FG709">
        <v>1955.067857142857</v>
      </c>
      <c r="FH709">
        <v>39.89000000000001</v>
      </c>
      <c r="FI709">
        <v>0</v>
      </c>
      <c r="FJ709">
        <v>1758492366</v>
      </c>
      <c r="FK709">
        <v>0</v>
      </c>
      <c r="FL709">
        <v>491.3721538461538</v>
      </c>
      <c r="FM709">
        <v>5.183452993584702</v>
      </c>
      <c r="FN709">
        <v>96.60512811001266</v>
      </c>
      <c r="FO709">
        <v>10091.60384615385</v>
      </c>
      <c r="FP709">
        <v>15</v>
      </c>
      <c r="FQ709">
        <v>0</v>
      </c>
      <c r="FR709" t="s">
        <v>440</v>
      </c>
      <c r="FS709">
        <v>1747148579.5</v>
      </c>
      <c r="FT709">
        <v>1747148584.5</v>
      </c>
      <c r="FU709">
        <v>0</v>
      </c>
      <c r="FV709">
        <v>0.162</v>
      </c>
      <c r="FW709">
        <v>-0.001</v>
      </c>
      <c r="FX709">
        <v>0.139</v>
      </c>
      <c r="FY709">
        <v>0.058</v>
      </c>
      <c r="FZ709">
        <v>420</v>
      </c>
      <c r="GA709">
        <v>16</v>
      </c>
      <c r="GB709">
        <v>0.19</v>
      </c>
      <c r="GC709">
        <v>0.02</v>
      </c>
      <c r="GD709">
        <v>19.28493170731707</v>
      </c>
      <c r="GE709">
        <v>5.394039721254331</v>
      </c>
      <c r="GF709">
        <v>0.5605418269195916</v>
      </c>
      <c r="GG709">
        <v>0</v>
      </c>
      <c r="GH709">
        <v>491.1110294117647</v>
      </c>
      <c r="GI709">
        <v>3.887960276913302</v>
      </c>
      <c r="GJ709">
        <v>0.4240112710276403</v>
      </c>
      <c r="GK709">
        <v>0</v>
      </c>
      <c r="GL709">
        <v>4.425896341463416</v>
      </c>
      <c r="GM709">
        <v>-0.01592362369336815</v>
      </c>
      <c r="GN709">
        <v>0.001677657711095417</v>
      </c>
      <c r="GO709">
        <v>1</v>
      </c>
      <c r="GP709">
        <v>1</v>
      </c>
      <c r="GQ709">
        <v>3</v>
      </c>
      <c r="GR709" t="s">
        <v>447</v>
      </c>
      <c r="GS709">
        <v>3.12813</v>
      </c>
      <c r="GT709">
        <v>2.73043</v>
      </c>
      <c r="GU709">
        <v>0.0353076</v>
      </c>
      <c r="GV709">
        <v>0.0309518</v>
      </c>
      <c r="GW709">
        <v>0.105673</v>
      </c>
      <c r="GX709">
        <v>0.0920227</v>
      </c>
      <c r="GY709">
        <v>28950.3</v>
      </c>
      <c r="GZ709">
        <v>28185</v>
      </c>
      <c r="HA709">
        <v>30550.9</v>
      </c>
      <c r="HB709">
        <v>29339.1</v>
      </c>
      <c r="HC709">
        <v>37704.9</v>
      </c>
      <c r="HD709">
        <v>35044.5</v>
      </c>
      <c r="HE709">
        <v>46740.6</v>
      </c>
      <c r="HF709">
        <v>43592.9</v>
      </c>
      <c r="HG709">
        <v>1.82735</v>
      </c>
      <c r="HH709">
        <v>1.8696</v>
      </c>
      <c r="HI709">
        <v>0.0729412</v>
      </c>
      <c r="HJ709">
        <v>0</v>
      </c>
      <c r="HK709">
        <v>28.8239</v>
      </c>
      <c r="HL709">
        <v>999.9</v>
      </c>
      <c r="HM709">
        <v>47.1</v>
      </c>
      <c r="HN709">
        <v>30.5</v>
      </c>
      <c r="HO709">
        <v>22.9525</v>
      </c>
      <c r="HP709">
        <v>63.613</v>
      </c>
      <c r="HQ709">
        <v>16.887</v>
      </c>
      <c r="HR709">
        <v>1</v>
      </c>
      <c r="HS709">
        <v>0.13219</v>
      </c>
      <c r="HT709">
        <v>-0.08949070000000001</v>
      </c>
      <c r="HU709">
        <v>20.1997</v>
      </c>
      <c r="HV709">
        <v>5.22792</v>
      </c>
      <c r="HW709">
        <v>11.974</v>
      </c>
      <c r="HX709">
        <v>4.96965</v>
      </c>
      <c r="HY709">
        <v>3.2895</v>
      </c>
      <c r="HZ709">
        <v>9999</v>
      </c>
      <c r="IA709">
        <v>9999</v>
      </c>
      <c r="IB709">
        <v>9999</v>
      </c>
      <c r="IC709">
        <v>999.9</v>
      </c>
      <c r="ID709">
        <v>4.97292</v>
      </c>
      <c r="IE709">
        <v>1.87728</v>
      </c>
      <c r="IF709">
        <v>1.87531</v>
      </c>
      <c r="IG709">
        <v>1.87816</v>
      </c>
      <c r="IH709">
        <v>1.87485</v>
      </c>
      <c r="II709">
        <v>1.87846</v>
      </c>
      <c r="IJ709">
        <v>1.87559</v>
      </c>
      <c r="IK709">
        <v>1.87668</v>
      </c>
      <c r="IL709">
        <v>0</v>
      </c>
      <c r="IM709">
        <v>0</v>
      </c>
      <c r="IN709">
        <v>0</v>
      </c>
      <c r="IO709">
        <v>0</v>
      </c>
      <c r="IP709" t="s">
        <v>442</v>
      </c>
      <c r="IQ709" t="s">
        <v>443</v>
      </c>
      <c r="IR709" t="s">
        <v>444</v>
      </c>
      <c r="IS709" t="s">
        <v>444</v>
      </c>
      <c r="IT709" t="s">
        <v>444</v>
      </c>
      <c r="IU709" t="s">
        <v>444</v>
      </c>
      <c r="IV709">
        <v>0</v>
      </c>
      <c r="IW709">
        <v>100</v>
      </c>
      <c r="IX709">
        <v>100</v>
      </c>
      <c r="IY709">
        <v>0.234</v>
      </c>
      <c r="IZ709">
        <v>0.2317</v>
      </c>
      <c r="JA709">
        <v>0.05401698482025668</v>
      </c>
      <c r="JB709">
        <v>0.001251749769105588</v>
      </c>
      <c r="JC709">
        <v>-2.340677956668878E-07</v>
      </c>
      <c r="JD709">
        <v>1.443975168909104E-10</v>
      </c>
      <c r="JE709">
        <v>-0.0473756660369021</v>
      </c>
      <c r="JF709">
        <v>-0.000763777970416037</v>
      </c>
      <c r="JG709">
        <v>0.0006633184790446218</v>
      </c>
      <c r="JH709">
        <v>-5.365384051273601E-06</v>
      </c>
      <c r="JI709">
        <v>1</v>
      </c>
      <c r="JJ709">
        <v>2129</v>
      </c>
      <c r="JK709">
        <v>1</v>
      </c>
      <c r="JL709">
        <v>27</v>
      </c>
      <c r="JM709">
        <v>189063.1</v>
      </c>
      <c r="JN709">
        <v>189063</v>
      </c>
      <c r="JO709">
        <v>0.41748</v>
      </c>
      <c r="JP709">
        <v>2.57202</v>
      </c>
      <c r="JQ709">
        <v>1.39893</v>
      </c>
      <c r="JR709">
        <v>2.33765</v>
      </c>
      <c r="JS709">
        <v>1.44897</v>
      </c>
      <c r="JT709">
        <v>2.58911</v>
      </c>
      <c r="JU709">
        <v>36.6469</v>
      </c>
      <c r="JV709">
        <v>24.2013</v>
      </c>
      <c r="JW709">
        <v>18</v>
      </c>
      <c r="JX709">
        <v>478.399</v>
      </c>
      <c r="JY709">
        <v>475.099</v>
      </c>
      <c r="JZ709">
        <v>28.3279</v>
      </c>
      <c r="KA709">
        <v>28.8521</v>
      </c>
      <c r="KB709">
        <v>30.0004</v>
      </c>
      <c r="KC709">
        <v>28.4957</v>
      </c>
      <c r="KD709">
        <v>28.5546</v>
      </c>
      <c r="KE709">
        <v>8.40436</v>
      </c>
      <c r="KF709">
        <v>23.9054</v>
      </c>
      <c r="KG709">
        <v>76.9524</v>
      </c>
      <c r="KH709">
        <v>28.3245</v>
      </c>
      <c r="KI709">
        <v>98.25360000000001</v>
      </c>
      <c r="KJ709">
        <v>19.3011</v>
      </c>
      <c r="KK709">
        <v>101.006</v>
      </c>
      <c r="KL709">
        <v>100.274</v>
      </c>
    </row>
    <row r="710" spans="1:298">
      <c r="A710">
        <v>694</v>
      </c>
      <c r="B710">
        <v>1758492369.5</v>
      </c>
      <c r="C710">
        <v>23266</v>
      </c>
      <c r="D710" t="s">
        <v>1839</v>
      </c>
      <c r="E710" t="s">
        <v>1840</v>
      </c>
      <c r="F710">
        <v>5</v>
      </c>
      <c r="G710" t="s">
        <v>1800</v>
      </c>
      <c r="H710" t="s">
        <v>436</v>
      </c>
      <c r="I710" t="s">
        <v>437</v>
      </c>
      <c r="J710">
        <v>1758492361.732143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121.398910344027</v>
      </c>
      <c r="AL710">
        <v>134.5377393939393</v>
      </c>
      <c r="AM710">
        <v>-3.28533544749057</v>
      </c>
      <c r="AN710">
        <v>65.52531458562125</v>
      </c>
      <c r="AO710">
        <f>(AQ710 - AP710 + DZ710*1E3/(8.314*(EB710+273.15)) * AS710/DY710 * AR710) * DY710/(100*DM710) * 1000/(1000 - AQ710)</f>
        <v>0</v>
      </c>
      <c r="AP710">
        <v>19.32540558046408</v>
      </c>
      <c r="AQ710">
        <v>23.74735151515151</v>
      </c>
      <c r="AR710">
        <v>-1.555771041460707E-06</v>
      </c>
      <c r="AS710">
        <v>124.8257750437585</v>
      </c>
      <c r="AT710">
        <v>2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438</v>
      </c>
      <c r="AZ710" t="s">
        <v>438</v>
      </c>
      <c r="BA710">
        <v>0</v>
      </c>
      <c r="BB710">
        <v>0</v>
      </c>
      <c r="BC710">
        <f>1-BA710/BB710</f>
        <v>0</v>
      </c>
      <c r="BD710">
        <v>0</v>
      </c>
      <c r="BE710" t="s">
        <v>438</v>
      </c>
      <c r="BF710" t="s">
        <v>438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438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2.7</v>
      </c>
      <c r="DN710">
        <v>0.5</v>
      </c>
      <c r="DO710" t="s">
        <v>439</v>
      </c>
      <c r="DP710">
        <v>2</v>
      </c>
      <c r="DQ710" t="b">
        <v>1</v>
      </c>
      <c r="DR710">
        <v>1758492361.732143</v>
      </c>
      <c r="DS710">
        <v>154.6206785714286</v>
      </c>
      <c r="DT710">
        <v>134.6080714285714</v>
      </c>
      <c r="DU710">
        <v>23.74790357142857</v>
      </c>
      <c r="DV710">
        <v>19.32428571428571</v>
      </c>
      <c r="DW710">
        <v>154.3784642857143</v>
      </c>
      <c r="DX710">
        <v>23.51619285714286</v>
      </c>
      <c r="DY710">
        <v>499.9915357142857</v>
      </c>
      <c r="DZ710">
        <v>89.97007500000004</v>
      </c>
      <c r="EA710">
        <v>0.05294303214285715</v>
      </c>
      <c r="EB710">
        <v>30.06923214285714</v>
      </c>
      <c r="EC710">
        <v>30.01508928571429</v>
      </c>
      <c r="ED710">
        <v>999.9000000000002</v>
      </c>
      <c r="EE710">
        <v>0</v>
      </c>
      <c r="EF710">
        <v>0</v>
      </c>
      <c r="EG710">
        <v>9985.383571428571</v>
      </c>
      <c r="EH710">
        <v>0</v>
      </c>
      <c r="EI710">
        <v>10.5915</v>
      </c>
      <c r="EJ710">
        <v>20.01264285714286</v>
      </c>
      <c r="EK710">
        <v>158.3819642857143</v>
      </c>
      <c r="EL710">
        <v>137.2605357142857</v>
      </c>
      <c r="EM710">
        <v>4.423619285714286</v>
      </c>
      <c r="EN710">
        <v>134.6080714285714</v>
      </c>
      <c r="EO710">
        <v>19.32428571428571</v>
      </c>
      <c r="EP710">
        <v>2.136600714285714</v>
      </c>
      <c r="EQ710">
        <v>1.738608214285714</v>
      </c>
      <c r="ER710">
        <v>18.49470357142857</v>
      </c>
      <c r="ES710">
        <v>15.24548928571429</v>
      </c>
      <c r="ET710">
        <v>1999.974285714285</v>
      </c>
      <c r="EU710">
        <v>0.9800041785714286</v>
      </c>
      <c r="EV710">
        <v>0.01999628571428572</v>
      </c>
      <c r="EW710">
        <v>0</v>
      </c>
      <c r="EX710">
        <v>491.7962142857142</v>
      </c>
      <c r="EY710">
        <v>5.000560000000001</v>
      </c>
      <c r="EZ710">
        <v>10100.07142857143</v>
      </c>
      <c r="FA710">
        <v>17294.66785714286</v>
      </c>
      <c r="FB710">
        <v>41.75</v>
      </c>
      <c r="FC710">
        <v>41.875</v>
      </c>
      <c r="FD710">
        <v>41.43699999999999</v>
      </c>
      <c r="FE710">
        <v>41.10925</v>
      </c>
      <c r="FF710">
        <v>42.5</v>
      </c>
      <c r="FG710">
        <v>1955.084285714285</v>
      </c>
      <c r="FH710">
        <v>39.89000000000001</v>
      </c>
      <c r="FI710">
        <v>0</v>
      </c>
      <c r="FJ710">
        <v>1758492370.8</v>
      </c>
      <c r="FK710">
        <v>0</v>
      </c>
      <c r="FL710">
        <v>491.83</v>
      </c>
      <c r="FM710">
        <v>7.131487190445391</v>
      </c>
      <c r="FN710">
        <v>116.9641026859613</v>
      </c>
      <c r="FO710">
        <v>10100.18461538461</v>
      </c>
      <c r="FP710">
        <v>15</v>
      </c>
      <c r="FQ710">
        <v>0</v>
      </c>
      <c r="FR710" t="s">
        <v>440</v>
      </c>
      <c r="FS710">
        <v>1747148579.5</v>
      </c>
      <c r="FT710">
        <v>1747148584.5</v>
      </c>
      <c r="FU710">
        <v>0</v>
      </c>
      <c r="FV710">
        <v>0.162</v>
      </c>
      <c r="FW710">
        <v>-0.001</v>
      </c>
      <c r="FX710">
        <v>0.139</v>
      </c>
      <c r="FY710">
        <v>0.058</v>
      </c>
      <c r="FZ710">
        <v>420</v>
      </c>
      <c r="GA710">
        <v>16</v>
      </c>
      <c r="GB710">
        <v>0.19</v>
      </c>
      <c r="GC710">
        <v>0.02</v>
      </c>
      <c r="GD710">
        <v>19.853425</v>
      </c>
      <c r="GE710">
        <v>5.114971857410842</v>
      </c>
      <c r="GF710">
        <v>0.5172865635941069</v>
      </c>
      <c r="GG710">
        <v>0</v>
      </c>
      <c r="GH710">
        <v>491.6337647058823</v>
      </c>
      <c r="GI710">
        <v>5.917983195769567</v>
      </c>
      <c r="GJ710">
        <v>0.6154909594033589</v>
      </c>
      <c r="GK710">
        <v>0</v>
      </c>
      <c r="GL710">
        <v>4.4243465</v>
      </c>
      <c r="GM710">
        <v>-0.01871729831145433</v>
      </c>
      <c r="GN710">
        <v>0.001889958399013138</v>
      </c>
      <c r="GO710">
        <v>1</v>
      </c>
      <c r="GP710">
        <v>1</v>
      </c>
      <c r="GQ710">
        <v>3</v>
      </c>
      <c r="GR710" t="s">
        <v>447</v>
      </c>
      <c r="GS710">
        <v>3.12837</v>
      </c>
      <c r="GT710">
        <v>2.73076</v>
      </c>
      <c r="GU710">
        <v>0.0313773</v>
      </c>
      <c r="GV710">
        <v>0.0267503</v>
      </c>
      <c r="GW710">
        <v>0.105671</v>
      </c>
      <c r="GX710">
        <v>0.0920198</v>
      </c>
      <c r="GY710">
        <v>29068.1</v>
      </c>
      <c r="GZ710">
        <v>28306.9</v>
      </c>
      <c r="HA710">
        <v>30550.9</v>
      </c>
      <c r="HB710">
        <v>29338.9</v>
      </c>
      <c r="HC710">
        <v>37704.6</v>
      </c>
      <c r="HD710">
        <v>35044</v>
      </c>
      <c r="HE710">
        <v>46740.4</v>
      </c>
      <c r="HF710">
        <v>43592.4</v>
      </c>
      <c r="HG710">
        <v>1.82768</v>
      </c>
      <c r="HH710">
        <v>1.86893</v>
      </c>
      <c r="HI710">
        <v>0.0729784</v>
      </c>
      <c r="HJ710">
        <v>0</v>
      </c>
      <c r="HK710">
        <v>28.8258</v>
      </c>
      <c r="HL710">
        <v>999.9</v>
      </c>
      <c r="HM710">
        <v>47.1</v>
      </c>
      <c r="HN710">
        <v>30.5</v>
      </c>
      <c r="HO710">
        <v>22.954</v>
      </c>
      <c r="HP710">
        <v>63.623</v>
      </c>
      <c r="HQ710">
        <v>16.9311</v>
      </c>
      <c r="HR710">
        <v>1</v>
      </c>
      <c r="HS710">
        <v>0.132602</v>
      </c>
      <c r="HT710">
        <v>-0.0841068</v>
      </c>
      <c r="HU710">
        <v>20.1997</v>
      </c>
      <c r="HV710">
        <v>5.22807</v>
      </c>
      <c r="HW710">
        <v>11.974</v>
      </c>
      <c r="HX710">
        <v>4.96955</v>
      </c>
      <c r="HY710">
        <v>3.28948</v>
      </c>
      <c r="HZ710">
        <v>9999</v>
      </c>
      <c r="IA710">
        <v>9999</v>
      </c>
      <c r="IB710">
        <v>9999</v>
      </c>
      <c r="IC710">
        <v>999.9</v>
      </c>
      <c r="ID710">
        <v>4.97292</v>
      </c>
      <c r="IE710">
        <v>1.87728</v>
      </c>
      <c r="IF710">
        <v>1.87531</v>
      </c>
      <c r="IG710">
        <v>1.87816</v>
      </c>
      <c r="IH710">
        <v>1.87485</v>
      </c>
      <c r="II710">
        <v>1.87848</v>
      </c>
      <c r="IJ710">
        <v>1.8756</v>
      </c>
      <c r="IK710">
        <v>1.8767</v>
      </c>
      <c r="IL710">
        <v>0</v>
      </c>
      <c r="IM710">
        <v>0</v>
      </c>
      <c r="IN710">
        <v>0</v>
      </c>
      <c r="IO710">
        <v>0</v>
      </c>
      <c r="IP710" t="s">
        <v>442</v>
      </c>
      <c r="IQ710" t="s">
        <v>443</v>
      </c>
      <c r="IR710" t="s">
        <v>444</v>
      </c>
      <c r="IS710" t="s">
        <v>444</v>
      </c>
      <c r="IT710" t="s">
        <v>444</v>
      </c>
      <c r="IU710" t="s">
        <v>444</v>
      </c>
      <c r="IV710">
        <v>0</v>
      </c>
      <c r="IW710">
        <v>100</v>
      </c>
      <c r="IX710">
        <v>100</v>
      </c>
      <c r="IY710">
        <v>0.213</v>
      </c>
      <c r="IZ710">
        <v>0.2317</v>
      </c>
      <c r="JA710">
        <v>0.05401698482025668</v>
      </c>
      <c r="JB710">
        <v>0.001251749769105588</v>
      </c>
      <c r="JC710">
        <v>-2.340677956668878E-07</v>
      </c>
      <c r="JD710">
        <v>1.443975168909104E-10</v>
      </c>
      <c r="JE710">
        <v>-0.0473756660369021</v>
      </c>
      <c r="JF710">
        <v>-0.000763777970416037</v>
      </c>
      <c r="JG710">
        <v>0.0006633184790446218</v>
      </c>
      <c r="JH710">
        <v>-5.365384051273601E-06</v>
      </c>
      <c r="JI710">
        <v>1</v>
      </c>
      <c r="JJ710">
        <v>2129</v>
      </c>
      <c r="JK710">
        <v>1</v>
      </c>
      <c r="JL710">
        <v>27</v>
      </c>
      <c r="JM710">
        <v>189063.2</v>
      </c>
      <c r="JN710">
        <v>189063.1</v>
      </c>
      <c r="JO710">
        <v>0.375977</v>
      </c>
      <c r="JP710">
        <v>2.59766</v>
      </c>
      <c r="JQ710">
        <v>1.39893</v>
      </c>
      <c r="JR710">
        <v>2.33765</v>
      </c>
      <c r="JS710">
        <v>1.44897</v>
      </c>
      <c r="JT710">
        <v>2.4939</v>
      </c>
      <c r="JU710">
        <v>36.6469</v>
      </c>
      <c r="JV710">
        <v>24.1838</v>
      </c>
      <c r="JW710">
        <v>18</v>
      </c>
      <c r="JX710">
        <v>478.602</v>
      </c>
      <c r="JY710">
        <v>474.687</v>
      </c>
      <c r="JZ710">
        <v>28.3143</v>
      </c>
      <c r="KA710">
        <v>28.8571</v>
      </c>
      <c r="KB710">
        <v>30.0003</v>
      </c>
      <c r="KC710">
        <v>28.4996</v>
      </c>
      <c r="KD710">
        <v>28.5585</v>
      </c>
      <c r="KE710">
        <v>7.50408</v>
      </c>
      <c r="KF710">
        <v>23.9054</v>
      </c>
      <c r="KG710">
        <v>76.9524</v>
      </c>
      <c r="KH710">
        <v>28.3101</v>
      </c>
      <c r="KI710">
        <v>84.88</v>
      </c>
      <c r="KJ710">
        <v>19.3014</v>
      </c>
      <c r="KK710">
        <v>101.006</v>
      </c>
      <c r="KL710">
        <v>100.273</v>
      </c>
    </row>
    <row r="711" spans="1:298">
      <c r="A711">
        <v>695</v>
      </c>
      <c r="B711">
        <v>1758492374</v>
      </c>
      <c r="C711">
        <v>23270.5</v>
      </c>
      <c r="D711" t="s">
        <v>1841</v>
      </c>
      <c r="E711" t="s">
        <v>1842</v>
      </c>
      <c r="F711">
        <v>5</v>
      </c>
      <c r="G711" t="s">
        <v>1800</v>
      </c>
      <c r="H711" t="s">
        <v>436</v>
      </c>
      <c r="I711" t="s">
        <v>437</v>
      </c>
      <c r="J711">
        <v>1758492366.178571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106.1120297526221</v>
      </c>
      <c r="AL711">
        <v>119.7644787878788</v>
      </c>
      <c r="AM711">
        <v>-3.282162141990082</v>
      </c>
      <c r="AN711">
        <v>65.52531458562125</v>
      </c>
      <c r="AO711">
        <f>(AQ711 - AP711 + DZ711*1E3/(8.314*(EB711+273.15)) * AS711/DY711 * AR711) * DY711/(100*DM711) * 1000/(1000 - AQ711)</f>
        <v>0</v>
      </c>
      <c r="AP711">
        <v>19.32399328185511</v>
      </c>
      <c r="AQ711">
        <v>23.74617151515151</v>
      </c>
      <c r="AR711">
        <v>-1.28416768895345E-05</v>
      </c>
      <c r="AS711">
        <v>124.8257750437585</v>
      </c>
      <c r="AT711">
        <v>2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438</v>
      </c>
      <c r="AZ711" t="s">
        <v>438</v>
      </c>
      <c r="BA711">
        <v>0</v>
      </c>
      <c r="BB711">
        <v>0</v>
      </c>
      <c r="BC711">
        <f>1-BA711/BB711</f>
        <v>0</v>
      </c>
      <c r="BD711">
        <v>0</v>
      </c>
      <c r="BE711" t="s">
        <v>438</v>
      </c>
      <c r="BF711" t="s">
        <v>438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438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2.7</v>
      </c>
      <c r="DN711">
        <v>0.5</v>
      </c>
      <c r="DO711" t="s">
        <v>439</v>
      </c>
      <c r="DP711">
        <v>2</v>
      </c>
      <c r="DQ711" t="b">
        <v>1</v>
      </c>
      <c r="DR711">
        <v>1758492366.178571</v>
      </c>
      <c r="DS711">
        <v>140.3875357142857</v>
      </c>
      <c r="DT711">
        <v>119.8445464285714</v>
      </c>
      <c r="DU711">
        <v>23.74738214285714</v>
      </c>
      <c r="DV711">
        <v>19.32443214285714</v>
      </c>
      <c r="DW711">
        <v>140.1622857142857</v>
      </c>
      <c r="DX711">
        <v>23.51568571428572</v>
      </c>
      <c r="DY711">
        <v>499.9979642857143</v>
      </c>
      <c r="DZ711">
        <v>89.96896071428571</v>
      </c>
      <c r="EA711">
        <v>0.05289358928571429</v>
      </c>
      <c r="EB711">
        <v>30.06473571428571</v>
      </c>
      <c r="EC711">
        <v>30.01311071428572</v>
      </c>
      <c r="ED711">
        <v>999.9000000000002</v>
      </c>
      <c r="EE711">
        <v>0</v>
      </c>
      <c r="EF711">
        <v>0</v>
      </c>
      <c r="EG711">
        <v>9993.438928571428</v>
      </c>
      <c r="EH711">
        <v>0</v>
      </c>
      <c r="EI711">
        <v>10.5915</v>
      </c>
      <c r="EJ711">
        <v>20.543</v>
      </c>
      <c r="EK711">
        <v>143.8025357142857</v>
      </c>
      <c r="EL711">
        <v>122.2061535714286</v>
      </c>
      <c r="EM711">
        <v>4.422957142857142</v>
      </c>
      <c r="EN711">
        <v>119.8445464285714</v>
      </c>
      <c r="EO711">
        <v>19.32443214285714</v>
      </c>
      <c r="EP711">
        <v>2.136526785714286</v>
      </c>
      <c r="EQ711">
        <v>1.738599285714286</v>
      </c>
      <c r="ER711">
        <v>18.49416071428571</v>
      </c>
      <c r="ES711">
        <v>15.24541071428571</v>
      </c>
      <c r="ET711">
        <v>1999.982142857143</v>
      </c>
      <c r="EU711">
        <v>0.9800042857142856</v>
      </c>
      <c r="EV711">
        <v>0.01999617857142857</v>
      </c>
      <c r="EW711">
        <v>0</v>
      </c>
      <c r="EX711">
        <v>492.3204285714287</v>
      </c>
      <c r="EY711">
        <v>5.000560000000001</v>
      </c>
      <c r="EZ711">
        <v>10109.76071428571</v>
      </c>
      <c r="FA711">
        <v>17294.74285714285</v>
      </c>
      <c r="FB711">
        <v>41.75</v>
      </c>
      <c r="FC711">
        <v>41.875</v>
      </c>
      <c r="FD711">
        <v>41.43699999999999</v>
      </c>
      <c r="FE711">
        <v>41.11825</v>
      </c>
      <c r="FF711">
        <v>42.5</v>
      </c>
      <c r="FG711">
        <v>1955.092142857142</v>
      </c>
      <c r="FH711">
        <v>39.89000000000001</v>
      </c>
      <c r="FI711">
        <v>0</v>
      </c>
      <c r="FJ711">
        <v>1758492375.6</v>
      </c>
      <c r="FK711">
        <v>0</v>
      </c>
      <c r="FL711">
        <v>492.397076923077</v>
      </c>
      <c r="FM711">
        <v>7.371418796556525</v>
      </c>
      <c r="FN711">
        <v>147.0085470549174</v>
      </c>
      <c r="FO711">
        <v>10110.76923076923</v>
      </c>
      <c r="FP711">
        <v>15</v>
      </c>
      <c r="FQ711">
        <v>0</v>
      </c>
      <c r="FR711" t="s">
        <v>440</v>
      </c>
      <c r="FS711">
        <v>1747148579.5</v>
      </c>
      <c r="FT711">
        <v>1747148584.5</v>
      </c>
      <c r="FU711">
        <v>0</v>
      </c>
      <c r="FV711">
        <v>0.162</v>
      </c>
      <c r="FW711">
        <v>-0.001</v>
      </c>
      <c r="FX711">
        <v>0.139</v>
      </c>
      <c r="FY711">
        <v>0.058</v>
      </c>
      <c r="FZ711">
        <v>420</v>
      </c>
      <c r="GA711">
        <v>16</v>
      </c>
      <c r="GB711">
        <v>0.19</v>
      </c>
      <c r="GC711">
        <v>0.02</v>
      </c>
      <c r="GD711">
        <v>20.210975</v>
      </c>
      <c r="GE711">
        <v>6.70048480300187</v>
      </c>
      <c r="GF711">
        <v>0.6520267240497125</v>
      </c>
      <c r="GG711">
        <v>0</v>
      </c>
      <c r="GH711">
        <v>491.9809705882353</v>
      </c>
      <c r="GI711">
        <v>6.652024441403501</v>
      </c>
      <c r="GJ711">
        <v>0.6791043186473944</v>
      </c>
      <c r="GK711">
        <v>0</v>
      </c>
      <c r="GL711">
        <v>4.42371725</v>
      </c>
      <c r="GM711">
        <v>-0.01053287054408973</v>
      </c>
      <c r="GN711">
        <v>0.001475293170017478</v>
      </c>
      <c r="GO711">
        <v>1</v>
      </c>
      <c r="GP711">
        <v>1</v>
      </c>
      <c r="GQ711">
        <v>3</v>
      </c>
      <c r="GR711" t="s">
        <v>447</v>
      </c>
      <c r="GS711">
        <v>3.12819</v>
      </c>
      <c r="GT711">
        <v>2.73111</v>
      </c>
      <c r="GU711">
        <v>0.0280887</v>
      </c>
      <c r="GV711">
        <v>0.0232155</v>
      </c>
      <c r="GW711">
        <v>0.105667</v>
      </c>
      <c r="GX711">
        <v>0.0920176</v>
      </c>
      <c r="GY711">
        <v>29166.1</v>
      </c>
      <c r="GZ711">
        <v>28409.4</v>
      </c>
      <c r="HA711">
        <v>30550.1</v>
      </c>
      <c r="HB711">
        <v>29338.7</v>
      </c>
      <c r="HC711">
        <v>37703.4</v>
      </c>
      <c r="HD711">
        <v>35043.5</v>
      </c>
      <c r="HE711">
        <v>46739</v>
      </c>
      <c r="HF711">
        <v>43592.1</v>
      </c>
      <c r="HG711">
        <v>1.8272</v>
      </c>
      <c r="HH711">
        <v>1.86898</v>
      </c>
      <c r="HI711">
        <v>0.0724569</v>
      </c>
      <c r="HJ711">
        <v>0</v>
      </c>
      <c r="HK711">
        <v>28.8258</v>
      </c>
      <c r="HL711">
        <v>999.9</v>
      </c>
      <c r="HM711">
        <v>47.1</v>
      </c>
      <c r="HN711">
        <v>30.5</v>
      </c>
      <c r="HO711">
        <v>22.952</v>
      </c>
      <c r="HP711">
        <v>62.823</v>
      </c>
      <c r="HQ711">
        <v>16.903</v>
      </c>
      <c r="HR711">
        <v>1</v>
      </c>
      <c r="HS711">
        <v>0.13283</v>
      </c>
      <c r="HT711">
        <v>-0.0733388</v>
      </c>
      <c r="HU711">
        <v>20.1996</v>
      </c>
      <c r="HV711">
        <v>5.22762</v>
      </c>
      <c r="HW711">
        <v>11.974</v>
      </c>
      <c r="HX711">
        <v>4.9695</v>
      </c>
      <c r="HY711">
        <v>3.28958</v>
      </c>
      <c r="HZ711">
        <v>9999</v>
      </c>
      <c r="IA711">
        <v>9999</v>
      </c>
      <c r="IB711">
        <v>9999</v>
      </c>
      <c r="IC711">
        <v>999.9</v>
      </c>
      <c r="ID711">
        <v>4.97291</v>
      </c>
      <c r="IE711">
        <v>1.87725</v>
      </c>
      <c r="IF711">
        <v>1.87531</v>
      </c>
      <c r="IG711">
        <v>1.87812</v>
      </c>
      <c r="IH711">
        <v>1.87485</v>
      </c>
      <c r="II711">
        <v>1.87847</v>
      </c>
      <c r="IJ711">
        <v>1.87558</v>
      </c>
      <c r="IK711">
        <v>1.87669</v>
      </c>
      <c r="IL711">
        <v>0</v>
      </c>
      <c r="IM711">
        <v>0</v>
      </c>
      <c r="IN711">
        <v>0</v>
      </c>
      <c r="IO711">
        <v>0</v>
      </c>
      <c r="IP711" t="s">
        <v>442</v>
      </c>
      <c r="IQ711" t="s">
        <v>443</v>
      </c>
      <c r="IR711" t="s">
        <v>444</v>
      </c>
      <c r="IS711" t="s">
        <v>444</v>
      </c>
      <c r="IT711" t="s">
        <v>444</v>
      </c>
      <c r="IU711" t="s">
        <v>444</v>
      </c>
      <c r="IV711">
        <v>0</v>
      </c>
      <c r="IW711">
        <v>100</v>
      </c>
      <c r="IX711">
        <v>100</v>
      </c>
      <c r="IY711">
        <v>0.195</v>
      </c>
      <c r="IZ711">
        <v>0.2316</v>
      </c>
      <c r="JA711">
        <v>0.05401698482025668</v>
      </c>
      <c r="JB711">
        <v>0.001251749769105588</v>
      </c>
      <c r="JC711">
        <v>-2.340677956668878E-07</v>
      </c>
      <c r="JD711">
        <v>1.443975168909104E-10</v>
      </c>
      <c r="JE711">
        <v>-0.0473756660369021</v>
      </c>
      <c r="JF711">
        <v>-0.000763777970416037</v>
      </c>
      <c r="JG711">
        <v>0.0006633184790446218</v>
      </c>
      <c r="JH711">
        <v>-5.365384051273601E-06</v>
      </c>
      <c r="JI711">
        <v>1</v>
      </c>
      <c r="JJ711">
        <v>2129</v>
      </c>
      <c r="JK711">
        <v>1</v>
      </c>
      <c r="JL711">
        <v>27</v>
      </c>
      <c r="JM711">
        <v>189063.2</v>
      </c>
      <c r="JN711">
        <v>189063.2</v>
      </c>
      <c r="JO711">
        <v>0.338135</v>
      </c>
      <c r="JP711">
        <v>2.58423</v>
      </c>
      <c r="JQ711">
        <v>1.39893</v>
      </c>
      <c r="JR711">
        <v>2.33765</v>
      </c>
      <c r="JS711">
        <v>1.44897</v>
      </c>
      <c r="JT711">
        <v>2.56836</v>
      </c>
      <c r="JU711">
        <v>36.6706</v>
      </c>
      <c r="JV711">
        <v>24.2013</v>
      </c>
      <c r="JW711">
        <v>18</v>
      </c>
      <c r="JX711">
        <v>478.364</v>
      </c>
      <c r="JY711">
        <v>474.742</v>
      </c>
      <c r="JZ711">
        <v>28.3016</v>
      </c>
      <c r="KA711">
        <v>28.8614</v>
      </c>
      <c r="KB711">
        <v>30.0004</v>
      </c>
      <c r="KC711">
        <v>28.503</v>
      </c>
      <c r="KD711">
        <v>28.5613</v>
      </c>
      <c r="KE711">
        <v>6.808</v>
      </c>
      <c r="KF711">
        <v>23.9054</v>
      </c>
      <c r="KG711">
        <v>76.9524</v>
      </c>
      <c r="KH711">
        <v>28.2948</v>
      </c>
      <c r="KI711">
        <v>64.84229999999999</v>
      </c>
      <c r="KJ711">
        <v>19.3064</v>
      </c>
      <c r="KK711">
        <v>101.003</v>
      </c>
      <c r="KL711">
        <v>100.272</v>
      </c>
    </row>
    <row r="712" spans="1:298">
      <c r="A712">
        <v>696</v>
      </c>
      <c r="B712">
        <v>1758492379.5</v>
      </c>
      <c r="C712">
        <v>23276</v>
      </c>
      <c r="D712" t="s">
        <v>1843</v>
      </c>
      <c r="E712" t="s">
        <v>1844</v>
      </c>
      <c r="F712">
        <v>5</v>
      </c>
      <c r="G712" t="s">
        <v>1800</v>
      </c>
      <c r="H712" t="s">
        <v>436</v>
      </c>
      <c r="I712" t="s">
        <v>437</v>
      </c>
      <c r="J712">
        <v>1758492371.75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87.43070675707199</v>
      </c>
      <c r="AL712">
        <v>101.5774606060606</v>
      </c>
      <c r="AM712">
        <v>-3.30320775143595</v>
      </c>
      <c r="AN712">
        <v>65.52531458562125</v>
      </c>
      <c r="AO712">
        <f>(AQ712 - AP712 + DZ712*1E3/(8.314*(EB712+273.15)) * AS712/DY712 * AR712) * DY712/(100*DM712) * 1000/(1000 - AQ712)</f>
        <v>0</v>
      </c>
      <c r="AP712">
        <v>19.3234283039279</v>
      </c>
      <c r="AQ712">
        <v>23.74450606060606</v>
      </c>
      <c r="AR712">
        <v>-8.204283061658546E-06</v>
      </c>
      <c r="AS712">
        <v>124.8257750437585</v>
      </c>
      <c r="AT712">
        <v>2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438</v>
      </c>
      <c r="AZ712" t="s">
        <v>438</v>
      </c>
      <c r="BA712">
        <v>0</v>
      </c>
      <c r="BB712">
        <v>0</v>
      </c>
      <c r="BC712">
        <f>1-BA712/BB712</f>
        <v>0</v>
      </c>
      <c r="BD712">
        <v>0</v>
      </c>
      <c r="BE712" t="s">
        <v>438</v>
      </c>
      <c r="BF712" t="s">
        <v>438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438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2.7</v>
      </c>
      <c r="DN712">
        <v>0.5</v>
      </c>
      <c r="DO712" t="s">
        <v>439</v>
      </c>
      <c r="DP712">
        <v>2</v>
      </c>
      <c r="DQ712" t="b">
        <v>1</v>
      </c>
      <c r="DR712">
        <v>1758492371.75</v>
      </c>
      <c r="DS712">
        <v>122.5026642857143</v>
      </c>
      <c r="DT712">
        <v>101.3179</v>
      </c>
      <c r="DU712">
        <v>23.74669285714285</v>
      </c>
      <c r="DV712">
        <v>19.32448571428571</v>
      </c>
      <c r="DW712">
        <v>122.2988892857143</v>
      </c>
      <c r="DX712">
        <v>23.51502142857143</v>
      </c>
      <c r="DY712">
        <v>499.988642857143</v>
      </c>
      <c r="DZ712">
        <v>89.96838928571431</v>
      </c>
      <c r="EA712">
        <v>0.05293290357142857</v>
      </c>
      <c r="EB712">
        <v>30.05885714285714</v>
      </c>
      <c r="EC712">
        <v>30.00822142857143</v>
      </c>
      <c r="ED712">
        <v>999.9000000000002</v>
      </c>
      <c r="EE712">
        <v>0</v>
      </c>
      <c r="EF712">
        <v>0</v>
      </c>
      <c r="EG712">
        <v>10006.16464285714</v>
      </c>
      <c r="EH712">
        <v>0</v>
      </c>
      <c r="EI712">
        <v>10.5915</v>
      </c>
      <c r="EJ712">
        <v>21.18476071428571</v>
      </c>
      <c r="EK712">
        <v>125.4825357142857</v>
      </c>
      <c r="EL712">
        <v>103.3144607142857</v>
      </c>
      <c r="EM712">
        <v>4.422221785714286</v>
      </c>
      <c r="EN712">
        <v>101.3179</v>
      </c>
      <c r="EO712">
        <v>19.32448571428571</v>
      </c>
      <c r="EP712">
        <v>2.136451428571429</v>
      </c>
      <c r="EQ712">
        <v>1.738592142857143</v>
      </c>
      <c r="ER712">
        <v>18.4936</v>
      </c>
      <c r="ES712">
        <v>15.24535714285714</v>
      </c>
      <c r="ET712">
        <v>1999.978928571429</v>
      </c>
      <c r="EU712">
        <v>0.9800042857142858</v>
      </c>
      <c r="EV712">
        <v>0.01999617142857143</v>
      </c>
      <c r="EW712">
        <v>0</v>
      </c>
      <c r="EX712">
        <v>493.0592500000001</v>
      </c>
      <c r="EY712">
        <v>5.000560000000001</v>
      </c>
      <c r="EZ712">
        <v>10124.51071428572</v>
      </c>
      <c r="FA712">
        <v>17294.71428571428</v>
      </c>
      <c r="FB712">
        <v>41.75</v>
      </c>
      <c r="FC712">
        <v>41.875</v>
      </c>
      <c r="FD712">
        <v>41.43699999999999</v>
      </c>
      <c r="FE712">
        <v>41.125</v>
      </c>
      <c r="FF712">
        <v>42.5</v>
      </c>
      <c r="FG712">
        <v>1955.088928571429</v>
      </c>
      <c r="FH712">
        <v>39.89000000000001</v>
      </c>
      <c r="FI712">
        <v>0</v>
      </c>
      <c r="FJ712">
        <v>1758492381</v>
      </c>
      <c r="FK712">
        <v>0</v>
      </c>
      <c r="FL712">
        <v>493.1244</v>
      </c>
      <c r="FM712">
        <v>7.937307663977769</v>
      </c>
      <c r="FN712">
        <v>177.9153843888046</v>
      </c>
      <c r="FO712">
        <v>10125.892</v>
      </c>
      <c r="FP712">
        <v>15</v>
      </c>
      <c r="FQ712">
        <v>0</v>
      </c>
      <c r="FR712" t="s">
        <v>440</v>
      </c>
      <c r="FS712">
        <v>1747148579.5</v>
      </c>
      <c r="FT712">
        <v>1747148584.5</v>
      </c>
      <c r="FU712">
        <v>0</v>
      </c>
      <c r="FV712">
        <v>0.162</v>
      </c>
      <c r="FW712">
        <v>-0.001</v>
      </c>
      <c r="FX712">
        <v>0.139</v>
      </c>
      <c r="FY712">
        <v>0.058</v>
      </c>
      <c r="FZ712">
        <v>420</v>
      </c>
      <c r="GA712">
        <v>16</v>
      </c>
      <c r="GB712">
        <v>0.19</v>
      </c>
      <c r="GC712">
        <v>0.02</v>
      </c>
      <c r="GD712">
        <v>20.7816725</v>
      </c>
      <c r="GE712">
        <v>6.956326829268249</v>
      </c>
      <c r="GF712">
        <v>0.669980308661195</v>
      </c>
      <c r="GG712">
        <v>0</v>
      </c>
      <c r="GH712">
        <v>492.6300000000001</v>
      </c>
      <c r="GI712">
        <v>7.665362868552286</v>
      </c>
      <c r="GJ712">
        <v>0.7744907624862157</v>
      </c>
      <c r="GK712">
        <v>0</v>
      </c>
      <c r="GL712">
        <v>4.42263625</v>
      </c>
      <c r="GM712">
        <v>-0.00609264540338616</v>
      </c>
      <c r="GN712">
        <v>0.00109272523421946</v>
      </c>
      <c r="GO712">
        <v>1</v>
      </c>
      <c r="GP712">
        <v>1</v>
      </c>
      <c r="GQ712">
        <v>3</v>
      </c>
      <c r="GR712" t="s">
        <v>447</v>
      </c>
      <c r="GS712">
        <v>3.12829</v>
      </c>
      <c r="GT712">
        <v>2.73079</v>
      </c>
      <c r="GU712">
        <v>0.0239649</v>
      </c>
      <c r="GV712">
        <v>0.0188073</v>
      </c>
      <c r="GW712">
        <v>0.105664</v>
      </c>
      <c r="GX712">
        <v>0.09201579999999999</v>
      </c>
      <c r="GY712">
        <v>29288.9</v>
      </c>
      <c r="GZ712">
        <v>28537.1</v>
      </c>
      <c r="HA712">
        <v>30549.3</v>
      </c>
      <c r="HB712">
        <v>29338.2</v>
      </c>
      <c r="HC712">
        <v>37702.4</v>
      </c>
      <c r="HD712">
        <v>35042.4</v>
      </c>
      <c r="HE712">
        <v>46738</v>
      </c>
      <c r="HF712">
        <v>43590.9</v>
      </c>
      <c r="HG712">
        <v>1.8272</v>
      </c>
      <c r="HH712">
        <v>1.86895</v>
      </c>
      <c r="HI712">
        <v>0.0714697</v>
      </c>
      <c r="HJ712">
        <v>0</v>
      </c>
      <c r="HK712">
        <v>28.8238</v>
      </c>
      <c r="HL712">
        <v>999.9</v>
      </c>
      <c r="HM712">
        <v>47.1</v>
      </c>
      <c r="HN712">
        <v>30.5</v>
      </c>
      <c r="HO712">
        <v>22.9523</v>
      </c>
      <c r="HP712">
        <v>63.613</v>
      </c>
      <c r="HQ712">
        <v>16.9111</v>
      </c>
      <c r="HR712">
        <v>1</v>
      </c>
      <c r="HS712">
        <v>0.133298</v>
      </c>
      <c r="HT712">
        <v>-0.0948938</v>
      </c>
      <c r="HU712">
        <v>20.1996</v>
      </c>
      <c r="HV712">
        <v>5.22777</v>
      </c>
      <c r="HW712">
        <v>11.974</v>
      </c>
      <c r="HX712">
        <v>4.9698</v>
      </c>
      <c r="HY712">
        <v>3.28953</v>
      </c>
      <c r="HZ712">
        <v>9999</v>
      </c>
      <c r="IA712">
        <v>9999</v>
      </c>
      <c r="IB712">
        <v>9999</v>
      </c>
      <c r="IC712">
        <v>999.9</v>
      </c>
      <c r="ID712">
        <v>4.97292</v>
      </c>
      <c r="IE712">
        <v>1.87729</v>
      </c>
      <c r="IF712">
        <v>1.87535</v>
      </c>
      <c r="IG712">
        <v>1.87817</v>
      </c>
      <c r="IH712">
        <v>1.87487</v>
      </c>
      <c r="II712">
        <v>1.8785</v>
      </c>
      <c r="IJ712">
        <v>1.87561</v>
      </c>
      <c r="IK712">
        <v>1.87668</v>
      </c>
      <c r="IL712">
        <v>0</v>
      </c>
      <c r="IM712">
        <v>0</v>
      </c>
      <c r="IN712">
        <v>0</v>
      </c>
      <c r="IO712">
        <v>0</v>
      </c>
      <c r="IP712" t="s">
        <v>442</v>
      </c>
      <c r="IQ712" t="s">
        <v>443</v>
      </c>
      <c r="IR712" t="s">
        <v>444</v>
      </c>
      <c r="IS712" t="s">
        <v>444</v>
      </c>
      <c r="IT712" t="s">
        <v>444</v>
      </c>
      <c r="IU712" t="s">
        <v>444</v>
      </c>
      <c r="IV712">
        <v>0</v>
      </c>
      <c r="IW712">
        <v>100</v>
      </c>
      <c r="IX712">
        <v>100</v>
      </c>
      <c r="IY712">
        <v>0.174</v>
      </c>
      <c r="IZ712">
        <v>0.2316</v>
      </c>
      <c r="JA712">
        <v>0.05401698482025668</v>
      </c>
      <c r="JB712">
        <v>0.001251749769105588</v>
      </c>
      <c r="JC712">
        <v>-2.340677956668878E-07</v>
      </c>
      <c r="JD712">
        <v>1.443975168909104E-10</v>
      </c>
      <c r="JE712">
        <v>-0.0473756660369021</v>
      </c>
      <c r="JF712">
        <v>-0.000763777970416037</v>
      </c>
      <c r="JG712">
        <v>0.0006633184790446218</v>
      </c>
      <c r="JH712">
        <v>-5.365384051273601E-06</v>
      </c>
      <c r="JI712">
        <v>1</v>
      </c>
      <c r="JJ712">
        <v>2129</v>
      </c>
      <c r="JK712">
        <v>1</v>
      </c>
      <c r="JL712">
        <v>27</v>
      </c>
      <c r="JM712">
        <v>189063.3</v>
      </c>
      <c r="JN712">
        <v>189063.2</v>
      </c>
      <c r="JO712">
        <v>0.296631</v>
      </c>
      <c r="JP712">
        <v>2.61353</v>
      </c>
      <c r="JQ712">
        <v>1.39893</v>
      </c>
      <c r="JR712">
        <v>2.33765</v>
      </c>
      <c r="JS712">
        <v>1.44897</v>
      </c>
      <c r="JT712">
        <v>2.49268</v>
      </c>
      <c r="JU712">
        <v>36.6469</v>
      </c>
      <c r="JV712">
        <v>24.1838</v>
      </c>
      <c r="JW712">
        <v>18</v>
      </c>
      <c r="JX712">
        <v>478.386</v>
      </c>
      <c r="JY712">
        <v>474.753</v>
      </c>
      <c r="JZ712">
        <v>28.2881</v>
      </c>
      <c r="KA712">
        <v>28.8667</v>
      </c>
      <c r="KB712">
        <v>30.0004</v>
      </c>
      <c r="KC712">
        <v>28.5064</v>
      </c>
      <c r="KD712">
        <v>28.5646</v>
      </c>
      <c r="KE712">
        <v>5.90656</v>
      </c>
      <c r="KF712">
        <v>23.9054</v>
      </c>
      <c r="KG712">
        <v>76.9524</v>
      </c>
      <c r="KH712">
        <v>28.2886</v>
      </c>
      <c r="KI712">
        <v>51.4555</v>
      </c>
      <c r="KJ712">
        <v>19.3092</v>
      </c>
      <c r="KK712">
        <v>101</v>
      </c>
      <c r="KL712">
        <v>100.27</v>
      </c>
    </row>
    <row r="713" spans="1:298">
      <c r="A713">
        <v>697</v>
      </c>
      <c r="B713">
        <v>1758492384.5</v>
      </c>
      <c r="C713">
        <v>23281</v>
      </c>
      <c r="D713" t="s">
        <v>1845</v>
      </c>
      <c r="E713" t="s">
        <v>1846</v>
      </c>
      <c r="F713">
        <v>5</v>
      </c>
      <c r="G713" t="s">
        <v>1800</v>
      </c>
      <c r="H713" t="s">
        <v>436</v>
      </c>
      <c r="I713" t="s">
        <v>437</v>
      </c>
      <c r="J713">
        <v>1758492377.018518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70.35531648545263</v>
      </c>
      <c r="AL713">
        <v>85.05022242424239</v>
      </c>
      <c r="AM713">
        <v>-3.304706525770261</v>
      </c>
      <c r="AN713">
        <v>65.52531458562125</v>
      </c>
      <c r="AO713">
        <f>(AQ713 - AP713 + DZ713*1E3/(8.314*(EB713+273.15)) * AS713/DY713 * AR713) * DY713/(100*DM713) * 1000/(1000 - AQ713)</f>
        <v>0</v>
      </c>
      <c r="AP713">
        <v>19.3229961268438</v>
      </c>
      <c r="AQ713">
        <v>23.74875272727273</v>
      </c>
      <c r="AR713">
        <v>1.2844567942387E-05</v>
      </c>
      <c r="AS713">
        <v>124.8257750437585</v>
      </c>
      <c r="AT713">
        <v>2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438</v>
      </c>
      <c r="AZ713" t="s">
        <v>438</v>
      </c>
      <c r="BA713">
        <v>0</v>
      </c>
      <c r="BB713">
        <v>0</v>
      </c>
      <c r="BC713">
        <f>1-BA713/BB713</f>
        <v>0</v>
      </c>
      <c r="BD713">
        <v>0</v>
      </c>
      <c r="BE713" t="s">
        <v>438</v>
      </c>
      <c r="BF713" t="s">
        <v>438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438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2.7</v>
      </c>
      <c r="DN713">
        <v>0.5</v>
      </c>
      <c r="DO713" t="s">
        <v>439</v>
      </c>
      <c r="DP713">
        <v>2</v>
      </c>
      <c r="DQ713" t="b">
        <v>1</v>
      </c>
      <c r="DR713">
        <v>1758492377.018518</v>
      </c>
      <c r="DS713">
        <v>105.5487148148148</v>
      </c>
      <c r="DT713">
        <v>83.73215925925928</v>
      </c>
      <c r="DU713">
        <v>23.74648518518519</v>
      </c>
      <c r="DV713">
        <v>19.32375925925926</v>
      </c>
      <c r="DW713">
        <v>105.3653</v>
      </c>
      <c r="DX713">
        <v>23.51481481481481</v>
      </c>
      <c r="DY713">
        <v>499.9980740740741</v>
      </c>
      <c r="DZ713">
        <v>89.96853333333331</v>
      </c>
      <c r="EA713">
        <v>0.05301139259259259</v>
      </c>
      <c r="EB713">
        <v>30.05310370370371</v>
      </c>
      <c r="EC713">
        <v>29.99997777777778</v>
      </c>
      <c r="ED713">
        <v>999.9000000000001</v>
      </c>
      <c r="EE713">
        <v>0</v>
      </c>
      <c r="EF713">
        <v>0</v>
      </c>
      <c r="EG713">
        <v>10016.11592592593</v>
      </c>
      <c r="EH713">
        <v>0</v>
      </c>
      <c r="EI713">
        <v>10.5915</v>
      </c>
      <c r="EJ713">
        <v>21.81655925925926</v>
      </c>
      <c r="EK713">
        <v>108.1161666666667</v>
      </c>
      <c r="EL713">
        <v>85.38210000000001</v>
      </c>
      <c r="EM713">
        <v>4.422741481481482</v>
      </c>
      <c r="EN713">
        <v>83.73215925925928</v>
      </c>
      <c r="EO713">
        <v>19.32375925925926</v>
      </c>
      <c r="EP713">
        <v>2.136435925925926</v>
      </c>
      <c r="EQ713">
        <v>1.738528888888889</v>
      </c>
      <c r="ER713">
        <v>18.49348518518519</v>
      </c>
      <c r="ES713">
        <v>15.24479259259259</v>
      </c>
      <c r="ET713">
        <v>1999.996666666667</v>
      </c>
      <c r="EU713">
        <v>0.9800044444444445</v>
      </c>
      <c r="EV713">
        <v>0.0199960037037037</v>
      </c>
      <c r="EW713">
        <v>0</v>
      </c>
      <c r="EX713">
        <v>493.8467407407408</v>
      </c>
      <c r="EY713">
        <v>5.000560000000001</v>
      </c>
      <c r="EZ713">
        <v>10140.77777777778</v>
      </c>
      <c r="FA713">
        <v>17294.87407407407</v>
      </c>
      <c r="FB713">
        <v>41.75918518518519</v>
      </c>
      <c r="FC713">
        <v>41.875</v>
      </c>
      <c r="FD713">
        <v>41.43699999999999</v>
      </c>
      <c r="FE713">
        <v>41.125</v>
      </c>
      <c r="FF713">
        <v>42.5</v>
      </c>
      <c r="FG713">
        <v>1955.106666666666</v>
      </c>
      <c r="FH713">
        <v>39.89000000000001</v>
      </c>
      <c r="FI713">
        <v>0</v>
      </c>
      <c r="FJ713">
        <v>1758492385.8</v>
      </c>
      <c r="FK713">
        <v>0</v>
      </c>
      <c r="FL713">
        <v>493.8508</v>
      </c>
      <c r="FM713">
        <v>10.31584615898769</v>
      </c>
      <c r="FN713">
        <v>196.3153849537852</v>
      </c>
      <c r="FO713">
        <v>10140.812</v>
      </c>
      <c r="FP713">
        <v>15</v>
      </c>
      <c r="FQ713">
        <v>0</v>
      </c>
      <c r="FR713" t="s">
        <v>440</v>
      </c>
      <c r="FS713">
        <v>1747148579.5</v>
      </c>
      <c r="FT713">
        <v>1747148584.5</v>
      </c>
      <c r="FU713">
        <v>0</v>
      </c>
      <c r="FV713">
        <v>0.162</v>
      </c>
      <c r="FW713">
        <v>-0.001</v>
      </c>
      <c r="FX713">
        <v>0.139</v>
      </c>
      <c r="FY713">
        <v>0.058</v>
      </c>
      <c r="FZ713">
        <v>420</v>
      </c>
      <c r="GA713">
        <v>16</v>
      </c>
      <c r="GB713">
        <v>0.19</v>
      </c>
      <c r="GC713">
        <v>0.02</v>
      </c>
      <c r="GD713">
        <v>21.39507073170732</v>
      </c>
      <c r="GE713">
        <v>7.144289895470408</v>
      </c>
      <c r="GF713">
        <v>0.7049416115741309</v>
      </c>
      <c r="GG713">
        <v>0</v>
      </c>
      <c r="GH713">
        <v>493.3916764705882</v>
      </c>
      <c r="GI713">
        <v>8.56227654726678</v>
      </c>
      <c r="GJ713">
        <v>0.8715243819136125</v>
      </c>
      <c r="GK713">
        <v>0</v>
      </c>
      <c r="GL713">
        <v>4.422485365853658</v>
      </c>
      <c r="GM713">
        <v>0.001744808362373728</v>
      </c>
      <c r="GN713">
        <v>0.001172387802236969</v>
      </c>
      <c r="GO713">
        <v>1</v>
      </c>
      <c r="GP713">
        <v>1</v>
      </c>
      <c r="GQ713">
        <v>3</v>
      </c>
      <c r="GR713" t="s">
        <v>447</v>
      </c>
      <c r="GS713">
        <v>3.12827</v>
      </c>
      <c r="GT713">
        <v>2.73158</v>
      </c>
      <c r="GU713">
        <v>0.0201377</v>
      </c>
      <c r="GV713">
        <v>0.0147312</v>
      </c>
      <c r="GW713">
        <v>0.105673</v>
      </c>
      <c r="GX713">
        <v>0.09201289999999999</v>
      </c>
      <c r="GY713">
        <v>29404</v>
      </c>
      <c r="GZ713">
        <v>28655.4</v>
      </c>
      <c r="HA713">
        <v>30549.6</v>
      </c>
      <c r="HB713">
        <v>29338.1</v>
      </c>
      <c r="HC713">
        <v>37702.3</v>
      </c>
      <c r="HD713">
        <v>35042.2</v>
      </c>
      <c r="HE713">
        <v>46738.6</v>
      </c>
      <c r="HF713">
        <v>43590.9</v>
      </c>
      <c r="HG713">
        <v>1.8272</v>
      </c>
      <c r="HH713">
        <v>1.8687</v>
      </c>
      <c r="HI713">
        <v>0.0717863</v>
      </c>
      <c r="HJ713">
        <v>0</v>
      </c>
      <c r="HK713">
        <v>28.8234</v>
      </c>
      <c r="HL713">
        <v>999.9</v>
      </c>
      <c r="HM713">
        <v>47.1</v>
      </c>
      <c r="HN713">
        <v>30.5</v>
      </c>
      <c r="HO713">
        <v>22.9548</v>
      </c>
      <c r="HP713">
        <v>63.803</v>
      </c>
      <c r="HQ713">
        <v>17.0312</v>
      </c>
      <c r="HR713">
        <v>1</v>
      </c>
      <c r="HS713">
        <v>0.133923</v>
      </c>
      <c r="HT713">
        <v>-0.921435</v>
      </c>
      <c r="HU713">
        <v>20.1965</v>
      </c>
      <c r="HV713">
        <v>5.22807</v>
      </c>
      <c r="HW713">
        <v>11.974</v>
      </c>
      <c r="HX713">
        <v>4.9697</v>
      </c>
      <c r="HY713">
        <v>3.28965</v>
      </c>
      <c r="HZ713">
        <v>9999</v>
      </c>
      <c r="IA713">
        <v>9999</v>
      </c>
      <c r="IB713">
        <v>9999</v>
      </c>
      <c r="IC713">
        <v>999.9</v>
      </c>
      <c r="ID713">
        <v>4.97293</v>
      </c>
      <c r="IE713">
        <v>1.87728</v>
      </c>
      <c r="IF713">
        <v>1.87532</v>
      </c>
      <c r="IG713">
        <v>1.87816</v>
      </c>
      <c r="IH713">
        <v>1.87488</v>
      </c>
      <c r="II713">
        <v>1.87848</v>
      </c>
      <c r="IJ713">
        <v>1.8756</v>
      </c>
      <c r="IK713">
        <v>1.87672</v>
      </c>
      <c r="IL713">
        <v>0</v>
      </c>
      <c r="IM713">
        <v>0</v>
      </c>
      <c r="IN713">
        <v>0</v>
      </c>
      <c r="IO713">
        <v>0</v>
      </c>
      <c r="IP713" t="s">
        <v>442</v>
      </c>
      <c r="IQ713" t="s">
        <v>443</v>
      </c>
      <c r="IR713" t="s">
        <v>444</v>
      </c>
      <c r="IS713" t="s">
        <v>444</v>
      </c>
      <c r="IT713" t="s">
        <v>444</v>
      </c>
      <c r="IU713" t="s">
        <v>444</v>
      </c>
      <c r="IV713">
        <v>0</v>
      </c>
      <c r="IW713">
        <v>100</v>
      </c>
      <c r="IX713">
        <v>100</v>
      </c>
      <c r="IY713">
        <v>0.154</v>
      </c>
      <c r="IZ713">
        <v>0.2318</v>
      </c>
      <c r="JA713">
        <v>0.05401698482025668</v>
      </c>
      <c r="JB713">
        <v>0.001251749769105588</v>
      </c>
      <c r="JC713">
        <v>-2.340677956668878E-07</v>
      </c>
      <c r="JD713">
        <v>1.443975168909104E-10</v>
      </c>
      <c r="JE713">
        <v>-0.0473756660369021</v>
      </c>
      <c r="JF713">
        <v>-0.000763777970416037</v>
      </c>
      <c r="JG713">
        <v>0.0006633184790446218</v>
      </c>
      <c r="JH713">
        <v>-5.365384051273601E-06</v>
      </c>
      <c r="JI713">
        <v>1</v>
      </c>
      <c r="JJ713">
        <v>2129</v>
      </c>
      <c r="JK713">
        <v>1</v>
      </c>
      <c r="JL713">
        <v>27</v>
      </c>
      <c r="JM713">
        <v>189063.4</v>
      </c>
      <c r="JN713">
        <v>189063.3</v>
      </c>
      <c r="JO713">
        <v>0.258789</v>
      </c>
      <c r="JP713">
        <v>2.59399</v>
      </c>
      <c r="JQ713">
        <v>1.39893</v>
      </c>
      <c r="JR713">
        <v>2.33765</v>
      </c>
      <c r="JS713">
        <v>1.44897</v>
      </c>
      <c r="JT713">
        <v>2.57324</v>
      </c>
      <c r="JU713">
        <v>36.6469</v>
      </c>
      <c r="JV713">
        <v>24.1926</v>
      </c>
      <c r="JW713">
        <v>18</v>
      </c>
      <c r="JX713">
        <v>478.41</v>
      </c>
      <c r="JY713">
        <v>474.618</v>
      </c>
      <c r="JZ713">
        <v>28.3535</v>
      </c>
      <c r="KA713">
        <v>28.871</v>
      </c>
      <c r="KB713">
        <v>30.0007</v>
      </c>
      <c r="KC713">
        <v>28.51</v>
      </c>
      <c r="KD713">
        <v>28.5683</v>
      </c>
      <c r="KE713">
        <v>5.07868</v>
      </c>
      <c r="KF713">
        <v>23.9054</v>
      </c>
      <c r="KG713">
        <v>76.9524</v>
      </c>
      <c r="KH713">
        <v>28.5076</v>
      </c>
      <c r="KI713">
        <v>31.4199</v>
      </c>
      <c r="KJ713">
        <v>19.307</v>
      </c>
      <c r="KK713">
        <v>101.002</v>
      </c>
      <c r="KL713">
        <v>100.27</v>
      </c>
    </row>
    <row r="714" spans="1:298">
      <c r="A714">
        <v>698</v>
      </c>
      <c r="B714">
        <v>1758492481.5</v>
      </c>
      <c r="C714">
        <v>23378</v>
      </c>
      <c r="D714" t="s">
        <v>1847</v>
      </c>
      <c r="E714" t="s">
        <v>1848</v>
      </c>
      <c r="F714">
        <v>5</v>
      </c>
      <c r="G714" t="s">
        <v>1800</v>
      </c>
      <c r="H714" t="s">
        <v>436</v>
      </c>
      <c r="I714" t="s">
        <v>437</v>
      </c>
      <c r="J714">
        <v>1758492473.5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428.2229649839325</v>
      </c>
      <c r="AL714">
        <v>421.0087515151516</v>
      </c>
      <c r="AM714">
        <v>-0.0002959020210671031</v>
      </c>
      <c r="AN714">
        <v>65.52531458562125</v>
      </c>
      <c r="AO714">
        <f>(AQ714 - AP714 + DZ714*1E3/(8.314*(EB714+273.15)) * AS714/DY714 * AR714) * DY714/(100*DM714) * 1000/(1000 - AQ714)</f>
        <v>0</v>
      </c>
      <c r="AP714">
        <v>19.28547644575114</v>
      </c>
      <c r="AQ714">
        <v>23.81154121212121</v>
      </c>
      <c r="AR714">
        <v>-1.217089001992194E-05</v>
      </c>
      <c r="AS714">
        <v>124.8257750437585</v>
      </c>
      <c r="AT714">
        <v>2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438</v>
      </c>
      <c r="AZ714" t="s">
        <v>438</v>
      </c>
      <c r="BA714">
        <v>0</v>
      </c>
      <c r="BB714">
        <v>0</v>
      </c>
      <c r="BC714">
        <f>1-BA714/BB714</f>
        <v>0</v>
      </c>
      <c r="BD714">
        <v>0</v>
      </c>
      <c r="BE714" t="s">
        <v>438</v>
      </c>
      <c r="BF714" t="s">
        <v>438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438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2.7</v>
      </c>
      <c r="DN714">
        <v>0.5</v>
      </c>
      <c r="DO714" t="s">
        <v>439</v>
      </c>
      <c r="DP714">
        <v>2</v>
      </c>
      <c r="DQ714" t="b">
        <v>1</v>
      </c>
      <c r="DR714">
        <v>1758492473.5</v>
      </c>
      <c r="DS714">
        <v>410.995064516129</v>
      </c>
      <c r="DT714">
        <v>419.9952580645161</v>
      </c>
      <c r="DU714">
        <v>23.82518064516129</v>
      </c>
      <c r="DV714">
        <v>19.30128387096774</v>
      </c>
      <c r="DW714">
        <v>410.4567419354839</v>
      </c>
      <c r="DX714">
        <v>23.59183548387097</v>
      </c>
      <c r="DY714">
        <v>499.9999354838709</v>
      </c>
      <c r="DZ714">
        <v>89.96610322580644</v>
      </c>
      <c r="EA714">
        <v>0.05454943225806451</v>
      </c>
      <c r="EB714">
        <v>30.07585806451612</v>
      </c>
      <c r="EC714">
        <v>29.98912258064516</v>
      </c>
      <c r="ED714">
        <v>999.9000000000003</v>
      </c>
      <c r="EE714">
        <v>0</v>
      </c>
      <c r="EF714">
        <v>0</v>
      </c>
      <c r="EG714">
        <v>10002.87258064516</v>
      </c>
      <c r="EH714">
        <v>0</v>
      </c>
      <c r="EI714">
        <v>10.56085161290322</v>
      </c>
      <c r="EJ714">
        <v>-9.000175483870969</v>
      </c>
      <c r="EK714">
        <v>421.0260645161291</v>
      </c>
      <c r="EL714">
        <v>428.2613225806452</v>
      </c>
      <c r="EM714">
        <v>4.523888709677419</v>
      </c>
      <c r="EN714">
        <v>419.9952580645161</v>
      </c>
      <c r="EO714">
        <v>19.30128387096774</v>
      </c>
      <c r="EP714">
        <v>2.143459032258065</v>
      </c>
      <c r="EQ714">
        <v>1.73646129032258</v>
      </c>
      <c r="ER714">
        <v>18.54586451612904</v>
      </c>
      <c r="ES714">
        <v>15.22626129032258</v>
      </c>
      <c r="ET714">
        <v>2000.016451612903</v>
      </c>
      <c r="EU714">
        <v>0.9800052258064514</v>
      </c>
      <c r="EV714">
        <v>0.01999519999999999</v>
      </c>
      <c r="EW714">
        <v>0</v>
      </c>
      <c r="EX714">
        <v>484.2062903225807</v>
      </c>
      <c r="EY714">
        <v>5.000560000000002</v>
      </c>
      <c r="EZ714">
        <v>9952.469677419356</v>
      </c>
      <c r="FA714">
        <v>17295.04516129032</v>
      </c>
      <c r="FB714">
        <v>41.8506129032258</v>
      </c>
      <c r="FC714">
        <v>41.9634193548387</v>
      </c>
      <c r="FD714">
        <v>41.52199999999998</v>
      </c>
      <c r="FE714">
        <v>41.18699999999998</v>
      </c>
      <c r="FF714">
        <v>42.56606451612901</v>
      </c>
      <c r="FG714">
        <v>1955.126451612903</v>
      </c>
      <c r="FH714">
        <v>39.89000000000002</v>
      </c>
      <c r="FI714">
        <v>0</v>
      </c>
      <c r="FJ714">
        <v>1758492483</v>
      </c>
      <c r="FK714">
        <v>0</v>
      </c>
      <c r="FL714">
        <v>484.25776</v>
      </c>
      <c r="FM714">
        <v>3.399692304046993</v>
      </c>
      <c r="FN714">
        <v>78.95846139391404</v>
      </c>
      <c r="FO714">
        <v>9953.535600000001</v>
      </c>
      <c r="FP714">
        <v>15</v>
      </c>
      <c r="FQ714">
        <v>0</v>
      </c>
      <c r="FR714" t="s">
        <v>440</v>
      </c>
      <c r="FS714">
        <v>1747148579.5</v>
      </c>
      <c r="FT714">
        <v>1747148584.5</v>
      </c>
      <c r="FU714">
        <v>0</v>
      </c>
      <c r="FV714">
        <v>0.162</v>
      </c>
      <c r="FW714">
        <v>-0.001</v>
      </c>
      <c r="FX714">
        <v>0.139</v>
      </c>
      <c r="FY714">
        <v>0.058</v>
      </c>
      <c r="FZ714">
        <v>420</v>
      </c>
      <c r="GA714">
        <v>16</v>
      </c>
      <c r="GB714">
        <v>0.19</v>
      </c>
      <c r="GC714">
        <v>0.02</v>
      </c>
      <c r="GD714">
        <v>-8.995990000000001</v>
      </c>
      <c r="GE714">
        <v>0.001693733583532935</v>
      </c>
      <c r="GF714">
        <v>0.02448120646536846</v>
      </c>
      <c r="GG714">
        <v>1</v>
      </c>
      <c r="GH714">
        <v>483.9987352941177</v>
      </c>
      <c r="GI714">
        <v>4.125576775406551</v>
      </c>
      <c r="GJ714">
        <v>0.4532734734081637</v>
      </c>
      <c r="GK714">
        <v>0</v>
      </c>
      <c r="GL714">
        <v>4.514582</v>
      </c>
      <c r="GM714">
        <v>0.2051774859286956</v>
      </c>
      <c r="GN714">
        <v>0.02397888364790988</v>
      </c>
      <c r="GO714">
        <v>0</v>
      </c>
      <c r="GP714">
        <v>1</v>
      </c>
      <c r="GQ714">
        <v>3</v>
      </c>
      <c r="GR714" t="s">
        <v>447</v>
      </c>
      <c r="GS714">
        <v>3.12845</v>
      </c>
      <c r="GT714">
        <v>2.73146</v>
      </c>
      <c r="GU714">
        <v>0.0838658</v>
      </c>
      <c r="GV714">
        <v>0.0857623</v>
      </c>
      <c r="GW714">
        <v>0.105846</v>
      </c>
      <c r="GX714">
        <v>0.0918723</v>
      </c>
      <c r="GY714">
        <v>27486.2</v>
      </c>
      <c r="GZ714">
        <v>26586</v>
      </c>
      <c r="HA714">
        <v>30543.5</v>
      </c>
      <c r="HB714">
        <v>29333.8</v>
      </c>
      <c r="HC714">
        <v>37692.8</v>
      </c>
      <c r="HD714">
        <v>35048</v>
      </c>
      <c r="HE714">
        <v>46729.9</v>
      </c>
      <c r="HF714">
        <v>43585</v>
      </c>
      <c r="HG714">
        <v>1.82685</v>
      </c>
      <c r="HH714">
        <v>1.8683</v>
      </c>
      <c r="HI714">
        <v>0.07037450000000001</v>
      </c>
      <c r="HJ714">
        <v>0</v>
      </c>
      <c r="HK714">
        <v>28.8431</v>
      </c>
      <c r="HL714">
        <v>999.9</v>
      </c>
      <c r="HM714">
        <v>47.2</v>
      </c>
      <c r="HN714">
        <v>30.5</v>
      </c>
      <c r="HO714">
        <v>23.0029</v>
      </c>
      <c r="HP714">
        <v>62.983</v>
      </c>
      <c r="HQ714">
        <v>16.8389</v>
      </c>
      <c r="HR714">
        <v>1</v>
      </c>
      <c r="HS714">
        <v>0.140033</v>
      </c>
      <c r="HT714">
        <v>-0.290515</v>
      </c>
      <c r="HU714">
        <v>20.1999</v>
      </c>
      <c r="HV714">
        <v>5.23212</v>
      </c>
      <c r="HW714">
        <v>11.974</v>
      </c>
      <c r="HX714">
        <v>4.97075</v>
      </c>
      <c r="HY714">
        <v>3.29028</v>
      </c>
      <c r="HZ714">
        <v>9999</v>
      </c>
      <c r="IA714">
        <v>9999</v>
      </c>
      <c r="IB714">
        <v>9999</v>
      </c>
      <c r="IC714">
        <v>999.9</v>
      </c>
      <c r="ID714">
        <v>4.97293</v>
      </c>
      <c r="IE714">
        <v>1.87729</v>
      </c>
      <c r="IF714">
        <v>1.87531</v>
      </c>
      <c r="IG714">
        <v>1.87818</v>
      </c>
      <c r="IH714">
        <v>1.87485</v>
      </c>
      <c r="II714">
        <v>1.8785</v>
      </c>
      <c r="IJ714">
        <v>1.8756</v>
      </c>
      <c r="IK714">
        <v>1.87668</v>
      </c>
      <c r="IL714">
        <v>0</v>
      </c>
      <c r="IM714">
        <v>0</v>
      </c>
      <c r="IN714">
        <v>0</v>
      </c>
      <c r="IO714">
        <v>0</v>
      </c>
      <c r="IP714" t="s">
        <v>442</v>
      </c>
      <c r="IQ714" t="s">
        <v>443</v>
      </c>
      <c r="IR714" t="s">
        <v>444</v>
      </c>
      <c r="IS714" t="s">
        <v>444</v>
      </c>
      <c r="IT714" t="s">
        <v>444</v>
      </c>
      <c r="IU714" t="s">
        <v>444</v>
      </c>
      <c r="IV714">
        <v>0</v>
      </c>
      <c r="IW714">
        <v>100</v>
      </c>
      <c r="IX714">
        <v>100</v>
      </c>
      <c r="IY714">
        <v>0.538</v>
      </c>
      <c r="IZ714">
        <v>0.2331</v>
      </c>
      <c r="JA714">
        <v>0.05401698482025668</v>
      </c>
      <c r="JB714">
        <v>0.001251749769105588</v>
      </c>
      <c r="JC714">
        <v>-2.340677956668878E-07</v>
      </c>
      <c r="JD714">
        <v>1.443975168909104E-10</v>
      </c>
      <c r="JE714">
        <v>-0.0473756660369021</v>
      </c>
      <c r="JF714">
        <v>-0.000763777970416037</v>
      </c>
      <c r="JG714">
        <v>0.0006633184790446218</v>
      </c>
      <c r="JH714">
        <v>-5.365384051273601E-06</v>
      </c>
      <c r="JI714">
        <v>1</v>
      </c>
      <c r="JJ714">
        <v>2129</v>
      </c>
      <c r="JK714">
        <v>1</v>
      </c>
      <c r="JL714">
        <v>27</v>
      </c>
      <c r="JM714">
        <v>189065</v>
      </c>
      <c r="JN714">
        <v>189065</v>
      </c>
      <c r="JO714">
        <v>1.10596</v>
      </c>
      <c r="JP714">
        <v>2.55493</v>
      </c>
      <c r="JQ714">
        <v>1.39893</v>
      </c>
      <c r="JR714">
        <v>2.33765</v>
      </c>
      <c r="JS714">
        <v>1.44897</v>
      </c>
      <c r="JT714">
        <v>2.51587</v>
      </c>
      <c r="JU714">
        <v>36.6943</v>
      </c>
      <c r="JV714">
        <v>24.1926</v>
      </c>
      <c r="JW714">
        <v>18</v>
      </c>
      <c r="JX714">
        <v>478.664</v>
      </c>
      <c r="JY714">
        <v>474.886</v>
      </c>
      <c r="JZ714">
        <v>28.5321</v>
      </c>
      <c r="KA714">
        <v>28.9532</v>
      </c>
      <c r="KB714">
        <v>30.0003</v>
      </c>
      <c r="KC714">
        <v>28.5786</v>
      </c>
      <c r="KD714">
        <v>28.6341</v>
      </c>
      <c r="KE714">
        <v>22.1836</v>
      </c>
      <c r="KF714">
        <v>24.4626</v>
      </c>
      <c r="KG714">
        <v>76.9524</v>
      </c>
      <c r="KH714">
        <v>28.5437</v>
      </c>
      <c r="KI714">
        <v>426.67</v>
      </c>
      <c r="KJ714">
        <v>19.2702</v>
      </c>
      <c r="KK714">
        <v>100.982</v>
      </c>
      <c r="KL714">
        <v>100.256</v>
      </c>
    </row>
    <row r="715" spans="1:298">
      <c r="A715">
        <v>699</v>
      </c>
      <c r="B715">
        <v>1758492486.5</v>
      </c>
      <c r="C715">
        <v>23383</v>
      </c>
      <c r="D715" t="s">
        <v>1849</v>
      </c>
      <c r="E715" t="s">
        <v>1850</v>
      </c>
      <c r="F715">
        <v>5</v>
      </c>
      <c r="G715" t="s">
        <v>1800</v>
      </c>
      <c r="H715" t="s">
        <v>436</v>
      </c>
      <c r="I715" t="s">
        <v>437</v>
      </c>
      <c r="J715">
        <v>1758492478.655172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428.3227728982521</v>
      </c>
      <c r="AL715">
        <v>421.0987272727273</v>
      </c>
      <c r="AM715">
        <v>0.02675534595825461</v>
      </c>
      <c r="AN715">
        <v>65.52531458562125</v>
      </c>
      <c r="AO715">
        <f>(AQ715 - AP715 + DZ715*1E3/(8.314*(EB715+273.15)) * AS715/DY715 * AR715) * DY715/(100*DM715) * 1000/(1000 - AQ715)</f>
        <v>0</v>
      </c>
      <c r="AP715">
        <v>19.2866536810105</v>
      </c>
      <c r="AQ715">
        <v>23.81367030303031</v>
      </c>
      <c r="AR715">
        <v>7.518373885241171E-06</v>
      </c>
      <c r="AS715">
        <v>124.8257750437585</v>
      </c>
      <c r="AT715">
        <v>2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438</v>
      </c>
      <c r="AZ715" t="s">
        <v>438</v>
      </c>
      <c r="BA715">
        <v>0</v>
      </c>
      <c r="BB715">
        <v>0</v>
      </c>
      <c r="BC715">
        <f>1-BA715/BB715</f>
        <v>0</v>
      </c>
      <c r="BD715">
        <v>0</v>
      </c>
      <c r="BE715" t="s">
        <v>438</v>
      </c>
      <c r="BF715" t="s">
        <v>438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438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2.7</v>
      </c>
      <c r="DN715">
        <v>0.5</v>
      </c>
      <c r="DO715" t="s">
        <v>439</v>
      </c>
      <c r="DP715">
        <v>2</v>
      </c>
      <c r="DQ715" t="b">
        <v>1</v>
      </c>
      <c r="DR715">
        <v>1758492478.655172</v>
      </c>
      <c r="DS715">
        <v>410.9918620689655</v>
      </c>
      <c r="DT715">
        <v>420.1497241379311</v>
      </c>
      <c r="DU715">
        <v>23.81767586206897</v>
      </c>
      <c r="DV715">
        <v>19.28591379310345</v>
      </c>
      <c r="DW715">
        <v>410.4535517241379</v>
      </c>
      <c r="DX715">
        <v>23.5845</v>
      </c>
      <c r="DY715">
        <v>500.0144482758622</v>
      </c>
      <c r="DZ715">
        <v>89.96587931034482</v>
      </c>
      <c r="EA715">
        <v>0.05417360689655171</v>
      </c>
      <c r="EB715">
        <v>30.07581379310345</v>
      </c>
      <c r="EC715">
        <v>29.98540344827586</v>
      </c>
      <c r="ED715">
        <v>999.9000000000002</v>
      </c>
      <c r="EE715">
        <v>0</v>
      </c>
      <c r="EF715">
        <v>0</v>
      </c>
      <c r="EG715">
        <v>9997.214137931036</v>
      </c>
      <c r="EH715">
        <v>0</v>
      </c>
      <c r="EI715">
        <v>10.56772068965517</v>
      </c>
      <c r="EJ715">
        <v>-9.157909310344827</v>
      </c>
      <c r="EK715">
        <v>421.0195172413792</v>
      </c>
      <c r="EL715">
        <v>428.4121379310345</v>
      </c>
      <c r="EM715">
        <v>4.531763448275862</v>
      </c>
      <c r="EN715">
        <v>420.1497241379311</v>
      </c>
      <c r="EO715">
        <v>19.28591379310345</v>
      </c>
      <c r="EP715">
        <v>2.142779310344827</v>
      </c>
      <c r="EQ715">
        <v>1.735074137931035</v>
      </c>
      <c r="ER715">
        <v>18.54080689655173</v>
      </c>
      <c r="ES715">
        <v>15.21384482758621</v>
      </c>
      <c r="ET715">
        <v>2000.027241379311</v>
      </c>
      <c r="EU715">
        <v>0.9800053793103447</v>
      </c>
      <c r="EV715">
        <v>0.0199950448275862</v>
      </c>
      <c r="EW715">
        <v>0</v>
      </c>
      <c r="EX715">
        <v>484.486</v>
      </c>
      <c r="EY715">
        <v>5.000560000000001</v>
      </c>
      <c r="EZ715">
        <v>9959.261724137932</v>
      </c>
      <c r="FA715">
        <v>17295.14137931034</v>
      </c>
      <c r="FB715">
        <v>41.85979310344828</v>
      </c>
      <c r="FC715">
        <v>41.97393103448275</v>
      </c>
      <c r="FD715">
        <v>41.53420689655172</v>
      </c>
      <c r="FE715">
        <v>41.18699999999998</v>
      </c>
      <c r="FF715">
        <v>42.5706896551724</v>
      </c>
      <c r="FG715">
        <v>1955.137241379311</v>
      </c>
      <c r="FH715">
        <v>39.89000000000001</v>
      </c>
      <c r="FI715">
        <v>0</v>
      </c>
      <c r="FJ715">
        <v>1758492487.8</v>
      </c>
      <c r="FK715">
        <v>0</v>
      </c>
      <c r="FL715">
        <v>484.48736</v>
      </c>
      <c r="FM715">
        <v>2.802307699630985</v>
      </c>
      <c r="FN715">
        <v>71.83153856120929</v>
      </c>
      <c r="FO715">
        <v>9959.672799999998</v>
      </c>
      <c r="FP715">
        <v>15</v>
      </c>
      <c r="FQ715">
        <v>0</v>
      </c>
      <c r="FR715" t="s">
        <v>440</v>
      </c>
      <c r="FS715">
        <v>1747148579.5</v>
      </c>
      <c r="FT715">
        <v>1747148584.5</v>
      </c>
      <c r="FU715">
        <v>0</v>
      </c>
      <c r="FV715">
        <v>0.162</v>
      </c>
      <c r="FW715">
        <v>-0.001</v>
      </c>
      <c r="FX715">
        <v>0.139</v>
      </c>
      <c r="FY715">
        <v>0.058</v>
      </c>
      <c r="FZ715">
        <v>420</v>
      </c>
      <c r="GA715">
        <v>16</v>
      </c>
      <c r="GB715">
        <v>0.19</v>
      </c>
      <c r="GC715">
        <v>0.02</v>
      </c>
      <c r="GD715">
        <v>-9.04689525</v>
      </c>
      <c r="GE715">
        <v>-0.7519030018761517</v>
      </c>
      <c r="GF715">
        <v>0.146180012946153</v>
      </c>
      <c r="GG715">
        <v>0</v>
      </c>
      <c r="GH715">
        <v>484.2564705882352</v>
      </c>
      <c r="GI715">
        <v>3.77216195970709</v>
      </c>
      <c r="GJ715">
        <v>0.4229304792887628</v>
      </c>
      <c r="GK715">
        <v>0</v>
      </c>
      <c r="GL715">
        <v>4.523214749999999</v>
      </c>
      <c r="GM715">
        <v>0.09988198874295465</v>
      </c>
      <c r="GN715">
        <v>0.01794288117715489</v>
      </c>
      <c r="GO715">
        <v>1</v>
      </c>
      <c r="GP715">
        <v>1</v>
      </c>
      <c r="GQ715">
        <v>3</v>
      </c>
      <c r="GR715" t="s">
        <v>447</v>
      </c>
      <c r="GS715">
        <v>3.12806</v>
      </c>
      <c r="GT715">
        <v>2.73137</v>
      </c>
      <c r="GU715">
        <v>0.0838931</v>
      </c>
      <c r="GV715">
        <v>0.0861557</v>
      </c>
      <c r="GW715">
        <v>0.10585</v>
      </c>
      <c r="GX715">
        <v>0.091877</v>
      </c>
      <c r="GY715">
        <v>27485.3</v>
      </c>
      <c r="GZ715">
        <v>26574.7</v>
      </c>
      <c r="HA715">
        <v>30543.4</v>
      </c>
      <c r="HB715">
        <v>29334</v>
      </c>
      <c r="HC715">
        <v>37692.7</v>
      </c>
      <c r="HD715">
        <v>35048</v>
      </c>
      <c r="HE715">
        <v>46730</v>
      </c>
      <c r="HF715">
        <v>43585.2</v>
      </c>
      <c r="HG715">
        <v>1.826</v>
      </c>
      <c r="HH715">
        <v>1.86873</v>
      </c>
      <c r="HI715">
        <v>0.0695698</v>
      </c>
      <c r="HJ715">
        <v>0</v>
      </c>
      <c r="HK715">
        <v>28.8431</v>
      </c>
      <c r="HL715">
        <v>999.9</v>
      </c>
      <c r="HM715">
        <v>47.2</v>
      </c>
      <c r="HN715">
        <v>30.5</v>
      </c>
      <c r="HO715">
        <v>23.0006</v>
      </c>
      <c r="HP715">
        <v>63.863</v>
      </c>
      <c r="HQ715">
        <v>16.8349</v>
      </c>
      <c r="HR715">
        <v>1</v>
      </c>
      <c r="HS715">
        <v>0.140236</v>
      </c>
      <c r="HT715">
        <v>-0.30512</v>
      </c>
      <c r="HU715">
        <v>20.1992</v>
      </c>
      <c r="HV715">
        <v>5.22867</v>
      </c>
      <c r="HW715">
        <v>11.974</v>
      </c>
      <c r="HX715">
        <v>4.97005</v>
      </c>
      <c r="HY715">
        <v>3.28975</v>
      </c>
      <c r="HZ715">
        <v>9999</v>
      </c>
      <c r="IA715">
        <v>9999</v>
      </c>
      <c r="IB715">
        <v>9999</v>
      </c>
      <c r="IC715">
        <v>999.9</v>
      </c>
      <c r="ID715">
        <v>4.97293</v>
      </c>
      <c r="IE715">
        <v>1.87728</v>
      </c>
      <c r="IF715">
        <v>1.87532</v>
      </c>
      <c r="IG715">
        <v>1.87813</v>
      </c>
      <c r="IH715">
        <v>1.87485</v>
      </c>
      <c r="II715">
        <v>1.8785</v>
      </c>
      <c r="IJ715">
        <v>1.87559</v>
      </c>
      <c r="IK715">
        <v>1.87669</v>
      </c>
      <c r="IL715">
        <v>0</v>
      </c>
      <c r="IM715">
        <v>0</v>
      </c>
      <c r="IN715">
        <v>0</v>
      </c>
      <c r="IO715">
        <v>0</v>
      </c>
      <c r="IP715" t="s">
        <v>442</v>
      </c>
      <c r="IQ715" t="s">
        <v>443</v>
      </c>
      <c r="IR715" t="s">
        <v>444</v>
      </c>
      <c r="IS715" t="s">
        <v>444</v>
      </c>
      <c r="IT715" t="s">
        <v>444</v>
      </c>
      <c r="IU715" t="s">
        <v>444</v>
      </c>
      <c r="IV715">
        <v>0</v>
      </c>
      <c r="IW715">
        <v>100</v>
      </c>
      <c r="IX715">
        <v>100</v>
      </c>
      <c r="IY715">
        <v>0.538</v>
      </c>
      <c r="IZ715">
        <v>0.2331</v>
      </c>
      <c r="JA715">
        <v>0.05401698482025668</v>
      </c>
      <c r="JB715">
        <v>0.001251749769105588</v>
      </c>
      <c r="JC715">
        <v>-2.340677956668878E-07</v>
      </c>
      <c r="JD715">
        <v>1.443975168909104E-10</v>
      </c>
      <c r="JE715">
        <v>-0.0473756660369021</v>
      </c>
      <c r="JF715">
        <v>-0.000763777970416037</v>
      </c>
      <c r="JG715">
        <v>0.0006633184790446218</v>
      </c>
      <c r="JH715">
        <v>-5.365384051273601E-06</v>
      </c>
      <c r="JI715">
        <v>1</v>
      </c>
      <c r="JJ715">
        <v>2129</v>
      </c>
      <c r="JK715">
        <v>1</v>
      </c>
      <c r="JL715">
        <v>27</v>
      </c>
      <c r="JM715">
        <v>189065.1</v>
      </c>
      <c r="JN715">
        <v>189065</v>
      </c>
      <c r="JO715">
        <v>1.13037</v>
      </c>
      <c r="JP715">
        <v>2.56104</v>
      </c>
      <c r="JQ715">
        <v>1.39893</v>
      </c>
      <c r="JR715">
        <v>2.33765</v>
      </c>
      <c r="JS715">
        <v>1.44897</v>
      </c>
      <c r="JT715">
        <v>2.55859</v>
      </c>
      <c r="JU715">
        <v>36.6943</v>
      </c>
      <c r="JV715">
        <v>24.1926</v>
      </c>
      <c r="JW715">
        <v>18</v>
      </c>
      <c r="JX715">
        <v>478.226</v>
      </c>
      <c r="JY715">
        <v>475.201</v>
      </c>
      <c r="JZ715">
        <v>28.543</v>
      </c>
      <c r="KA715">
        <v>28.9577</v>
      </c>
      <c r="KB715">
        <v>30.0004</v>
      </c>
      <c r="KC715">
        <v>28.5828</v>
      </c>
      <c r="KD715">
        <v>28.6384</v>
      </c>
      <c r="KE715">
        <v>22.7182</v>
      </c>
      <c r="KF715">
        <v>24.4626</v>
      </c>
      <c r="KG715">
        <v>76.9524</v>
      </c>
      <c r="KH715">
        <v>28.5553</v>
      </c>
      <c r="KI715">
        <v>440.146</v>
      </c>
      <c r="KJ715">
        <v>19.2699</v>
      </c>
      <c r="KK715">
        <v>100.982</v>
      </c>
      <c r="KL715">
        <v>100.256</v>
      </c>
    </row>
    <row r="716" spans="1:298">
      <c r="A716">
        <v>700</v>
      </c>
      <c r="B716">
        <v>1758492491.5</v>
      </c>
      <c r="C716">
        <v>23388</v>
      </c>
      <c r="D716" t="s">
        <v>1851</v>
      </c>
      <c r="E716" t="s">
        <v>1852</v>
      </c>
      <c r="F716">
        <v>5</v>
      </c>
      <c r="G716" t="s">
        <v>1800</v>
      </c>
      <c r="H716" t="s">
        <v>436</v>
      </c>
      <c r="I716" t="s">
        <v>437</v>
      </c>
      <c r="J716">
        <v>1758492483.732143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435.0544703764002</v>
      </c>
      <c r="AL716">
        <v>424.2331030303029</v>
      </c>
      <c r="AM716">
        <v>0.7586143404333949</v>
      </c>
      <c r="AN716">
        <v>65.52531458562125</v>
      </c>
      <c r="AO716">
        <f>(AQ716 - AP716 + DZ716*1E3/(8.314*(EB716+273.15)) * AS716/DY716 * AR716) * DY716/(100*DM716) * 1000/(1000 - AQ716)</f>
        <v>0</v>
      </c>
      <c r="AP716">
        <v>19.28899561874947</v>
      </c>
      <c r="AQ716">
        <v>23.81440181818182</v>
      </c>
      <c r="AR716">
        <v>-6.387540439564844E-07</v>
      </c>
      <c r="AS716">
        <v>124.8257750437585</v>
      </c>
      <c r="AT716">
        <v>2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438</v>
      </c>
      <c r="AZ716" t="s">
        <v>438</v>
      </c>
      <c r="BA716">
        <v>0</v>
      </c>
      <c r="BB716">
        <v>0</v>
      </c>
      <c r="BC716">
        <f>1-BA716/BB716</f>
        <v>0</v>
      </c>
      <c r="BD716">
        <v>0</v>
      </c>
      <c r="BE716" t="s">
        <v>438</v>
      </c>
      <c r="BF716" t="s">
        <v>438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438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2.7</v>
      </c>
      <c r="DN716">
        <v>0.5</v>
      </c>
      <c r="DO716" t="s">
        <v>439</v>
      </c>
      <c r="DP716">
        <v>2</v>
      </c>
      <c r="DQ716" t="b">
        <v>1</v>
      </c>
      <c r="DR716">
        <v>1758492483.732143</v>
      </c>
      <c r="DS716">
        <v>411.4441071428572</v>
      </c>
      <c r="DT716">
        <v>422.8168928571429</v>
      </c>
      <c r="DU716">
        <v>23.81392857142857</v>
      </c>
      <c r="DV716">
        <v>19.28642857142857</v>
      </c>
      <c r="DW716">
        <v>410.9052142857143</v>
      </c>
      <c r="DX716">
        <v>23.58082142857143</v>
      </c>
      <c r="DY716">
        <v>499.9825714285715</v>
      </c>
      <c r="DZ716">
        <v>89.96620714285716</v>
      </c>
      <c r="EA716">
        <v>0.05375390714285714</v>
      </c>
      <c r="EB716">
        <v>30.07608928571429</v>
      </c>
      <c r="EC716">
        <v>29.9816</v>
      </c>
      <c r="ED716">
        <v>999.9000000000002</v>
      </c>
      <c r="EE716">
        <v>0</v>
      </c>
      <c r="EF716">
        <v>0</v>
      </c>
      <c r="EG716">
        <v>10000.3325</v>
      </c>
      <c r="EH716">
        <v>0</v>
      </c>
      <c r="EI716">
        <v>10.56780714285714</v>
      </c>
      <c r="EJ716">
        <v>-11.37276428571429</v>
      </c>
      <c r="EK716">
        <v>421.4811785714286</v>
      </c>
      <c r="EL716">
        <v>431.1318214285715</v>
      </c>
      <c r="EM716">
        <v>4.527499285714286</v>
      </c>
      <c r="EN716">
        <v>422.8168928571429</v>
      </c>
      <c r="EO716">
        <v>19.28642857142857</v>
      </c>
      <c r="EP716">
        <v>2.142449285714286</v>
      </c>
      <c r="EQ716">
        <v>1.735127142857143</v>
      </c>
      <c r="ER716">
        <v>18.53834642857143</v>
      </c>
      <c r="ES716">
        <v>15.21431428571429</v>
      </c>
      <c r="ET716">
        <v>2000.010714285714</v>
      </c>
      <c r="EU716">
        <v>0.9800052499999998</v>
      </c>
      <c r="EV716">
        <v>0.019995175</v>
      </c>
      <c r="EW716">
        <v>0</v>
      </c>
      <c r="EX716">
        <v>484.7966071428572</v>
      </c>
      <c r="EY716">
        <v>5.000560000000001</v>
      </c>
      <c r="EZ716">
        <v>9964.825714285715</v>
      </c>
      <c r="FA716">
        <v>17294.99642857143</v>
      </c>
      <c r="FB716">
        <v>41.87275</v>
      </c>
      <c r="FC716">
        <v>41.98875</v>
      </c>
      <c r="FD716">
        <v>41.54871428571427</v>
      </c>
      <c r="FE716">
        <v>41.18699999999999</v>
      </c>
      <c r="FF716">
        <v>42.57099999999998</v>
      </c>
      <c r="FG716">
        <v>1955.120714285714</v>
      </c>
      <c r="FH716">
        <v>39.89000000000001</v>
      </c>
      <c r="FI716">
        <v>0</v>
      </c>
      <c r="FJ716">
        <v>1758492493.2</v>
      </c>
      <c r="FK716">
        <v>0</v>
      </c>
      <c r="FL716">
        <v>484.7891923076923</v>
      </c>
      <c r="FM716">
        <v>3.391145314831397</v>
      </c>
      <c r="FN716">
        <v>57.33401710965695</v>
      </c>
      <c r="FO716">
        <v>9965.050769230769</v>
      </c>
      <c r="FP716">
        <v>15</v>
      </c>
      <c r="FQ716">
        <v>0</v>
      </c>
      <c r="FR716" t="s">
        <v>440</v>
      </c>
      <c r="FS716">
        <v>1747148579.5</v>
      </c>
      <c r="FT716">
        <v>1747148584.5</v>
      </c>
      <c r="FU716">
        <v>0</v>
      </c>
      <c r="FV716">
        <v>0.162</v>
      </c>
      <c r="FW716">
        <v>-0.001</v>
      </c>
      <c r="FX716">
        <v>0.139</v>
      </c>
      <c r="FY716">
        <v>0.058</v>
      </c>
      <c r="FZ716">
        <v>420</v>
      </c>
      <c r="GA716">
        <v>16</v>
      </c>
      <c r="GB716">
        <v>0.19</v>
      </c>
      <c r="GC716">
        <v>0.02</v>
      </c>
      <c r="GD716">
        <v>-10.42465146341463</v>
      </c>
      <c r="GE716">
        <v>-20.05926689895469</v>
      </c>
      <c r="GF716">
        <v>2.669897631817225</v>
      </c>
      <c r="GG716">
        <v>0</v>
      </c>
      <c r="GH716">
        <v>484.6202058823529</v>
      </c>
      <c r="GI716">
        <v>3.441268146572111</v>
      </c>
      <c r="GJ716">
        <v>0.3965958662692684</v>
      </c>
      <c r="GK716">
        <v>0</v>
      </c>
      <c r="GL716">
        <v>4.530540731707317</v>
      </c>
      <c r="GM716">
        <v>-0.04903212543553684</v>
      </c>
      <c r="GN716">
        <v>0.005544183236265508</v>
      </c>
      <c r="GO716">
        <v>1</v>
      </c>
      <c r="GP716">
        <v>1</v>
      </c>
      <c r="GQ716">
        <v>3</v>
      </c>
      <c r="GR716" t="s">
        <v>447</v>
      </c>
      <c r="GS716">
        <v>3.12841</v>
      </c>
      <c r="GT716">
        <v>2.73112</v>
      </c>
      <c r="GU716">
        <v>0.0844572</v>
      </c>
      <c r="GV716">
        <v>0.0880735</v>
      </c>
      <c r="GW716">
        <v>0.105858</v>
      </c>
      <c r="GX716">
        <v>0.0918856</v>
      </c>
      <c r="GY716">
        <v>27468</v>
      </c>
      <c r="GZ716">
        <v>26518.8</v>
      </c>
      <c r="HA716">
        <v>30543.1</v>
      </c>
      <c r="HB716">
        <v>29333.9</v>
      </c>
      <c r="HC716">
        <v>37691.8</v>
      </c>
      <c r="HD716">
        <v>35047.7</v>
      </c>
      <c r="HE716">
        <v>46729.2</v>
      </c>
      <c r="HF716">
        <v>43585</v>
      </c>
      <c r="HG716">
        <v>1.8267</v>
      </c>
      <c r="HH716">
        <v>1.8679</v>
      </c>
      <c r="HI716">
        <v>0.0696629</v>
      </c>
      <c r="HJ716">
        <v>0</v>
      </c>
      <c r="HK716">
        <v>28.8431</v>
      </c>
      <c r="HL716">
        <v>999.9</v>
      </c>
      <c r="HM716">
        <v>47.2</v>
      </c>
      <c r="HN716">
        <v>30.5</v>
      </c>
      <c r="HO716">
        <v>23.001</v>
      </c>
      <c r="HP716">
        <v>63.513</v>
      </c>
      <c r="HQ716">
        <v>17.0272</v>
      </c>
      <c r="HR716">
        <v>1</v>
      </c>
      <c r="HS716">
        <v>0.140612</v>
      </c>
      <c r="HT716">
        <v>-0.319069</v>
      </c>
      <c r="HU716">
        <v>20.1992</v>
      </c>
      <c r="HV716">
        <v>5.22867</v>
      </c>
      <c r="HW716">
        <v>11.974</v>
      </c>
      <c r="HX716">
        <v>4.9699</v>
      </c>
      <c r="HY716">
        <v>3.28975</v>
      </c>
      <c r="HZ716">
        <v>9999</v>
      </c>
      <c r="IA716">
        <v>9999</v>
      </c>
      <c r="IB716">
        <v>9999</v>
      </c>
      <c r="IC716">
        <v>999.9</v>
      </c>
      <c r="ID716">
        <v>4.97294</v>
      </c>
      <c r="IE716">
        <v>1.87727</v>
      </c>
      <c r="IF716">
        <v>1.87531</v>
      </c>
      <c r="IG716">
        <v>1.87816</v>
      </c>
      <c r="IH716">
        <v>1.87486</v>
      </c>
      <c r="II716">
        <v>1.87849</v>
      </c>
      <c r="IJ716">
        <v>1.87559</v>
      </c>
      <c r="IK716">
        <v>1.8767</v>
      </c>
      <c r="IL716">
        <v>0</v>
      </c>
      <c r="IM716">
        <v>0</v>
      </c>
      <c r="IN716">
        <v>0</v>
      </c>
      <c r="IO716">
        <v>0</v>
      </c>
      <c r="IP716" t="s">
        <v>442</v>
      </c>
      <c r="IQ716" t="s">
        <v>443</v>
      </c>
      <c r="IR716" t="s">
        <v>444</v>
      </c>
      <c r="IS716" t="s">
        <v>444</v>
      </c>
      <c r="IT716" t="s">
        <v>444</v>
      </c>
      <c r="IU716" t="s">
        <v>444</v>
      </c>
      <c r="IV716">
        <v>0</v>
      </c>
      <c r="IW716">
        <v>100</v>
      </c>
      <c r="IX716">
        <v>100</v>
      </c>
      <c r="IY716">
        <v>0.542</v>
      </c>
      <c r="IZ716">
        <v>0.2331</v>
      </c>
      <c r="JA716">
        <v>0.05401698482025668</v>
      </c>
      <c r="JB716">
        <v>0.001251749769105588</v>
      </c>
      <c r="JC716">
        <v>-2.340677956668878E-07</v>
      </c>
      <c r="JD716">
        <v>1.443975168909104E-10</v>
      </c>
      <c r="JE716">
        <v>-0.0473756660369021</v>
      </c>
      <c r="JF716">
        <v>-0.000763777970416037</v>
      </c>
      <c r="JG716">
        <v>0.0006633184790446218</v>
      </c>
      <c r="JH716">
        <v>-5.365384051273601E-06</v>
      </c>
      <c r="JI716">
        <v>1</v>
      </c>
      <c r="JJ716">
        <v>2129</v>
      </c>
      <c r="JK716">
        <v>1</v>
      </c>
      <c r="JL716">
        <v>27</v>
      </c>
      <c r="JM716">
        <v>189065.2</v>
      </c>
      <c r="JN716">
        <v>189065.1</v>
      </c>
      <c r="JO716">
        <v>1.16333</v>
      </c>
      <c r="JP716">
        <v>2.56226</v>
      </c>
      <c r="JQ716">
        <v>1.39893</v>
      </c>
      <c r="JR716">
        <v>2.33765</v>
      </c>
      <c r="JS716">
        <v>1.44897</v>
      </c>
      <c r="JT716">
        <v>2.46948</v>
      </c>
      <c r="JU716">
        <v>36.6943</v>
      </c>
      <c r="JV716">
        <v>24.1926</v>
      </c>
      <c r="JW716">
        <v>18</v>
      </c>
      <c r="JX716">
        <v>478.629</v>
      </c>
      <c r="JY716">
        <v>474.682</v>
      </c>
      <c r="JZ716">
        <v>28.5544</v>
      </c>
      <c r="KA716">
        <v>28.9615</v>
      </c>
      <c r="KB716">
        <v>30.0003</v>
      </c>
      <c r="KC716">
        <v>28.5859</v>
      </c>
      <c r="KD716">
        <v>28.6414</v>
      </c>
      <c r="KE716">
        <v>23.3288</v>
      </c>
      <c r="KF716">
        <v>24.4626</v>
      </c>
      <c r="KG716">
        <v>76.9524</v>
      </c>
      <c r="KH716">
        <v>28.5715</v>
      </c>
      <c r="KI716">
        <v>460.182</v>
      </c>
      <c r="KJ716">
        <v>19.2652</v>
      </c>
      <c r="KK716">
        <v>100.981</v>
      </c>
      <c r="KL716">
        <v>100.256</v>
      </c>
    </row>
    <row r="717" spans="1:298">
      <c r="A717">
        <v>701</v>
      </c>
      <c r="B717">
        <v>1758492496.5</v>
      </c>
      <c r="C717">
        <v>23393</v>
      </c>
      <c r="D717" t="s">
        <v>1853</v>
      </c>
      <c r="E717" t="s">
        <v>1854</v>
      </c>
      <c r="F717">
        <v>5</v>
      </c>
      <c r="G717" t="s">
        <v>1800</v>
      </c>
      <c r="H717" t="s">
        <v>436</v>
      </c>
      <c r="I717" t="s">
        <v>437</v>
      </c>
      <c r="J717">
        <v>1758492489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449.6991006019859</v>
      </c>
      <c r="AL717">
        <v>433.3522121212119</v>
      </c>
      <c r="AM717">
        <v>1.953379244117535</v>
      </c>
      <c r="AN717">
        <v>65.52531458562125</v>
      </c>
      <c r="AO717">
        <f>(AQ717 - AP717 + DZ717*1E3/(8.314*(EB717+273.15)) * AS717/DY717 * AR717) * DY717/(100*DM717) * 1000/(1000 - AQ717)</f>
        <v>0</v>
      </c>
      <c r="AP717">
        <v>19.29222315384151</v>
      </c>
      <c r="AQ717">
        <v>23.82215333333334</v>
      </c>
      <c r="AR717">
        <v>1.152725774028471E-05</v>
      </c>
      <c r="AS717">
        <v>124.8257750437585</v>
      </c>
      <c r="AT717">
        <v>2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438</v>
      </c>
      <c r="AZ717" t="s">
        <v>438</v>
      </c>
      <c r="BA717">
        <v>0</v>
      </c>
      <c r="BB717">
        <v>0</v>
      </c>
      <c r="BC717">
        <f>1-BA717/BB717</f>
        <v>0</v>
      </c>
      <c r="BD717">
        <v>0</v>
      </c>
      <c r="BE717" t="s">
        <v>438</v>
      </c>
      <c r="BF717" t="s">
        <v>438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438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2.7</v>
      </c>
      <c r="DN717">
        <v>0.5</v>
      </c>
      <c r="DO717" t="s">
        <v>439</v>
      </c>
      <c r="DP717">
        <v>2</v>
      </c>
      <c r="DQ717" t="b">
        <v>1</v>
      </c>
      <c r="DR717">
        <v>1758492489</v>
      </c>
      <c r="DS717">
        <v>414.1423333333333</v>
      </c>
      <c r="DT717">
        <v>430.5500000000001</v>
      </c>
      <c r="DU717">
        <v>23.81522962962963</v>
      </c>
      <c r="DV717">
        <v>19.28876666666667</v>
      </c>
      <c r="DW717">
        <v>413.6004814814815</v>
      </c>
      <c r="DX717">
        <v>23.5821</v>
      </c>
      <c r="DY717">
        <v>499.9897777777777</v>
      </c>
      <c r="DZ717">
        <v>89.96657777777779</v>
      </c>
      <c r="EA717">
        <v>0.05330562962962963</v>
      </c>
      <c r="EB717">
        <v>30.07726666666667</v>
      </c>
      <c r="EC717">
        <v>29.97966296296296</v>
      </c>
      <c r="ED717">
        <v>999.9000000000001</v>
      </c>
      <c r="EE717">
        <v>0</v>
      </c>
      <c r="EF717">
        <v>0</v>
      </c>
      <c r="EG717">
        <v>10002.52222222222</v>
      </c>
      <c r="EH717">
        <v>0</v>
      </c>
      <c r="EI717">
        <v>10.57708888888889</v>
      </c>
      <c r="EJ717">
        <v>-16.40764962962963</v>
      </c>
      <c r="EK717">
        <v>424.2458888888889</v>
      </c>
      <c r="EL717">
        <v>439.018037037037</v>
      </c>
      <c r="EM717">
        <v>4.526465185185184</v>
      </c>
      <c r="EN717">
        <v>430.5500000000001</v>
      </c>
      <c r="EO717">
        <v>19.28876666666667</v>
      </c>
      <c r="EP717">
        <v>2.142575185185185</v>
      </c>
      <c r="EQ717">
        <v>1.735343703703704</v>
      </c>
      <c r="ER717">
        <v>18.53928148148148</v>
      </c>
      <c r="ES717">
        <v>15.21625555555555</v>
      </c>
      <c r="ET717">
        <v>1999.992962962963</v>
      </c>
      <c r="EU717">
        <v>0.980005111111111</v>
      </c>
      <c r="EV717">
        <v>0.01999531851851852</v>
      </c>
      <c r="EW717">
        <v>0</v>
      </c>
      <c r="EX717">
        <v>485.0168518518519</v>
      </c>
      <c r="EY717">
        <v>5.000560000000001</v>
      </c>
      <c r="EZ717">
        <v>9968.689259259259</v>
      </c>
      <c r="FA717">
        <v>17294.84814814815</v>
      </c>
      <c r="FB717">
        <v>41.875</v>
      </c>
      <c r="FC717">
        <v>41.993</v>
      </c>
      <c r="FD717">
        <v>41.5574074074074</v>
      </c>
      <c r="FE717">
        <v>41.18699999999999</v>
      </c>
      <c r="FF717">
        <v>42.57833333333333</v>
      </c>
      <c r="FG717">
        <v>1955.102962962963</v>
      </c>
      <c r="FH717">
        <v>39.89000000000001</v>
      </c>
      <c r="FI717">
        <v>0</v>
      </c>
      <c r="FJ717">
        <v>1758492498</v>
      </c>
      <c r="FK717">
        <v>0</v>
      </c>
      <c r="FL717">
        <v>485.0071538461538</v>
      </c>
      <c r="FM717">
        <v>2.418461552731545</v>
      </c>
      <c r="FN717">
        <v>30.2294016813076</v>
      </c>
      <c r="FO717">
        <v>9968.508846153847</v>
      </c>
      <c r="FP717">
        <v>15</v>
      </c>
      <c r="FQ717">
        <v>0</v>
      </c>
      <c r="FR717" t="s">
        <v>440</v>
      </c>
      <c r="FS717">
        <v>1747148579.5</v>
      </c>
      <c r="FT717">
        <v>1747148584.5</v>
      </c>
      <c r="FU717">
        <v>0</v>
      </c>
      <c r="FV717">
        <v>0.162</v>
      </c>
      <c r="FW717">
        <v>-0.001</v>
      </c>
      <c r="FX717">
        <v>0.139</v>
      </c>
      <c r="FY717">
        <v>0.058</v>
      </c>
      <c r="FZ717">
        <v>420</v>
      </c>
      <c r="GA717">
        <v>16</v>
      </c>
      <c r="GB717">
        <v>0.19</v>
      </c>
      <c r="GC717">
        <v>0.02</v>
      </c>
      <c r="GD717">
        <v>-13.79252365853659</v>
      </c>
      <c r="GE717">
        <v>-53.77818585365855</v>
      </c>
      <c r="GF717">
        <v>5.800470894036927</v>
      </c>
      <c r="GG717">
        <v>0</v>
      </c>
      <c r="GH717">
        <v>484.8481176470588</v>
      </c>
      <c r="GI717">
        <v>2.600427814462284</v>
      </c>
      <c r="GJ717">
        <v>0.3619325387827904</v>
      </c>
      <c r="GK717">
        <v>0</v>
      </c>
      <c r="GL717">
        <v>4.527666585365854</v>
      </c>
      <c r="GM717">
        <v>-0.01767491289197048</v>
      </c>
      <c r="GN717">
        <v>0.00291813054904144</v>
      </c>
      <c r="GO717">
        <v>1</v>
      </c>
      <c r="GP717">
        <v>1</v>
      </c>
      <c r="GQ717">
        <v>3</v>
      </c>
      <c r="GR717" t="s">
        <v>447</v>
      </c>
      <c r="GS717">
        <v>3.12842</v>
      </c>
      <c r="GT717">
        <v>2.73104</v>
      </c>
      <c r="GU717">
        <v>0.0858955</v>
      </c>
      <c r="GV717">
        <v>0.09045</v>
      </c>
      <c r="GW717">
        <v>0.105878</v>
      </c>
      <c r="GX717">
        <v>0.0918943</v>
      </c>
      <c r="GY717">
        <v>27424.5</v>
      </c>
      <c r="GZ717">
        <v>26449.5</v>
      </c>
      <c r="HA717">
        <v>30542.7</v>
      </c>
      <c r="HB717">
        <v>29333.7</v>
      </c>
      <c r="HC717">
        <v>37690.6</v>
      </c>
      <c r="HD717">
        <v>35047.3</v>
      </c>
      <c r="HE717">
        <v>46728.6</v>
      </c>
      <c r="HF717">
        <v>43584.8</v>
      </c>
      <c r="HG717">
        <v>1.82677</v>
      </c>
      <c r="HH717">
        <v>1.86803</v>
      </c>
      <c r="HI717">
        <v>0.06964430000000001</v>
      </c>
      <c r="HJ717">
        <v>0</v>
      </c>
      <c r="HK717">
        <v>28.8407</v>
      </c>
      <c r="HL717">
        <v>999.9</v>
      </c>
      <c r="HM717">
        <v>47.2</v>
      </c>
      <c r="HN717">
        <v>30.5</v>
      </c>
      <c r="HO717">
        <v>23.0042</v>
      </c>
      <c r="HP717">
        <v>63.703</v>
      </c>
      <c r="HQ717">
        <v>16.8269</v>
      </c>
      <c r="HR717">
        <v>1</v>
      </c>
      <c r="HS717">
        <v>0.140854</v>
      </c>
      <c r="HT717">
        <v>-0.341062</v>
      </c>
      <c r="HU717">
        <v>20.1992</v>
      </c>
      <c r="HV717">
        <v>5.22867</v>
      </c>
      <c r="HW717">
        <v>11.974</v>
      </c>
      <c r="HX717">
        <v>4.97</v>
      </c>
      <c r="HY717">
        <v>3.28968</v>
      </c>
      <c r="HZ717">
        <v>9999</v>
      </c>
      <c r="IA717">
        <v>9999</v>
      </c>
      <c r="IB717">
        <v>9999</v>
      </c>
      <c r="IC717">
        <v>999.9</v>
      </c>
      <c r="ID717">
        <v>4.97293</v>
      </c>
      <c r="IE717">
        <v>1.87726</v>
      </c>
      <c r="IF717">
        <v>1.87531</v>
      </c>
      <c r="IG717">
        <v>1.87812</v>
      </c>
      <c r="IH717">
        <v>1.87485</v>
      </c>
      <c r="II717">
        <v>1.8785</v>
      </c>
      <c r="IJ717">
        <v>1.87558</v>
      </c>
      <c r="IK717">
        <v>1.87668</v>
      </c>
      <c r="IL717">
        <v>0</v>
      </c>
      <c r="IM717">
        <v>0</v>
      </c>
      <c r="IN717">
        <v>0</v>
      </c>
      <c r="IO717">
        <v>0</v>
      </c>
      <c r="IP717" t="s">
        <v>442</v>
      </c>
      <c r="IQ717" t="s">
        <v>443</v>
      </c>
      <c r="IR717" t="s">
        <v>444</v>
      </c>
      <c r="IS717" t="s">
        <v>444</v>
      </c>
      <c r="IT717" t="s">
        <v>444</v>
      </c>
      <c r="IU717" t="s">
        <v>444</v>
      </c>
      <c r="IV717">
        <v>0</v>
      </c>
      <c r="IW717">
        <v>100</v>
      </c>
      <c r="IX717">
        <v>100</v>
      </c>
      <c r="IY717">
        <v>0.553</v>
      </c>
      <c r="IZ717">
        <v>0.2333</v>
      </c>
      <c r="JA717">
        <v>0.05401698482025668</v>
      </c>
      <c r="JB717">
        <v>0.001251749769105588</v>
      </c>
      <c r="JC717">
        <v>-2.340677956668878E-07</v>
      </c>
      <c r="JD717">
        <v>1.443975168909104E-10</v>
      </c>
      <c r="JE717">
        <v>-0.0473756660369021</v>
      </c>
      <c r="JF717">
        <v>-0.000763777970416037</v>
      </c>
      <c r="JG717">
        <v>0.0006633184790446218</v>
      </c>
      <c r="JH717">
        <v>-5.365384051273601E-06</v>
      </c>
      <c r="JI717">
        <v>1</v>
      </c>
      <c r="JJ717">
        <v>2129</v>
      </c>
      <c r="JK717">
        <v>1</v>
      </c>
      <c r="JL717">
        <v>27</v>
      </c>
      <c r="JM717">
        <v>189065.3</v>
      </c>
      <c r="JN717">
        <v>189065.2</v>
      </c>
      <c r="JO717">
        <v>1.19751</v>
      </c>
      <c r="JP717">
        <v>2.5647</v>
      </c>
      <c r="JQ717">
        <v>1.39893</v>
      </c>
      <c r="JR717">
        <v>2.33765</v>
      </c>
      <c r="JS717">
        <v>1.44897</v>
      </c>
      <c r="JT717">
        <v>2.53418</v>
      </c>
      <c r="JU717">
        <v>36.6943</v>
      </c>
      <c r="JV717">
        <v>24.1926</v>
      </c>
      <c r="JW717">
        <v>18</v>
      </c>
      <c r="JX717">
        <v>478.698</v>
      </c>
      <c r="JY717">
        <v>474.799</v>
      </c>
      <c r="JZ717">
        <v>28.5711</v>
      </c>
      <c r="KA717">
        <v>28.9657</v>
      </c>
      <c r="KB717">
        <v>30.0004</v>
      </c>
      <c r="KC717">
        <v>28.5902</v>
      </c>
      <c r="KD717">
        <v>28.6458</v>
      </c>
      <c r="KE717">
        <v>24.0482</v>
      </c>
      <c r="KF717">
        <v>24.4626</v>
      </c>
      <c r="KG717">
        <v>76.9524</v>
      </c>
      <c r="KH717">
        <v>28.5861</v>
      </c>
      <c r="KI717">
        <v>473.554</v>
      </c>
      <c r="KJ717">
        <v>19.26</v>
      </c>
      <c r="KK717">
        <v>100.979</v>
      </c>
      <c r="KL717">
        <v>100.256</v>
      </c>
    </row>
    <row r="718" spans="1:298">
      <c r="A718">
        <v>702</v>
      </c>
      <c r="B718">
        <v>1758492501.5</v>
      </c>
      <c r="C718">
        <v>23398</v>
      </c>
      <c r="D718" t="s">
        <v>1855</v>
      </c>
      <c r="E718" t="s">
        <v>1856</v>
      </c>
      <c r="F718">
        <v>5</v>
      </c>
      <c r="G718" t="s">
        <v>1800</v>
      </c>
      <c r="H718" t="s">
        <v>436</v>
      </c>
      <c r="I718" t="s">
        <v>437</v>
      </c>
      <c r="J718">
        <v>1758492493.714286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466.1895881301729</v>
      </c>
      <c r="AL718">
        <v>446.3549454545455</v>
      </c>
      <c r="AM718">
        <v>2.67071841665692</v>
      </c>
      <c r="AN718">
        <v>65.52531458562125</v>
      </c>
      <c r="AO718">
        <f>(AQ718 - AP718 + DZ718*1E3/(8.314*(EB718+273.15)) * AS718/DY718 * AR718) * DY718/(100*DM718) * 1000/(1000 - AQ718)</f>
        <v>0</v>
      </c>
      <c r="AP718">
        <v>19.29368802463704</v>
      </c>
      <c r="AQ718">
        <v>23.8292193939394</v>
      </c>
      <c r="AR718">
        <v>9.506328449702854E-06</v>
      </c>
      <c r="AS718">
        <v>124.8257750437585</v>
      </c>
      <c r="AT718">
        <v>2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438</v>
      </c>
      <c r="AZ718" t="s">
        <v>438</v>
      </c>
      <c r="BA718">
        <v>0</v>
      </c>
      <c r="BB718">
        <v>0</v>
      </c>
      <c r="BC718">
        <f>1-BA718/BB718</f>
        <v>0</v>
      </c>
      <c r="BD718">
        <v>0</v>
      </c>
      <c r="BE718" t="s">
        <v>438</v>
      </c>
      <c r="BF718" t="s">
        <v>438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438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2.7</v>
      </c>
      <c r="DN718">
        <v>0.5</v>
      </c>
      <c r="DO718" t="s">
        <v>439</v>
      </c>
      <c r="DP718">
        <v>2</v>
      </c>
      <c r="DQ718" t="b">
        <v>1</v>
      </c>
      <c r="DR718">
        <v>1758492493.714286</v>
      </c>
      <c r="DS718">
        <v>420.2739642857143</v>
      </c>
      <c r="DT718">
        <v>442.6341071428571</v>
      </c>
      <c r="DU718">
        <v>23.81973214285714</v>
      </c>
      <c r="DV718">
        <v>19.29095357142857</v>
      </c>
      <c r="DW718">
        <v>419.7251785714286</v>
      </c>
      <c r="DX718">
        <v>23.58650714285714</v>
      </c>
      <c r="DY718">
        <v>499.9889285714285</v>
      </c>
      <c r="DZ718">
        <v>89.96748214285711</v>
      </c>
      <c r="EA718">
        <v>0.05319141785714287</v>
      </c>
      <c r="EB718">
        <v>30.07771785714286</v>
      </c>
      <c r="EC718">
        <v>29.97890714285714</v>
      </c>
      <c r="ED718">
        <v>999.9000000000002</v>
      </c>
      <c r="EE718">
        <v>0</v>
      </c>
      <c r="EF718">
        <v>0</v>
      </c>
      <c r="EG718">
        <v>10015.76178571429</v>
      </c>
      <c r="EH718">
        <v>0</v>
      </c>
      <c r="EI718">
        <v>10.57775</v>
      </c>
      <c r="EJ718">
        <v>-22.36007142857143</v>
      </c>
      <c r="EK718">
        <v>430.5292142857143</v>
      </c>
      <c r="EL718">
        <v>451.3407857142857</v>
      </c>
      <c r="EM718">
        <v>4.528782857142858</v>
      </c>
      <c r="EN718">
        <v>442.6341071428571</v>
      </c>
      <c r="EO718">
        <v>19.29095357142857</v>
      </c>
      <c r="EP718">
        <v>2.143001785714286</v>
      </c>
      <c r="EQ718">
        <v>1.735557857142857</v>
      </c>
      <c r="ER718">
        <v>18.54246071428571</v>
      </c>
      <c r="ES718">
        <v>15.21816785714286</v>
      </c>
      <c r="ET718">
        <v>1999.973571428571</v>
      </c>
      <c r="EU718">
        <v>0.9800049285714285</v>
      </c>
      <c r="EV718">
        <v>0.01999550357142857</v>
      </c>
      <c r="EW718">
        <v>0</v>
      </c>
      <c r="EX718">
        <v>485.1056071428571</v>
      </c>
      <c r="EY718">
        <v>5.000560000000001</v>
      </c>
      <c r="EZ718">
        <v>9970.335357142856</v>
      </c>
      <c r="FA718">
        <v>17294.675</v>
      </c>
      <c r="FB718">
        <v>41.875</v>
      </c>
      <c r="FC718">
        <v>41.99775</v>
      </c>
      <c r="FD718">
        <v>41.56199999999999</v>
      </c>
      <c r="FE718">
        <v>41.1915</v>
      </c>
      <c r="FF718">
        <v>42.58674999999999</v>
      </c>
      <c r="FG718">
        <v>1955.083571428572</v>
      </c>
      <c r="FH718">
        <v>39.89000000000001</v>
      </c>
      <c r="FI718">
        <v>0</v>
      </c>
      <c r="FJ718">
        <v>1758492503.4</v>
      </c>
      <c r="FK718">
        <v>0</v>
      </c>
      <c r="FL718">
        <v>485.10828</v>
      </c>
      <c r="FM718">
        <v>-0.9791538229558933</v>
      </c>
      <c r="FN718">
        <v>12.04769232000113</v>
      </c>
      <c r="FO718">
        <v>9970.8032</v>
      </c>
      <c r="FP718">
        <v>15</v>
      </c>
      <c r="FQ718">
        <v>0</v>
      </c>
      <c r="FR718" t="s">
        <v>440</v>
      </c>
      <c r="FS718">
        <v>1747148579.5</v>
      </c>
      <c r="FT718">
        <v>1747148584.5</v>
      </c>
      <c r="FU718">
        <v>0</v>
      </c>
      <c r="FV718">
        <v>0.162</v>
      </c>
      <c r="FW718">
        <v>-0.001</v>
      </c>
      <c r="FX718">
        <v>0.139</v>
      </c>
      <c r="FY718">
        <v>0.058</v>
      </c>
      <c r="FZ718">
        <v>420</v>
      </c>
      <c r="GA718">
        <v>16</v>
      </c>
      <c r="GB718">
        <v>0.19</v>
      </c>
      <c r="GC718">
        <v>0.02</v>
      </c>
      <c r="GD718">
        <v>-19.21574475</v>
      </c>
      <c r="GE718">
        <v>-77.12779733583486</v>
      </c>
      <c r="GF718">
        <v>7.499281892063729</v>
      </c>
      <c r="GG718">
        <v>0</v>
      </c>
      <c r="GH718">
        <v>485.0038823529411</v>
      </c>
      <c r="GI718">
        <v>0.969320102878251</v>
      </c>
      <c r="GJ718">
        <v>0.3105688106670853</v>
      </c>
      <c r="GK718">
        <v>1</v>
      </c>
      <c r="GL718">
        <v>4.527993499999999</v>
      </c>
      <c r="GM718">
        <v>0.02669763602250196</v>
      </c>
      <c r="GN718">
        <v>0.003108961683585073</v>
      </c>
      <c r="GO718">
        <v>1</v>
      </c>
      <c r="GP718">
        <v>2</v>
      </c>
      <c r="GQ718">
        <v>3</v>
      </c>
      <c r="GR718" t="s">
        <v>441</v>
      </c>
      <c r="GS718">
        <v>3.12819</v>
      </c>
      <c r="GT718">
        <v>2.73123</v>
      </c>
      <c r="GU718">
        <v>0.0878626</v>
      </c>
      <c r="GV718">
        <v>0.09290320000000001</v>
      </c>
      <c r="GW718">
        <v>0.105899</v>
      </c>
      <c r="GX718">
        <v>0.0919</v>
      </c>
      <c r="GY718">
        <v>27365</v>
      </c>
      <c r="GZ718">
        <v>26377.5</v>
      </c>
      <c r="HA718">
        <v>30542.1</v>
      </c>
      <c r="HB718">
        <v>29332.9</v>
      </c>
      <c r="HC718">
        <v>37689.3</v>
      </c>
      <c r="HD718">
        <v>35046.4</v>
      </c>
      <c r="HE718">
        <v>46727.9</v>
      </c>
      <c r="HF718">
        <v>43583.7</v>
      </c>
      <c r="HG718">
        <v>1.82645</v>
      </c>
      <c r="HH718">
        <v>1.86835</v>
      </c>
      <c r="HI718">
        <v>0.0700913</v>
      </c>
      <c r="HJ718">
        <v>0</v>
      </c>
      <c r="HK718">
        <v>28.8407</v>
      </c>
      <c r="HL718">
        <v>999.9</v>
      </c>
      <c r="HM718">
        <v>47.2</v>
      </c>
      <c r="HN718">
        <v>30.5</v>
      </c>
      <c r="HO718">
        <v>23.0025</v>
      </c>
      <c r="HP718">
        <v>63.173</v>
      </c>
      <c r="HQ718">
        <v>17.0272</v>
      </c>
      <c r="HR718">
        <v>1</v>
      </c>
      <c r="HS718">
        <v>0.141225</v>
      </c>
      <c r="HT718">
        <v>-0.345934</v>
      </c>
      <c r="HU718">
        <v>20.1991</v>
      </c>
      <c r="HV718">
        <v>5.22762</v>
      </c>
      <c r="HW718">
        <v>11.974</v>
      </c>
      <c r="HX718">
        <v>4.9698</v>
      </c>
      <c r="HY718">
        <v>3.28948</v>
      </c>
      <c r="HZ718">
        <v>9999</v>
      </c>
      <c r="IA718">
        <v>9999</v>
      </c>
      <c r="IB718">
        <v>9999</v>
      </c>
      <c r="IC718">
        <v>999.9</v>
      </c>
      <c r="ID718">
        <v>4.97292</v>
      </c>
      <c r="IE718">
        <v>1.87725</v>
      </c>
      <c r="IF718">
        <v>1.87531</v>
      </c>
      <c r="IG718">
        <v>1.87812</v>
      </c>
      <c r="IH718">
        <v>1.87485</v>
      </c>
      <c r="II718">
        <v>1.87849</v>
      </c>
      <c r="IJ718">
        <v>1.87556</v>
      </c>
      <c r="IK718">
        <v>1.87669</v>
      </c>
      <c r="IL718">
        <v>0</v>
      </c>
      <c r="IM718">
        <v>0</v>
      </c>
      <c r="IN718">
        <v>0</v>
      </c>
      <c r="IO718">
        <v>0</v>
      </c>
      <c r="IP718" t="s">
        <v>442</v>
      </c>
      <c r="IQ718" t="s">
        <v>443</v>
      </c>
      <c r="IR718" t="s">
        <v>444</v>
      </c>
      <c r="IS718" t="s">
        <v>444</v>
      </c>
      <c r="IT718" t="s">
        <v>444</v>
      </c>
      <c r="IU718" t="s">
        <v>444</v>
      </c>
      <c r="IV718">
        <v>0</v>
      </c>
      <c r="IW718">
        <v>100</v>
      </c>
      <c r="IX718">
        <v>100</v>
      </c>
      <c r="IY718">
        <v>0.5679999999999999</v>
      </c>
      <c r="IZ718">
        <v>0.2335</v>
      </c>
      <c r="JA718">
        <v>0.05401698482025668</v>
      </c>
      <c r="JB718">
        <v>0.001251749769105588</v>
      </c>
      <c r="JC718">
        <v>-2.340677956668878E-07</v>
      </c>
      <c r="JD718">
        <v>1.443975168909104E-10</v>
      </c>
      <c r="JE718">
        <v>-0.0473756660369021</v>
      </c>
      <c r="JF718">
        <v>-0.000763777970416037</v>
      </c>
      <c r="JG718">
        <v>0.0006633184790446218</v>
      </c>
      <c r="JH718">
        <v>-5.365384051273601E-06</v>
      </c>
      <c r="JI718">
        <v>1</v>
      </c>
      <c r="JJ718">
        <v>2129</v>
      </c>
      <c r="JK718">
        <v>1</v>
      </c>
      <c r="JL718">
        <v>27</v>
      </c>
      <c r="JM718">
        <v>189065.4</v>
      </c>
      <c r="JN718">
        <v>189065.3</v>
      </c>
      <c r="JO718">
        <v>1.23169</v>
      </c>
      <c r="JP718">
        <v>2.55859</v>
      </c>
      <c r="JQ718">
        <v>1.39893</v>
      </c>
      <c r="JR718">
        <v>2.33765</v>
      </c>
      <c r="JS718">
        <v>1.44897</v>
      </c>
      <c r="JT718">
        <v>2.47925</v>
      </c>
      <c r="JU718">
        <v>36.718</v>
      </c>
      <c r="JV718">
        <v>24.1926</v>
      </c>
      <c r="JW718">
        <v>18</v>
      </c>
      <c r="JX718">
        <v>478.547</v>
      </c>
      <c r="JY718">
        <v>475.042</v>
      </c>
      <c r="JZ718">
        <v>28.5876</v>
      </c>
      <c r="KA718">
        <v>28.9699</v>
      </c>
      <c r="KB718">
        <v>30.0003</v>
      </c>
      <c r="KC718">
        <v>28.5943</v>
      </c>
      <c r="KD718">
        <v>28.6493</v>
      </c>
      <c r="KE718">
        <v>24.6981</v>
      </c>
      <c r="KF718">
        <v>24.4626</v>
      </c>
      <c r="KG718">
        <v>76.9524</v>
      </c>
      <c r="KH718">
        <v>28.6</v>
      </c>
      <c r="KI718">
        <v>493.588</v>
      </c>
      <c r="KJ718">
        <v>19.248</v>
      </c>
      <c r="KK718">
        <v>100.978</v>
      </c>
      <c r="KL718">
        <v>100.253</v>
      </c>
    </row>
    <row r="719" spans="1:298">
      <c r="A719">
        <v>703</v>
      </c>
      <c r="B719">
        <v>1758492506.5</v>
      </c>
      <c r="C719">
        <v>23403</v>
      </c>
      <c r="D719" t="s">
        <v>1857</v>
      </c>
      <c r="E719" t="s">
        <v>1858</v>
      </c>
      <c r="F719">
        <v>5</v>
      </c>
      <c r="G719" t="s">
        <v>1800</v>
      </c>
      <c r="H719" t="s">
        <v>436</v>
      </c>
      <c r="I719" t="s">
        <v>437</v>
      </c>
      <c r="J719">
        <v>1758492499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483.2373926679</v>
      </c>
      <c r="AL719">
        <v>461.4448303030304</v>
      </c>
      <c r="AM719">
        <v>3.059120576254324</v>
      </c>
      <c r="AN719">
        <v>65.52531458562125</v>
      </c>
      <c r="AO719">
        <f>(AQ719 - AP719 + DZ719*1E3/(8.314*(EB719+273.15)) * AS719/DY719 * AR719) * DY719/(100*DM719) * 1000/(1000 - AQ719)</f>
        <v>0</v>
      </c>
      <c r="AP719">
        <v>19.297037399988</v>
      </c>
      <c r="AQ719">
        <v>23.83548848484848</v>
      </c>
      <c r="AR719">
        <v>1.194351525904469E-05</v>
      </c>
      <c r="AS719">
        <v>124.8257750437585</v>
      </c>
      <c r="AT719">
        <v>2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438</v>
      </c>
      <c r="AZ719" t="s">
        <v>438</v>
      </c>
      <c r="BA719">
        <v>0</v>
      </c>
      <c r="BB719">
        <v>0</v>
      </c>
      <c r="BC719">
        <f>1-BA719/BB719</f>
        <v>0</v>
      </c>
      <c r="BD719">
        <v>0</v>
      </c>
      <c r="BE719" t="s">
        <v>438</v>
      </c>
      <c r="BF719" t="s">
        <v>438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438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2.7</v>
      </c>
      <c r="DN719">
        <v>0.5</v>
      </c>
      <c r="DO719" t="s">
        <v>439</v>
      </c>
      <c r="DP719">
        <v>2</v>
      </c>
      <c r="DQ719" t="b">
        <v>1</v>
      </c>
      <c r="DR719">
        <v>1758492499</v>
      </c>
      <c r="DS719">
        <v>431.2849629629629</v>
      </c>
      <c r="DT719">
        <v>459.2543703703704</v>
      </c>
      <c r="DU719">
        <v>23.82597407407407</v>
      </c>
      <c r="DV719">
        <v>19.29375185185185</v>
      </c>
      <c r="DW719">
        <v>430.7237407407408</v>
      </c>
      <c r="DX719">
        <v>23.59262592592593</v>
      </c>
      <c r="DY719">
        <v>500.026037037037</v>
      </c>
      <c r="DZ719">
        <v>89.96784074074075</v>
      </c>
      <c r="EA719">
        <v>0.0531498074074074</v>
      </c>
      <c r="EB719">
        <v>30.07782592592592</v>
      </c>
      <c r="EC719">
        <v>29.97962962962963</v>
      </c>
      <c r="ED719">
        <v>999.9000000000001</v>
      </c>
      <c r="EE719">
        <v>0</v>
      </c>
      <c r="EF719">
        <v>0</v>
      </c>
      <c r="EG719">
        <v>10019.72259259259</v>
      </c>
      <c r="EH719">
        <v>0</v>
      </c>
      <c r="EI719">
        <v>10.57611481481481</v>
      </c>
      <c r="EJ719">
        <v>-27.96946666666667</v>
      </c>
      <c r="EK719">
        <v>441.8117037037038</v>
      </c>
      <c r="EL719">
        <v>468.2894444444445</v>
      </c>
      <c r="EM719">
        <v>4.532233703703703</v>
      </c>
      <c r="EN719">
        <v>459.2543703703704</v>
      </c>
      <c r="EO719">
        <v>19.29375185185185</v>
      </c>
      <c r="EP719">
        <v>2.143572592592593</v>
      </c>
      <c r="EQ719">
        <v>1.735816296296296</v>
      </c>
      <c r="ER719">
        <v>18.54671111111111</v>
      </c>
      <c r="ES719">
        <v>15.2204925925926</v>
      </c>
      <c r="ET719">
        <v>1999.990370370371</v>
      </c>
      <c r="EU719">
        <v>0.980005111111111</v>
      </c>
      <c r="EV719">
        <v>0.01999532222222222</v>
      </c>
      <c r="EW719">
        <v>0</v>
      </c>
      <c r="EX719">
        <v>485.1446296296297</v>
      </c>
      <c r="EY719">
        <v>5.000560000000001</v>
      </c>
      <c r="EZ719">
        <v>9972.339259259259</v>
      </c>
      <c r="FA719">
        <v>17294.81481481481</v>
      </c>
      <c r="FB719">
        <v>41.875</v>
      </c>
      <c r="FC719">
        <v>42</v>
      </c>
      <c r="FD719">
        <v>41.56199999999999</v>
      </c>
      <c r="FE719">
        <v>41.19633333333332</v>
      </c>
      <c r="FF719">
        <v>42.59</v>
      </c>
      <c r="FG719">
        <v>1955.100370370371</v>
      </c>
      <c r="FH719">
        <v>39.89000000000001</v>
      </c>
      <c r="FI719">
        <v>0</v>
      </c>
      <c r="FJ719">
        <v>1758492508.2</v>
      </c>
      <c r="FK719">
        <v>0</v>
      </c>
      <c r="FL719">
        <v>485.18264</v>
      </c>
      <c r="FM719">
        <v>1.0085384822821</v>
      </c>
      <c r="FN719">
        <v>31.07769231371316</v>
      </c>
      <c r="FO719">
        <v>9972.636</v>
      </c>
      <c r="FP719">
        <v>15</v>
      </c>
      <c r="FQ719">
        <v>0</v>
      </c>
      <c r="FR719" t="s">
        <v>440</v>
      </c>
      <c r="FS719">
        <v>1747148579.5</v>
      </c>
      <c r="FT719">
        <v>1747148584.5</v>
      </c>
      <c r="FU719">
        <v>0</v>
      </c>
      <c r="FV719">
        <v>0.162</v>
      </c>
      <c r="FW719">
        <v>-0.001</v>
      </c>
      <c r="FX719">
        <v>0.139</v>
      </c>
      <c r="FY719">
        <v>0.058</v>
      </c>
      <c r="FZ719">
        <v>420</v>
      </c>
      <c r="GA719">
        <v>16</v>
      </c>
      <c r="GB719">
        <v>0.19</v>
      </c>
      <c r="GC719">
        <v>0.02</v>
      </c>
      <c r="GD719">
        <v>-24.6669625</v>
      </c>
      <c r="GE719">
        <v>-63.14552983114447</v>
      </c>
      <c r="GF719">
        <v>6.265202269866772</v>
      </c>
      <c r="GG719">
        <v>0</v>
      </c>
      <c r="GH719">
        <v>485.1302941176471</v>
      </c>
      <c r="GI719">
        <v>0.4759052810670492</v>
      </c>
      <c r="GJ719">
        <v>0.2819871220893256</v>
      </c>
      <c r="GK719">
        <v>1</v>
      </c>
      <c r="GL719">
        <v>4.530506750000001</v>
      </c>
      <c r="GM719">
        <v>0.04250690431519494</v>
      </c>
      <c r="GN719">
        <v>0.004291728315900325</v>
      </c>
      <c r="GO719">
        <v>1</v>
      </c>
      <c r="GP719">
        <v>2</v>
      </c>
      <c r="GQ719">
        <v>3</v>
      </c>
      <c r="GR719" t="s">
        <v>441</v>
      </c>
      <c r="GS719">
        <v>3.12841</v>
      </c>
      <c r="GT719">
        <v>2.73103</v>
      </c>
      <c r="GU719">
        <v>0.0900822</v>
      </c>
      <c r="GV719">
        <v>0.0953454</v>
      </c>
      <c r="GW719">
        <v>0.105916</v>
      </c>
      <c r="GX719">
        <v>0.0919093</v>
      </c>
      <c r="GY719">
        <v>27298.2</v>
      </c>
      <c r="GZ719">
        <v>26306.7</v>
      </c>
      <c r="HA719">
        <v>30541.9</v>
      </c>
      <c r="HB719">
        <v>29333.3</v>
      </c>
      <c r="HC719">
        <v>37688.6</v>
      </c>
      <c r="HD719">
        <v>35046.5</v>
      </c>
      <c r="HE719">
        <v>46727.8</v>
      </c>
      <c r="HF719">
        <v>43584.1</v>
      </c>
      <c r="HG719">
        <v>1.82668</v>
      </c>
      <c r="HH719">
        <v>1.86812</v>
      </c>
      <c r="HI719">
        <v>0.0701286</v>
      </c>
      <c r="HJ719">
        <v>0</v>
      </c>
      <c r="HK719">
        <v>28.8407</v>
      </c>
      <c r="HL719">
        <v>999.9</v>
      </c>
      <c r="HM719">
        <v>47.2</v>
      </c>
      <c r="HN719">
        <v>30.5</v>
      </c>
      <c r="HO719">
        <v>23.0038</v>
      </c>
      <c r="HP719">
        <v>63.603</v>
      </c>
      <c r="HQ719">
        <v>16.7869</v>
      </c>
      <c r="HR719">
        <v>1</v>
      </c>
      <c r="HS719">
        <v>0.141725</v>
      </c>
      <c r="HT719">
        <v>-0.348973</v>
      </c>
      <c r="HU719">
        <v>20.1992</v>
      </c>
      <c r="HV719">
        <v>5.22777</v>
      </c>
      <c r="HW719">
        <v>11.974</v>
      </c>
      <c r="HX719">
        <v>4.96965</v>
      </c>
      <c r="HY719">
        <v>3.28953</v>
      </c>
      <c r="HZ719">
        <v>9999</v>
      </c>
      <c r="IA719">
        <v>9999</v>
      </c>
      <c r="IB719">
        <v>9999</v>
      </c>
      <c r="IC719">
        <v>999.9</v>
      </c>
      <c r="ID719">
        <v>4.97293</v>
      </c>
      <c r="IE719">
        <v>1.87724</v>
      </c>
      <c r="IF719">
        <v>1.87531</v>
      </c>
      <c r="IG719">
        <v>1.87812</v>
      </c>
      <c r="IH719">
        <v>1.87485</v>
      </c>
      <c r="II719">
        <v>1.87849</v>
      </c>
      <c r="IJ719">
        <v>1.87556</v>
      </c>
      <c r="IK719">
        <v>1.87672</v>
      </c>
      <c r="IL719">
        <v>0</v>
      </c>
      <c r="IM719">
        <v>0</v>
      </c>
      <c r="IN719">
        <v>0</v>
      </c>
      <c r="IO719">
        <v>0</v>
      </c>
      <c r="IP719" t="s">
        <v>442</v>
      </c>
      <c r="IQ719" t="s">
        <v>443</v>
      </c>
      <c r="IR719" t="s">
        <v>444</v>
      </c>
      <c r="IS719" t="s">
        <v>444</v>
      </c>
      <c r="IT719" t="s">
        <v>444</v>
      </c>
      <c r="IU719" t="s">
        <v>444</v>
      </c>
      <c r="IV719">
        <v>0</v>
      </c>
      <c r="IW719">
        <v>100</v>
      </c>
      <c r="IX719">
        <v>100</v>
      </c>
      <c r="IY719">
        <v>0.585</v>
      </c>
      <c r="IZ719">
        <v>0.2335</v>
      </c>
      <c r="JA719">
        <v>0.05401698482025668</v>
      </c>
      <c r="JB719">
        <v>0.001251749769105588</v>
      </c>
      <c r="JC719">
        <v>-2.340677956668878E-07</v>
      </c>
      <c r="JD719">
        <v>1.443975168909104E-10</v>
      </c>
      <c r="JE719">
        <v>-0.0473756660369021</v>
      </c>
      <c r="JF719">
        <v>-0.000763777970416037</v>
      </c>
      <c r="JG719">
        <v>0.0006633184790446218</v>
      </c>
      <c r="JH719">
        <v>-5.365384051273601E-06</v>
      </c>
      <c r="JI719">
        <v>1</v>
      </c>
      <c r="JJ719">
        <v>2129</v>
      </c>
      <c r="JK719">
        <v>1</v>
      </c>
      <c r="JL719">
        <v>27</v>
      </c>
      <c r="JM719">
        <v>189065.5</v>
      </c>
      <c r="JN719">
        <v>189065.4</v>
      </c>
      <c r="JO719">
        <v>1.26587</v>
      </c>
      <c r="JP719">
        <v>2.55981</v>
      </c>
      <c r="JQ719">
        <v>1.39893</v>
      </c>
      <c r="JR719">
        <v>2.33765</v>
      </c>
      <c r="JS719">
        <v>1.44897</v>
      </c>
      <c r="JT719">
        <v>2.55005</v>
      </c>
      <c r="JU719">
        <v>36.718</v>
      </c>
      <c r="JV719">
        <v>24.1926</v>
      </c>
      <c r="JW719">
        <v>18</v>
      </c>
      <c r="JX719">
        <v>478.691</v>
      </c>
      <c r="JY719">
        <v>474.924</v>
      </c>
      <c r="JZ719">
        <v>28.602</v>
      </c>
      <c r="KA719">
        <v>28.9747</v>
      </c>
      <c r="KB719">
        <v>30.0005</v>
      </c>
      <c r="KC719">
        <v>28.5975</v>
      </c>
      <c r="KD719">
        <v>28.6531</v>
      </c>
      <c r="KE719">
        <v>25.4182</v>
      </c>
      <c r="KF719">
        <v>24.4626</v>
      </c>
      <c r="KG719">
        <v>76.9524</v>
      </c>
      <c r="KH719">
        <v>28.6145</v>
      </c>
      <c r="KI719">
        <v>506.953</v>
      </c>
      <c r="KJ719">
        <v>19.2374</v>
      </c>
      <c r="KK719">
        <v>100.977</v>
      </c>
      <c r="KL719">
        <v>100.254</v>
      </c>
    </row>
    <row r="720" spans="1:298">
      <c r="A720">
        <v>704</v>
      </c>
      <c r="B720">
        <v>1758492511.5</v>
      </c>
      <c r="C720">
        <v>23408</v>
      </c>
      <c r="D720" t="s">
        <v>1859</v>
      </c>
      <c r="E720" t="s">
        <v>1860</v>
      </c>
      <c r="F720">
        <v>5</v>
      </c>
      <c r="G720" t="s">
        <v>1800</v>
      </c>
      <c r="H720" t="s">
        <v>436</v>
      </c>
      <c r="I720" t="s">
        <v>437</v>
      </c>
      <c r="J720">
        <v>1758492503.714286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500.2480772649066</v>
      </c>
      <c r="AL720">
        <v>477.5149575757577</v>
      </c>
      <c r="AM720">
        <v>3.224378590893573</v>
      </c>
      <c r="AN720">
        <v>65.52531458562125</v>
      </c>
      <c r="AO720">
        <f>(AQ720 - AP720 + DZ720*1E3/(8.314*(EB720+273.15)) * AS720/DY720 * AR720) * DY720/(100*DM720) * 1000/(1000 - AQ720)</f>
        <v>0</v>
      </c>
      <c r="AP720">
        <v>19.30062885614336</v>
      </c>
      <c r="AQ720">
        <v>23.84555030303029</v>
      </c>
      <c r="AR720">
        <v>1.802547796233878E-05</v>
      </c>
      <c r="AS720">
        <v>124.8257750437585</v>
      </c>
      <c r="AT720">
        <v>2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438</v>
      </c>
      <c r="AZ720" t="s">
        <v>438</v>
      </c>
      <c r="BA720">
        <v>0</v>
      </c>
      <c r="BB720">
        <v>0</v>
      </c>
      <c r="BC720">
        <f>1-BA720/BB720</f>
        <v>0</v>
      </c>
      <c r="BD720">
        <v>0</v>
      </c>
      <c r="BE720" t="s">
        <v>438</v>
      </c>
      <c r="BF720" t="s">
        <v>438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438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2.7</v>
      </c>
      <c r="DN720">
        <v>0.5</v>
      </c>
      <c r="DO720" t="s">
        <v>439</v>
      </c>
      <c r="DP720">
        <v>2</v>
      </c>
      <c r="DQ720" t="b">
        <v>1</v>
      </c>
      <c r="DR720">
        <v>1758492503.714286</v>
      </c>
      <c r="DS720">
        <v>444.103</v>
      </c>
      <c r="DT720">
        <v>474.8520714285715</v>
      </c>
      <c r="DU720">
        <v>23.83281071428572</v>
      </c>
      <c r="DV720">
        <v>19.29633928571429</v>
      </c>
      <c r="DW720">
        <v>443.52725</v>
      </c>
      <c r="DX720">
        <v>23.59931785714285</v>
      </c>
      <c r="DY720">
        <v>500.0177142857142</v>
      </c>
      <c r="DZ720">
        <v>89.96656428571428</v>
      </c>
      <c r="EA720">
        <v>0.053140825</v>
      </c>
      <c r="EB720">
        <v>30.07704285714285</v>
      </c>
      <c r="EC720">
        <v>29.9813</v>
      </c>
      <c r="ED720">
        <v>999.9000000000002</v>
      </c>
      <c r="EE720">
        <v>0</v>
      </c>
      <c r="EF720">
        <v>0</v>
      </c>
      <c r="EG720">
        <v>10016.31964285714</v>
      </c>
      <c r="EH720">
        <v>0</v>
      </c>
      <c r="EI720">
        <v>10.58055714285714</v>
      </c>
      <c r="EJ720">
        <v>-30.74913571428571</v>
      </c>
      <c r="EK720">
        <v>454.9457857142857</v>
      </c>
      <c r="EL720">
        <v>484.1953214285714</v>
      </c>
      <c r="EM720">
        <v>4.536487142857142</v>
      </c>
      <c r="EN720">
        <v>474.8520714285715</v>
      </c>
      <c r="EO720">
        <v>19.29633928571429</v>
      </c>
      <c r="EP720">
        <v>2.1441575</v>
      </c>
      <c r="EQ720">
        <v>1.736024642857143</v>
      </c>
      <c r="ER720">
        <v>18.55106785714286</v>
      </c>
      <c r="ES720">
        <v>15.22236071428571</v>
      </c>
      <c r="ET720">
        <v>1999.990714285714</v>
      </c>
      <c r="EU720">
        <v>0.9800051428571427</v>
      </c>
      <c r="EV720">
        <v>0.01999528214285714</v>
      </c>
      <c r="EW720">
        <v>0</v>
      </c>
      <c r="EX720">
        <v>485.2970357142858</v>
      </c>
      <c r="EY720">
        <v>5.000560000000001</v>
      </c>
      <c r="EZ720">
        <v>9976.124285714284</v>
      </c>
      <c r="FA720">
        <v>17294.81785714286</v>
      </c>
      <c r="FB720">
        <v>41.875</v>
      </c>
      <c r="FC720">
        <v>42</v>
      </c>
      <c r="FD720">
        <v>41.56199999999999</v>
      </c>
      <c r="FE720">
        <v>41.20724999999999</v>
      </c>
      <c r="FF720">
        <v>42.60025</v>
      </c>
      <c r="FG720">
        <v>1955.100714285714</v>
      </c>
      <c r="FH720">
        <v>39.89000000000001</v>
      </c>
      <c r="FI720">
        <v>0</v>
      </c>
      <c r="FJ720">
        <v>1758492513</v>
      </c>
      <c r="FK720">
        <v>0</v>
      </c>
      <c r="FL720">
        <v>485.31236</v>
      </c>
      <c r="FM720">
        <v>3.413538472155711</v>
      </c>
      <c r="FN720">
        <v>67.10615373353797</v>
      </c>
      <c r="FO720">
        <v>9976.633999999998</v>
      </c>
      <c r="FP720">
        <v>15</v>
      </c>
      <c r="FQ720">
        <v>0</v>
      </c>
      <c r="FR720" t="s">
        <v>440</v>
      </c>
      <c r="FS720">
        <v>1747148579.5</v>
      </c>
      <c r="FT720">
        <v>1747148584.5</v>
      </c>
      <c r="FU720">
        <v>0</v>
      </c>
      <c r="FV720">
        <v>0.162</v>
      </c>
      <c r="FW720">
        <v>-0.001</v>
      </c>
      <c r="FX720">
        <v>0.139</v>
      </c>
      <c r="FY720">
        <v>0.058</v>
      </c>
      <c r="FZ720">
        <v>420</v>
      </c>
      <c r="GA720">
        <v>16</v>
      </c>
      <c r="GB720">
        <v>0.19</v>
      </c>
      <c r="GC720">
        <v>0.02</v>
      </c>
      <c r="GD720">
        <v>-28.2697525</v>
      </c>
      <c r="GE720">
        <v>-41.16395909943705</v>
      </c>
      <c r="GF720">
        <v>4.144754030276555</v>
      </c>
      <c r="GG720">
        <v>0</v>
      </c>
      <c r="GH720">
        <v>485.2218235294118</v>
      </c>
      <c r="GI720">
        <v>1.544354478578457</v>
      </c>
      <c r="GJ720">
        <v>0.3104369283851237</v>
      </c>
      <c r="GK720">
        <v>0</v>
      </c>
      <c r="GL720">
        <v>4.53323275</v>
      </c>
      <c r="GM720">
        <v>0.05146727954971184</v>
      </c>
      <c r="GN720">
        <v>0.005010107278043061</v>
      </c>
      <c r="GO720">
        <v>1</v>
      </c>
      <c r="GP720">
        <v>1</v>
      </c>
      <c r="GQ720">
        <v>3</v>
      </c>
      <c r="GR720" t="s">
        <v>447</v>
      </c>
      <c r="GS720">
        <v>3.12826</v>
      </c>
      <c r="GT720">
        <v>2.73113</v>
      </c>
      <c r="GU720">
        <v>0.0923958</v>
      </c>
      <c r="GV720">
        <v>0.0977341</v>
      </c>
      <c r="GW720">
        <v>0.105944</v>
      </c>
      <c r="GX720">
        <v>0.0919201</v>
      </c>
      <c r="GY720">
        <v>27227.9</v>
      </c>
      <c r="GZ720">
        <v>26236.5</v>
      </c>
      <c r="HA720">
        <v>30541</v>
      </c>
      <c r="HB720">
        <v>29332.4</v>
      </c>
      <c r="HC720">
        <v>37686.5</v>
      </c>
      <c r="HD720">
        <v>35045.2</v>
      </c>
      <c r="HE720">
        <v>46726.4</v>
      </c>
      <c r="HF720">
        <v>43582.8</v>
      </c>
      <c r="HG720">
        <v>1.82633</v>
      </c>
      <c r="HH720">
        <v>1.86817</v>
      </c>
      <c r="HI720">
        <v>0.0699535</v>
      </c>
      <c r="HJ720">
        <v>0</v>
      </c>
      <c r="HK720">
        <v>28.8393</v>
      </c>
      <c r="HL720">
        <v>999.9</v>
      </c>
      <c r="HM720">
        <v>47.2</v>
      </c>
      <c r="HN720">
        <v>30.5</v>
      </c>
      <c r="HO720">
        <v>23.0018</v>
      </c>
      <c r="HP720">
        <v>63.463</v>
      </c>
      <c r="HQ720">
        <v>16.9231</v>
      </c>
      <c r="HR720">
        <v>1</v>
      </c>
      <c r="HS720">
        <v>0.141961</v>
      </c>
      <c r="HT720">
        <v>-0.353355</v>
      </c>
      <c r="HU720">
        <v>20.1992</v>
      </c>
      <c r="HV720">
        <v>5.22807</v>
      </c>
      <c r="HW720">
        <v>11.974</v>
      </c>
      <c r="HX720">
        <v>4.9699</v>
      </c>
      <c r="HY720">
        <v>3.28953</v>
      </c>
      <c r="HZ720">
        <v>9999</v>
      </c>
      <c r="IA720">
        <v>9999</v>
      </c>
      <c r="IB720">
        <v>9999</v>
      </c>
      <c r="IC720">
        <v>999.9</v>
      </c>
      <c r="ID720">
        <v>4.97291</v>
      </c>
      <c r="IE720">
        <v>1.87729</v>
      </c>
      <c r="IF720">
        <v>1.87535</v>
      </c>
      <c r="IG720">
        <v>1.8782</v>
      </c>
      <c r="IH720">
        <v>1.87488</v>
      </c>
      <c r="II720">
        <v>1.87851</v>
      </c>
      <c r="IJ720">
        <v>1.87561</v>
      </c>
      <c r="IK720">
        <v>1.87675</v>
      </c>
      <c r="IL720">
        <v>0</v>
      </c>
      <c r="IM720">
        <v>0</v>
      </c>
      <c r="IN720">
        <v>0</v>
      </c>
      <c r="IO720">
        <v>0</v>
      </c>
      <c r="IP720" t="s">
        <v>442</v>
      </c>
      <c r="IQ720" t="s">
        <v>443</v>
      </c>
      <c r="IR720" t="s">
        <v>444</v>
      </c>
      <c r="IS720" t="s">
        <v>444</v>
      </c>
      <c r="IT720" t="s">
        <v>444</v>
      </c>
      <c r="IU720" t="s">
        <v>444</v>
      </c>
      <c r="IV720">
        <v>0</v>
      </c>
      <c r="IW720">
        <v>100</v>
      </c>
      <c r="IX720">
        <v>100</v>
      </c>
      <c r="IY720">
        <v>0.603</v>
      </c>
      <c r="IZ720">
        <v>0.2338</v>
      </c>
      <c r="JA720">
        <v>0.05401698482025668</v>
      </c>
      <c r="JB720">
        <v>0.001251749769105588</v>
      </c>
      <c r="JC720">
        <v>-2.340677956668878E-07</v>
      </c>
      <c r="JD720">
        <v>1.443975168909104E-10</v>
      </c>
      <c r="JE720">
        <v>-0.0473756660369021</v>
      </c>
      <c r="JF720">
        <v>-0.000763777970416037</v>
      </c>
      <c r="JG720">
        <v>0.0006633184790446218</v>
      </c>
      <c r="JH720">
        <v>-5.365384051273601E-06</v>
      </c>
      <c r="JI720">
        <v>1</v>
      </c>
      <c r="JJ720">
        <v>2129</v>
      </c>
      <c r="JK720">
        <v>1</v>
      </c>
      <c r="JL720">
        <v>27</v>
      </c>
      <c r="JM720">
        <v>189065.5</v>
      </c>
      <c r="JN720">
        <v>189065.5</v>
      </c>
      <c r="JO720">
        <v>1.30127</v>
      </c>
      <c r="JP720">
        <v>2.55737</v>
      </c>
      <c r="JQ720">
        <v>1.39893</v>
      </c>
      <c r="JR720">
        <v>2.33765</v>
      </c>
      <c r="JS720">
        <v>1.44897</v>
      </c>
      <c r="JT720">
        <v>2.48291</v>
      </c>
      <c r="JU720">
        <v>36.718</v>
      </c>
      <c r="JV720">
        <v>24.2013</v>
      </c>
      <c r="JW720">
        <v>18</v>
      </c>
      <c r="JX720">
        <v>478.527</v>
      </c>
      <c r="JY720">
        <v>474.987</v>
      </c>
      <c r="JZ720">
        <v>28.616</v>
      </c>
      <c r="KA720">
        <v>28.979</v>
      </c>
      <c r="KB720">
        <v>30.0004</v>
      </c>
      <c r="KC720">
        <v>28.6017</v>
      </c>
      <c r="KD720">
        <v>28.6568</v>
      </c>
      <c r="KE720">
        <v>26.0652</v>
      </c>
      <c r="KF720">
        <v>24.4626</v>
      </c>
      <c r="KG720">
        <v>76.9524</v>
      </c>
      <c r="KH720">
        <v>28.6251</v>
      </c>
      <c r="KI720">
        <v>526.9880000000001</v>
      </c>
      <c r="KJ720">
        <v>19.2194</v>
      </c>
      <c r="KK720">
        <v>100.974</v>
      </c>
      <c r="KL720">
        <v>100.251</v>
      </c>
    </row>
    <row r="721" spans="1:298">
      <c r="A721">
        <v>705</v>
      </c>
      <c r="B721">
        <v>1758492516.5</v>
      </c>
      <c r="C721">
        <v>23413</v>
      </c>
      <c r="D721" t="s">
        <v>1861</v>
      </c>
      <c r="E721" t="s">
        <v>1862</v>
      </c>
      <c r="F721">
        <v>5</v>
      </c>
      <c r="G721" t="s">
        <v>1800</v>
      </c>
      <c r="H721" t="s">
        <v>436</v>
      </c>
      <c r="I721" t="s">
        <v>437</v>
      </c>
      <c r="J721">
        <v>1758492509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517.3778738824352</v>
      </c>
      <c r="AL721">
        <v>494.0651272727272</v>
      </c>
      <c r="AM721">
        <v>3.321938637471263</v>
      </c>
      <c r="AN721">
        <v>65.52531458562125</v>
      </c>
      <c r="AO721">
        <f>(AQ721 - AP721 + DZ721*1E3/(8.314*(EB721+273.15)) * AS721/DY721 * AR721) * DY721/(100*DM721) * 1000/(1000 - AQ721)</f>
        <v>0</v>
      </c>
      <c r="AP721">
        <v>19.30356448680636</v>
      </c>
      <c r="AQ721">
        <v>23.85697636363636</v>
      </c>
      <c r="AR721">
        <v>1.67692109362588E-05</v>
      </c>
      <c r="AS721">
        <v>124.8257750437585</v>
      </c>
      <c r="AT721">
        <v>2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438</v>
      </c>
      <c r="AZ721" t="s">
        <v>438</v>
      </c>
      <c r="BA721">
        <v>0</v>
      </c>
      <c r="BB721">
        <v>0</v>
      </c>
      <c r="BC721">
        <f>1-BA721/BB721</f>
        <v>0</v>
      </c>
      <c r="BD721">
        <v>0</v>
      </c>
      <c r="BE721" t="s">
        <v>438</v>
      </c>
      <c r="BF721" t="s">
        <v>438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438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2.7</v>
      </c>
      <c r="DN721">
        <v>0.5</v>
      </c>
      <c r="DO721" t="s">
        <v>439</v>
      </c>
      <c r="DP721">
        <v>2</v>
      </c>
      <c r="DQ721" t="b">
        <v>1</v>
      </c>
      <c r="DR721">
        <v>1758492509</v>
      </c>
      <c r="DS721">
        <v>460.0051851851852</v>
      </c>
      <c r="DT721">
        <v>492.5432222222222</v>
      </c>
      <c r="DU721">
        <v>23.84183333333333</v>
      </c>
      <c r="DV721">
        <v>19.2999037037037</v>
      </c>
      <c r="DW721">
        <v>459.4115185185185</v>
      </c>
      <c r="DX721">
        <v>23.60814074074074</v>
      </c>
      <c r="DY721">
        <v>499.9782592592593</v>
      </c>
      <c r="DZ721">
        <v>89.96522222222222</v>
      </c>
      <c r="EA721">
        <v>0.05329236296296296</v>
      </c>
      <c r="EB721">
        <v>30.07675555555556</v>
      </c>
      <c r="EC721">
        <v>29.98052592592592</v>
      </c>
      <c r="ED721">
        <v>999.9000000000001</v>
      </c>
      <c r="EE721">
        <v>0</v>
      </c>
      <c r="EF721">
        <v>0</v>
      </c>
      <c r="EG721">
        <v>10015.57481481482</v>
      </c>
      <c r="EH721">
        <v>0</v>
      </c>
      <c r="EI721">
        <v>10.58526296296296</v>
      </c>
      <c r="EJ721">
        <v>-32.53818148148147</v>
      </c>
      <c r="EK721">
        <v>471.2404814814815</v>
      </c>
      <c r="EL721">
        <v>502.2364814814815</v>
      </c>
      <c r="EM721">
        <v>4.541932962962964</v>
      </c>
      <c r="EN721">
        <v>492.5432222222222</v>
      </c>
      <c r="EO721">
        <v>19.2999037037037</v>
      </c>
      <c r="EP721">
        <v>2.144936666666667</v>
      </c>
      <c r="EQ721">
        <v>1.73632</v>
      </c>
      <c r="ER721">
        <v>18.55687037037037</v>
      </c>
      <c r="ES721">
        <v>15.22500740740741</v>
      </c>
      <c r="ET721">
        <v>1999.995925925926</v>
      </c>
      <c r="EU721">
        <v>0.9800052222222221</v>
      </c>
      <c r="EV721">
        <v>0.0199951962962963</v>
      </c>
      <c r="EW721">
        <v>0</v>
      </c>
      <c r="EX721">
        <v>485.6521481481482</v>
      </c>
      <c r="EY721">
        <v>5.000560000000001</v>
      </c>
      <c r="EZ721">
        <v>9983.285925925926</v>
      </c>
      <c r="FA721">
        <v>17294.87037037037</v>
      </c>
      <c r="FB721">
        <v>41.875</v>
      </c>
      <c r="FC721">
        <v>42</v>
      </c>
      <c r="FD721">
        <v>41.56199999999999</v>
      </c>
      <c r="FE721">
        <v>41.21966666666667</v>
      </c>
      <c r="FF721">
        <v>42.60633333333334</v>
      </c>
      <c r="FG721">
        <v>1955.105925925926</v>
      </c>
      <c r="FH721">
        <v>39.89000000000001</v>
      </c>
      <c r="FI721">
        <v>0</v>
      </c>
      <c r="FJ721">
        <v>1758492517.8</v>
      </c>
      <c r="FK721">
        <v>0</v>
      </c>
      <c r="FL721">
        <v>485.66128</v>
      </c>
      <c r="FM721">
        <v>4.552461557798805</v>
      </c>
      <c r="FN721">
        <v>99.55000011289823</v>
      </c>
      <c r="FO721">
        <v>9983.423200000001</v>
      </c>
      <c r="FP721">
        <v>15</v>
      </c>
      <c r="FQ721">
        <v>0</v>
      </c>
      <c r="FR721" t="s">
        <v>440</v>
      </c>
      <c r="FS721">
        <v>1747148579.5</v>
      </c>
      <c r="FT721">
        <v>1747148584.5</v>
      </c>
      <c r="FU721">
        <v>0</v>
      </c>
      <c r="FV721">
        <v>0.162</v>
      </c>
      <c r="FW721">
        <v>-0.001</v>
      </c>
      <c r="FX721">
        <v>0.139</v>
      </c>
      <c r="FY721">
        <v>0.058</v>
      </c>
      <c r="FZ721">
        <v>420</v>
      </c>
      <c r="GA721">
        <v>16</v>
      </c>
      <c r="GB721">
        <v>0.19</v>
      </c>
      <c r="GC721">
        <v>0.02</v>
      </c>
      <c r="GD721">
        <v>-31.14750243902439</v>
      </c>
      <c r="GE721">
        <v>-21.8744801393728</v>
      </c>
      <c r="GF721">
        <v>2.267418483595419</v>
      </c>
      <c r="GG721">
        <v>0</v>
      </c>
      <c r="GH721">
        <v>485.4755294117646</v>
      </c>
      <c r="GI721">
        <v>3.545515670167797</v>
      </c>
      <c r="GJ721">
        <v>0.4315987539707046</v>
      </c>
      <c r="GK721">
        <v>0</v>
      </c>
      <c r="GL721">
        <v>4.538514634146342</v>
      </c>
      <c r="GM721">
        <v>0.0592680836236993</v>
      </c>
      <c r="GN721">
        <v>0.005971416507835738</v>
      </c>
      <c r="GO721">
        <v>1</v>
      </c>
      <c r="GP721">
        <v>1</v>
      </c>
      <c r="GQ721">
        <v>3</v>
      </c>
      <c r="GR721" t="s">
        <v>447</v>
      </c>
      <c r="GS721">
        <v>3.12835</v>
      </c>
      <c r="GT721">
        <v>2.73147</v>
      </c>
      <c r="GU721">
        <v>0.09473620000000001</v>
      </c>
      <c r="GV721">
        <v>0.100119</v>
      </c>
      <c r="GW721">
        <v>0.105973</v>
      </c>
      <c r="GX721">
        <v>0.09189079999999999</v>
      </c>
      <c r="GY721">
        <v>27157.3</v>
      </c>
      <c r="GZ721">
        <v>26167.2</v>
      </c>
      <c r="HA721">
        <v>30540.5</v>
      </c>
      <c r="HB721">
        <v>29332.5</v>
      </c>
      <c r="HC721">
        <v>37684.8</v>
      </c>
      <c r="HD721">
        <v>35046.8</v>
      </c>
      <c r="HE721">
        <v>46725.6</v>
      </c>
      <c r="HF721">
        <v>43583.1</v>
      </c>
      <c r="HG721">
        <v>1.8262</v>
      </c>
      <c r="HH721">
        <v>1.86815</v>
      </c>
      <c r="HI721">
        <v>0.0703149</v>
      </c>
      <c r="HJ721">
        <v>0</v>
      </c>
      <c r="HK721">
        <v>28.8382</v>
      </c>
      <c r="HL721">
        <v>999.9</v>
      </c>
      <c r="HM721">
        <v>47.3</v>
      </c>
      <c r="HN721">
        <v>30.5</v>
      </c>
      <c r="HO721">
        <v>23.0541</v>
      </c>
      <c r="HP721">
        <v>63.053</v>
      </c>
      <c r="HQ721">
        <v>16.855</v>
      </c>
      <c r="HR721">
        <v>1</v>
      </c>
      <c r="HS721">
        <v>0.142317</v>
      </c>
      <c r="HT721">
        <v>-0.351136</v>
      </c>
      <c r="HU721">
        <v>20.1991</v>
      </c>
      <c r="HV721">
        <v>5.22732</v>
      </c>
      <c r="HW721">
        <v>11.974</v>
      </c>
      <c r="HX721">
        <v>4.9695</v>
      </c>
      <c r="HY721">
        <v>3.28955</v>
      </c>
      <c r="HZ721">
        <v>9999</v>
      </c>
      <c r="IA721">
        <v>9999</v>
      </c>
      <c r="IB721">
        <v>9999</v>
      </c>
      <c r="IC721">
        <v>999.9</v>
      </c>
      <c r="ID721">
        <v>4.97293</v>
      </c>
      <c r="IE721">
        <v>1.87729</v>
      </c>
      <c r="IF721">
        <v>1.87532</v>
      </c>
      <c r="IG721">
        <v>1.87818</v>
      </c>
      <c r="IH721">
        <v>1.87488</v>
      </c>
      <c r="II721">
        <v>1.87851</v>
      </c>
      <c r="IJ721">
        <v>1.87561</v>
      </c>
      <c r="IK721">
        <v>1.87672</v>
      </c>
      <c r="IL721">
        <v>0</v>
      </c>
      <c r="IM721">
        <v>0</v>
      </c>
      <c r="IN721">
        <v>0</v>
      </c>
      <c r="IO721">
        <v>0</v>
      </c>
      <c r="IP721" t="s">
        <v>442</v>
      </c>
      <c r="IQ721" t="s">
        <v>443</v>
      </c>
      <c r="IR721" t="s">
        <v>444</v>
      </c>
      <c r="IS721" t="s">
        <v>444</v>
      </c>
      <c r="IT721" t="s">
        <v>444</v>
      </c>
      <c r="IU721" t="s">
        <v>444</v>
      </c>
      <c r="IV721">
        <v>0</v>
      </c>
      <c r="IW721">
        <v>100</v>
      </c>
      <c r="IX721">
        <v>100</v>
      </c>
      <c r="IY721">
        <v>0.621</v>
      </c>
      <c r="IZ721">
        <v>0.234</v>
      </c>
      <c r="JA721">
        <v>0.05401698482025668</v>
      </c>
      <c r="JB721">
        <v>0.001251749769105588</v>
      </c>
      <c r="JC721">
        <v>-2.340677956668878E-07</v>
      </c>
      <c r="JD721">
        <v>1.443975168909104E-10</v>
      </c>
      <c r="JE721">
        <v>-0.0473756660369021</v>
      </c>
      <c r="JF721">
        <v>-0.000763777970416037</v>
      </c>
      <c r="JG721">
        <v>0.0006633184790446218</v>
      </c>
      <c r="JH721">
        <v>-5.365384051273601E-06</v>
      </c>
      <c r="JI721">
        <v>1</v>
      </c>
      <c r="JJ721">
        <v>2129</v>
      </c>
      <c r="JK721">
        <v>1</v>
      </c>
      <c r="JL721">
        <v>27</v>
      </c>
      <c r="JM721">
        <v>189065.6</v>
      </c>
      <c r="JN721">
        <v>189065.5</v>
      </c>
      <c r="JO721">
        <v>1.33423</v>
      </c>
      <c r="JP721">
        <v>2.56104</v>
      </c>
      <c r="JQ721">
        <v>1.39893</v>
      </c>
      <c r="JR721">
        <v>2.33765</v>
      </c>
      <c r="JS721">
        <v>1.44897</v>
      </c>
      <c r="JT721">
        <v>2.52808</v>
      </c>
      <c r="JU721">
        <v>36.718</v>
      </c>
      <c r="JV721">
        <v>24.1838</v>
      </c>
      <c r="JW721">
        <v>18</v>
      </c>
      <c r="JX721">
        <v>478.484</v>
      </c>
      <c r="JY721">
        <v>475.005</v>
      </c>
      <c r="JZ721">
        <v>28.6279</v>
      </c>
      <c r="KA721">
        <v>28.9835</v>
      </c>
      <c r="KB721">
        <v>30.0005</v>
      </c>
      <c r="KC721">
        <v>28.6058</v>
      </c>
      <c r="KD721">
        <v>28.661</v>
      </c>
      <c r="KE721">
        <v>26.7773</v>
      </c>
      <c r="KF721">
        <v>24.7563</v>
      </c>
      <c r="KG721">
        <v>76.9524</v>
      </c>
      <c r="KH721">
        <v>28.6407</v>
      </c>
      <c r="KI721">
        <v>540.349</v>
      </c>
      <c r="KJ721">
        <v>19.1984</v>
      </c>
      <c r="KK721">
        <v>100.973</v>
      </c>
      <c r="KL721">
        <v>100.252</v>
      </c>
    </row>
    <row r="722" spans="1:298">
      <c r="A722">
        <v>706</v>
      </c>
      <c r="B722">
        <v>1758492521.5</v>
      </c>
      <c r="C722">
        <v>23418</v>
      </c>
      <c r="D722" t="s">
        <v>1863</v>
      </c>
      <c r="E722" t="s">
        <v>1864</v>
      </c>
      <c r="F722">
        <v>5</v>
      </c>
      <c r="G722" t="s">
        <v>1800</v>
      </c>
      <c r="H722" t="s">
        <v>436</v>
      </c>
      <c r="I722" t="s">
        <v>437</v>
      </c>
      <c r="J722">
        <v>1758492513.714286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534.5282418734138</v>
      </c>
      <c r="AL722">
        <v>510.8044060606059</v>
      </c>
      <c r="AM722">
        <v>3.346553973061744</v>
      </c>
      <c r="AN722">
        <v>65.52531458562125</v>
      </c>
      <c r="AO722">
        <f>(AQ722 - AP722 + DZ722*1E3/(8.314*(EB722+273.15)) * AS722/DY722 * AR722) * DY722/(100*DM722) * 1000/(1000 - AQ722)</f>
        <v>0</v>
      </c>
      <c r="AP722">
        <v>19.2358687744351</v>
      </c>
      <c r="AQ722">
        <v>23.84888909090908</v>
      </c>
      <c r="AR722">
        <v>-2.529210522082745E-05</v>
      </c>
      <c r="AS722">
        <v>124.8257750437585</v>
      </c>
      <c r="AT722">
        <v>2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438</v>
      </c>
      <c r="AZ722" t="s">
        <v>438</v>
      </c>
      <c r="BA722">
        <v>0</v>
      </c>
      <c r="BB722">
        <v>0</v>
      </c>
      <c r="BC722">
        <f>1-BA722/BB722</f>
        <v>0</v>
      </c>
      <c r="BD722">
        <v>0</v>
      </c>
      <c r="BE722" t="s">
        <v>438</v>
      </c>
      <c r="BF722" t="s">
        <v>438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438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2.7</v>
      </c>
      <c r="DN722">
        <v>0.5</v>
      </c>
      <c r="DO722" t="s">
        <v>439</v>
      </c>
      <c r="DP722">
        <v>2</v>
      </c>
      <c r="DQ722" t="b">
        <v>1</v>
      </c>
      <c r="DR722">
        <v>1758492513.714286</v>
      </c>
      <c r="DS722">
        <v>474.98675</v>
      </c>
      <c r="DT722">
        <v>508.36</v>
      </c>
      <c r="DU722">
        <v>23.84886428571428</v>
      </c>
      <c r="DV722">
        <v>19.28625</v>
      </c>
      <c r="DW722">
        <v>474.3761428571428</v>
      </c>
      <c r="DX722">
        <v>23.61502142857143</v>
      </c>
      <c r="DY722">
        <v>499.9833214285715</v>
      </c>
      <c r="DZ722">
        <v>89.96343571428574</v>
      </c>
      <c r="EA722">
        <v>0.05340866785714286</v>
      </c>
      <c r="EB722">
        <v>30.07840714285714</v>
      </c>
      <c r="EC722">
        <v>29.981175</v>
      </c>
      <c r="ED722">
        <v>999.9000000000002</v>
      </c>
      <c r="EE722">
        <v>0</v>
      </c>
      <c r="EF722">
        <v>0</v>
      </c>
      <c r="EG722">
        <v>10007.13892857143</v>
      </c>
      <c r="EH722">
        <v>0</v>
      </c>
      <c r="EI722">
        <v>10.5914</v>
      </c>
      <c r="EJ722">
        <v>-33.37336071428571</v>
      </c>
      <c r="EK722">
        <v>486.5914285714285</v>
      </c>
      <c r="EL722">
        <v>518.3569285714285</v>
      </c>
      <c r="EM722">
        <v>4.562615357142858</v>
      </c>
      <c r="EN722">
        <v>508.36</v>
      </c>
      <c r="EO722">
        <v>19.28625</v>
      </c>
      <c r="EP722">
        <v>2.145526428571428</v>
      </c>
      <c r="EQ722">
        <v>1.735056785714286</v>
      </c>
      <c r="ER722">
        <v>18.56125714285714</v>
      </c>
      <c r="ES722">
        <v>15.21366785714286</v>
      </c>
      <c r="ET722">
        <v>1999.973928571428</v>
      </c>
      <c r="EU722">
        <v>0.980005</v>
      </c>
      <c r="EV722">
        <v>0.01999538928571428</v>
      </c>
      <c r="EW722">
        <v>0</v>
      </c>
      <c r="EX722">
        <v>486.0331785714287</v>
      </c>
      <c r="EY722">
        <v>5.000560000000001</v>
      </c>
      <c r="EZ722">
        <v>9991.448928571428</v>
      </c>
      <c r="FA722">
        <v>17294.67857142857</v>
      </c>
      <c r="FB722">
        <v>41.875</v>
      </c>
      <c r="FC722">
        <v>42</v>
      </c>
      <c r="FD722">
        <v>41.56199999999999</v>
      </c>
      <c r="FE722">
        <v>41.21849999999998</v>
      </c>
      <c r="FF722">
        <v>42.6205</v>
      </c>
      <c r="FG722">
        <v>1955.083928571428</v>
      </c>
      <c r="FH722">
        <v>39.89000000000001</v>
      </c>
      <c r="FI722">
        <v>0</v>
      </c>
      <c r="FJ722">
        <v>1758492523.2</v>
      </c>
      <c r="FK722">
        <v>0</v>
      </c>
      <c r="FL722">
        <v>486.0773461538462</v>
      </c>
      <c r="FM722">
        <v>5.297470098278108</v>
      </c>
      <c r="FN722">
        <v>115.3504273382796</v>
      </c>
      <c r="FO722">
        <v>9992.323076923076</v>
      </c>
      <c r="FP722">
        <v>15</v>
      </c>
      <c r="FQ722">
        <v>0</v>
      </c>
      <c r="FR722" t="s">
        <v>440</v>
      </c>
      <c r="FS722">
        <v>1747148579.5</v>
      </c>
      <c r="FT722">
        <v>1747148584.5</v>
      </c>
      <c r="FU722">
        <v>0</v>
      </c>
      <c r="FV722">
        <v>0.162</v>
      </c>
      <c r="FW722">
        <v>-0.001</v>
      </c>
      <c r="FX722">
        <v>0.139</v>
      </c>
      <c r="FY722">
        <v>0.058</v>
      </c>
      <c r="FZ722">
        <v>420</v>
      </c>
      <c r="GA722">
        <v>16</v>
      </c>
      <c r="GB722">
        <v>0.19</v>
      </c>
      <c r="GC722">
        <v>0.02</v>
      </c>
      <c r="GD722">
        <v>-32.86033999999999</v>
      </c>
      <c r="GE722">
        <v>-10.99728405253274</v>
      </c>
      <c r="GF722">
        <v>1.091262090379758</v>
      </c>
      <c r="GG722">
        <v>0</v>
      </c>
      <c r="GH722">
        <v>485.8305</v>
      </c>
      <c r="GI722">
        <v>5.059266623589592</v>
      </c>
      <c r="GJ722">
        <v>0.5307775788739503</v>
      </c>
      <c r="GK722">
        <v>0</v>
      </c>
      <c r="GL722">
        <v>4.55548525</v>
      </c>
      <c r="GM722">
        <v>0.2315300938086145</v>
      </c>
      <c r="GN722">
        <v>0.02640979297415077</v>
      </c>
      <c r="GO722">
        <v>0</v>
      </c>
      <c r="GP722">
        <v>0</v>
      </c>
      <c r="GQ722">
        <v>3</v>
      </c>
      <c r="GR722" t="s">
        <v>480</v>
      </c>
      <c r="GS722">
        <v>3.12821</v>
      </c>
      <c r="GT722">
        <v>2.73144</v>
      </c>
      <c r="GU722">
        <v>0.0970647</v>
      </c>
      <c r="GV722">
        <v>0.102443</v>
      </c>
      <c r="GW722">
        <v>0.105942</v>
      </c>
      <c r="GX722">
        <v>0.0916728</v>
      </c>
      <c r="GY722">
        <v>27087.3</v>
      </c>
      <c r="GZ722">
        <v>26099.4</v>
      </c>
      <c r="HA722">
        <v>30540.4</v>
      </c>
      <c r="HB722">
        <v>29332.2</v>
      </c>
      <c r="HC722">
        <v>37686.3</v>
      </c>
      <c r="HD722">
        <v>35055</v>
      </c>
      <c r="HE722">
        <v>46725.6</v>
      </c>
      <c r="HF722">
        <v>43582.5</v>
      </c>
      <c r="HG722">
        <v>1.82633</v>
      </c>
      <c r="HH722">
        <v>1.86805</v>
      </c>
      <c r="HI722">
        <v>0.0703111</v>
      </c>
      <c r="HJ722">
        <v>0</v>
      </c>
      <c r="HK722">
        <v>28.8362</v>
      </c>
      <c r="HL722">
        <v>999.9</v>
      </c>
      <c r="HM722">
        <v>47.3</v>
      </c>
      <c r="HN722">
        <v>30.5</v>
      </c>
      <c r="HO722">
        <v>23.0519</v>
      </c>
      <c r="HP722">
        <v>63.813</v>
      </c>
      <c r="HQ722">
        <v>16.899</v>
      </c>
      <c r="HR722">
        <v>1</v>
      </c>
      <c r="HS722">
        <v>0.142665</v>
      </c>
      <c r="HT722">
        <v>-0.364289</v>
      </c>
      <c r="HU722">
        <v>20.199</v>
      </c>
      <c r="HV722">
        <v>5.22807</v>
      </c>
      <c r="HW722">
        <v>11.974</v>
      </c>
      <c r="HX722">
        <v>4.96955</v>
      </c>
      <c r="HY722">
        <v>3.2895</v>
      </c>
      <c r="HZ722">
        <v>9999</v>
      </c>
      <c r="IA722">
        <v>9999</v>
      </c>
      <c r="IB722">
        <v>9999</v>
      </c>
      <c r="IC722">
        <v>999.9</v>
      </c>
      <c r="ID722">
        <v>4.97291</v>
      </c>
      <c r="IE722">
        <v>1.87729</v>
      </c>
      <c r="IF722">
        <v>1.87532</v>
      </c>
      <c r="IG722">
        <v>1.87819</v>
      </c>
      <c r="IH722">
        <v>1.87486</v>
      </c>
      <c r="II722">
        <v>1.8785</v>
      </c>
      <c r="IJ722">
        <v>1.87561</v>
      </c>
      <c r="IK722">
        <v>1.87672</v>
      </c>
      <c r="IL722">
        <v>0</v>
      </c>
      <c r="IM722">
        <v>0</v>
      </c>
      <c r="IN722">
        <v>0</v>
      </c>
      <c r="IO722">
        <v>0</v>
      </c>
      <c r="IP722" t="s">
        <v>442</v>
      </c>
      <c r="IQ722" t="s">
        <v>443</v>
      </c>
      <c r="IR722" t="s">
        <v>444</v>
      </c>
      <c r="IS722" t="s">
        <v>444</v>
      </c>
      <c r="IT722" t="s">
        <v>444</v>
      </c>
      <c r="IU722" t="s">
        <v>444</v>
      </c>
      <c r="IV722">
        <v>0</v>
      </c>
      <c r="IW722">
        <v>100</v>
      </c>
      <c r="IX722">
        <v>100</v>
      </c>
      <c r="IY722">
        <v>0.639</v>
      </c>
      <c r="IZ722">
        <v>0.2338</v>
      </c>
      <c r="JA722">
        <v>0.05401698482025668</v>
      </c>
      <c r="JB722">
        <v>0.001251749769105588</v>
      </c>
      <c r="JC722">
        <v>-2.340677956668878E-07</v>
      </c>
      <c r="JD722">
        <v>1.443975168909104E-10</v>
      </c>
      <c r="JE722">
        <v>-0.0473756660369021</v>
      </c>
      <c r="JF722">
        <v>-0.000763777970416037</v>
      </c>
      <c r="JG722">
        <v>0.0006633184790446218</v>
      </c>
      <c r="JH722">
        <v>-5.365384051273601E-06</v>
      </c>
      <c r="JI722">
        <v>1</v>
      </c>
      <c r="JJ722">
        <v>2129</v>
      </c>
      <c r="JK722">
        <v>1</v>
      </c>
      <c r="JL722">
        <v>27</v>
      </c>
      <c r="JM722">
        <v>189065.7</v>
      </c>
      <c r="JN722">
        <v>189065.6</v>
      </c>
      <c r="JO722">
        <v>1.36841</v>
      </c>
      <c r="JP722">
        <v>2.55127</v>
      </c>
      <c r="JQ722">
        <v>1.39893</v>
      </c>
      <c r="JR722">
        <v>2.33765</v>
      </c>
      <c r="JS722">
        <v>1.44897</v>
      </c>
      <c r="JT722">
        <v>2.52319</v>
      </c>
      <c r="JU722">
        <v>36.718</v>
      </c>
      <c r="JV722">
        <v>24.2013</v>
      </c>
      <c r="JW722">
        <v>18</v>
      </c>
      <c r="JX722">
        <v>478.579</v>
      </c>
      <c r="JY722">
        <v>474.973</v>
      </c>
      <c r="JZ722">
        <v>28.6415</v>
      </c>
      <c r="KA722">
        <v>28.988</v>
      </c>
      <c r="KB722">
        <v>30.0004</v>
      </c>
      <c r="KC722">
        <v>28.6097</v>
      </c>
      <c r="KD722">
        <v>28.6653</v>
      </c>
      <c r="KE722">
        <v>27.4139</v>
      </c>
      <c r="KF722">
        <v>24.7563</v>
      </c>
      <c r="KG722">
        <v>76.9524</v>
      </c>
      <c r="KH722">
        <v>28.6539</v>
      </c>
      <c r="KI722">
        <v>560.401</v>
      </c>
      <c r="KJ722">
        <v>19.1972</v>
      </c>
      <c r="KK722">
        <v>100.973</v>
      </c>
      <c r="KL722">
        <v>100.25</v>
      </c>
    </row>
    <row r="723" spans="1:298">
      <c r="A723">
        <v>707</v>
      </c>
      <c r="B723">
        <v>1758492526.5</v>
      </c>
      <c r="C723">
        <v>23423</v>
      </c>
      <c r="D723" t="s">
        <v>1865</v>
      </c>
      <c r="E723" t="s">
        <v>1866</v>
      </c>
      <c r="F723">
        <v>5</v>
      </c>
      <c r="G723" t="s">
        <v>1800</v>
      </c>
      <c r="H723" t="s">
        <v>436</v>
      </c>
      <c r="I723" t="s">
        <v>437</v>
      </c>
      <c r="J723">
        <v>1758492519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551.6091094916732</v>
      </c>
      <c r="AL723">
        <v>527.6383090909093</v>
      </c>
      <c r="AM723">
        <v>3.368597227511726</v>
      </c>
      <c r="AN723">
        <v>65.52531458562125</v>
      </c>
      <c r="AO723">
        <f>(AQ723 - AP723 + DZ723*1E3/(8.314*(EB723+273.15)) * AS723/DY723 * AR723) * DY723/(100*DM723) * 1000/(1000 - AQ723)</f>
        <v>0</v>
      </c>
      <c r="AP723">
        <v>19.22844315306846</v>
      </c>
      <c r="AQ723">
        <v>23.83441515151515</v>
      </c>
      <c r="AR723">
        <v>-1.292493053311027E-05</v>
      </c>
      <c r="AS723">
        <v>124.8257750437585</v>
      </c>
      <c r="AT723">
        <v>2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438</v>
      </c>
      <c r="AZ723" t="s">
        <v>438</v>
      </c>
      <c r="BA723">
        <v>0</v>
      </c>
      <c r="BB723">
        <v>0</v>
      </c>
      <c r="BC723">
        <f>1-BA723/BB723</f>
        <v>0</v>
      </c>
      <c r="BD723">
        <v>0</v>
      </c>
      <c r="BE723" t="s">
        <v>438</v>
      </c>
      <c r="BF723" t="s">
        <v>438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438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2.7</v>
      </c>
      <c r="DN723">
        <v>0.5</v>
      </c>
      <c r="DO723" t="s">
        <v>439</v>
      </c>
      <c r="DP723">
        <v>2</v>
      </c>
      <c r="DQ723" t="b">
        <v>1</v>
      </c>
      <c r="DR723">
        <v>1758492519</v>
      </c>
      <c r="DS723">
        <v>492.1171851851851</v>
      </c>
      <c r="DT723">
        <v>526.1234814814815</v>
      </c>
      <c r="DU723">
        <v>23.84864074074074</v>
      </c>
      <c r="DV723">
        <v>19.26208148148148</v>
      </c>
      <c r="DW723">
        <v>491.4872962962963</v>
      </c>
      <c r="DX723">
        <v>23.61481481481482</v>
      </c>
      <c r="DY723">
        <v>499.9955555555555</v>
      </c>
      <c r="DZ723">
        <v>89.96222962962965</v>
      </c>
      <c r="EA723">
        <v>0.05344218148148148</v>
      </c>
      <c r="EB723">
        <v>30.08197777777778</v>
      </c>
      <c r="EC723">
        <v>29.98085925925927</v>
      </c>
      <c r="ED723">
        <v>999.9000000000001</v>
      </c>
      <c r="EE723">
        <v>0</v>
      </c>
      <c r="EF723">
        <v>0</v>
      </c>
      <c r="EG723">
        <v>10014.99407407407</v>
      </c>
      <c r="EH723">
        <v>0</v>
      </c>
      <c r="EI723">
        <v>10.5915</v>
      </c>
      <c r="EJ723">
        <v>-34.00631111111111</v>
      </c>
      <c r="EK723">
        <v>504.1400740740741</v>
      </c>
      <c r="EL723">
        <v>536.4563333333333</v>
      </c>
      <c r="EM723">
        <v>4.58656037037037</v>
      </c>
      <c r="EN723">
        <v>526.1234814814815</v>
      </c>
      <c r="EO723">
        <v>19.26208148148148</v>
      </c>
      <c r="EP723">
        <v>2.145477407407407</v>
      </c>
      <c r="EQ723">
        <v>1.732859629629629</v>
      </c>
      <c r="ER723">
        <v>18.5609</v>
      </c>
      <c r="ES723">
        <v>15.19394444444445</v>
      </c>
      <c r="ET723">
        <v>1999.994814814815</v>
      </c>
      <c r="EU723">
        <v>0.9800051851851852</v>
      </c>
      <c r="EV723">
        <v>0.0199952037037037</v>
      </c>
      <c r="EW723">
        <v>0</v>
      </c>
      <c r="EX723">
        <v>486.5574074074073</v>
      </c>
      <c r="EY723">
        <v>5.000560000000001</v>
      </c>
      <c r="EZ723">
        <v>10002.06962962963</v>
      </c>
      <c r="FA723">
        <v>17294.85925925926</v>
      </c>
      <c r="FB723">
        <v>41.875</v>
      </c>
      <c r="FC723">
        <v>42</v>
      </c>
      <c r="FD723">
        <v>41.56199999999999</v>
      </c>
      <c r="FE723">
        <v>41.21966666666666</v>
      </c>
      <c r="FF723">
        <v>42.625</v>
      </c>
      <c r="FG723">
        <v>1955.104814814815</v>
      </c>
      <c r="FH723">
        <v>39.89000000000001</v>
      </c>
      <c r="FI723">
        <v>0</v>
      </c>
      <c r="FJ723">
        <v>1758492528</v>
      </c>
      <c r="FK723">
        <v>0</v>
      </c>
      <c r="FL723">
        <v>486.5558076923077</v>
      </c>
      <c r="FM723">
        <v>6.140068368668215</v>
      </c>
      <c r="FN723">
        <v>120.5319655724843</v>
      </c>
      <c r="FO723">
        <v>10001.93230769231</v>
      </c>
      <c r="FP723">
        <v>15</v>
      </c>
      <c r="FQ723">
        <v>0</v>
      </c>
      <c r="FR723" t="s">
        <v>440</v>
      </c>
      <c r="FS723">
        <v>1747148579.5</v>
      </c>
      <c r="FT723">
        <v>1747148584.5</v>
      </c>
      <c r="FU723">
        <v>0</v>
      </c>
      <c r="FV723">
        <v>0.162</v>
      </c>
      <c r="FW723">
        <v>-0.001</v>
      </c>
      <c r="FX723">
        <v>0.139</v>
      </c>
      <c r="FY723">
        <v>0.058</v>
      </c>
      <c r="FZ723">
        <v>420</v>
      </c>
      <c r="GA723">
        <v>16</v>
      </c>
      <c r="GB723">
        <v>0.19</v>
      </c>
      <c r="GC723">
        <v>0.02</v>
      </c>
      <c r="GD723">
        <v>-33.5129175</v>
      </c>
      <c r="GE723">
        <v>-7.610576735459618</v>
      </c>
      <c r="GF723">
        <v>0.748828148805686</v>
      </c>
      <c r="GG723">
        <v>0</v>
      </c>
      <c r="GH723">
        <v>486.2045882352942</v>
      </c>
      <c r="GI723">
        <v>5.767456077008067</v>
      </c>
      <c r="GJ723">
        <v>0.5959580580212085</v>
      </c>
      <c r="GK723">
        <v>0</v>
      </c>
      <c r="GL723">
        <v>4.570759</v>
      </c>
      <c r="GM723">
        <v>0.3063329831144345</v>
      </c>
      <c r="GN723">
        <v>0.0319844171277202</v>
      </c>
      <c r="GO723">
        <v>0</v>
      </c>
      <c r="GP723">
        <v>0</v>
      </c>
      <c r="GQ723">
        <v>3</v>
      </c>
      <c r="GR723" t="s">
        <v>480</v>
      </c>
      <c r="GS723">
        <v>3.12848</v>
      </c>
      <c r="GT723">
        <v>2.73098</v>
      </c>
      <c r="GU723">
        <v>0.0993686</v>
      </c>
      <c r="GV723">
        <v>0.104739</v>
      </c>
      <c r="GW723">
        <v>0.1059</v>
      </c>
      <c r="GX723">
        <v>0.09166630000000001</v>
      </c>
      <c r="GY723">
        <v>27018.1</v>
      </c>
      <c r="GZ723">
        <v>26032.4</v>
      </c>
      <c r="HA723">
        <v>30540.3</v>
      </c>
      <c r="HB723">
        <v>29332</v>
      </c>
      <c r="HC723">
        <v>37688.1</v>
      </c>
      <c r="HD723">
        <v>35055.2</v>
      </c>
      <c r="HE723">
        <v>46725.5</v>
      </c>
      <c r="HF723">
        <v>43582.2</v>
      </c>
      <c r="HG723">
        <v>1.8267</v>
      </c>
      <c r="HH723">
        <v>1.8678</v>
      </c>
      <c r="HI723">
        <v>0.07014720000000001</v>
      </c>
      <c r="HJ723">
        <v>0</v>
      </c>
      <c r="HK723">
        <v>28.8357</v>
      </c>
      <c r="HL723">
        <v>999.9</v>
      </c>
      <c r="HM723">
        <v>47.3</v>
      </c>
      <c r="HN723">
        <v>30.5</v>
      </c>
      <c r="HO723">
        <v>23.0492</v>
      </c>
      <c r="HP723">
        <v>63.133</v>
      </c>
      <c r="HQ723">
        <v>16.8309</v>
      </c>
      <c r="HR723">
        <v>1</v>
      </c>
      <c r="HS723">
        <v>0.143077</v>
      </c>
      <c r="HT723">
        <v>-0.375166</v>
      </c>
      <c r="HU723">
        <v>20.199</v>
      </c>
      <c r="HV723">
        <v>5.22837</v>
      </c>
      <c r="HW723">
        <v>11.974</v>
      </c>
      <c r="HX723">
        <v>4.97</v>
      </c>
      <c r="HY723">
        <v>3.28958</v>
      </c>
      <c r="HZ723">
        <v>9999</v>
      </c>
      <c r="IA723">
        <v>9999</v>
      </c>
      <c r="IB723">
        <v>9999</v>
      </c>
      <c r="IC723">
        <v>999.9</v>
      </c>
      <c r="ID723">
        <v>4.97294</v>
      </c>
      <c r="IE723">
        <v>1.87726</v>
      </c>
      <c r="IF723">
        <v>1.87531</v>
      </c>
      <c r="IG723">
        <v>1.87815</v>
      </c>
      <c r="IH723">
        <v>1.87485</v>
      </c>
      <c r="II723">
        <v>1.87846</v>
      </c>
      <c r="IJ723">
        <v>1.8756</v>
      </c>
      <c r="IK723">
        <v>1.87668</v>
      </c>
      <c r="IL723">
        <v>0</v>
      </c>
      <c r="IM723">
        <v>0</v>
      </c>
      <c r="IN723">
        <v>0</v>
      </c>
      <c r="IO723">
        <v>0</v>
      </c>
      <c r="IP723" t="s">
        <v>442</v>
      </c>
      <c r="IQ723" t="s">
        <v>443</v>
      </c>
      <c r="IR723" t="s">
        <v>444</v>
      </c>
      <c r="IS723" t="s">
        <v>444</v>
      </c>
      <c r="IT723" t="s">
        <v>444</v>
      </c>
      <c r="IU723" t="s">
        <v>444</v>
      </c>
      <c r="IV723">
        <v>0</v>
      </c>
      <c r="IW723">
        <v>100</v>
      </c>
      <c r="IX723">
        <v>100</v>
      </c>
      <c r="IY723">
        <v>0.657</v>
      </c>
      <c r="IZ723">
        <v>0.2335</v>
      </c>
      <c r="JA723">
        <v>0.05401698482025668</v>
      </c>
      <c r="JB723">
        <v>0.001251749769105588</v>
      </c>
      <c r="JC723">
        <v>-2.340677956668878E-07</v>
      </c>
      <c r="JD723">
        <v>1.443975168909104E-10</v>
      </c>
      <c r="JE723">
        <v>-0.0473756660369021</v>
      </c>
      <c r="JF723">
        <v>-0.000763777970416037</v>
      </c>
      <c r="JG723">
        <v>0.0006633184790446218</v>
      </c>
      <c r="JH723">
        <v>-5.365384051273601E-06</v>
      </c>
      <c r="JI723">
        <v>1</v>
      </c>
      <c r="JJ723">
        <v>2129</v>
      </c>
      <c r="JK723">
        <v>1</v>
      </c>
      <c r="JL723">
        <v>27</v>
      </c>
      <c r="JM723">
        <v>189065.8</v>
      </c>
      <c r="JN723">
        <v>189065.7</v>
      </c>
      <c r="JO723">
        <v>1.40137</v>
      </c>
      <c r="JP723">
        <v>2.55859</v>
      </c>
      <c r="JQ723">
        <v>1.39893</v>
      </c>
      <c r="JR723">
        <v>2.33765</v>
      </c>
      <c r="JS723">
        <v>1.44897</v>
      </c>
      <c r="JT723">
        <v>2.50977</v>
      </c>
      <c r="JU723">
        <v>36.718</v>
      </c>
      <c r="JV723">
        <v>24.1926</v>
      </c>
      <c r="JW723">
        <v>18</v>
      </c>
      <c r="JX723">
        <v>478.812</v>
      </c>
      <c r="JY723">
        <v>474.84</v>
      </c>
      <c r="JZ723">
        <v>28.6547</v>
      </c>
      <c r="KA723">
        <v>28.993</v>
      </c>
      <c r="KB723">
        <v>30.0004</v>
      </c>
      <c r="KC723">
        <v>28.6141</v>
      </c>
      <c r="KD723">
        <v>28.6692</v>
      </c>
      <c r="KE723">
        <v>28.1253</v>
      </c>
      <c r="KF723">
        <v>24.7563</v>
      </c>
      <c r="KG723">
        <v>76.9524</v>
      </c>
      <c r="KH723">
        <v>28.6652</v>
      </c>
      <c r="KI723">
        <v>573.788</v>
      </c>
      <c r="KJ723">
        <v>19.1937</v>
      </c>
      <c r="KK723">
        <v>100.972</v>
      </c>
      <c r="KL723">
        <v>100.25</v>
      </c>
    </row>
    <row r="724" spans="1:298">
      <c r="A724">
        <v>708</v>
      </c>
      <c r="B724">
        <v>1758492531.5</v>
      </c>
      <c r="C724">
        <v>23428</v>
      </c>
      <c r="D724" t="s">
        <v>1867</v>
      </c>
      <c r="E724" t="s">
        <v>1868</v>
      </c>
      <c r="F724">
        <v>5</v>
      </c>
      <c r="G724" t="s">
        <v>1800</v>
      </c>
      <c r="H724" t="s">
        <v>436</v>
      </c>
      <c r="I724" t="s">
        <v>437</v>
      </c>
      <c r="J724">
        <v>1758492523.714286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568.7214378108647</v>
      </c>
      <c r="AL724">
        <v>544.6220424242424</v>
      </c>
      <c r="AM724">
        <v>3.402607890600101</v>
      </c>
      <c r="AN724">
        <v>65.52531458562125</v>
      </c>
      <c r="AO724">
        <f>(AQ724 - AP724 + DZ724*1E3/(8.314*(EB724+273.15)) * AS724/DY724 * AR724) * DY724/(100*DM724) * 1000/(1000 - AQ724)</f>
        <v>0</v>
      </c>
      <c r="AP724">
        <v>19.22880793067632</v>
      </c>
      <c r="AQ724">
        <v>23.83291696969697</v>
      </c>
      <c r="AR724">
        <v>2.722348064605227E-06</v>
      </c>
      <c r="AS724">
        <v>124.8257750437585</v>
      </c>
      <c r="AT724">
        <v>2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438</v>
      </c>
      <c r="AZ724" t="s">
        <v>438</v>
      </c>
      <c r="BA724">
        <v>0</v>
      </c>
      <c r="BB724">
        <v>0</v>
      </c>
      <c r="BC724">
        <f>1-BA724/BB724</f>
        <v>0</v>
      </c>
      <c r="BD724">
        <v>0</v>
      </c>
      <c r="BE724" t="s">
        <v>438</v>
      </c>
      <c r="BF724" t="s">
        <v>438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438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2.7</v>
      </c>
      <c r="DN724">
        <v>0.5</v>
      </c>
      <c r="DO724" t="s">
        <v>439</v>
      </c>
      <c r="DP724">
        <v>2</v>
      </c>
      <c r="DQ724" t="b">
        <v>1</v>
      </c>
      <c r="DR724">
        <v>1758492523.714286</v>
      </c>
      <c r="DS724">
        <v>507.58775</v>
      </c>
      <c r="DT724">
        <v>541.9592142857143</v>
      </c>
      <c r="DU724">
        <v>23.84258571428571</v>
      </c>
      <c r="DV724">
        <v>19.23931428571429</v>
      </c>
      <c r="DW724">
        <v>506.9405000000001</v>
      </c>
      <c r="DX724">
        <v>23.60889285714285</v>
      </c>
      <c r="DY724">
        <v>500.0196428571429</v>
      </c>
      <c r="DZ724">
        <v>89.96175357142856</v>
      </c>
      <c r="EA724">
        <v>0.05339821071428571</v>
      </c>
      <c r="EB724">
        <v>30.08684285714286</v>
      </c>
      <c r="EC724">
        <v>29.980625</v>
      </c>
      <c r="ED724">
        <v>999.9000000000002</v>
      </c>
      <c r="EE724">
        <v>0</v>
      </c>
      <c r="EF724">
        <v>0</v>
      </c>
      <c r="EG724">
        <v>10009.73071428572</v>
      </c>
      <c r="EH724">
        <v>0</v>
      </c>
      <c r="EI724">
        <v>10.5915</v>
      </c>
      <c r="EJ724">
        <v>-34.37140357142857</v>
      </c>
      <c r="EK724">
        <v>519.9853571428571</v>
      </c>
      <c r="EL724">
        <v>552.5903928571428</v>
      </c>
      <c r="EM724">
        <v>4.603282142857144</v>
      </c>
      <c r="EN724">
        <v>541.9592142857143</v>
      </c>
      <c r="EO724">
        <v>19.23931428571429</v>
      </c>
      <c r="EP724">
        <v>2.144921785714286</v>
      </c>
      <c r="EQ724">
        <v>1.730802142857143</v>
      </c>
      <c r="ER724">
        <v>18.55676785714286</v>
      </c>
      <c r="ES724">
        <v>15.17547857142857</v>
      </c>
      <c r="ET724">
        <v>1999.999642857143</v>
      </c>
      <c r="EU724">
        <v>0.9800052142857142</v>
      </c>
      <c r="EV724">
        <v>0.019995175</v>
      </c>
      <c r="EW724">
        <v>0</v>
      </c>
      <c r="EX724">
        <v>487.0432142857143</v>
      </c>
      <c r="EY724">
        <v>5.000560000000001</v>
      </c>
      <c r="EZ724">
        <v>10011.54214285714</v>
      </c>
      <c r="FA724">
        <v>17294.89642857143</v>
      </c>
      <c r="FB724">
        <v>41.87721428571428</v>
      </c>
      <c r="FC724">
        <v>42</v>
      </c>
      <c r="FD724">
        <v>41.56199999999999</v>
      </c>
      <c r="FE724">
        <v>41.21625</v>
      </c>
      <c r="FF724">
        <v>42.625</v>
      </c>
      <c r="FG724">
        <v>1955.109642857143</v>
      </c>
      <c r="FH724">
        <v>39.89000000000001</v>
      </c>
      <c r="FI724">
        <v>0</v>
      </c>
      <c r="FJ724">
        <v>1758492533.4</v>
      </c>
      <c r="FK724">
        <v>0</v>
      </c>
      <c r="FL724">
        <v>487.13208</v>
      </c>
      <c r="FM724">
        <v>6.773076902232571</v>
      </c>
      <c r="FN724">
        <v>121.7246151977824</v>
      </c>
      <c r="FO724">
        <v>10013.3556</v>
      </c>
      <c r="FP724">
        <v>15</v>
      </c>
      <c r="FQ724">
        <v>0</v>
      </c>
      <c r="FR724" t="s">
        <v>440</v>
      </c>
      <c r="FS724">
        <v>1747148579.5</v>
      </c>
      <c r="FT724">
        <v>1747148584.5</v>
      </c>
      <c r="FU724">
        <v>0</v>
      </c>
      <c r="FV724">
        <v>0.162</v>
      </c>
      <c r="FW724">
        <v>-0.001</v>
      </c>
      <c r="FX724">
        <v>0.139</v>
      </c>
      <c r="FY724">
        <v>0.058</v>
      </c>
      <c r="FZ724">
        <v>420</v>
      </c>
      <c r="GA724">
        <v>16</v>
      </c>
      <c r="GB724">
        <v>0.19</v>
      </c>
      <c r="GC724">
        <v>0.02</v>
      </c>
      <c r="GD724">
        <v>-34.08616585365854</v>
      </c>
      <c r="GE724">
        <v>-5.08250801393737</v>
      </c>
      <c r="GF724">
        <v>0.5115281760876801</v>
      </c>
      <c r="GG724">
        <v>0</v>
      </c>
      <c r="GH724">
        <v>486.7512941176471</v>
      </c>
      <c r="GI724">
        <v>6.248036670677065</v>
      </c>
      <c r="GJ724">
        <v>0.6345808495938691</v>
      </c>
      <c r="GK724">
        <v>0</v>
      </c>
      <c r="GL724">
        <v>4.587533414634146</v>
      </c>
      <c r="GM724">
        <v>0.2329565853658542</v>
      </c>
      <c r="GN724">
        <v>0.02805022956384096</v>
      </c>
      <c r="GO724">
        <v>0</v>
      </c>
      <c r="GP724">
        <v>0</v>
      </c>
      <c r="GQ724">
        <v>3</v>
      </c>
      <c r="GR724" t="s">
        <v>480</v>
      </c>
      <c r="GS724">
        <v>3.12819</v>
      </c>
      <c r="GT724">
        <v>2.7315</v>
      </c>
      <c r="GU724">
        <v>0.101656</v>
      </c>
      <c r="GV724">
        <v>0.106999</v>
      </c>
      <c r="GW724">
        <v>0.105899</v>
      </c>
      <c r="GX724">
        <v>0.0916737</v>
      </c>
      <c r="GY724">
        <v>26948.8</v>
      </c>
      <c r="GZ724">
        <v>25966.7</v>
      </c>
      <c r="HA724">
        <v>30539.6</v>
      </c>
      <c r="HB724">
        <v>29332.1</v>
      </c>
      <c r="HC724">
        <v>37687.4</v>
      </c>
      <c r="HD724">
        <v>35055.4</v>
      </c>
      <c r="HE724">
        <v>46724.3</v>
      </c>
      <c r="HF724">
        <v>43582.6</v>
      </c>
      <c r="HG724">
        <v>1.82642</v>
      </c>
      <c r="HH724">
        <v>1.86803</v>
      </c>
      <c r="HI724">
        <v>0.07057190000000001</v>
      </c>
      <c r="HJ724">
        <v>0</v>
      </c>
      <c r="HK724">
        <v>28.8357</v>
      </c>
      <c r="HL724">
        <v>999.9</v>
      </c>
      <c r="HM724">
        <v>47.3</v>
      </c>
      <c r="HN724">
        <v>30.5</v>
      </c>
      <c r="HO724">
        <v>23.0534</v>
      </c>
      <c r="HP724">
        <v>63.713</v>
      </c>
      <c r="HQ724">
        <v>16.8229</v>
      </c>
      <c r="HR724">
        <v>1</v>
      </c>
      <c r="HS724">
        <v>0.143478</v>
      </c>
      <c r="HT724">
        <v>-0.372909</v>
      </c>
      <c r="HU724">
        <v>20.1987</v>
      </c>
      <c r="HV724">
        <v>5.22867</v>
      </c>
      <c r="HW724">
        <v>11.974</v>
      </c>
      <c r="HX724">
        <v>4.97</v>
      </c>
      <c r="HY724">
        <v>3.28965</v>
      </c>
      <c r="HZ724">
        <v>9999</v>
      </c>
      <c r="IA724">
        <v>9999</v>
      </c>
      <c r="IB724">
        <v>9999</v>
      </c>
      <c r="IC724">
        <v>999.9</v>
      </c>
      <c r="ID724">
        <v>4.97295</v>
      </c>
      <c r="IE724">
        <v>1.87729</v>
      </c>
      <c r="IF724">
        <v>1.87535</v>
      </c>
      <c r="IG724">
        <v>1.87817</v>
      </c>
      <c r="IH724">
        <v>1.87486</v>
      </c>
      <c r="II724">
        <v>1.87849</v>
      </c>
      <c r="IJ724">
        <v>1.87561</v>
      </c>
      <c r="IK724">
        <v>1.8767</v>
      </c>
      <c r="IL724">
        <v>0</v>
      </c>
      <c r="IM724">
        <v>0</v>
      </c>
      <c r="IN724">
        <v>0</v>
      </c>
      <c r="IO724">
        <v>0</v>
      </c>
      <c r="IP724" t="s">
        <v>442</v>
      </c>
      <c r="IQ724" t="s">
        <v>443</v>
      </c>
      <c r="IR724" t="s">
        <v>444</v>
      </c>
      <c r="IS724" t="s">
        <v>444</v>
      </c>
      <c r="IT724" t="s">
        <v>444</v>
      </c>
      <c r="IU724" t="s">
        <v>444</v>
      </c>
      <c r="IV724">
        <v>0</v>
      </c>
      <c r="IW724">
        <v>100</v>
      </c>
      <c r="IX724">
        <v>100</v>
      </c>
      <c r="IY724">
        <v>0.676</v>
      </c>
      <c r="IZ724">
        <v>0.2335</v>
      </c>
      <c r="JA724">
        <v>0.05401698482025668</v>
      </c>
      <c r="JB724">
        <v>0.001251749769105588</v>
      </c>
      <c r="JC724">
        <v>-2.340677956668878E-07</v>
      </c>
      <c r="JD724">
        <v>1.443975168909104E-10</v>
      </c>
      <c r="JE724">
        <v>-0.0473756660369021</v>
      </c>
      <c r="JF724">
        <v>-0.000763777970416037</v>
      </c>
      <c r="JG724">
        <v>0.0006633184790446218</v>
      </c>
      <c r="JH724">
        <v>-5.365384051273601E-06</v>
      </c>
      <c r="JI724">
        <v>1</v>
      </c>
      <c r="JJ724">
        <v>2129</v>
      </c>
      <c r="JK724">
        <v>1</v>
      </c>
      <c r="JL724">
        <v>27</v>
      </c>
      <c r="JM724">
        <v>189065.9</v>
      </c>
      <c r="JN724">
        <v>189065.8</v>
      </c>
      <c r="JO724">
        <v>1.43555</v>
      </c>
      <c r="JP724">
        <v>2.55127</v>
      </c>
      <c r="JQ724">
        <v>1.39893</v>
      </c>
      <c r="JR724">
        <v>2.33765</v>
      </c>
      <c r="JS724">
        <v>1.44897</v>
      </c>
      <c r="JT724">
        <v>2.52686</v>
      </c>
      <c r="JU724">
        <v>36.718</v>
      </c>
      <c r="JV724">
        <v>24.2013</v>
      </c>
      <c r="JW724">
        <v>18</v>
      </c>
      <c r="JX724">
        <v>478.686</v>
      </c>
      <c r="JY724">
        <v>475.021</v>
      </c>
      <c r="JZ724">
        <v>28.6673</v>
      </c>
      <c r="KA724">
        <v>28.9973</v>
      </c>
      <c r="KB724">
        <v>30.0005</v>
      </c>
      <c r="KC724">
        <v>28.6179</v>
      </c>
      <c r="KD724">
        <v>28.6732</v>
      </c>
      <c r="KE724">
        <v>28.7563</v>
      </c>
      <c r="KF724">
        <v>24.7563</v>
      </c>
      <c r="KG724">
        <v>76.9524</v>
      </c>
      <c r="KH724">
        <v>28.6815</v>
      </c>
      <c r="KI724">
        <v>593.823</v>
      </c>
      <c r="KJ724">
        <v>19.1829</v>
      </c>
      <c r="KK724">
        <v>100.97</v>
      </c>
      <c r="KL724">
        <v>100.25</v>
      </c>
    </row>
    <row r="725" spans="1:298">
      <c r="A725">
        <v>709</v>
      </c>
      <c r="B725">
        <v>1758492536.5</v>
      </c>
      <c r="C725">
        <v>23433</v>
      </c>
      <c r="D725" t="s">
        <v>1869</v>
      </c>
      <c r="E725" t="s">
        <v>1870</v>
      </c>
      <c r="F725">
        <v>5</v>
      </c>
      <c r="G725" t="s">
        <v>1800</v>
      </c>
      <c r="H725" t="s">
        <v>436</v>
      </c>
      <c r="I725" t="s">
        <v>437</v>
      </c>
      <c r="J725">
        <v>1758492529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585.8177780903853</v>
      </c>
      <c r="AL725">
        <v>561.5555454545452</v>
      </c>
      <c r="AM725">
        <v>3.389198961666116</v>
      </c>
      <c r="AN725">
        <v>65.52531458562125</v>
      </c>
      <c r="AO725">
        <f>(AQ725 - AP725 + DZ725*1E3/(8.314*(EB725+273.15)) * AS725/DY725 * AR725) * DY725/(100*DM725) * 1000/(1000 - AQ725)</f>
        <v>0</v>
      </c>
      <c r="AP725">
        <v>19.23194584500259</v>
      </c>
      <c r="AQ725">
        <v>23.83601454545456</v>
      </c>
      <c r="AR725">
        <v>1.4325864490226E-06</v>
      </c>
      <c r="AS725">
        <v>124.8257750437585</v>
      </c>
      <c r="AT725">
        <v>2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438</v>
      </c>
      <c r="AZ725" t="s">
        <v>438</v>
      </c>
      <c r="BA725">
        <v>0</v>
      </c>
      <c r="BB725">
        <v>0</v>
      </c>
      <c r="BC725">
        <f>1-BA725/BB725</f>
        <v>0</v>
      </c>
      <c r="BD725">
        <v>0</v>
      </c>
      <c r="BE725" t="s">
        <v>438</v>
      </c>
      <c r="BF725" t="s">
        <v>438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438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2.7</v>
      </c>
      <c r="DN725">
        <v>0.5</v>
      </c>
      <c r="DO725" t="s">
        <v>439</v>
      </c>
      <c r="DP725">
        <v>2</v>
      </c>
      <c r="DQ725" t="b">
        <v>1</v>
      </c>
      <c r="DR725">
        <v>1758492529</v>
      </c>
      <c r="DS725">
        <v>525.0117407407408</v>
      </c>
      <c r="DT725">
        <v>559.6999999999999</v>
      </c>
      <c r="DU725">
        <v>23.83548888888889</v>
      </c>
      <c r="DV725">
        <v>19.22953333333333</v>
      </c>
      <c r="DW725">
        <v>524.3448888888889</v>
      </c>
      <c r="DX725">
        <v>23.60194074074074</v>
      </c>
      <c r="DY725">
        <v>500.0139259259259</v>
      </c>
      <c r="DZ725">
        <v>89.96186666666664</v>
      </c>
      <c r="EA725">
        <v>0.05323875925925926</v>
      </c>
      <c r="EB725">
        <v>30.09161851851852</v>
      </c>
      <c r="EC725">
        <v>29.98262222222222</v>
      </c>
      <c r="ED725">
        <v>999.9000000000001</v>
      </c>
      <c r="EE725">
        <v>0</v>
      </c>
      <c r="EF725">
        <v>0</v>
      </c>
      <c r="EG725">
        <v>10011.89814814815</v>
      </c>
      <c r="EH725">
        <v>0</v>
      </c>
      <c r="EI725">
        <v>10.5915</v>
      </c>
      <c r="EJ725">
        <v>-34.68812222222222</v>
      </c>
      <c r="EK725">
        <v>537.8311481481481</v>
      </c>
      <c r="EL725">
        <v>570.6737037037038</v>
      </c>
      <c r="EM725">
        <v>4.60596</v>
      </c>
      <c r="EN725">
        <v>559.6999999999999</v>
      </c>
      <c r="EO725">
        <v>19.22953333333333</v>
      </c>
      <c r="EP725">
        <v>2.144285185185185</v>
      </c>
      <c r="EQ725">
        <v>1.729924814814815</v>
      </c>
      <c r="ER725">
        <v>18.55203703703704</v>
      </c>
      <c r="ES725">
        <v>15.1676</v>
      </c>
      <c r="ET725">
        <v>2000.021851851852</v>
      </c>
      <c r="EU725">
        <v>0.9800054444444444</v>
      </c>
      <c r="EV725">
        <v>0.01999497407407407</v>
      </c>
      <c r="EW725">
        <v>0</v>
      </c>
      <c r="EX725">
        <v>487.552148148148</v>
      </c>
      <c r="EY725">
        <v>5.000560000000001</v>
      </c>
      <c r="EZ725">
        <v>10022.1</v>
      </c>
      <c r="FA725">
        <v>17295.09259259259</v>
      </c>
      <c r="FB725">
        <v>41.89107407407406</v>
      </c>
      <c r="FC725">
        <v>42.00459259259259</v>
      </c>
      <c r="FD725">
        <v>41.569</v>
      </c>
      <c r="FE725">
        <v>41.22200000000001</v>
      </c>
      <c r="FF725">
        <v>42.625</v>
      </c>
      <c r="FG725">
        <v>1955.131851851852</v>
      </c>
      <c r="FH725">
        <v>39.89000000000001</v>
      </c>
      <c r="FI725">
        <v>0</v>
      </c>
      <c r="FJ725">
        <v>1758492538.2</v>
      </c>
      <c r="FK725">
        <v>0</v>
      </c>
      <c r="FL725">
        <v>487.5962</v>
      </c>
      <c r="FM725">
        <v>5.248692306586038</v>
      </c>
      <c r="FN725">
        <v>112.115384670388</v>
      </c>
      <c r="FO725">
        <v>10022.776</v>
      </c>
      <c r="FP725">
        <v>15</v>
      </c>
      <c r="FQ725">
        <v>0</v>
      </c>
      <c r="FR725" t="s">
        <v>440</v>
      </c>
      <c r="FS725">
        <v>1747148579.5</v>
      </c>
      <c r="FT725">
        <v>1747148584.5</v>
      </c>
      <c r="FU725">
        <v>0</v>
      </c>
      <c r="FV725">
        <v>0.162</v>
      </c>
      <c r="FW725">
        <v>-0.001</v>
      </c>
      <c r="FX725">
        <v>0.139</v>
      </c>
      <c r="FY725">
        <v>0.058</v>
      </c>
      <c r="FZ725">
        <v>420</v>
      </c>
      <c r="GA725">
        <v>16</v>
      </c>
      <c r="GB725">
        <v>0.19</v>
      </c>
      <c r="GC725">
        <v>0.02</v>
      </c>
      <c r="GD725">
        <v>-34.46320975609756</v>
      </c>
      <c r="GE725">
        <v>-3.660541463414618</v>
      </c>
      <c r="GF725">
        <v>0.3643680562187406</v>
      </c>
      <c r="GG725">
        <v>0</v>
      </c>
      <c r="GH725">
        <v>487.1890882352941</v>
      </c>
      <c r="GI725">
        <v>5.963773871292217</v>
      </c>
      <c r="GJ725">
        <v>0.6156653678384962</v>
      </c>
      <c r="GK725">
        <v>0</v>
      </c>
      <c r="GL725">
        <v>4.601516585365854</v>
      </c>
      <c r="GM725">
        <v>0.06360083623693707</v>
      </c>
      <c r="GN725">
        <v>0.01537860623735739</v>
      </c>
      <c r="GO725">
        <v>1</v>
      </c>
      <c r="GP725">
        <v>1</v>
      </c>
      <c r="GQ725">
        <v>3</v>
      </c>
      <c r="GR725" t="s">
        <v>447</v>
      </c>
      <c r="GS725">
        <v>3.12836</v>
      </c>
      <c r="GT725">
        <v>2.73027</v>
      </c>
      <c r="GU725">
        <v>0.103908</v>
      </c>
      <c r="GV725">
        <v>0.109243</v>
      </c>
      <c r="GW725">
        <v>0.10591</v>
      </c>
      <c r="GX725">
        <v>0.0916786</v>
      </c>
      <c r="GY725">
        <v>26881</v>
      </c>
      <c r="GZ725">
        <v>25901.2</v>
      </c>
      <c r="HA725">
        <v>30539.4</v>
      </c>
      <c r="HB725">
        <v>29331.8</v>
      </c>
      <c r="HC725">
        <v>37687</v>
      </c>
      <c r="HD725">
        <v>35054.7</v>
      </c>
      <c r="HE725">
        <v>46724.1</v>
      </c>
      <c r="HF725">
        <v>43581.9</v>
      </c>
      <c r="HG725">
        <v>1.82625</v>
      </c>
      <c r="HH725">
        <v>1.86777</v>
      </c>
      <c r="HI725">
        <v>0.0704639</v>
      </c>
      <c r="HJ725">
        <v>0</v>
      </c>
      <c r="HK725">
        <v>28.8357</v>
      </c>
      <c r="HL725">
        <v>999.9</v>
      </c>
      <c r="HM725">
        <v>47.3</v>
      </c>
      <c r="HN725">
        <v>30.5</v>
      </c>
      <c r="HO725">
        <v>23.0537</v>
      </c>
      <c r="HP725">
        <v>63.243</v>
      </c>
      <c r="HQ725">
        <v>16.9191</v>
      </c>
      <c r="HR725">
        <v>1</v>
      </c>
      <c r="HS725">
        <v>0.14373</v>
      </c>
      <c r="HT725">
        <v>-0.385806</v>
      </c>
      <c r="HU725">
        <v>20.1987</v>
      </c>
      <c r="HV725">
        <v>5.22807</v>
      </c>
      <c r="HW725">
        <v>11.974</v>
      </c>
      <c r="HX725">
        <v>4.968</v>
      </c>
      <c r="HY725">
        <v>3.2897</v>
      </c>
      <c r="HZ725">
        <v>9999</v>
      </c>
      <c r="IA725">
        <v>9999</v>
      </c>
      <c r="IB725">
        <v>9999</v>
      </c>
      <c r="IC725">
        <v>999.9</v>
      </c>
      <c r="ID725">
        <v>4.97293</v>
      </c>
      <c r="IE725">
        <v>1.87729</v>
      </c>
      <c r="IF725">
        <v>1.87535</v>
      </c>
      <c r="IG725">
        <v>1.8782</v>
      </c>
      <c r="IH725">
        <v>1.87488</v>
      </c>
      <c r="II725">
        <v>1.87851</v>
      </c>
      <c r="IJ725">
        <v>1.87561</v>
      </c>
      <c r="IK725">
        <v>1.87671</v>
      </c>
      <c r="IL725">
        <v>0</v>
      </c>
      <c r="IM725">
        <v>0</v>
      </c>
      <c r="IN725">
        <v>0</v>
      </c>
      <c r="IO725">
        <v>0</v>
      </c>
      <c r="IP725" t="s">
        <v>442</v>
      </c>
      <c r="IQ725" t="s">
        <v>443</v>
      </c>
      <c r="IR725" t="s">
        <v>444</v>
      </c>
      <c r="IS725" t="s">
        <v>444</v>
      </c>
      <c r="IT725" t="s">
        <v>444</v>
      </c>
      <c r="IU725" t="s">
        <v>444</v>
      </c>
      <c r="IV725">
        <v>0</v>
      </c>
      <c r="IW725">
        <v>100</v>
      </c>
      <c r="IX725">
        <v>100</v>
      </c>
      <c r="IY725">
        <v>0.695</v>
      </c>
      <c r="IZ725">
        <v>0.2336</v>
      </c>
      <c r="JA725">
        <v>0.05401698482025668</v>
      </c>
      <c r="JB725">
        <v>0.001251749769105588</v>
      </c>
      <c r="JC725">
        <v>-2.340677956668878E-07</v>
      </c>
      <c r="JD725">
        <v>1.443975168909104E-10</v>
      </c>
      <c r="JE725">
        <v>-0.0473756660369021</v>
      </c>
      <c r="JF725">
        <v>-0.000763777970416037</v>
      </c>
      <c r="JG725">
        <v>0.0006633184790446218</v>
      </c>
      <c r="JH725">
        <v>-5.365384051273601E-06</v>
      </c>
      <c r="JI725">
        <v>1</v>
      </c>
      <c r="JJ725">
        <v>2129</v>
      </c>
      <c r="JK725">
        <v>1</v>
      </c>
      <c r="JL725">
        <v>27</v>
      </c>
      <c r="JM725">
        <v>189066</v>
      </c>
      <c r="JN725">
        <v>189065.9</v>
      </c>
      <c r="JO725">
        <v>1.46851</v>
      </c>
      <c r="JP725">
        <v>2.55859</v>
      </c>
      <c r="JQ725">
        <v>1.39893</v>
      </c>
      <c r="JR725">
        <v>2.33765</v>
      </c>
      <c r="JS725">
        <v>1.44897</v>
      </c>
      <c r="JT725">
        <v>2.47803</v>
      </c>
      <c r="JU725">
        <v>36.718</v>
      </c>
      <c r="JV725">
        <v>24.1838</v>
      </c>
      <c r="JW725">
        <v>18</v>
      </c>
      <c r="JX725">
        <v>478.618</v>
      </c>
      <c r="JY725">
        <v>474.891</v>
      </c>
      <c r="JZ725">
        <v>28.6825</v>
      </c>
      <c r="KA725">
        <v>29.0024</v>
      </c>
      <c r="KB725">
        <v>30.0003</v>
      </c>
      <c r="KC725">
        <v>28.622</v>
      </c>
      <c r="KD725">
        <v>28.6776</v>
      </c>
      <c r="KE725">
        <v>29.4555</v>
      </c>
      <c r="KF725">
        <v>24.7563</v>
      </c>
      <c r="KG725">
        <v>76.9524</v>
      </c>
      <c r="KH725">
        <v>28.6905</v>
      </c>
      <c r="KI725">
        <v>607.197</v>
      </c>
      <c r="KJ725">
        <v>19.1778</v>
      </c>
      <c r="KK725">
        <v>100.969</v>
      </c>
      <c r="KL725">
        <v>100.249</v>
      </c>
    </row>
    <row r="726" spans="1:298">
      <c r="A726">
        <v>710</v>
      </c>
      <c r="B726">
        <v>1758492541.5</v>
      </c>
      <c r="C726">
        <v>23438</v>
      </c>
      <c r="D726" t="s">
        <v>1871</v>
      </c>
      <c r="E726" t="s">
        <v>1872</v>
      </c>
      <c r="F726">
        <v>5</v>
      </c>
      <c r="G726" t="s">
        <v>1800</v>
      </c>
      <c r="H726" t="s">
        <v>436</v>
      </c>
      <c r="I726" t="s">
        <v>437</v>
      </c>
      <c r="J726">
        <v>1758492533.714286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602.9758031894889</v>
      </c>
      <c r="AL726">
        <v>578.6233818181814</v>
      </c>
      <c r="AM726">
        <v>3.412867195205791</v>
      </c>
      <c r="AN726">
        <v>65.52531458562125</v>
      </c>
      <c r="AO726">
        <f>(AQ726 - AP726 + DZ726*1E3/(8.314*(EB726+273.15)) * AS726/DY726 * AR726) * DY726/(100*DM726) * 1000/(1000 - AQ726)</f>
        <v>0</v>
      </c>
      <c r="AP726">
        <v>19.23531489760848</v>
      </c>
      <c r="AQ726">
        <v>23.8402406060606</v>
      </c>
      <c r="AR726">
        <v>5.584679575040812E-06</v>
      </c>
      <c r="AS726">
        <v>124.8257750437585</v>
      </c>
      <c r="AT726">
        <v>2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438</v>
      </c>
      <c r="AZ726" t="s">
        <v>438</v>
      </c>
      <c r="BA726">
        <v>0</v>
      </c>
      <c r="BB726">
        <v>0</v>
      </c>
      <c r="BC726">
        <f>1-BA726/BB726</f>
        <v>0</v>
      </c>
      <c r="BD726">
        <v>0</v>
      </c>
      <c r="BE726" t="s">
        <v>438</v>
      </c>
      <c r="BF726" t="s">
        <v>438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438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2.7</v>
      </c>
      <c r="DN726">
        <v>0.5</v>
      </c>
      <c r="DO726" t="s">
        <v>439</v>
      </c>
      <c r="DP726">
        <v>2</v>
      </c>
      <c r="DQ726" t="b">
        <v>1</v>
      </c>
      <c r="DR726">
        <v>1758492533.714286</v>
      </c>
      <c r="DS726">
        <v>540.6241428571429</v>
      </c>
      <c r="DT726">
        <v>575.5401785714286</v>
      </c>
      <c r="DU726">
        <v>23.83551785714286</v>
      </c>
      <c r="DV726">
        <v>19.23118928571429</v>
      </c>
      <c r="DW726">
        <v>539.9398214285715</v>
      </c>
      <c r="DX726">
        <v>23.60196071428571</v>
      </c>
      <c r="DY726">
        <v>500.0072142857143</v>
      </c>
      <c r="DZ726">
        <v>89.96332142857143</v>
      </c>
      <c r="EA726">
        <v>0.0532783607142857</v>
      </c>
      <c r="EB726">
        <v>30.09585000000001</v>
      </c>
      <c r="EC726">
        <v>29.98358928571429</v>
      </c>
      <c r="ED726">
        <v>999.9000000000002</v>
      </c>
      <c r="EE726">
        <v>0</v>
      </c>
      <c r="EF726">
        <v>0</v>
      </c>
      <c r="EG726">
        <v>10009.07857142857</v>
      </c>
      <c r="EH726">
        <v>0</v>
      </c>
      <c r="EI726">
        <v>10.58805</v>
      </c>
      <c r="EJ726">
        <v>-34.916</v>
      </c>
      <c r="EK726">
        <v>553.8248928571428</v>
      </c>
      <c r="EL726">
        <v>586.8254999999999</v>
      </c>
      <c r="EM726">
        <v>4.60433</v>
      </c>
      <c r="EN726">
        <v>575.5401785714286</v>
      </c>
      <c r="EO726">
        <v>19.23118928571429</v>
      </c>
      <c r="EP726">
        <v>2.144322857142857</v>
      </c>
      <c r="EQ726">
        <v>1.730101785714286</v>
      </c>
      <c r="ER726">
        <v>18.55231071428571</v>
      </c>
      <c r="ES726">
        <v>15.16918214285714</v>
      </c>
      <c r="ET726">
        <v>2000.011428571428</v>
      </c>
      <c r="EU726">
        <v>0.9800053571428571</v>
      </c>
      <c r="EV726">
        <v>0.01999506071428571</v>
      </c>
      <c r="EW726">
        <v>0</v>
      </c>
      <c r="EX726">
        <v>487.937</v>
      </c>
      <c r="EY726">
        <v>5.000560000000001</v>
      </c>
      <c r="EZ726">
        <v>10030.30714285714</v>
      </c>
      <c r="FA726">
        <v>17295</v>
      </c>
      <c r="FB726">
        <v>41.90599999999999</v>
      </c>
      <c r="FC726">
        <v>42.00442857142857</v>
      </c>
      <c r="FD726">
        <v>41.57324999999999</v>
      </c>
      <c r="FE726">
        <v>41.2275</v>
      </c>
      <c r="FF726">
        <v>42.625</v>
      </c>
      <c r="FG726">
        <v>1955.121428571429</v>
      </c>
      <c r="FH726">
        <v>39.89000000000001</v>
      </c>
      <c r="FI726">
        <v>0</v>
      </c>
      <c r="FJ726">
        <v>1758492543</v>
      </c>
      <c r="FK726">
        <v>0</v>
      </c>
      <c r="FL726">
        <v>487.98816</v>
      </c>
      <c r="FM726">
        <v>4.561076909732314</v>
      </c>
      <c r="FN726">
        <v>98.74615375947792</v>
      </c>
      <c r="FO726">
        <v>10031.176</v>
      </c>
      <c r="FP726">
        <v>15</v>
      </c>
      <c r="FQ726">
        <v>0</v>
      </c>
      <c r="FR726" t="s">
        <v>440</v>
      </c>
      <c r="FS726">
        <v>1747148579.5</v>
      </c>
      <c r="FT726">
        <v>1747148584.5</v>
      </c>
      <c r="FU726">
        <v>0</v>
      </c>
      <c r="FV726">
        <v>0.162</v>
      </c>
      <c r="FW726">
        <v>-0.001</v>
      </c>
      <c r="FX726">
        <v>0.139</v>
      </c>
      <c r="FY726">
        <v>0.058</v>
      </c>
      <c r="FZ726">
        <v>420</v>
      </c>
      <c r="GA726">
        <v>16</v>
      </c>
      <c r="GB726">
        <v>0.19</v>
      </c>
      <c r="GC726">
        <v>0.02</v>
      </c>
      <c r="GD726">
        <v>-34.7917425</v>
      </c>
      <c r="GE726">
        <v>-2.938436397748541</v>
      </c>
      <c r="GF726">
        <v>0.2852734064783287</v>
      </c>
      <c r="GG726">
        <v>0</v>
      </c>
      <c r="GH726">
        <v>487.6971176470589</v>
      </c>
      <c r="GI726">
        <v>4.894331543432023</v>
      </c>
      <c r="GJ726">
        <v>0.5254701964294825</v>
      </c>
      <c r="GK726">
        <v>0</v>
      </c>
      <c r="GL726">
        <v>4.60593125</v>
      </c>
      <c r="GM726">
        <v>-0.02335193245779064</v>
      </c>
      <c r="GN726">
        <v>0.003412186386688096</v>
      </c>
      <c r="GO726">
        <v>1</v>
      </c>
      <c r="GP726">
        <v>1</v>
      </c>
      <c r="GQ726">
        <v>3</v>
      </c>
      <c r="GR726" t="s">
        <v>447</v>
      </c>
      <c r="GS726">
        <v>3.12836</v>
      </c>
      <c r="GT726">
        <v>2.73183</v>
      </c>
      <c r="GU726">
        <v>0.10614</v>
      </c>
      <c r="GV726">
        <v>0.111446</v>
      </c>
      <c r="GW726">
        <v>0.105926</v>
      </c>
      <c r="GX726">
        <v>0.0916983</v>
      </c>
      <c r="GY726">
        <v>26814</v>
      </c>
      <c r="GZ726">
        <v>25837</v>
      </c>
      <c r="HA726">
        <v>30539.3</v>
      </c>
      <c r="HB726">
        <v>29331.7</v>
      </c>
      <c r="HC726">
        <v>37686.3</v>
      </c>
      <c r="HD726">
        <v>35054.2</v>
      </c>
      <c r="HE726">
        <v>46723.8</v>
      </c>
      <c r="HF726">
        <v>43581.9</v>
      </c>
      <c r="HG726">
        <v>1.82645</v>
      </c>
      <c r="HH726">
        <v>1.8676</v>
      </c>
      <c r="HI726">
        <v>0.0708252</v>
      </c>
      <c r="HJ726">
        <v>0</v>
      </c>
      <c r="HK726">
        <v>28.8357</v>
      </c>
      <c r="HL726">
        <v>999.9</v>
      </c>
      <c r="HM726">
        <v>47.3</v>
      </c>
      <c r="HN726">
        <v>30.5</v>
      </c>
      <c r="HO726">
        <v>23.0485</v>
      </c>
      <c r="HP726">
        <v>63.643</v>
      </c>
      <c r="HQ726">
        <v>16.9671</v>
      </c>
      <c r="HR726">
        <v>1</v>
      </c>
      <c r="HS726">
        <v>0.144177</v>
      </c>
      <c r="HT726">
        <v>-0.38015</v>
      </c>
      <c r="HU726">
        <v>20.1989</v>
      </c>
      <c r="HV726">
        <v>5.22882</v>
      </c>
      <c r="HW726">
        <v>11.974</v>
      </c>
      <c r="HX726">
        <v>4.96995</v>
      </c>
      <c r="HY726">
        <v>3.2897</v>
      </c>
      <c r="HZ726">
        <v>9999</v>
      </c>
      <c r="IA726">
        <v>9999</v>
      </c>
      <c r="IB726">
        <v>9999</v>
      </c>
      <c r="IC726">
        <v>999.9</v>
      </c>
      <c r="ID726">
        <v>4.97293</v>
      </c>
      <c r="IE726">
        <v>1.87728</v>
      </c>
      <c r="IF726">
        <v>1.87534</v>
      </c>
      <c r="IG726">
        <v>1.87818</v>
      </c>
      <c r="IH726">
        <v>1.87486</v>
      </c>
      <c r="II726">
        <v>1.87851</v>
      </c>
      <c r="IJ726">
        <v>1.8756</v>
      </c>
      <c r="IK726">
        <v>1.87674</v>
      </c>
      <c r="IL726">
        <v>0</v>
      </c>
      <c r="IM726">
        <v>0</v>
      </c>
      <c r="IN726">
        <v>0</v>
      </c>
      <c r="IO726">
        <v>0</v>
      </c>
      <c r="IP726" t="s">
        <v>442</v>
      </c>
      <c r="IQ726" t="s">
        <v>443</v>
      </c>
      <c r="IR726" t="s">
        <v>444</v>
      </c>
      <c r="IS726" t="s">
        <v>444</v>
      </c>
      <c r="IT726" t="s">
        <v>444</v>
      </c>
      <c r="IU726" t="s">
        <v>444</v>
      </c>
      <c r="IV726">
        <v>0</v>
      </c>
      <c r="IW726">
        <v>100</v>
      </c>
      <c r="IX726">
        <v>100</v>
      </c>
      <c r="IY726">
        <v>0.714</v>
      </c>
      <c r="IZ726">
        <v>0.2337</v>
      </c>
      <c r="JA726">
        <v>0.05401698482025668</v>
      </c>
      <c r="JB726">
        <v>0.001251749769105588</v>
      </c>
      <c r="JC726">
        <v>-2.340677956668878E-07</v>
      </c>
      <c r="JD726">
        <v>1.443975168909104E-10</v>
      </c>
      <c r="JE726">
        <v>-0.0473756660369021</v>
      </c>
      <c r="JF726">
        <v>-0.000763777970416037</v>
      </c>
      <c r="JG726">
        <v>0.0006633184790446218</v>
      </c>
      <c r="JH726">
        <v>-5.365384051273601E-06</v>
      </c>
      <c r="JI726">
        <v>1</v>
      </c>
      <c r="JJ726">
        <v>2129</v>
      </c>
      <c r="JK726">
        <v>1</v>
      </c>
      <c r="JL726">
        <v>27</v>
      </c>
      <c r="JM726">
        <v>189066</v>
      </c>
      <c r="JN726">
        <v>189066</v>
      </c>
      <c r="JO726">
        <v>1.50146</v>
      </c>
      <c r="JP726">
        <v>2.53906</v>
      </c>
      <c r="JQ726">
        <v>1.39893</v>
      </c>
      <c r="JR726">
        <v>2.33765</v>
      </c>
      <c r="JS726">
        <v>1.44897</v>
      </c>
      <c r="JT726">
        <v>2.54639</v>
      </c>
      <c r="JU726">
        <v>36.718</v>
      </c>
      <c r="JV726">
        <v>24.2013</v>
      </c>
      <c r="JW726">
        <v>18</v>
      </c>
      <c r="JX726">
        <v>478.754</v>
      </c>
      <c r="JY726">
        <v>474.805</v>
      </c>
      <c r="JZ726">
        <v>28.6926</v>
      </c>
      <c r="KA726">
        <v>29.0073</v>
      </c>
      <c r="KB726">
        <v>30.0005</v>
      </c>
      <c r="KC726">
        <v>28.6262</v>
      </c>
      <c r="KD726">
        <v>28.6813</v>
      </c>
      <c r="KE726">
        <v>30.078</v>
      </c>
      <c r="KF726">
        <v>24.7563</v>
      </c>
      <c r="KG726">
        <v>76.9524</v>
      </c>
      <c r="KH726">
        <v>28.7</v>
      </c>
      <c r="KI726">
        <v>627.232</v>
      </c>
      <c r="KJ726">
        <v>19.1609</v>
      </c>
      <c r="KK726">
        <v>100.969</v>
      </c>
      <c r="KL726">
        <v>100.249</v>
      </c>
    </row>
    <row r="727" spans="1:298">
      <c r="A727">
        <v>711</v>
      </c>
      <c r="B727">
        <v>1758492546.5</v>
      </c>
      <c r="C727">
        <v>23443</v>
      </c>
      <c r="D727" t="s">
        <v>1873</v>
      </c>
      <c r="E727" t="s">
        <v>1874</v>
      </c>
      <c r="F727">
        <v>5</v>
      </c>
      <c r="G727" t="s">
        <v>1800</v>
      </c>
      <c r="H727" t="s">
        <v>436</v>
      </c>
      <c r="I727" t="s">
        <v>437</v>
      </c>
      <c r="J727">
        <v>1758492539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620.1692472682159</v>
      </c>
      <c r="AL727">
        <v>595.6672606060603</v>
      </c>
      <c r="AM727">
        <v>3.407825498256643</v>
      </c>
      <c r="AN727">
        <v>65.52531458562125</v>
      </c>
      <c r="AO727">
        <f>(AQ727 - AP727 + DZ727*1E3/(8.314*(EB727+273.15)) * AS727/DY727 * AR727) * DY727/(100*DM727) * 1000/(1000 - AQ727)</f>
        <v>0</v>
      </c>
      <c r="AP727">
        <v>19.23826200680029</v>
      </c>
      <c r="AQ727">
        <v>23.85062969696968</v>
      </c>
      <c r="AR727">
        <v>1.388659293791576E-05</v>
      </c>
      <c r="AS727">
        <v>124.8257750437585</v>
      </c>
      <c r="AT727">
        <v>2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438</v>
      </c>
      <c r="AZ727" t="s">
        <v>438</v>
      </c>
      <c r="BA727">
        <v>0</v>
      </c>
      <c r="BB727">
        <v>0</v>
      </c>
      <c r="BC727">
        <f>1-BA727/BB727</f>
        <v>0</v>
      </c>
      <c r="BD727">
        <v>0</v>
      </c>
      <c r="BE727" t="s">
        <v>438</v>
      </c>
      <c r="BF727" t="s">
        <v>438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438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2.7</v>
      </c>
      <c r="DN727">
        <v>0.5</v>
      </c>
      <c r="DO727" t="s">
        <v>439</v>
      </c>
      <c r="DP727">
        <v>2</v>
      </c>
      <c r="DQ727" t="b">
        <v>1</v>
      </c>
      <c r="DR727">
        <v>1758492539</v>
      </c>
      <c r="DS727">
        <v>558.1758888888889</v>
      </c>
      <c r="DT727">
        <v>593.315925925926</v>
      </c>
      <c r="DU727">
        <v>23.84012592592592</v>
      </c>
      <c r="DV727">
        <v>19.23448148148148</v>
      </c>
      <c r="DW727">
        <v>557.4718148148147</v>
      </c>
      <c r="DX727">
        <v>23.60647037037037</v>
      </c>
      <c r="DY727">
        <v>500.0077407407408</v>
      </c>
      <c r="DZ727">
        <v>89.96507777777776</v>
      </c>
      <c r="EA727">
        <v>0.05349925185185184</v>
      </c>
      <c r="EB727">
        <v>30.09983333333334</v>
      </c>
      <c r="EC727">
        <v>29.98919259259258</v>
      </c>
      <c r="ED727">
        <v>999.9000000000001</v>
      </c>
      <c r="EE727">
        <v>0</v>
      </c>
      <c r="EF727">
        <v>0</v>
      </c>
      <c r="EG727">
        <v>10003.53555555555</v>
      </c>
      <c r="EH727">
        <v>0</v>
      </c>
      <c r="EI727">
        <v>10.58781851851852</v>
      </c>
      <c r="EJ727">
        <v>-35.14002592592593</v>
      </c>
      <c r="EK727">
        <v>571.808037037037</v>
      </c>
      <c r="EL727">
        <v>604.9518888888889</v>
      </c>
      <c r="EM727">
        <v>4.605647777777778</v>
      </c>
      <c r="EN727">
        <v>593.315925925926</v>
      </c>
      <c r="EO727">
        <v>19.23448148148148</v>
      </c>
      <c r="EP727">
        <v>2.14477925925926</v>
      </c>
      <c r="EQ727">
        <v>1.730431851851852</v>
      </c>
      <c r="ER727">
        <v>18.5557037037037</v>
      </c>
      <c r="ES727">
        <v>15.17214814814815</v>
      </c>
      <c r="ET727">
        <v>2000.004074074074</v>
      </c>
      <c r="EU727">
        <v>0.9800053333333332</v>
      </c>
      <c r="EV727">
        <v>0.01999508148148148</v>
      </c>
      <c r="EW727">
        <v>0</v>
      </c>
      <c r="EX727">
        <v>488.332851851852</v>
      </c>
      <c r="EY727">
        <v>5.000560000000001</v>
      </c>
      <c r="EZ727">
        <v>10038.47037037037</v>
      </c>
      <c r="FA727">
        <v>17294.94074074074</v>
      </c>
      <c r="FB727">
        <v>41.92551851851851</v>
      </c>
      <c r="FC727">
        <v>42.01377777777777</v>
      </c>
      <c r="FD727">
        <v>41.58533333333334</v>
      </c>
      <c r="FE727">
        <v>41.23133333333333</v>
      </c>
      <c r="FF727">
        <v>42.625</v>
      </c>
      <c r="FG727">
        <v>1955.114074074074</v>
      </c>
      <c r="FH727">
        <v>39.89000000000001</v>
      </c>
      <c r="FI727">
        <v>0</v>
      </c>
      <c r="FJ727">
        <v>1758492547.8</v>
      </c>
      <c r="FK727">
        <v>0</v>
      </c>
      <c r="FL727">
        <v>488.34336</v>
      </c>
      <c r="FM727">
        <v>4.878846171585133</v>
      </c>
      <c r="FN727">
        <v>82.66153863109066</v>
      </c>
      <c r="FO727">
        <v>10038.468</v>
      </c>
      <c r="FP727">
        <v>15</v>
      </c>
      <c r="FQ727">
        <v>0</v>
      </c>
      <c r="FR727" t="s">
        <v>440</v>
      </c>
      <c r="FS727">
        <v>1747148579.5</v>
      </c>
      <c r="FT727">
        <v>1747148584.5</v>
      </c>
      <c r="FU727">
        <v>0</v>
      </c>
      <c r="FV727">
        <v>0.162</v>
      </c>
      <c r="FW727">
        <v>-0.001</v>
      </c>
      <c r="FX727">
        <v>0.139</v>
      </c>
      <c r="FY727">
        <v>0.058</v>
      </c>
      <c r="FZ727">
        <v>420</v>
      </c>
      <c r="GA727">
        <v>16</v>
      </c>
      <c r="GB727">
        <v>0.19</v>
      </c>
      <c r="GC727">
        <v>0.02</v>
      </c>
      <c r="GD727">
        <v>-34.981405</v>
      </c>
      <c r="GE727">
        <v>-2.614881050656617</v>
      </c>
      <c r="GF727">
        <v>0.2539013331493159</v>
      </c>
      <c r="GG727">
        <v>0</v>
      </c>
      <c r="GH727">
        <v>488.0576470588235</v>
      </c>
      <c r="GI727">
        <v>4.733903745550388</v>
      </c>
      <c r="GJ727">
        <v>0.5121616175499245</v>
      </c>
      <c r="GK727">
        <v>0</v>
      </c>
      <c r="GL727">
        <v>4.60493275</v>
      </c>
      <c r="GM727">
        <v>0.007392833020617278</v>
      </c>
      <c r="GN727">
        <v>0.001636821596112385</v>
      </c>
      <c r="GO727">
        <v>1</v>
      </c>
      <c r="GP727">
        <v>1</v>
      </c>
      <c r="GQ727">
        <v>3</v>
      </c>
      <c r="GR727" t="s">
        <v>447</v>
      </c>
      <c r="GS727">
        <v>3.12829</v>
      </c>
      <c r="GT727">
        <v>2.73145</v>
      </c>
      <c r="GU727">
        <v>0.108335</v>
      </c>
      <c r="GV727">
        <v>0.113606</v>
      </c>
      <c r="GW727">
        <v>0.105958</v>
      </c>
      <c r="GX727">
        <v>0.09170200000000001</v>
      </c>
      <c r="GY727">
        <v>26748.2</v>
      </c>
      <c r="GZ727">
        <v>25774</v>
      </c>
      <c r="HA727">
        <v>30539.5</v>
      </c>
      <c r="HB727">
        <v>29331.5</v>
      </c>
      <c r="HC727">
        <v>37685.2</v>
      </c>
      <c r="HD727">
        <v>35054</v>
      </c>
      <c r="HE727">
        <v>46724</v>
      </c>
      <c r="HF727">
        <v>43581.7</v>
      </c>
      <c r="HG727">
        <v>1.8262</v>
      </c>
      <c r="HH727">
        <v>1.8676</v>
      </c>
      <c r="HI727">
        <v>0.07130209999999999</v>
      </c>
      <c r="HJ727">
        <v>0</v>
      </c>
      <c r="HK727">
        <v>28.8357</v>
      </c>
      <c r="HL727">
        <v>999.9</v>
      </c>
      <c r="HM727">
        <v>47.3</v>
      </c>
      <c r="HN727">
        <v>30.5</v>
      </c>
      <c r="HO727">
        <v>23.0514</v>
      </c>
      <c r="HP727">
        <v>63.743</v>
      </c>
      <c r="HQ727">
        <v>16.9712</v>
      </c>
      <c r="HR727">
        <v>1</v>
      </c>
      <c r="HS727">
        <v>0.144558</v>
      </c>
      <c r="HT727">
        <v>-0.376149</v>
      </c>
      <c r="HU727">
        <v>20.1989</v>
      </c>
      <c r="HV727">
        <v>5.22777</v>
      </c>
      <c r="HW727">
        <v>11.974</v>
      </c>
      <c r="HX727">
        <v>4.96975</v>
      </c>
      <c r="HY727">
        <v>3.2895</v>
      </c>
      <c r="HZ727">
        <v>9999</v>
      </c>
      <c r="IA727">
        <v>9999</v>
      </c>
      <c r="IB727">
        <v>9999</v>
      </c>
      <c r="IC727">
        <v>999.9</v>
      </c>
      <c r="ID727">
        <v>4.97293</v>
      </c>
      <c r="IE727">
        <v>1.87729</v>
      </c>
      <c r="IF727">
        <v>1.8754</v>
      </c>
      <c r="IG727">
        <v>1.87819</v>
      </c>
      <c r="IH727">
        <v>1.87489</v>
      </c>
      <c r="II727">
        <v>1.87851</v>
      </c>
      <c r="IJ727">
        <v>1.87561</v>
      </c>
      <c r="IK727">
        <v>1.87675</v>
      </c>
      <c r="IL727">
        <v>0</v>
      </c>
      <c r="IM727">
        <v>0</v>
      </c>
      <c r="IN727">
        <v>0</v>
      </c>
      <c r="IO727">
        <v>0</v>
      </c>
      <c r="IP727" t="s">
        <v>442</v>
      </c>
      <c r="IQ727" t="s">
        <v>443</v>
      </c>
      <c r="IR727" t="s">
        <v>444</v>
      </c>
      <c r="IS727" t="s">
        <v>444</v>
      </c>
      <c r="IT727" t="s">
        <v>444</v>
      </c>
      <c r="IU727" t="s">
        <v>444</v>
      </c>
      <c r="IV727">
        <v>0</v>
      </c>
      <c r="IW727">
        <v>100</v>
      </c>
      <c r="IX727">
        <v>100</v>
      </c>
      <c r="IY727">
        <v>0.732</v>
      </c>
      <c r="IZ727">
        <v>0.2339</v>
      </c>
      <c r="JA727">
        <v>0.05401698482025668</v>
      </c>
      <c r="JB727">
        <v>0.001251749769105588</v>
      </c>
      <c r="JC727">
        <v>-2.340677956668878E-07</v>
      </c>
      <c r="JD727">
        <v>1.443975168909104E-10</v>
      </c>
      <c r="JE727">
        <v>-0.0473756660369021</v>
      </c>
      <c r="JF727">
        <v>-0.000763777970416037</v>
      </c>
      <c r="JG727">
        <v>0.0006633184790446218</v>
      </c>
      <c r="JH727">
        <v>-5.365384051273601E-06</v>
      </c>
      <c r="JI727">
        <v>1</v>
      </c>
      <c r="JJ727">
        <v>2129</v>
      </c>
      <c r="JK727">
        <v>1</v>
      </c>
      <c r="JL727">
        <v>27</v>
      </c>
      <c r="JM727">
        <v>189066.1</v>
      </c>
      <c r="JN727">
        <v>189066</v>
      </c>
      <c r="JO727">
        <v>1.53442</v>
      </c>
      <c r="JP727">
        <v>2.55615</v>
      </c>
      <c r="JQ727">
        <v>1.39893</v>
      </c>
      <c r="JR727">
        <v>2.33765</v>
      </c>
      <c r="JS727">
        <v>1.44897</v>
      </c>
      <c r="JT727">
        <v>2.46094</v>
      </c>
      <c r="JU727">
        <v>36.7417</v>
      </c>
      <c r="JV727">
        <v>24.1926</v>
      </c>
      <c r="JW727">
        <v>18</v>
      </c>
      <c r="JX727">
        <v>478.643</v>
      </c>
      <c r="JY727">
        <v>474.84</v>
      </c>
      <c r="JZ727">
        <v>28.7024</v>
      </c>
      <c r="KA727">
        <v>29.0123</v>
      </c>
      <c r="KB727">
        <v>30.0004</v>
      </c>
      <c r="KC727">
        <v>28.6303</v>
      </c>
      <c r="KD727">
        <v>28.6855</v>
      </c>
      <c r="KE727">
        <v>30.7744</v>
      </c>
      <c r="KF727">
        <v>25.0309</v>
      </c>
      <c r="KG727">
        <v>76.9524</v>
      </c>
      <c r="KH727">
        <v>28.7048</v>
      </c>
      <c r="KI727">
        <v>640.606</v>
      </c>
      <c r="KJ727">
        <v>19.1436</v>
      </c>
      <c r="KK727">
        <v>100.969</v>
      </c>
      <c r="KL727">
        <v>100.248</v>
      </c>
    </row>
    <row r="728" spans="1:298">
      <c r="A728">
        <v>712</v>
      </c>
      <c r="B728">
        <v>1758492551.5</v>
      </c>
      <c r="C728">
        <v>23448</v>
      </c>
      <c r="D728" t="s">
        <v>1875</v>
      </c>
      <c r="E728" t="s">
        <v>1876</v>
      </c>
      <c r="F728">
        <v>5</v>
      </c>
      <c r="G728" t="s">
        <v>1800</v>
      </c>
      <c r="H728" t="s">
        <v>436</v>
      </c>
      <c r="I728" t="s">
        <v>437</v>
      </c>
      <c r="J728">
        <v>1758492543.714286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637.2466232001921</v>
      </c>
      <c r="AL728">
        <v>612.6787151515151</v>
      </c>
      <c r="AM728">
        <v>3.397581196100494</v>
      </c>
      <c r="AN728">
        <v>65.52531458562125</v>
      </c>
      <c r="AO728">
        <f>(AQ728 - AP728 + DZ728*1E3/(8.314*(EB728+273.15)) * AS728/DY728 * AR728) * DY728/(100*DM728) * 1000/(1000 - AQ728)</f>
        <v>0</v>
      </c>
      <c r="AP728">
        <v>19.21820506209708</v>
      </c>
      <c r="AQ728">
        <v>23.85373515151514</v>
      </c>
      <c r="AR728">
        <v>-2.665903333822898E-06</v>
      </c>
      <c r="AS728">
        <v>124.8257750437585</v>
      </c>
      <c r="AT728">
        <v>2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438</v>
      </c>
      <c r="AZ728" t="s">
        <v>438</v>
      </c>
      <c r="BA728">
        <v>0</v>
      </c>
      <c r="BB728">
        <v>0</v>
      </c>
      <c r="BC728">
        <f>1-BA728/BB728</f>
        <v>0</v>
      </c>
      <c r="BD728">
        <v>0</v>
      </c>
      <c r="BE728" t="s">
        <v>438</v>
      </c>
      <c r="BF728" t="s">
        <v>438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438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2.7</v>
      </c>
      <c r="DN728">
        <v>0.5</v>
      </c>
      <c r="DO728" t="s">
        <v>439</v>
      </c>
      <c r="DP728">
        <v>2</v>
      </c>
      <c r="DQ728" t="b">
        <v>1</v>
      </c>
      <c r="DR728">
        <v>1758492543.714286</v>
      </c>
      <c r="DS728">
        <v>573.8526071428572</v>
      </c>
      <c r="DT728">
        <v>609.1682142857144</v>
      </c>
      <c r="DU728">
        <v>23.84596785714286</v>
      </c>
      <c r="DV728">
        <v>19.23254285714285</v>
      </c>
      <c r="DW728">
        <v>573.1308928571428</v>
      </c>
      <c r="DX728">
        <v>23.61218571428571</v>
      </c>
      <c r="DY728">
        <v>500.0018928571429</v>
      </c>
      <c r="DZ728">
        <v>89.96713928571431</v>
      </c>
      <c r="EA728">
        <v>0.05357889285714286</v>
      </c>
      <c r="EB728">
        <v>30.10365</v>
      </c>
      <c r="EC728">
        <v>29.99092857142857</v>
      </c>
      <c r="ED728">
        <v>999.9000000000002</v>
      </c>
      <c r="EE728">
        <v>0</v>
      </c>
      <c r="EF728">
        <v>0</v>
      </c>
      <c r="EG728">
        <v>10007.4725</v>
      </c>
      <c r="EH728">
        <v>0</v>
      </c>
      <c r="EI728">
        <v>10.58795</v>
      </c>
      <c r="EJ728">
        <v>-35.31571785714285</v>
      </c>
      <c r="EK728">
        <v>587.8711785714285</v>
      </c>
      <c r="EL728">
        <v>621.1138571428572</v>
      </c>
      <c r="EM728">
        <v>4.613421785714286</v>
      </c>
      <c r="EN728">
        <v>609.1682142857144</v>
      </c>
      <c r="EO728">
        <v>19.23254285714285</v>
      </c>
      <c r="EP728">
        <v>2.145353571428571</v>
      </c>
      <c r="EQ728">
        <v>1.730297499999999</v>
      </c>
      <c r="ER728">
        <v>18.559975</v>
      </c>
      <c r="ES728">
        <v>15.17093571428572</v>
      </c>
      <c r="ET728">
        <v>1999.9925</v>
      </c>
      <c r="EU728">
        <v>0.9800052499999998</v>
      </c>
      <c r="EV728">
        <v>0.01999517142857143</v>
      </c>
      <c r="EW728">
        <v>0</v>
      </c>
      <c r="EX728">
        <v>488.6955000000001</v>
      </c>
      <c r="EY728">
        <v>5.000560000000001</v>
      </c>
      <c r="EZ728">
        <v>10044.27857142857</v>
      </c>
      <c r="FA728">
        <v>17294.83928571429</v>
      </c>
      <c r="FB728">
        <v>41.93035714285713</v>
      </c>
      <c r="FC728">
        <v>42.02435714285713</v>
      </c>
      <c r="FD728">
        <v>41.60025</v>
      </c>
      <c r="FE728">
        <v>41.241</v>
      </c>
      <c r="FF728">
        <v>42.625</v>
      </c>
      <c r="FG728">
        <v>1955.1025</v>
      </c>
      <c r="FH728">
        <v>39.89000000000001</v>
      </c>
      <c r="FI728">
        <v>0</v>
      </c>
      <c r="FJ728">
        <v>1758492553.2</v>
      </c>
      <c r="FK728">
        <v>0</v>
      </c>
      <c r="FL728">
        <v>488.7412307692308</v>
      </c>
      <c r="FM728">
        <v>3.657641040770852</v>
      </c>
      <c r="FN728">
        <v>65.66837609828845</v>
      </c>
      <c r="FO728">
        <v>10044.71538461539</v>
      </c>
      <c r="FP728">
        <v>15</v>
      </c>
      <c r="FQ728">
        <v>0</v>
      </c>
      <c r="FR728" t="s">
        <v>440</v>
      </c>
      <c r="FS728">
        <v>1747148579.5</v>
      </c>
      <c r="FT728">
        <v>1747148584.5</v>
      </c>
      <c r="FU728">
        <v>0</v>
      </c>
      <c r="FV728">
        <v>0.162</v>
      </c>
      <c r="FW728">
        <v>-0.001</v>
      </c>
      <c r="FX728">
        <v>0.139</v>
      </c>
      <c r="FY728">
        <v>0.058</v>
      </c>
      <c r="FZ728">
        <v>420</v>
      </c>
      <c r="GA728">
        <v>16</v>
      </c>
      <c r="GB728">
        <v>0.19</v>
      </c>
      <c r="GC728">
        <v>0.02</v>
      </c>
      <c r="GD728">
        <v>-35.18868536585366</v>
      </c>
      <c r="GE728">
        <v>-2.280817421602757</v>
      </c>
      <c r="GF728">
        <v>0.228698369421572</v>
      </c>
      <c r="GG728">
        <v>0</v>
      </c>
      <c r="GH728">
        <v>488.4685294117647</v>
      </c>
      <c r="GI728">
        <v>4.773048133216869</v>
      </c>
      <c r="GJ728">
        <v>0.5166501396322372</v>
      </c>
      <c r="GK728">
        <v>0</v>
      </c>
      <c r="GL728">
        <v>4.609672926829268</v>
      </c>
      <c r="GM728">
        <v>0.07463519163763696</v>
      </c>
      <c r="GN728">
        <v>0.009267361358856262</v>
      </c>
      <c r="GO728">
        <v>1</v>
      </c>
      <c r="GP728">
        <v>1</v>
      </c>
      <c r="GQ728">
        <v>3</v>
      </c>
      <c r="GR728" t="s">
        <v>447</v>
      </c>
      <c r="GS728">
        <v>3.12838</v>
      </c>
      <c r="GT728">
        <v>2.73145</v>
      </c>
      <c r="GU728">
        <v>0.110497</v>
      </c>
      <c r="GV728">
        <v>0.115751</v>
      </c>
      <c r="GW728">
        <v>0.105967</v>
      </c>
      <c r="GX728">
        <v>0.0916061</v>
      </c>
      <c r="GY728">
        <v>26682.7</v>
      </c>
      <c r="GZ728">
        <v>25711</v>
      </c>
      <c r="HA728">
        <v>30538.7</v>
      </c>
      <c r="HB728">
        <v>29330.8</v>
      </c>
      <c r="HC728">
        <v>37684</v>
      </c>
      <c r="HD728">
        <v>35057.2</v>
      </c>
      <c r="HE728">
        <v>46722.8</v>
      </c>
      <c r="HF728">
        <v>43580.8</v>
      </c>
      <c r="HG728">
        <v>1.82633</v>
      </c>
      <c r="HH728">
        <v>1.86762</v>
      </c>
      <c r="HI728">
        <v>0.07086249999999999</v>
      </c>
      <c r="HJ728">
        <v>0</v>
      </c>
      <c r="HK728">
        <v>28.8379</v>
      </c>
      <c r="HL728">
        <v>999.9</v>
      </c>
      <c r="HM728">
        <v>47.3</v>
      </c>
      <c r="HN728">
        <v>30.5</v>
      </c>
      <c r="HO728">
        <v>23.0508</v>
      </c>
      <c r="HP728">
        <v>63.303</v>
      </c>
      <c r="HQ728">
        <v>16.8389</v>
      </c>
      <c r="HR728">
        <v>1</v>
      </c>
      <c r="HS728">
        <v>0.145003</v>
      </c>
      <c r="HT728">
        <v>-0.362015</v>
      </c>
      <c r="HU728">
        <v>20.199</v>
      </c>
      <c r="HV728">
        <v>5.22822</v>
      </c>
      <c r="HW728">
        <v>11.974</v>
      </c>
      <c r="HX728">
        <v>4.96985</v>
      </c>
      <c r="HY728">
        <v>3.28955</v>
      </c>
      <c r="HZ728">
        <v>9999</v>
      </c>
      <c r="IA728">
        <v>9999</v>
      </c>
      <c r="IB728">
        <v>9999</v>
      </c>
      <c r="IC728">
        <v>999.9</v>
      </c>
      <c r="ID728">
        <v>4.97295</v>
      </c>
      <c r="IE728">
        <v>1.87729</v>
      </c>
      <c r="IF728">
        <v>1.87536</v>
      </c>
      <c r="IG728">
        <v>1.8782</v>
      </c>
      <c r="IH728">
        <v>1.87489</v>
      </c>
      <c r="II728">
        <v>1.87851</v>
      </c>
      <c r="IJ728">
        <v>1.87561</v>
      </c>
      <c r="IK728">
        <v>1.87675</v>
      </c>
      <c r="IL728">
        <v>0</v>
      </c>
      <c r="IM728">
        <v>0</v>
      </c>
      <c r="IN728">
        <v>0</v>
      </c>
      <c r="IO728">
        <v>0</v>
      </c>
      <c r="IP728" t="s">
        <v>442</v>
      </c>
      <c r="IQ728" t="s">
        <v>443</v>
      </c>
      <c r="IR728" t="s">
        <v>444</v>
      </c>
      <c r="IS728" t="s">
        <v>444</v>
      </c>
      <c r="IT728" t="s">
        <v>444</v>
      </c>
      <c r="IU728" t="s">
        <v>444</v>
      </c>
      <c r="IV728">
        <v>0</v>
      </c>
      <c r="IW728">
        <v>100</v>
      </c>
      <c r="IX728">
        <v>100</v>
      </c>
      <c r="IY728">
        <v>0.751</v>
      </c>
      <c r="IZ728">
        <v>0.2339</v>
      </c>
      <c r="JA728">
        <v>0.05401698482025668</v>
      </c>
      <c r="JB728">
        <v>0.001251749769105588</v>
      </c>
      <c r="JC728">
        <v>-2.340677956668878E-07</v>
      </c>
      <c r="JD728">
        <v>1.443975168909104E-10</v>
      </c>
      <c r="JE728">
        <v>-0.0473756660369021</v>
      </c>
      <c r="JF728">
        <v>-0.000763777970416037</v>
      </c>
      <c r="JG728">
        <v>0.0006633184790446218</v>
      </c>
      <c r="JH728">
        <v>-5.365384051273601E-06</v>
      </c>
      <c r="JI728">
        <v>1</v>
      </c>
      <c r="JJ728">
        <v>2129</v>
      </c>
      <c r="JK728">
        <v>1</v>
      </c>
      <c r="JL728">
        <v>27</v>
      </c>
      <c r="JM728">
        <v>189066.2</v>
      </c>
      <c r="JN728">
        <v>189066.1</v>
      </c>
      <c r="JO728">
        <v>1.56738</v>
      </c>
      <c r="JP728">
        <v>2.54028</v>
      </c>
      <c r="JQ728">
        <v>1.39893</v>
      </c>
      <c r="JR728">
        <v>2.33765</v>
      </c>
      <c r="JS728">
        <v>1.44897</v>
      </c>
      <c r="JT728">
        <v>2.55981</v>
      </c>
      <c r="JU728">
        <v>36.7417</v>
      </c>
      <c r="JV728">
        <v>24.2013</v>
      </c>
      <c r="JW728">
        <v>18</v>
      </c>
      <c r="JX728">
        <v>478.743</v>
      </c>
      <c r="JY728">
        <v>474.892</v>
      </c>
      <c r="JZ728">
        <v>28.7081</v>
      </c>
      <c r="KA728">
        <v>29.0172</v>
      </c>
      <c r="KB728">
        <v>30.0004</v>
      </c>
      <c r="KC728">
        <v>28.635</v>
      </c>
      <c r="KD728">
        <v>28.6899</v>
      </c>
      <c r="KE728">
        <v>31.3833</v>
      </c>
      <c r="KF728">
        <v>25.0309</v>
      </c>
      <c r="KG728">
        <v>76.9524</v>
      </c>
      <c r="KH728">
        <v>28.7093</v>
      </c>
      <c r="KI728">
        <v>660.641</v>
      </c>
      <c r="KJ728">
        <v>19.127</v>
      </c>
      <c r="KK728">
        <v>100.967</v>
      </c>
      <c r="KL728">
        <v>100.246</v>
      </c>
    </row>
    <row r="729" spans="1:298">
      <c r="A729">
        <v>713</v>
      </c>
      <c r="B729">
        <v>1758492556.5</v>
      </c>
      <c r="C729">
        <v>23453</v>
      </c>
      <c r="D729" t="s">
        <v>1877</v>
      </c>
      <c r="E729" t="s">
        <v>1878</v>
      </c>
      <c r="F729">
        <v>5</v>
      </c>
      <c r="G729" t="s">
        <v>1800</v>
      </c>
      <c r="H729" t="s">
        <v>436</v>
      </c>
      <c r="I729" t="s">
        <v>437</v>
      </c>
      <c r="J729">
        <v>1758492549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654.399287450083</v>
      </c>
      <c r="AL729">
        <v>629.6869878787879</v>
      </c>
      <c r="AM729">
        <v>3.395416949325678</v>
      </c>
      <c r="AN729">
        <v>65.52531458562125</v>
      </c>
      <c r="AO729">
        <f>(AQ729 - AP729 + DZ729*1E3/(8.314*(EB729+273.15)) * AS729/DY729 * AR729) * DY729/(100*DM729) * 1000/(1000 - AQ729)</f>
        <v>0</v>
      </c>
      <c r="AP729">
        <v>19.20649114745493</v>
      </c>
      <c r="AQ729">
        <v>23.84873393939393</v>
      </c>
      <c r="AR729">
        <v>-8.558094105127311E-06</v>
      </c>
      <c r="AS729">
        <v>124.8257750437585</v>
      </c>
      <c r="AT729">
        <v>2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438</v>
      </c>
      <c r="AZ729" t="s">
        <v>438</v>
      </c>
      <c r="BA729">
        <v>0</v>
      </c>
      <c r="BB729">
        <v>0</v>
      </c>
      <c r="BC729">
        <f>1-BA729/BB729</f>
        <v>0</v>
      </c>
      <c r="BD729">
        <v>0</v>
      </c>
      <c r="BE729" t="s">
        <v>438</v>
      </c>
      <c r="BF729" t="s">
        <v>438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438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2.7</v>
      </c>
      <c r="DN729">
        <v>0.5</v>
      </c>
      <c r="DO729" t="s">
        <v>439</v>
      </c>
      <c r="DP729">
        <v>2</v>
      </c>
      <c r="DQ729" t="b">
        <v>1</v>
      </c>
      <c r="DR729">
        <v>1758492549</v>
      </c>
      <c r="DS729">
        <v>591.4302222222223</v>
      </c>
      <c r="DT729">
        <v>626.9358888888889</v>
      </c>
      <c r="DU729">
        <v>23.85056666666667</v>
      </c>
      <c r="DV729">
        <v>19.22352962962963</v>
      </c>
      <c r="DW729">
        <v>590.688888888889</v>
      </c>
      <c r="DX729">
        <v>23.61668888888889</v>
      </c>
      <c r="DY729">
        <v>500.0354444444444</v>
      </c>
      <c r="DZ729">
        <v>89.9687185185185</v>
      </c>
      <c r="EA729">
        <v>0.05360898148148148</v>
      </c>
      <c r="EB729">
        <v>30.10778148148148</v>
      </c>
      <c r="EC729">
        <v>29.9939925925926</v>
      </c>
      <c r="ED729">
        <v>999.9000000000001</v>
      </c>
      <c r="EE729">
        <v>0</v>
      </c>
      <c r="EF729">
        <v>0</v>
      </c>
      <c r="EG729">
        <v>10010.77037037037</v>
      </c>
      <c r="EH729">
        <v>0</v>
      </c>
      <c r="EI729">
        <v>10.59083703703704</v>
      </c>
      <c r="EJ729">
        <v>-35.50562592592593</v>
      </c>
      <c r="EK729">
        <v>605.881</v>
      </c>
      <c r="EL729">
        <v>639.2239259259259</v>
      </c>
      <c r="EM729">
        <v>4.62702962962963</v>
      </c>
      <c r="EN729">
        <v>626.9358888888889</v>
      </c>
      <c r="EO729">
        <v>19.22352962962963</v>
      </c>
      <c r="EP729">
        <v>2.145804074074074</v>
      </c>
      <c r="EQ729">
        <v>1.729517037037037</v>
      </c>
      <c r="ER729">
        <v>18.56333703703704</v>
      </c>
      <c r="ES729">
        <v>15.16392592592593</v>
      </c>
      <c r="ET729">
        <v>2000.005925925926</v>
      </c>
      <c r="EU729">
        <v>0.9800054444444444</v>
      </c>
      <c r="EV729">
        <v>0.01999497407407407</v>
      </c>
      <c r="EW729">
        <v>0</v>
      </c>
      <c r="EX729">
        <v>488.9782962962963</v>
      </c>
      <c r="EY729">
        <v>5.000560000000001</v>
      </c>
      <c r="EZ729">
        <v>10049.63703703704</v>
      </c>
      <c r="FA729">
        <v>17294.95925925926</v>
      </c>
      <c r="FB729">
        <v>41.93699999999999</v>
      </c>
      <c r="FC729">
        <v>42.04592592592592</v>
      </c>
      <c r="FD729">
        <v>41.61566666666667</v>
      </c>
      <c r="FE729">
        <v>41.24533333333333</v>
      </c>
      <c r="FF729">
        <v>42.62729629629629</v>
      </c>
      <c r="FG729">
        <v>1955.115925925926</v>
      </c>
      <c r="FH729">
        <v>39.89000000000001</v>
      </c>
      <c r="FI729">
        <v>0</v>
      </c>
      <c r="FJ729">
        <v>1758492558</v>
      </c>
      <c r="FK729">
        <v>0</v>
      </c>
      <c r="FL729">
        <v>488.9750000000001</v>
      </c>
      <c r="FM729">
        <v>1.928820528649239</v>
      </c>
      <c r="FN729">
        <v>50.08205117640399</v>
      </c>
      <c r="FO729">
        <v>10049.38846153846</v>
      </c>
      <c r="FP729">
        <v>15</v>
      </c>
      <c r="FQ729">
        <v>0</v>
      </c>
      <c r="FR729" t="s">
        <v>440</v>
      </c>
      <c r="FS729">
        <v>1747148579.5</v>
      </c>
      <c r="FT729">
        <v>1747148584.5</v>
      </c>
      <c r="FU729">
        <v>0</v>
      </c>
      <c r="FV729">
        <v>0.162</v>
      </c>
      <c r="FW729">
        <v>-0.001</v>
      </c>
      <c r="FX729">
        <v>0.139</v>
      </c>
      <c r="FY729">
        <v>0.058</v>
      </c>
      <c r="FZ729">
        <v>420</v>
      </c>
      <c r="GA729">
        <v>16</v>
      </c>
      <c r="GB729">
        <v>0.19</v>
      </c>
      <c r="GC729">
        <v>0.02</v>
      </c>
      <c r="GD729">
        <v>-35.38481463414634</v>
      </c>
      <c r="GE729">
        <v>-2.073133797909448</v>
      </c>
      <c r="GF729">
        <v>0.2063750712410396</v>
      </c>
      <c r="GG729">
        <v>0</v>
      </c>
      <c r="GH729">
        <v>488.7931176470588</v>
      </c>
      <c r="GI729">
        <v>3.065026742397347</v>
      </c>
      <c r="GJ729">
        <v>0.3770985020877411</v>
      </c>
      <c r="GK729">
        <v>0</v>
      </c>
      <c r="GL729">
        <v>4.619747560975609</v>
      </c>
      <c r="GM729">
        <v>0.1551119163763139</v>
      </c>
      <c r="GN729">
        <v>0.0166235096204124</v>
      </c>
      <c r="GO729">
        <v>0</v>
      </c>
      <c r="GP729">
        <v>0</v>
      </c>
      <c r="GQ729">
        <v>3</v>
      </c>
      <c r="GR729" t="s">
        <v>480</v>
      </c>
      <c r="GS729">
        <v>3.12859</v>
      </c>
      <c r="GT729">
        <v>2.73092</v>
      </c>
      <c r="GU729">
        <v>0.112624</v>
      </c>
      <c r="GV729">
        <v>0.117851</v>
      </c>
      <c r="GW729">
        <v>0.105944</v>
      </c>
      <c r="GX729">
        <v>0.09159539999999999</v>
      </c>
      <c r="GY729">
        <v>26618.6</v>
      </c>
      <c r="GZ729">
        <v>25649.7</v>
      </c>
      <c r="HA729">
        <v>30538.5</v>
      </c>
      <c r="HB729">
        <v>29330.7</v>
      </c>
      <c r="HC729">
        <v>37685</v>
      </c>
      <c r="HD729">
        <v>35057.6</v>
      </c>
      <c r="HE729">
        <v>46722.6</v>
      </c>
      <c r="HF729">
        <v>43580.6</v>
      </c>
      <c r="HG729">
        <v>1.82687</v>
      </c>
      <c r="HH729">
        <v>1.8674</v>
      </c>
      <c r="HI729">
        <v>0.0707246</v>
      </c>
      <c r="HJ729">
        <v>0</v>
      </c>
      <c r="HK729">
        <v>28.8396</v>
      </c>
      <c r="HL729">
        <v>999.9</v>
      </c>
      <c r="HM729">
        <v>47.3</v>
      </c>
      <c r="HN729">
        <v>30.5</v>
      </c>
      <c r="HO729">
        <v>23.0489</v>
      </c>
      <c r="HP729">
        <v>63.523</v>
      </c>
      <c r="HQ729">
        <v>16.9151</v>
      </c>
      <c r="HR729">
        <v>1</v>
      </c>
      <c r="HS729">
        <v>0.145363</v>
      </c>
      <c r="HT729">
        <v>-0.355765</v>
      </c>
      <c r="HU729">
        <v>20.1989</v>
      </c>
      <c r="HV729">
        <v>5.22732</v>
      </c>
      <c r="HW729">
        <v>11.974</v>
      </c>
      <c r="HX729">
        <v>4.96965</v>
      </c>
      <c r="HY729">
        <v>3.28955</v>
      </c>
      <c r="HZ729">
        <v>9999</v>
      </c>
      <c r="IA729">
        <v>9999</v>
      </c>
      <c r="IB729">
        <v>9999</v>
      </c>
      <c r="IC729">
        <v>999.9</v>
      </c>
      <c r="ID729">
        <v>4.97295</v>
      </c>
      <c r="IE729">
        <v>1.87729</v>
      </c>
      <c r="IF729">
        <v>1.87538</v>
      </c>
      <c r="IG729">
        <v>1.87819</v>
      </c>
      <c r="IH729">
        <v>1.8749</v>
      </c>
      <c r="II729">
        <v>1.87851</v>
      </c>
      <c r="IJ729">
        <v>1.87561</v>
      </c>
      <c r="IK729">
        <v>1.87675</v>
      </c>
      <c r="IL729">
        <v>0</v>
      </c>
      <c r="IM729">
        <v>0</v>
      </c>
      <c r="IN729">
        <v>0</v>
      </c>
      <c r="IO729">
        <v>0</v>
      </c>
      <c r="IP729" t="s">
        <v>442</v>
      </c>
      <c r="IQ729" t="s">
        <v>443</v>
      </c>
      <c r="IR729" t="s">
        <v>444</v>
      </c>
      <c r="IS729" t="s">
        <v>444</v>
      </c>
      <c r="IT729" t="s">
        <v>444</v>
      </c>
      <c r="IU729" t="s">
        <v>444</v>
      </c>
      <c r="IV729">
        <v>0</v>
      </c>
      <c r="IW729">
        <v>100</v>
      </c>
      <c r="IX729">
        <v>100</v>
      </c>
      <c r="IY729">
        <v>0.77</v>
      </c>
      <c r="IZ729">
        <v>0.2338</v>
      </c>
      <c r="JA729">
        <v>0.05401698482025668</v>
      </c>
      <c r="JB729">
        <v>0.001251749769105588</v>
      </c>
      <c r="JC729">
        <v>-2.340677956668878E-07</v>
      </c>
      <c r="JD729">
        <v>1.443975168909104E-10</v>
      </c>
      <c r="JE729">
        <v>-0.0473756660369021</v>
      </c>
      <c r="JF729">
        <v>-0.000763777970416037</v>
      </c>
      <c r="JG729">
        <v>0.0006633184790446218</v>
      </c>
      <c r="JH729">
        <v>-5.365384051273601E-06</v>
      </c>
      <c r="JI729">
        <v>1</v>
      </c>
      <c r="JJ729">
        <v>2129</v>
      </c>
      <c r="JK729">
        <v>1</v>
      </c>
      <c r="JL729">
        <v>27</v>
      </c>
      <c r="JM729">
        <v>189066.3</v>
      </c>
      <c r="JN729">
        <v>189066.2</v>
      </c>
      <c r="JO729">
        <v>1.59912</v>
      </c>
      <c r="JP729">
        <v>2.55615</v>
      </c>
      <c r="JQ729">
        <v>1.39893</v>
      </c>
      <c r="JR729">
        <v>2.33765</v>
      </c>
      <c r="JS729">
        <v>1.44897</v>
      </c>
      <c r="JT729">
        <v>2.44873</v>
      </c>
      <c r="JU729">
        <v>36.7417</v>
      </c>
      <c r="JV729">
        <v>24.1926</v>
      </c>
      <c r="JW729">
        <v>18</v>
      </c>
      <c r="JX729">
        <v>479.072</v>
      </c>
      <c r="JY729">
        <v>474.774</v>
      </c>
      <c r="JZ729">
        <v>28.7118</v>
      </c>
      <c r="KA729">
        <v>29.022</v>
      </c>
      <c r="KB729">
        <v>30.0004</v>
      </c>
      <c r="KC729">
        <v>28.6392</v>
      </c>
      <c r="KD729">
        <v>28.6936</v>
      </c>
      <c r="KE729">
        <v>32.0722</v>
      </c>
      <c r="KF729">
        <v>25.3093</v>
      </c>
      <c r="KG729">
        <v>76.9524</v>
      </c>
      <c r="KH729">
        <v>28.7128</v>
      </c>
      <c r="KI729">
        <v>674.015</v>
      </c>
      <c r="KJ729">
        <v>19.1238</v>
      </c>
      <c r="KK729">
        <v>100.966</v>
      </c>
      <c r="KL729">
        <v>100.246</v>
      </c>
    </row>
    <row r="730" spans="1:298">
      <c r="A730">
        <v>714</v>
      </c>
      <c r="B730">
        <v>1758492561.5</v>
      </c>
      <c r="C730">
        <v>23458</v>
      </c>
      <c r="D730" t="s">
        <v>1879</v>
      </c>
      <c r="E730" t="s">
        <v>1880</v>
      </c>
      <c r="F730">
        <v>5</v>
      </c>
      <c r="G730" t="s">
        <v>1800</v>
      </c>
      <c r="H730" t="s">
        <v>436</v>
      </c>
      <c r="I730" t="s">
        <v>437</v>
      </c>
      <c r="J730">
        <v>1758492553.714286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671.4431172007429</v>
      </c>
      <c r="AL730">
        <v>646.6951636363638</v>
      </c>
      <c r="AM730">
        <v>3.40083852571335</v>
      </c>
      <c r="AN730">
        <v>65.52531458562125</v>
      </c>
      <c r="AO730">
        <f>(AQ730 - AP730 + DZ730*1E3/(8.314*(EB730+273.15)) * AS730/DY730 * AR730) * DY730/(100*DM730) * 1000/(1000 - AQ730)</f>
        <v>0</v>
      </c>
      <c r="AP730">
        <v>19.18852025328345</v>
      </c>
      <c r="AQ730">
        <v>23.84735757575757</v>
      </c>
      <c r="AR730">
        <v>1.827606914784675E-06</v>
      </c>
      <c r="AS730">
        <v>124.8257750437585</v>
      </c>
      <c r="AT730">
        <v>2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438</v>
      </c>
      <c r="AZ730" t="s">
        <v>438</v>
      </c>
      <c r="BA730">
        <v>0</v>
      </c>
      <c r="BB730">
        <v>0</v>
      </c>
      <c r="BC730">
        <f>1-BA730/BB730</f>
        <v>0</v>
      </c>
      <c r="BD730">
        <v>0</v>
      </c>
      <c r="BE730" t="s">
        <v>438</v>
      </c>
      <c r="BF730" t="s">
        <v>438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438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2.7</v>
      </c>
      <c r="DN730">
        <v>0.5</v>
      </c>
      <c r="DO730" t="s">
        <v>439</v>
      </c>
      <c r="DP730">
        <v>2</v>
      </c>
      <c r="DQ730" t="b">
        <v>1</v>
      </c>
      <c r="DR730">
        <v>1758492553.714286</v>
      </c>
      <c r="DS730">
        <v>607.0881071428572</v>
      </c>
      <c r="DT730">
        <v>642.7396785714287</v>
      </c>
      <c r="DU730">
        <v>23.85076428571428</v>
      </c>
      <c r="DV730">
        <v>19.21075714285714</v>
      </c>
      <c r="DW730">
        <v>606.3291071428572</v>
      </c>
      <c r="DX730">
        <v>23.61688214285715</v>
      </c>
      <c r="DY730">
        <v>499.9984285714285</v>
      </c>
      <c r="DZ730">
        <v>89.96925714285716</v>
      </c>
      <c r="EA730">
        <v>0.05345118214285714</v>
      </c>
      <c r="EB730">
        <v>30.11157500000001</v>
      </c>
      <c r="EC730">
        <v>29.99497499999999</v>
      </c>
      <c r="ED730">
        <v>999.9000000000002</v>
      </c>
      <c r="EE730">
        <v>0</v>
      </c>
      <c r="EF730">
        <v>0</v>
      </c>
      <c r="EG730">
        <v>10015.4975</v>
      </c>
      <c r="EH730">
        <v>0</v>
      </c>
      <c r="EI730">
        <v>10.58805</v>
      </c>
      <c r="EJ730">
        <v>-35.65157857142857</v>
      </c>
      <c r="EK730">
        <v>621.9213571428571</v>
      </c>
      <c r="EL730">
        <v>655.3289642857143</v>
      </c>
      <c r="EM730">
        <v>4.639994642857144</v>
      </c>
      <c r="EN730">
        <v>642.7396785714287</v>
      </c>
      <c r="EO730">
        <v>19.21075714285714</v>
      </c>
      <c r="EP730">
        <v>2.145833928571429</v>
      </c>
      <c r="EQ730">
        <v>1.728378571428571</v>
      </c>
      <c r="ER730">
        <v>18.56356428571428</v>
      </c>
      <c r="ES730">
        <v>15.15367857142857</v>
      </c>
      <c r="ET730">
        <v>1999.984642857142</v>
      </c>
      <c r="EU730">
        <v>0.9800052499999998</v>
      </c>
      <c r="EV730">
        <v>0.01999516785714286</v>
      </c>
      <c r="EW730">
        <v>0</v>
      </c>
      <c r="EX730">
        <v>489.0843571428571</v>
      </c>
      <c r="EY730">
        <v>5.000560000000001</v>
      </c>
      <c r="EZ730">
        <v>10052.7</v>
      </c>
      <c r="FA730">
        <v>17294.76785714286</v>
      </c>
      <c r="FB730">
        <v>41.93699999999999</v>
      </c>
      <c r="FC730">
        <v>42.05535714285713</v>
      </c>
      <c r="FD730">
        <v>41.625</v>
      </c>
      <c r="FE730">
        <v>41.25</v>
      </c>
      <c r="FF730">
        <v>42.62721428571428</v>
      </c>
      <c r="FG730">
        <v>1955.094642857143</v>
      </c>
      <c r="FH730">
        <v>39.89000000000001</v>
      </c>
      <c r="FI730">
        <v>0</v>
      </c>
      <c r="FJ730">
        <v>1758492563.4</v>
      </c>
      <c r="FK730">
        <v>0</v>
      </c>
      <c r="FL730">
        <v>489.11628</v>
      </c>
      <c r="FM730">
        <v>0.6232307836674986</v>
      </c>
      <c r="FN730">
        <v>29.5692306813156</v>
      </c>
      <c r="FO730">
        <v>10053.228</v>
      </c>
      <c r="FP730">
        <v>15</v>
      </c>
      <c r="FQ730">
        <v>0</v>
      </c>
      <c r="FR730" t="s">
        <v>440</v>
      </c>
      <c r="FS730">
        <v>1747148579.5</v>
      </c>
      <c r="FT730">
        <v>1747148584.5</v>
      </c>
      <c r="FU730">
        <v>0</v>
      </c>
      <c r="FV730">
        <v>0.162</v>
      </c>
      <c r="FW730">
        <v>-0.001</v>
      </c>
      <c r="FX730">
        <v>0.139</v>
      </c>
      <c r="FY730">
        <v>0.058</v>
      </c>
      <c r="FZ730">
        <v>420</v>
      </c>
      <c r="GA730">
        <v>16</v>
      </c>
      <c r="GB730">
        <v>0.19</v>
      </c>
      <c r="GC730">
        <v>0.02</v>
      </c>
      <c r="GD730">
        <v>-35.5751125</v>
      </c>
      <c r="GE730">
        <v>-1.908248780487716</v>
      </c>
      <c r="GF730">
        <v>0.1866023247276141</v>
      </c>
      <c r="GG730">
        <v>0</v>
      </c>
      <c r="GH730">
        <v>489.0204117647058</v>
      </c>
      <c r="GI730">
        <v>1.508326979301584</v>
      </c>
      <c r="GJ730">
        <v>0.2426549374834952</v>
      </c>
      <c r="GK730">
        <v>0</v>
      </c>
      <c r="GL730">
        <v>4.632171</v>
      </c>
      <c r="GM730">
        <v>0.1732070544090008</v>
      </c>
      <c r="GN730">
        <v>0.01780498677337343</v>
      </c>
      <c r="GO730">
        <v>0</v>
      </c>
      <c r="GP730">
        <v>0</v>
      </c>
      <c r="GQ730">
        <v>3</v>
      </c>
      <c r="GR730" t="s">
        <v>480</v>
      </c>
      <c r="GS730">
        <v>3.12831</v>
      </c>
      <c r="GT730">
        <v>2.73171</v>
      </c>
      <c r="GU730">
        <v>0.114721</v>
      </c>
      <c r="GV730">
        <v>0.119921</v>
      </c>
      <c r="GW730">
        <v>0.10594</v>
      </c>
      <c r="GX730">
        <v>0.0914798</v>
      </c>
      <c r="GY730">
        <v>26555.5</v>
      </c>
      <c r="GZ730">
        <v>25589.2</v>
      </c>
      <c r="HA730">
        <v>30538.3</v>
      </c>
      <c r="HB730">
        <v>29330.2</v>
      </c>
      <c r="HC730">
        <v>37685.2</v>
      </c>
      <c r="HD730">
        <v>35061.8</v>
      </c>
      <c r="HE730">
        <v>46722.4</v>
      </c>
      <c r="HF730">
        <v>43580.1</v>
      </c>
      <c r="HG730">
        <v>1.8263</v>
      </c>
      <c r="HH730">
        <v>1.86762</v>
      </c>
      <c r="HI730">
        <v>0.0709482</v>
      </c>
      <c r="HJ730">
        <v>0</v>
      </c>
      <c r="HK730">
        <v>28.8415</v>
      </c>
      <c r="HL730">
        <v>999.9</v>
      </c>
      <c r="HM730">
        <v>47.3</v>
      </c>
      <c r="HN730">
        <v>30.5</v>
      </c>
      <c r="HO730">
        <v>23.0507</v>
      </c>
      <c r="HP730">
        <v>63.263</v>
      </c>
      <c r="HQ730">
        <v>16.863</v>
      </c>
      <c r="HR730">
        <v>1</v>
      </c>
      <c r="HS730">
        <v>0.145686</v>
      </c>
      <c r="HT730">
        <v>-0.351081</v>
      </c>
      <c r="HU730">
        <v>20.1992</v>
      </c>
      <c r="HV730">
        <v>5.22807</v>
      </c>
      <c r="HW730">
        <v>11.974</v>
      </c>
      <c r="HX730">
        <v>4.9698</v>
      </c>
      <c r="HY730">
        <v>3.28953</v>
      </c>
      <c r="HZ730">
        <v>9999</v>
      </c>
      <c r="IA730">
        <v>9999</v>
      </c>
      <c r="IB730">
        <v>9999</v>
      </c>
      <c r="IC730">
        <v>999.9</v>
      </c>
      <c r="ID730">
        <v>4.97292</v>
      </c>
      <c r="IE730">
        <v>1.87731</v>
      </c>
      <c r="IF730">
        <v>1.87538</v>
      </c>
      <c r="IG730">
        <v>1.8782</v>
      </c>
      <c r="IH730">
        <v>1.87491</v>
      </c>
      <c r="II730">
        <v>1.87851</v>
      </c>
      <c r="IJ730">
        <v>1.87561</v>
      </c>
      <c r="IK730">
        <v>1.87675</v>
      </c>
      <c r="IL730">
        <v>0</v>
      </c>
      <c r="IM730">
        <v>0</v>
      </c>
      <c r="IN730">
        <v>0</v>
      </c>
      <c r="IO730">
        <v>0</v>
      </c>
      <c r="IP730" t="s">
        <v>442</v>
      </c>
      <c r="IQ730" t="s">
        <v>443</v>
      </c>
      <c r="IR730" t="s">
        <v>444</v>
      </c>
      <c r="IS730" t="s">
        <v>444</v>
      </c>
      <c r="IT730" t="s">
        <v>444</v>
      </c>
      <c r="IU730" t="s">
        <v>444</v>
      </c>
      <c r="IV730">
        <v>0</v>
      </c>
      <c r="IW730">
        <v>100</v>
      </c>
      <c r="IX730">
        <v>100</v>
      </c>
      <c r="IY730">
        <v>0.789</v>
      </c>
      <c r="IZ730">
        <v>0.2338</v>
      </c>
      <c r="JA730">
        <v>0.05401698482025668</v>
      </c>
      <c r="JB730">
        <v>0.001251749769105588</v>
      </c>
      <c r="JC730">
        <v>-2.340677956668878E-07</v>
      </c>
      <c r="JD730">
        <v>1.443975168909104E-10</v>
      </c>
      <c r="JE730">
        <v>-0.0473756660369021</v>
      </c>
      <c r="JF730">
        <v>-0.000763777970416037</v>
      </c>
      <c r="JG730">
        <v>0.0006633184790446218</v>
      </c>
      <c r="JH730">
        <v>-5.365384051273601E-06</v>
      </c>
      <c r="JI730">
        <v>1</v>
      </c>
      <c r="JJ730">
        <v>2129</v>
      </c>
      <c r="JK730">
        <v>1</v>
      </c>
      <c r="JL730">
        <v>27</v>
      </c>
      <c r="JM730">
        <v>189066.4</v>
      </c>
      <c r="JN730">
        <v>189066.3</v>
      </c>
      <c r="JO730">
        <v>1.63208</v>
      </c>
      <c r="JP730">
        <v>2.5415</v>
      </c>
      <c r="JQ730">
        <v>1.39893</v>
      </c>
      <c r="JR730">
        <v>2.33765</v>
      </c>
      <c r="JS730">
        <v>1.44897</v>
      </c>
      <c r="JT730">
        <v>2.56714</v>
      </c>
      <c r="JU730">
        <v>36.7417</v>
      </c>
      <c r="JV730">
        <v>24.2013</v>
      </c>
      <c r="JW730">
        <v>18</v>
      </c>
      <c r="JX730">
        <v>478.784</v>
      </c>
      <c r="JY730">
        <v>474.955</v>
      </c>
      <c r="JZ730">
        <v>28.7149</v>
      </c>
      <c r="KA730">
        <v>29.0269</v>
      </c>
      <c r="KB730">
        <v>30.0005</v>
      </c>
      <c r="KC730">
        <v>28.6435</v>
      </c>
      <c r="KD730">
        <v>28.6978</v>
      </c>
      <c r="KE730">
        <v>32.6831</v>
      </c>
      <c r="KF730">
        <v>25.3093</v>
      </c>
      <c r="KG730">
        <v>76.9524</v>
      </c>
      <c r="KH730">
        <v>28.7158</v>
      </c>
      <c r="KI730">
        <v>694.052</v>
      </c>
      <c r="KJ730">
        <v>19.1158</v>
      </c>
      <c r="KK730">
        <v>100.966</v>
      </c>
      <c r="KL730">
        <v>100.244</v>
      </c>
    </row>
    <row r="731" spans="1:298">
      <c r="A731">
        <v>715</v>
      </c>
      <c r="B731">
        <v>1758492566.5</v>
      </c>
      <c r="C731">
        <v>23463</v>
      </c>
      <c r="D731" t="s">
        <v>1881</v>
      </c>
      <c r="E731" t="s">
        <v>1882</v>
      </c>
      <c r="F731">
        <v>5</v>
      </c>
      <c r="G731" t="s">
        <v>1800</v>
      </c>
      <c r="H731" t="s">
        <v>436</v>
      </c>
      <c r="I731" t="s">
        <v>437</v>
      </c>
      <c r="J731">
        <v>1758492559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688.5450027710685</v>
      </c>
      <c r="AL731">
        <v>663.6799151515149</v>
      </c>
      <c r="AM731">
        <v>3.407866166244488</v>
      </c>
      <c r="AN731">
        <v>65.52531458562125</v>
      </c>
      <c r="AO731">
        <f>(AQ731 - AP731 + DZ731*1E3/(8.314*(EB731+273.15)) * AS731/DY731 * AR731) * DY731/(100*DM731) * 1000/(1000 - AQ731)</f>
        <v>0</v>
      </c>
      <c r="AP731">
        <v>19.15291472373682</v>
      </c>
      <c r="AQ731">
        <v>23.83274363636363</v>
      </c>
      <c r="AR731">
        <v>-2.136270634445153E-05</v>
      </c>
      <c r="AS731">
        <v>124.8257750437585</v>
      </c>
      <c r="AT731">
        <v>2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438</v>
      </c>
      <c r="AZ731" t="s">
        <v>438</v>
      </c>
      <c r="BA731">
        <v>0</v>
      </c>
      <c r="BB731">
        <v>0</v>
      </c>
      <c r="BC731">
        <f>1-BA731/BB731</f>
        <v>0</v>
      </c>
      <c r="BD731">
        <v>0</v>
      </c>
      <c r="BE731" t="s">
        <v>438</v>
      </c>
      <c r="BF731" t="s">
        <v>438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438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2.7</v>
      </c>
      <c r="DN731">
        <v>0.5</v>
      </c>
      <c r="DO731" t="s">
        <v>439</v>
      </c>
      <c r="DP731">
        <v>2</v>
      </c>
      <c r="DQ731" t="b">
        <v>1</v>
      </c>
      <c r="DR731">
        <v>1758492559</v>
      </c>
      <c r="DS731">
        <v>624.6243703703703</v>
      </c>
      <c r="DT731">
        <v>660.4814074074073</v>
      </c>
      <c r="DU731">
        <v>23.84597777777778</v>
      </c>
      <c r="DV731">
        <v>19.18672222222222</v>
      </c>
      <c r="DW731">
        <v>623.8456296296297</v>
      </c>
      <c r="DX731">
        <v>23.6122</v>
      </c>
      <c r="DY731">
        <v>500.0153333333333</v>
      </c>
      <c r="DZ731">
        <v>89.96928148148147</v>
      </c>
      <c r="EA731">
        <v>0.05356121851851852</v>
      </c>
      <c r="EB731">
        <v>30.11450370370371</v>
      </c>
      <c r="EC731">
        <v>29.9953962962963</v>
      </c>
      <c r="ED731">
        <v>999.9000000000001</v>
      </c>
      <c r="EE731">
        <v>0</v>
      </c>
      <c r="EF731">
        <v>0</v>
      </c>
      <c r="EG731">
        <v>10002.59629629629</v>
      </c>
      <c r="EH731">
        <v>0</v>
      </c>
      <c r="EI731">
        <v>10.58792222222222</v>
      </c>
      <c r="EJ731">
        <v>-35.8569925925926</v>
      </c>
      <c r="EK731">
        <v>639.8829259259261</v>
      </c>
      <c r="EL731">
        <v>673.4015555555554</v>
      </c>
      <c r="EM731">
        <v>4.659252592592592</v>
      </c>
      <c r="EN731">
        <v>660.4814074074073</v>
      </c>
      <c r="EO731">
        <v>19.18672222222222</v>
      </c>
      <c r="EP731">
        <v>2.145404074074074</v>
      </c>
      <c r="EQ731">
        <v>1.726215185185185</v>
      </c>
      <c r="ER731">
        <v>18.56037407407407</v>
      </c>
      <c r="ES731">
        <v>15.13419629629629</v>
      </c>
      <c r="ET731">
        <v>1999.99074074074</v>
      </c>
      <c r="EU731">
        <v>0.9800053333333333</v>
      </c>
      <c r="EV731">
        <v>0.01999507777777778</v>
      </c>
      <c r="EW731">
        <v>0</v>
      </c>
      <c r="EX731">
        <v>489.1570370370371</v>
      </c>
      <c r="EY731">
        <v>5.000560000000001</v>
      </c>
      <c r="EZ731">
        <v>10055.1037037037</v>
      </c>
      <c r="FA731">
        <v>17294.82962962963</v>
      </c>
      <c r="FB731">
        <v>41.93699999999999</v>
      </c>
      <c r="FC731">
        <v>42.06199999999999</v>
      </c>
      <c r="FD731">
        <v>41.625</v>
      </c>
      <c r="FE731">
        <v>41.25</v>
      </c>
      <c r="FF731">
        <v>42.63877777777777</v>
      </c>
      <c r="FG731">
        <v>1955.100740740741</v>
      </c>
      <c r="FH731">
        <v>39.89000000000001</v>
      </c>
      <c r="FI731">
        <v>0</v>
      </c>
      <c r="FJ731">
        <v>1758492568.2</v>
      </c>
      <c r="FK731">
        <v>0</v>
      </c>
      <c r="FL731">
        <v>489.15392</v>
      </c>
      <c r="FM731">
        <v>0.6607692326025971</v>
      </c>
      <c r="FN731">
        <v>16.88461536321817</v>
      </c>
      <c r="FO731">
        <v>10055.176</v>
      </c>
      <c r="FP731">
        <v>15</v>
      </c>
      <c r="FQ731">
        <v>0</v>
      </c>
      <c r="FR731" t="s">
        <v>440</v>
      </c>
      <c r="FS731">
        <v>1747148579.5</v>
      </c>
      <c r="FT731">
        <v>1747148584.5</v>
      </c>
      <c r="FU731">
        <v>0</v>
      </c>
      <c r="FV731">
        <v>0.162</v>
      </c>
      <c r="FW731">
        <v>-0.001</v>
      </c>
      <c r="FX731">
        <v>0.139</v>
      </c>
      <c r="FY731">
        <v>0.058</v>
      </c>
      <c r="FZ731">
        <v>420</v>
      </c>
      <c r="GA731">
        <v>16</v>
      </c>
      <c r="GB731">
        <v>0.19</v>
      </c>
      <c r="GC731">
        <v>0.02</v>
      </c>
      <c r="GD731">
        <v>-35.719065</v>
      </c>
      <c r="GE731">
        <v>-2.167247279549655</v>
      </c>
      <c r="GF731">
        <v>0.2132811144358537</v>
      </c>
      <c r="GG731">
        <v>0</v>
      </c>
      <c r="GH731">
        <v>489.0868235294118</v>
      </c>
      <c r="GI731">
        <v>0.8477616569409324</v>
      </c>
      <c r="GJ731">
        <v>0.2407688017932444</v>
      </c>
      <c r="GK731">
        <v>1</v>
      </c>
      <c r="GL731">
        <v>4.64722375</v>
      </c>
      <c r="GM731">
        <v>0.2082262288930519</v>
      </c>
      <c r="GN731">
        <v>0.02154453326107351</v>
      </c>
      <c r="GO731">
        <v>0</v>
      </c>
      <c r="GP731">
        <v>1</v>
      </c>
      <c r="GQ731">
        <v>3</v>
      </c>
      <c r="GR731" t="s">
        <v>447</v>
      </c>
      <c r="GS731">
        <v>3.1281</v>
      </c>
      <c r="GT731">
        <v>2.73176</v>
      </c>
      <c r="GU731">
        <v>0.116796</v>
      </c>
      <c r="GV731">
        <v>0.121987</v>
      </c>
      <c r="GW731">
        <v>0.105892</v>
      </c>
      <c r="GX731">
        <v>0.0914126</v>
      </c>
      <c r="GY731">
        <v>26492.3</v>
      </c>
      <c r="GZ731">
        <v>25529</v>
      </c>
      <c r="HA731">
        <v>30537.2</v>
      </c>
      <c r="HB731">
        <v>29330.2</v>
      </c>
      <c r="HC731">
        <v>37686.2</v>
      </c>
      <c r="HD731">
        <v>35064.5</v>
      </c>
      <c r="HE731">
        <v>46720.9</v>
      </c>
      <c r="HF731">
        <v>43580</v>
      </c>
      <c r="HG731">
        <v>1.82595</v>
      </c>
      <c r="HH731">
        <v>1.86785</v>
      </c>
      <c r="HI731">
        <v>0.0706315</v>
      </c>
      <c r="HJ731">
        <v>0</v>
      </c>
      <c r="HK731">
        <v>28.8431</v>
      </c>
      <c r="HL731">
        <v>999.9</v>
      </c>
      <c r="HM731">
        <v>47.3</v>
      </c>
      <c r="HN731">
        <v>30.5</v>
      </c>
      <c r="HO731">
        <v>23.0498</v>
      </c>
      <c r="HP731">
        <v>63.603</v>
      </c>
      <c r="HQ731">
        <v>17.0393</v>
      </c>
      <c r="HR731">
        <v>1</v>
      </c>
      <c r="HS731">
        <v>0.145991</v>
      </c>
      <c r="HT731">
        <v>-0.348377</v>
      </c>
      <c r="HU731">
        <v>20.199</v>
      </c>
      <c r="HV731">
        <v>5.22792</v>
      </c>
      <c r="HW731">
        <v>11.974</v>
      </c>
      <c r="HX731">
        <v>4.96945</v>
      </c>
      <c r="HY731">
        <v>3.28958</v>
      </c>
      <c r="HZ731">
        <v>9999</v>
      </c>
      <c r="IA731">
        <v>9999</v>
      </c>
      <c r="IB731">
        <v>9999</v>
      </c>
      <c r="IC731">
        <v>999.9</v>
      </c>
      <c r="ID731">
        <v>4.97296</v>
      </c>
      <c r="IE731">
        <v>1.8773</v>
      </c>
      <c r="IF731">
        <v>1.87537</v>
      </c>
      <c r="IG731">
        <v>1.8782</v>
      </c>
      <c r="IH731">
        <v>1.87491</v>
      </c>
      <c r="II731">
        <v>1.87851</v>
      </c>
      <c r="IJ731">
        <v>1.87561</v>
      </c>
      <c r="IK731">
        <v>1.87677</v>
      </c>
      <c r="IL731">
        <v>0</v>
      </c>
      <c r="IM731">
        <v>0</v>
      </c>
      <c r="IN731">
        <v>0</v>
      </c>
      <c r="IO731">
        <v>0</v>
      </c>
      <c r="IP731" t="s">
        <v>442</v>
      </c>
      <c r="IQ731" t="s">
        <v>443</v>
      </c>
      <c r="IR731" t="s">
        <v>444</v>
      </c>
      <c r="IS731" t="s">
        <v>444</v>
      </c>
      <c r="IT731" t="s">
        <v>444</v>
      </c>
      <c r="IU731" t="s">
        <v>444</v>
      </c>
      <c r="IV731">
        <v>0</v>
      </c>
      <c r="IW731">
        <v>100</v>
      </c>
      <c r="IX731">
        <v>100</v>
      </c>
      <c r="IY731">
        <v>0.8070000000000001</v>
      </c>
      <c r="IZ731">
        <v>0.2334</v>
      </c>
      <c r="JA731">
        <v>0.05401698482025668</v>
      </c>
      <c r="JB731">
        <v>0.001251749769105588</v>
      </c>
      <c r="JC731">
        <v>-2.340677956668878E-07</v>
      </c>
      <c r="JD731">
        <v>1.443975168909104E-10</v>
      </c>
      <c r="JE731">
        <v>-0.0473756660369021</v>
      </c>
      <c r="JF731">
        <v>-0.000763777970416037</v>
      </c>
      <c r="JG731">
        <v>0.0006633184790446218</v>
      </c>
      <c r="JH731">
        <v>-5.365384051273601E-06</v>
      </c>
      <c r="JI731">
        <v>1</v>
      </c>
      <c r="JJ731">
        <v>2129</v>
      </c>
      <c r="JK731">
        <v>1</v>
      </c>
      <c r="JL731">
        <v>27</v>
      </c>
      <c r="JM731">
        <v>189066.5</v>
      </c>
      <c r="JN731">
        <v>189066.4</v>
      </c>
      <c r="JO731">
        <v>1.66382</v>
      </c>
      <c r="JP731">
        <v>2.54883</v>
      </c>
      <c r="JQ731">
        <v>1.39893</v>
      </c>
      <c r="JR731">
        <v>2.33765</v>
      </c>
      <c r="JS731">
        <v>1.44897</v>
      </c>
      <c r="JT731">
        <v>2.48169</v>
      </c>
      <c r="JU731">
        <v>36.7417</v>
      </c>
      <c r="JV731">
        <v>24.1926</v>
      </c>
      <c r="JW731">
        <v>18</v>
      </c>
      <c r="JX731">
        <v>478.618</v>
      </c>
      <c r="JY731">
        <v>475.138</v>
      </c>
      <c r="JZ731">
        <v>28.7173</v>
      </c>
      <c r="KA731">
        <v>29.0319</v>
      </c>
      <c r="KB731">
        <v>30.0004</v>
      </c>
      <c r="KC731">
        <v>28.6475</v>
      </c>
      <c r="KD731">
        <v>28.702</v>
      </c>
      <c r="KE731">
        <v>33.3644</v>
      </c>
      <c r="KF731">
        <v>25.3093</v>
      </c>
      <c r="KG731">
        <v>76.9524</v>
      </c>
      <c r="KH731">
        <v>28.7193</v>
      </c>
      <c r="KI731">
        <v>707.427</v>
      </c>
      <c r="KJ731">
        <v>19.1204</v>
      </c>
      <c r="KK731">
        <v>100.962</v>
      </c>
      <c r="KL731">
        <v>100.244</v>
      </c>
    </row>
    <row r="732" spans="1:298">
      <c r="A732">
        <v>716</v>
      </c>
      <c r="B732">
        <v>1758492571.5</v>
      </c>
      <c r="C732">
        <v>23468</v>
      </c>
      <c r="D732" t="s">
        <v>1883</v>
      </c>
      <c r="E732" t="s">
        <v>1884</v>
      </c>
      <c r="F732">
        <v>5</v>
      </c>
      <c r="G732" t="s">
        <v>1800</v>
      </c>
      <c r="H732" t="s">
        <v>436</v>
      </c>
      <c r="I732" t="s">
        <v>437</v>
      </c>
      <c r="J732">
        <v>1758492563.714286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705.6968742944973</v>
      </c>
      <c r="AL732">
        <v>680.7245636363634</v>
      </c>
      <c r="AM732">
        <v>3.409388168785987</v>
      </c>
      <c r="AN732">
        <v>65.52531458562125</v>
      </c>
      <c r="AO732">
        <f>(AQ732 - AP732 + DZ732*1E3/(8.314*(EB732+273.15)) * AS732/DY732 * AR732) * DY732/(100*DM732) * 1000/(1000 - AQ732)</f>
        <v>0</v>
      </c>
      <c r="AP732">
        <v>19.15453848540945</v>
      </c>
      <c r="AQ732">
        <v>23.82365393939392</v>
      </c>
      <c r="AR732">
        <v>-4.810755035602754E-06</v>
      </c>
      <c r="AS732">
        <v>124.8257750437585</v>
      </c>
      <c r="AT732">
        <v>2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438</v>
      </c>
      <c r="AZ732" t="s">
        <v>438</v>
      </c>
      <c r="BA732">
        <v>0</v>
      </c>
      <c r="BB732">
        <v>0</v>
      </c>
      <c r="BC732">
        <f>1-BA732/BB732</f>
        <v>0</v>
      </c>
      <c r="BD732">
        <v>0</v>
      </c>
      <c r="BE732" t="s">
        <v>438</v>
      </c>
      <c r="BF732" t="s">
        <v>438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438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2.7</v>
      </c>
      <c r="DN732">
        <v>0.5</v>
      </c>
      <c r="DO732" t="s">
        <v>439</v>
      </c>
      <c r="DP732">
        <v>2</v>
      </c>
      <c r="DQ732" t="b">
        <v>1</v>
      </c>
      <c r="DR732">
        <v>1758492563.714286</v>
      </c>
      <c r="DS732">
        <v>640.2767142857144</v>
      </c>
      <c r="DT732">
        <v>676.3102857142858</v>
      </c>
      <c r="DU732">
        <v>23.83783571428572</v>
      </c>
      <c r="DV732">
        <v>19.17043571428571</v>
      </c>
      <c r="DW732">
        <v>639.4801428571429</v>
      </c>
      <c r="DX732">
        <v>23.60423214285714</v>
      </c>
      <c r="DY732">
        <v>499.9883928571429</v>
      </c>
      <c r="DZ732">
        <v>89.96892142857145</v>
      </c>
      <c r="EA732">
        <v>0.05369326071428572</v>
      </c>
      <c r="EB732">
        <v>30.1161</v>
      </c>
      <c r="EC732">
        <v>29.99311071428571</v>
      </c>
      <c r="ED732">
        <v>999.9000000000002</v>
      </c>
      <c r="EE732">
        <v>0</v>
      </c>
      <c r="EF732">
        <v>0</v>
      </c>
      <c r="EG732">
        <v>9997.903928571426</v>
      </c>
      <c r="EH732">
        <v>0</v>
      </c>
      <c r="EI732">
        <v>10.58819642857143</v>
      </c>
      <c r="EJ732">
        <v>-36.03357857142857</v>
      </c>
      <c r="EK732">
        <v>655.9120357142856</v>
      </c>
      <c r="EL732">
        <v>689.5286071428571</v>
      </c>
      <c r="EM732">
        <v>4.667404285714285</v>
      </c>
      <c r="EN732">
        <v>676.3102857142858</v>
      </c>
      <c r="EO732">
        <v>19.17043571428571</v>
      </c>
      <c r="EP732">
        <v>2.144663571428572</v>
      </c>
      <c r="EQ732">
        <v>1.7247425</v>
      </c>
      <c r="ER732">
        <v>18.55485</v>
      </c>
      <c r="ES732">
        <v>15.12092142857143</v>
      </c>
      <c r="ET732">
        <v>1999.992857142857</v>
      </c>
      <c r="EU732">
        <v>0.980005357142857</v>
      </c>
      <c r="EV732">
        <v>0.01999506071428572</v>
      </c>
      <c r="EW732">
        <v>0</v>
      </c>
      <c r="EX732">
        <v>489.1595714285714</v>
      </c>
      <c r="EY732">
        <v>5.000560000000001</v>
      </c>
      <c r="EZ732">
        <v>10056.03571428571</v>
      </c>
      <c r="FA732">
        <v>17294.84285714286</v>
      </c>
      <c r="FB732">
        <v>41.93699999999999</v>
      </c>
      <c r="FC732">
        <v>42.06199999999999</v>
      </c>
      <c r="FD732">
        <v>41.625</v>
      </c>
      <c r="FE732">
        <v>41.25</v>
      </c>
      <c r="FF732">
        <v>42.65821428571427</v>
      </c>
      <c r="FG732">
        <v>1955.102857142857</v>
      </c>
      <c r="FH732">
        <v>39.89000000000001</v>
      </c>
      <c r="FI732">
        <v>0</v>
      </c>
      <c r="FJ732">
        <v>1758492573.6</v>
      </c>
      <c r="FK732">
        <v>0</v>
      </c>
      <c r="FL732">
        <v>489.1555</v>
      </c>
      <c r="FM732">
        <v>-0.2926837652976634</v>
      </c>
      <c r="FN732">
        <v>6.437606854778347</v>
      </c>
      <c r="FO732">
        <v>10056.08076923077</v>
      </c>
      <c r="FP732">
        <v>15</v>
      </c>
      <c r="FQ732">
        <v>0</v>
      </c>
      <c r="FR732" t="s">
        <v>440</v>
      </c>
      <c r="FS732">
        <v>1747148579.5</v>
      </c>
      <c r="FT732">
        <v>1747148584.5</v>
      </c>
      <c r="FU732">
        <v>0</v>
      </c>
      <c r="FV732">
        <v>0.162</v>
      </c>
      <c r="FW732">
        <v>-0.001</v>
      </c>
      <c r="FX732">
        <v>0.139</v>
      </c>
      <c r="FY732">
        <v>0.058</v>
      </c>
      <c r="FZ732">
        <v>420</v>
      </c>
      <c r="GA732">
        <v>16</v>
      </c>
      <c r="GB732">
        <v>0.19</v>
      </c>
      <c r="GC732">
        <v>0.02</v>
      </c>
      <c r="GD732">
        <v>-35.91990243902439</v>
      </c>
      <c r="GE732">
        <v>-2.268416027874578</v>
      </c>
      <c r="GF732">
        <v>0.2281249010561018</v>
      </c>
      <c r="GG732">
        <v>0</v>
      </c>
      <c r="GH732">
        <v>489.1497058823529</v>
      </c>
      <c r="GI732">
        <v>0.3883880845198563</v>
      </c>
      <c r="GJ732">
        <v>0.1988976280300662</v>
      </c>
      <c r="GK732">
        <v>1</v>
      </c>
      <c r="GL732">
        <v>4.660968536585366</v>
      </c>
      <c r="GM732">
        <v>0.1401919860627301</v>
      </c>
      <c r="GN732">
        <v>0.01691091775516139</v>
      </c>
      <c r="GO732">
        <v>0</v>
      </c>
      <c r="GP732">
        <v>1</v>
      </c>
      <c r="GQ732">
        <v>3</v>
      </c>
      <c r="GR732" t="s">
        <v>447</v>
      </c>
      <c r="GS732">
        <v>3.12837</v>
      </c>
      <c r="GT732">
        <v>2.73144</v>
      </c>
      <c r="GU732">
        <v>0.118849</v>
      </c>
      <c r="GV732">
        <v>0.124015</v>
      </c>
      <c r="GW732">
        <v>0.105863</v>
      </c>
      <c r="GX732">
        <v>0.091421</v>
      </c>
      <c r="GY732">
        <v>26430.2</v>
      </c>
      <c r="GZ732">
        <v>25470.2</v>
      </c>
      <c r="HA732">
        <v>30536.7</v>
      </c>
      <c r="HB732">
        <v>29330.4</v>
      </c>
      <c r="HC732">
        <v>37687</v>
      </c>
      <c r="HD732">
        <v>35064.5</v>
      </c>
      <c r="HE732">
        <v>46720.2</v>
      </c>
      <c r="HF732">
        <v>43580.2</v>
      </c>
      <c r="HG732">
        <v>1.82633</v>
      </c>
      <c r="HH732">
        <v>1.86735</v>
      </c>
      <c r="HI732">
        <v>0.07011000000000001</v>
      </c>
      <c r="HJ732">
        <v>0</v>
      </c>
      <c r="HK732">
        <v>28.8452</v>
      </c>
      <c r="HL732">
        <v>999.9</v>
      </c>
      <c r="HM732">
        <v>47.3</v>
      </c>
      <c r="HN732">
        <v>30.5</v>
      </c>
      <c r="HO732">
        <v>23.0481</v>
      </c>
      <c r="HP732">
        <v>63.523</v>
      </c>
      <c r="HQ732">
        <v>17.0152</v>
      </c>
      <c r="HR732">
        <v>1</v>
      </c>
      <c r="HS732">
        <v>0.146364</v>
      </c>
      <c r="HT732">
        <v>-0.35223</v>
      </c>
      <c r="HU732">
        <v>20.199</v>
      </c>
      <c r="HV732">
        <v>5.22852</v>
      </c>
      <c r="HW732">
        <v>11.974</v>
      </c>
      <c r="HX732">
        <v>4.97015</v>
      </c>
      <c r="HY732">
        <v>3.2896</v>
      </c>
      <c r="HZ732">
        <v>9999</v>
      </c>
      <c r="IA732">
        <v>9999</v>
      </c>
      <c r="IB732">
        <v>9999</v>
      </c>
      <c r="IC732">
        <v>999.9</v>
      </c>
      <c r="ID732">
        <v>4.97297</v>
      </c>
      <c r="IE732">
        <v>1.87729</v>
      </c>
      <c r="IF732">
        <v>1.8754</v>
      </c>
      <c r="IG732">
        <v>1.8782</v>
      </c>
      <c r="IH732">
        <v>1.87491</v>
      </c>
      <c r="II732">
        <v>1.87851</v>
      </c>
      <c r="IJ732">
        <v>1.87561</v>
      </c>
      <c r="IK732">
        <v>1.87677</v>
      </c>
      <c r="IL732">
        <v>0</v>
      </c>
      <c r="IM732">
        <v>0</v>
      </c>
      <c r="IN732">
        <v>0</v>
      </c>
      <c r="IO732">
        <v>0</v>
      </c>
      <c r="IP732" t="s">
        <v>442</v>
      </c>
      <c r="IQ732" t="s">
        <v>443</v>
      </c>
      <c r="IR732" t="s">
        <v>444</v>
      </c>
      <c r="IS732" t="s">
        <v>444</v>
      </c>
      <c r="IT732" t="s">
        <v>444</v>
      </c>
      <c r="IU732" t="s">
        <v>444</v>
      </c>
      <c r="IV732">
        <v>0</v>
      </c>
      <c r="IW732">
        <v>100</v>
      </c>
      <c r="IX732">
        <v>100</v>
      </c>
      <c r="IY732">
        <v>0.826</v>
      </c>
      <c r="IZ732">
        <v>0.2333</v>
      </c>
      <c r="JA732">
        <v>0.05401698482025668</v>
      </c>
      <c r="JB732">
        <v>0.001251749769105588</v>
      </c>
      <c r="JC732">
        <v>-2.340677956668878E-07</v>
      </c>
      <c r="JD732">
        <v>1.443975168909104E-10</v>
      </c>
      <c r="JE732">
        <v>-0.0473756660369021</v>
      </c>
      <c r="JF732">
        <v>-0.000763777970416037</v>
      </c>
      <c r="JG732">
        <v>0.0006633184790446218</v>
      </c>
      <c r="JH732">
        <v>-5.365384051273601E-06</v>
      </c>
      <c r="JI732">
        <v>1</v>
      </c>
      <c r="JJ732">
        <v>2129</v>
      </c>
      <c r="JK732">
        <v>1</v>
      </c>
      <c r="JL732">
        <v>27</v>
      </c>
      <c r="JM732">
        <v>189066.5</v>
      </c>
      <c r="JN732">
        <v>189066.5</v>
      </c>
      <c r="JO732">
        <v>1.69678</v>
      </c>
      <c r="JP732">
        <v>2.5415</v>
      </c>
      <c r="JQ732">
        <v>1.39893</v>
      </c>
      <c r="JR732">
        <v>2.33765</v>
      </c>
      <c r="JS732">
        <v>1.44897</v>
      </c>
      <c r="JT732">
        <v>2.58789</v>
      </c>
      <c r="JU732">
        <v>36.7417</v>
      </c>
      <c r="JV732">
        <v>24.2013</v>
      </c>
      <c r="JW732">
        <v>18</v>
      </c>
      <c r="JX732">
        <v>478.851</v>
      </c>
      <c r="JY732">
        <v>474.84</v>
      </c>
      <c r="JZ732">
        <v>28.7202</v>
      </c>
      <c r="KA732">
        <v>29.0369</v>
      </c>
      <c r="KB732">
        <v>30.0004</v>
      </c>
      <c r="KC732">
        <v>28.6518</v>
      </c>
      <c r="KD732">
        <v>28.7059</v>
      </c>
      <c r="KE732">
        <v>33.9637</v>
      </c>
      <c r="KF732">
        <v>25.3093</v>
      </c>
      <c r="KG732">
        <v>76.9524</v>
      </c>
      <c r="KH732">
        <v>28.727</v>
      </c>
      <c r="KI732">
        <v>727.463</v>
      </c>
      <c r="KJ732">
        <v>19.122</v>
      </c>
      <c r="KK732">
        <v>100.961</v>
      </c>
      <c r="KL732">
        <v>100.245</v>
      </c>
    </row>
    <row r="733" spans="1:298">
      <c r="A733">
        <v>717</v>
      </c>
      <c r="B733">
        <v>1758492576.5</v>
      </c>
      <c r="C733">
        <v>23473</v>
      </c>
      <c r="D733" t="s">
        <v>1885</v>
      </c>
      <c r="E733" t="s">
        <v>1886</v>
      </c>
      <c r="F733">
        <v>5</v>
      </c>
      <c r="G733" t="s">
        <v>1800</v>
      </c>
      <c r="H733" t="s">
        <v>436</v>
      </c>
      <c r="I733" t="s">
        <v>437</v>
      </c>
      <c r="J733">
        <v>1758492569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722.7184851273338</v>
      </c>
      <c r="AL733">
        <v>697.7164787878787</v>
      </c>
      <c r="AM733">
        <v>3.392552656399725</v>
      </c>
      <c r="AN733">
        <v>65.52531458562125</v>
      </c>
      <c r="AO733">
        <f>(AQ733 - AP733 + DZ733*1E3/(8.314*(EB733+273.15)) * AS733/DY733 * AR733) * DY733/(100*DM733) * 1000/(1000 - AQ733)</f>
        <v>0</v>
      </c>
      <c r="AP733">
        <v>19.1577582542108</v>
      </c>
      <c r="AQ733">
        <v>23.82184181818182</v>
      </c>
      <c r="AR733">
        <v>5.511510866219899E-06</v>
      </c>
      <c r="AS733">
        <v>124.8257750437585</v>
      </c>
      <c r="AT733">
        <v>2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438</v>
      </c>
      <c r="AZ733" t="s">
        <v>438</v>
      </c>
      <c r="BA733">
        <v>0</v>
      </c>
      <c r="BB733">
        <v>0</v>
      </c>
      <c r="BC733">
        <f>1-BA733/BB733</f>
        <v>0</v>
      </c>
      <c r="BD733">
        <v>0</v>
      </c>
      <c r="BE733" t="s">
        <v>438</v>
      </c>
      <c r="BF733" t="s">
        <v>438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438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2.7</v>
      </c>
      <c r="DN733">
        <v>0.5</v>
      </c>
      <c r="DO733" t="s">
        <v>439</v>
      </c>
      <c r="DP733">
        <v>2</v>
      </c>
      <c r="DQ733" t="b">
        <v>1</v>
      </c>
      <c r="DR733">
        <v>1758492569</v>
      </c>
      <c r="DS733">
        <v>657.8390000000001</v>
      </c>
      <c r="DT733">
        <v>694.0557407407408</v>
      </c>
      <c r="DU733">
        <v>23.82867777777778</v>
      </c>
      <c r="DV733">
        <v>19.15587037037037</v>
      </c>
      <c r="DW733">
        <v>657.0225185185185</v>
      </c>
      <c r="DX733">
        <v>23.59526666666666</v>
      </c>
      <c r="DY733">
        <v>499.9817037037037</v>
      </c>
      <c r="DZ733">
        <v>89.96915925925926</v>
      </c>
      <c r="EA733">
        <v>0.05396797037037037</v>
      </c>
      <c r="EB733">
        <v>30.11767407407407</v>
      </c>
      <c r="EC733">
        <v>29.99167407407408</v>
      </c>
      <c r="ED733">
        <v>999.9000000000001</v>
      </c>
      <c r="EE733">
        <v>0</v>
      </c>
      <c r="EF733">
        <v>0</v>
      </c>
      <c r="EG733">
        <v>9990.002222222221</v>
      </c>
      <c r="EH733">
        <v>0</v>
      </c>
      <c r="EI733">
        <v>10.5915</v>
      </c>
      <c r="EJ733">
        <v>-36.21675555555556</v>
      </c>
      <c r="EK733">
        <v>673.8969629629631</v>
      </c>
      <c r="EL733">
        <v>707.6106666666666</v>
      </c>
      <c r="EM733">
        <v>4.672811851851853</v>
      </c>
      <c r="EN733">
        <v>694.0557407407408</v>
      </c>
      <c r="EO733">
        <v>19.15587037037037</v>
      </c>
      <c r="EP733">
        <v>2.143845925925926</v>
      </c>
      <c r="EQ733">
        <v>1.723436296296296</v>
      </c>
      <c r="ER733">
        <v>18.54875555555556</v>
      </c>
      <c r="ES733">
        <v>15.10914444444445</v>
      </c>
      <c r="ET733">
        <v>2000.011481481481</v>
      </c>
      <c r="EU733">
        <v>0.9800055555555555</v>
      </c>
      <c r="EV733">
        <v>0.01999486666666666</v>
      </c>
      <c r="EW733">
        <v>0</v>
      </c>
      <c r="EX733">
        <v>489.1618888888889</v>
      </c>
      <c r="EY733">
        <v>5.000560000000001</v>
      </c>
      <c r="EZ733">
        <v>10056.49259259259</v>
      </c>
      <c r="FA733">
        <v>17294.99259259259</v>
      </c>
      <c r="FB733">
        <v>41.93699999999999</v>
      </c>
      <c r="FC733">
        <v>42.06199999999999</v>
      </c>
      <c r="FD733">
        <v>41.625</v>
      </c>
      <c r="FE733">
        <v>41.25</v>
      </c>
      <c r="FF733">
        <v>42.67781481481479</v>
      </c>
      <c r="FG733">
        <v>1955.121481481481</v>
      </c>
      <c r="FH733">
        <v>39.89000000000001</v>
      </c>
      <c r="FI733">
        <v>0</v>
      </c>
      <c r="FJ733">
        <v>1758492577.8</v>
      </c>
      <c r="FK733">
        <v>0</v>
      </c>
      <c r="FL733">
        <v>489.14664</v>
      </c>
      <c r="FM733">
        <v>-0.3257692477945585</v>
      </c>
      <c r="FN733">
        <v>0.3846154096504282</v>
      </c>
      <c r="FO733">
        <v>10056.452</v>
      </c>
      <c r="FP733">
        <v>15</v>
      </c>
      <c r="FQ733">
        <v>0</v>
      </c>
      <c r="FR733" t="s">
        <v>440</v>
      </c>
      <c r="FS733">
        <v>1747148579.5</v>
      </c>
      <c r="FT733">
        <v>1747148584.5</v>
      </c>
      <c r="FU733">
        <v>0</v>
      </c>
      <c r="FV733">
        <v>0.162</v>
      </c>
      <c r="FW733">
        <v>-0.001</v>
      </c>
      <c r="FX733">
        <v>0.139</v>
      </c>
      <c r="FY733">
        <v>0.058</v>
      </c>
      <c r="FZ733">
        <v>420</v>
      </c>
      <c r="GA733">
        <v>16</v>
      </c>
      <c r="GB733">
        <v>0.19</v>
      </c>
      <c r="GC733">
        <v>0.02</v>
      </c>
      <c r="GD733">
        <v>-36.0812268292683</v>
      </c>
      <c r="GE733">
        <v>-2.087772125435628</v>
      </c>
      <c r="GF733">
        <v>0.2134334682699775</v>
      </c>
      <c r="GG733">
        <v>0</v>
      </c>
      <c r="GH733">
        <v>489.1506470588235</v>
      </c>
      <c r="GI733">
        <v>-0.05747899528926239</v>
      </c>
      <c r="GJ733">
        <v>0.1968186508308606</v>
      </c>
      <c r="GK733">
        <v>1</v>
      </c>
      <c r="GL733">
        <v>4.665863658536585</v>
      </c>
      <c r="GM733">
        <v>0.06116425087107736</v>
      </c>
      <c r="GN733">
        <v>0.01403927361683226</v>
      </c>
      <c r="GO733">
        <v>1</v>
      </c>
      <c r="GP733">
        <v>2</v>
      </c>
      <c r="GQ733">
        <v>3</v>
      </c>
      <c r="GR733" t="s">
        <v>441</v>
      </c>
      <c r="GS733">
        <v>3.12835</v>
      </c>
      <c r="GT733">
        <v>2.73187</v>
      </c>
      <c r="GU733">
        <v>0.120866</v>
      </c>
      <c r="GV733">
        <v>0.126015</v>
      </c>
      <c r="GW733">
        <v>0.105865</v>
      </c>
      <c r="GX733">
        <v>0.09143370000000001</v>
      </c>
      <c r="GY733">
        <v>26369.5</v>
      </c>
      <c r="GZ733">
        <v>25411.7</v>
      </c>
      <c r="HA733">
        <v>30536.5</v>
      </c>
      <c r="HB733">
        <v>29330.1</v>
      </c>
      <c r="HC733">
        <v>37686.7</v>
      </c>
      <c r="HD733">
        <v>35064</v>
      </c>
      <c r="HE733">
        <v>46719.7</v>
      </c>
      <c r="HF733">
        <v>43580</v>
      </c>
      <c r="HG733">
        <v>1.8263</v>
      </c>
      <c r="HH733">
        <v>1.86747</v>
      </c>
      <c r="HI733">
        <v>0.0706315</v>
      </c>
      <c r="HJ733">
        <v>0</v>
      </c>
      <c r="HK733">
        <v>28.8456</v>
      </c>
      <c r="HL733">
        <v>999.9</v>
      </c>
      <c r="HM733">
        <v>47.3</v>
      </c>
      <c r="HN733">
        <v>30.5</v>
      </c>
      <c r="HO733">
        <v>23.0504</v>
      </c>
      <c r="HP733">
        <v>63.293</v>
      </c>
      <c r="HQ733">
        <v>17.0272</v>
      </c>
      <c r="HR733">
        <v>1</v>
      </c>
      <c r="HS733">
        <v>0.146776</v>
      </c>
      <c r="HT733">
        <v>-0.365041</v>
      </c>
      <c r="HU733">
        <v>20.199</v>
      </c>
      <c r="HV733">
        <v>5.22837</v>
      </c>
      <c r="HW733">
        <v>11.974</v>
      </c>
      <c r="HX733">
        <v>4.9699</v>
      </c>
      <c r="HY733">
        <v>3.2897</v>
      </c>
      <c r="HZ733">
        <v>9999</v>
      </c>
      <c r="IA733">
        <v>9999</v>
      </c>
      <c r="IB733">
        <v>9999</v>
      </c>
      <c r="IC733">
        <v>999.9</v>
      </c>
      <c r="ID733">
        <v>4.97292</v>
      </c>
      <c r="IE733">
        <v>1.87729</v>
      </c>
      <c r="IF733">
        <v>1.87538</v>
      </c>
      <c r="IG733">
        <v>1.8782</v>
      </c>
      <c r="IH733">
        <v>1.87489</v>
      </c>
      <c r="II733">
        <v>1.87851</v>
      </c>
      <c r="IJ733">
        <v>1.87561</v>
      </c>
      <c r="IK733">
        <v>1.87676</v>
      </c>
      <c r="IL733">
        <v>0</v>
      </c>
      <c r="IM733">
        <v>0</v>
      </c>
      <c r="IN733">
        <v>0</v>
      </c>
      <c r="IO733">
        <v>0</v>
      </c>
      <c r="IP733" t="s">
        <v>442</v>
      </c>
      <c r="IQ733" t="s">
        <v>443</v>
      </c>
      <c r="IR733" t="s">
        <v>444</v>
      </c>
      <c r="IS733" t="s">
        <v>444</v>
      </c>
      <c r="IT733" t="s">
        <v>444</v>
      </c>
      <c r="IU733" t="s">
        <v>444</v>
      </c>
      <c r="IV733">
        <v>0</v>
      </c>
      <c r="IW733">
        <v>100</v>
      </c>
      <c r="IX733">
        <v>100</v>
      </c>
      <c r="IY733">
        <v>0.845</v>
      </c>
      <c r="IZ733">
        <v>0.2333</v>
      </c>
      <c r="JA733">
        <v>0.05401698482025668</v>
      </c>
      <c r="JB733">
        <v>0.001251749769105588</v>
      </c>
      <c r="JC733">
        <v>-2.340677956668878E-07</v>
      </c>
      <c r="JD733">
        <v>1.443975168909104E-10</v>
      </c>
      <c r="JE733">
        <v>-0.0473756660369021</v>
      </c>
      <c r="JF733">
        <v>-0.000763777970416037</v>
      </c>
      <c r="JG733">
        <v>0.0006633184790446218</v>
      </c>
      <c r="JH733">
        <v>-5.365384051273601E-06</v>
      </c>
      <c r="JI733">
        <v>1</v>
      </c>
      <c r="JJ733">
        <v>2129</v>
      </c>
      <c r="JK733">
        <v>1</v>
      </c>
      <c r="JL733">
        <v>27</v>
      </c>
      <c r="JM733">
        <v>189066.6</v>
      </c>
      <c r="JN733">
        <v>189066.5</v>
      </c>
      <c r="JO733">
        <v>1.72729</v>
      </c>
      <c r="JP733">
        <v>2.5415</v>
      </c>
      <c r="JQ733">
        <v>1.39893</v>
      </c>
      <c r="JR733">
        <v>2.33765</v>
      </c>
      <c r="JS733">
        <v>1.44897</v>
      </c>
      <c r="JT733">
        <v>2.49512</v>
      </c>
      <c r="JU733">
        <v>36.7417</v>
      </c>
      <c r="JV733">
        <v>24.1926</v>
      </c>
      <c r="JW733">
        <v>18</v>
      </c>
      <c r="JX733">
        <v>478.868</v>
      </c>
      <c r="JY733">
        <v>474.961</v>
      </c>
      <c r="JZ733">
        <v>28.7265</v>
      </c>
      <c r="KA733">
        <v>29.0418</v>
      </c>
      <c r="KB733">
        <v>30.0004</v>
      </c>
      <c r="KC733">
        <v>28.6564</v>
      </c>
      <c r="KD733">
        <v>28.7108</v>
      </c>
      <c r="KE733">
        <v>34.6408</v>
      </c>
      <c r="KF733">
        <v>25.3093</v>
      </c>
      <c r="KG733">
        <v>76.9524</v>
      </c>
      <c r="KH733">
        <v>28.733</v>
      </c>
      <c r="KI733">
        <v>740.837</v>
      </c>
      <c r="KJ733">
        <v>19.1148</v>
      </c>
      <c r="KK733">
        <v>100.96</v>
      </c>
      <c r="KL733">
        <v>100.244</v>
      </c>
    </row>
    <row r="734" spans="1:298">
      <c r="A734">
        <v>718</v>
      </c>
      <c r="B734">
        <v>1758492581.5</v>
      </c>
      <c r="C734">
        <v>23478</v>
      </c>
      <c r="D734" t="s">
        <v>1887</v>
      </c>
      <c r="E734" t="s">
        <v>1888</v>
      </c>
      <c r="F734">
        <v>5</v>
      </c>
      <c r="G734" t="s">
        <v>1800</v>
      </c>
      <c r="H734" t="s">
        <v>436</v>
      </c>
      <c r="I734" t="s">
        <v>437</v>
      </c>
      <c r="J734">
        <v>1758492573.714286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739.8158318149752</v>
      </c>
      <c r="AL734">
        <v>714.7160363636359</v>
      </c>
      <c r="AM734">
        <v>3.39472725981743</v>
      </c>
      <c r="AN734">
        <v>65.52531458562125</v>
      </c>
      <c r="AO734">
        <f>(AQ734 - AP734 + DZ734*1E3/(8.314*(EB734+273.15)) * AS734/DY734 * AR734) * DY734/(100*DM734) * 1000/(1000 - AQ734)</f>
        <v>0</v>
      </c>
      <c r="AP734">
        <v>19.15831856487086</v>
      </c>
      <c r="AQ734">
        <v>23.82393212121212</v>
      </c>
      <c r="AR734">
        <v>9.02553327298673E-07</v>
      </c>
      <c r="AS734">
        <v>124.8257750437585</v>
      </c>
      <c r="AT734">
        <v>2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438</v>
      </c>
      <c r="AZ734" t="s">
        <v>438</v>
      </c>
      <c r="BA734">
        <v>0</v>
      </c>
      <c r="BB734">
        <v>0</v>
      </c>
      <c r="BC734">
        <f>1-BA734/BB734</f>
        <v>0</v>
      </c>
      <c r="BD734">
        <v>0</v>
      </c>
      <c r="BE734" t="s">
        <v>438</v>
      </c>
      <c r="BF734" t="s">
        <v>438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438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2.7</v>
      </c>
      <c r="DN734">
        <v>0.5</v>
      </c>
      <c r="DO734" t="s">
        <v>439</v>
      </c>
      <c r="DP734">
        <v>2</v>
      </c>
      <c r="DQ734" t="b">
        <v>1</v>
      </c>
      <c r="DR734">
        <v>1758492573.714286</v>
      </c>
      <c r="DS734">
        <v>673.5156428571427</v>
      </c>
      <c r="DT734">
        <v>709.8533571428572</v>
      </c>
      <c r="DU734">
        <v>23.82366071428572</v>
      </c>
      <c r="DV734">
        <v>19.15635357142857</v>
      </c>
      <c r="DW734">
        <v>672.6813928571428</v>
      </c>
      <c r="DX734">
        <v>23.59036071428572</v>
      </c>
      <c r="DY734">
        <v>499.977</v>
      </c>
      <c r="DZ734">
        <v>89.9691714285714</v>
      </c>
      <c r="EA734">
        <v>0.05397107857142858</v>
      </c>
      <c r="EB734">
        <v>30.12016071428571</v>
      </c>
      <c r="EC734">
        <v>29.99184642857142</v>
      </c>
      <c r="ED734">
        <v>999.9000000000002</v>
      </c>
      <c r="EE734">
        <v>0</v>
      </c>
      <c r="EF734">
        <v>0</v>
      </c>
      <c r="EG734">
        <v>9994.288928571428</v>
      </c>
      <c r="EH734">
        <v>0</v>
      </c>
      <c r="EI734">
        <v>10.5915</v>
      </c>
      <c r="EJ734">
        <v>-36.33782857142857</v>
      </c>
      <c r="EK734">
        <v>689.9527142857143</v>
      </c>
      <c r="EL734">
        <v>723.7172857142858</v>
      </c>
      <c r="EM734">
        <v>4.667313571428571</v>
      </c>
      <c r="EN734">
        <v>709.8533571428572</v>
      </c>
      <c r="EO734">
        <v>19.15635357142857</v>
      </c>
      <c r="EP734">
        <v>2.143394285714286</v>
      </c>
      <c r="EQ734">
        <v>1.723480357142857</v>
      </c>
      <c r="ER734">
        <v>18.54539642857143</v>
      </c>
      <c r="ES734">
        <v>15.10954285714286</v>
      </c>
      <c r="ET734">
        <v>2000.02</v>
      </c>
      <c r="EU734">
        <v>0.9800056428571428</v>
      </c>
      <c r="EV734">
        <v>0.01999475</v>
      </c>
      <c r="EW734">
        <v>0</v>
      </c>
      <c r="EX734">
        <v>489.1419285714286</v>
      </c>
      <c r="EY734">
        <v>5.000560000000001</v>
      </c>
      <c r="EZ734">
        <v>10056.25</v>
      </c>
      <c r="FA734">
        <v>17295.05357142857</v>
      </c>
      <c r="FB734">
        <v>41.93699999999999</v>
      </c>
      <c r="FC734">
        <v>42.06199999999999</v>
      </c>
      <c r="FD734">
        <v>41.625</v>
      </c>
      <c r="FE734">
        <v>41.25</v>
      </c>
      <c r="FF734">
        <v>42.68699999999998</v>
      </c>
      <c r="FG734">
        <v>1955.130000000001</v>
      </c>
      <c r="FH734">
        <v>39.89000000000001</v>
      </c>
      <c r="FI734">
        <v>0</v>
      </c>
      <c r="FJ734">
        <v>1758492583.2</v>
      </c>
      <c r="FK734">
        <v>0</v>
      </c>
      <c r="FL734">
        <v>489.1516538461539</v>
      </c>
      <c r="FM734">
        <v>0.1826666654650337</v>
      </c>
      <c r="FN734">
        <v>-5.552136779210668</v>
      </c>
      <c r="FO734">
        <v>10056.1</v>
      </c>
      <c r="FP734">
        <v>15</v>
      </c>
      <c r="FQ734">
        <v>0</v>
      </c>
      <c r="FR734" t="s">
        <v>440</v>
      </c>
      <c r="FS734">
        <v>1747148579.5</v>
      </c>
      <c r="FT734">
        <v>1747148584.5</v>
      </c>
      <c r="FU734">
        <v>0</v>
      </c>
      <c r="FV734">
        <v>0.162</v>
      </c>
      <c r="FW734">
        <v>-0.001</v>
      </c>
      <c r="FX734">
        <v>0.139</v>
      </c>
      <c r="FY734">
        <v>0.058</v>
      </c>
      <c r="FZ734">
        <v>420</v>
      </c>
      <c r="GA734">
        <v>16</v>
      </c>
      <c r="GB734">
        <v>0.19</v>
      </c>
      <c r="GC734">
        <v>0.02</v>
      </c>
      <c r="GD734">
        <v>-36.239415</v>
      </c>
      <c r="GE734">
        <v>-1.778557598498948</v>
      </c>
      <c r="GF734">
        <v>0.1807577709947766</v>
      </c>
      <c r="GG734">
        <v>0</v>
      </c>
      <c r="GH734">
        <v>489.1631176470588</v>
      </c>
      <c r="GI734">
        <v>-0.1634224634856141</v>
      </c>
      <c r="GJ734">
        <v>0.1980852111215096</v>
      </c>
      <c r="GK734">
        <v>1</v>
      </c>
      <c r="GL734">
        <v>4.67081175</v>
      </c>
      <c r="GM734">
        <v>-0.06047223264540638</v>
      </c>
      <c r="GN734">
        <v>0.007691441635837892</v>
      </c>
      <c r="GO734">
        <v>1</v>
      </c>
      <c r="GP734">
        <v>2</v>
      </c>
      <c r="GQ734">
        <v>3</v>
      </c>
      <c r="GR734" t="s">
        <v>441</v>
      </c>
      <c r="GS734">
        <v>3.12817</v>
      </c>
      <c r="GT734">
        <v>2.73159</v>
      </c>
      <c r="GU734">
        <v>0.122858</v>
      </c>
      <c r="GV734">
        <v>0.127974</v>
      </c>
      <c r="GW734">
        <v>0.105867</v>
      </c>
      <c r="GX734">
        <v>0.0914287</v>
      </c>
      <c r="GY734">
        <v>26309.7</v>
      </c>
      <c r="GZ734">
        <v>25354.7</v>
      </c>
      <c r="HA734">
        <v>30536.4</v>
      </c>
      <c r="HB734">
        <v>29330</v>
      </c>
      <c r="HC734">
        <v>37686.7</v>
      </c>
      <c r="HD734">
        <v>35064</v>
      </c>
      <c r="HE734">
        <v>46719.6</v>
      </c>
      <c r="HF734">
        <v>43579.6</v>
      </c>
      <c r="HG734">
        <v>1.8258</v>
      </c>
      <c r="HH734">
        <v>1.86777</v>
      </c>
      <c r="HI734">
        <v>0.0703521</v>
      </c>
      <c r="HJ734">
        <v>0</v>
      </c>
      <c r="HK734">
        <v>28.8464</v>
      </c>
      <c r="HL734">
        <v>999.9</v>
      </c>
      <c r="HM734">
        <v>47.3</v>
      </c>
      <c r="HN734">
        <v>30.5</v>
      </c>
      <c r="HO734">
        <v>23.0482</v>
      </c>
      <c r="HP734">
        <v>63.153</v>
      </c>
      <c r="HQ734">
        <v>16.7869</v>
      </c>
      <c r="HR734">
        <v>1</v>
      </c>
      <c r="HS734">
        <v>0.147193</v>
      </c>
      <c r="HT734">
        <v>-0.36521</v>
      </c>
      <c r="HU734">
        <v>20.199</v>
      </c>
      <c r="HV734">
        <v>5.22792</v>
      </c>
      <c r="HW734">
        <v>11.974</v>
      </c>
      <c r="HX734">
        <v>4.96905</v>
      </c>
      <c r="HY734">
        <v>3.28955</v>
      </c>
      <c r="HZ734">
        <v>9999</v>
      </c>
      <c r="IA734">
        <v>9999</v>
      </c>
      <c r="IB734">
        <v>9999</v>
      </c>
      <c r="IC734">
        <v>999.9</v>
      </c>
      <c r="ID734">
        <v>4.97297</v>
      </c>
      <c r="IE734">
        <v>1.87729</v>
      </c>
      <c r="IF734">
        <v>1.87542</v>
      </c>
      <c r="IG734">
        <v>1.8782</v>
      </c>
      <c r="IH734">
        <v>1.87488</v>
      </c>
      <c r="II734">
        <v>1.87851</v>
      </c>
      <c r="IJ734">
        <v>1.87561</v>
      </c>
      <c r="IK734">
        <v>1.8768</v>
      </c>
      <c r="IL734">
        <v>0</v>
      </c>
      <c r="IM734">
        <v>0</v>
      </c>
      <c r="IN734">
        <v>0</v>
      </c>
      <c r="IO734">
        <v>0</v>
      </c>
      <c r="IP734" t="s">
        <v>442</v>
      </c>
      <c r="IQ734" t="s">
        <v>443</v>
      </c>
      <c r="IR734" t="s">
        <v>444</v>
      </c>
      <c r="IS734" t="s">
        <v>444</v>
      </c>
      <c r="IT734" t="s">
        <v>444</v>
      </c>
      <c r="IU734" t="s">
        <v>444</v>
      </c>
      <c r="IV734">
        <v>0</v>
      </c>
      <c r="IW734">
        <v>100</v>
      </c>
      <c r="IX734">
        <v>100</v>
      </c>
      <c r="IY734">
        <v>0.863</v>
      </c>
      <c r="IZ734">
        <v>0.2334</v>
      </c>
      <c r="JA734">
        <v>0.05401698482025668</v>
      </c>
      <c r="JB734">
        <v>0.001251749769105588</v>
      </c>
      <c r="JC734">
        <v>-2.340677956668878E-07</v>
      </c>
      <c r="JD734">
        <v>1.443975168909104E-10</v>
      </c>
      <c r="JE734">
        <v>-0.0473756660369021</v>
      </c>
      <c r="JF734">
        <v>-0.000763777970416037</v>
      </c>
      <c r="JG734">
        <v>0.0006633184790446218</v>
      </c>
      <c r="JH734">
        <v>-5.365384051273601E-06</v>
      </c>
      <c r="JI734">
        <v>1</v>
      </c>
      <c r="JJ734">
        <v>2129</v>
      </c>
      <c r="JK734">
        <v>1</v>
      </c>
      <c r="JL734">
        <v>27</v>
      </c>
      <c r="JM734">
        <v>189066.7</v>
      </c>
      <c r="JN734">
        <v>189066.6</v>
      </c>
      <c r="JO734">
        <v>1.75781</v>
      </c>
      <c r="JP734">
        <v>2.55249</v>
      </c>
      <c r="JQ734">
        <v>1.39893</v>
      </c>
      <c r="JR734">
        <v>2.33765</v>
      </c>
      <c r="JS734">
        <v>1.44897</v>
      </c>
      <c r="JT734">
        <v>2.54028</v>
      </c>
      <c r="JU734">
        <v>36.7417</v>
      </c>
      <c r="JV734">
        <v>24.1926</v>
      </c>
      <c r="JW734">
        <v>18</v>
      </c>
      <c r="JX734">
        <v>478.622</v>
      </c>
      <c r="JY734">
        <v>475.193</v>
      </c>
      <c r="JZ734">
        <v>28.7333</v>
      </c>
      <c r="KA734">
        <v>29.0468</v>
      </c>
      <c r="KB734">
        <v>30.0005</v>
      </c>
      <c r="KC734">
        <v>28.6607</v>
      </c>
      <c r="KD734">
        <v>28.7149</v>
      </c>
      <c r="KE734">
        <v>35.2398</v>
      </c>
      <c r="KF734">
        <v>25.3093</v>
      </c>
      <c r="KG734">
        <v>76.9524</v>
      </c>
      <c r="KH734">
        <v>28.7363</v>
      </c>
      <c r="KI734">
        <v>754.194</v>
      </c>
      <c r="KJ734">
        <v>19.1094</v>
      </c>
      <c r="KK734">
        <v>100.96</v>
      </c>
      <c r="KL734">
        <v>100.243</v>
      </c>
    </row>
    <row r="735" spans="1:298">
      <c r="A735">
        <v>719</v>
      </c>
      <c r="B735">
        <v>1758492586.5</v>
      </c>
      <c r="C735">
        <v>23483</v>
      </c>
      <c r="D735" t="s">
        <v>1889</v>
      </c>
      <c r="E735" t="s">
        <v>1890</v>
      </c>
      <c r="F735">
        <v>5</v>
      </c>
      <c r="G735" t="s">
        <v>1800</v>
      </c>
      <c r="H735" t="s">
        <v>436</v>
      </c>
      <c r="I735" t="s">
        <v>437</v>
      </c>
      <c r="J735">
        <v>1758492579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756.8349990694053</v>
      </c>
      <c r="AL735">
        <v>731.7763575757572</v>
      </c>
      <c r="AM735">
        <v>3.417832768015326</v>
      </c>
      <c r="AN735">
        <v>65.52531458562125</v>
      </c>
      <c r="AO735">
        <f>(AQ735 - AP735 + DZ735*1E3/(8.314*(EB735+273.15)) * AS735/DY735 * AR735) * DY735/(100*DM735) * 1000/(1000 - AQ735)</f>
        <v>0</v>
      </c>
      <c r="AP735">
        <v>19.16143226782222</v>
      </c>
      <c r="AQ735">
        <v>23.82497333333332</v>
      </c>
      <c r="AR735">
        <v>-4.101738558075862E-07</v>
      </c>
      <c r="AS735">
        <v>124.8257750437585</v>
      </c>
      <c r="AT735">
        <v>2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438</v>
      </c>
      <c r="AZ735" t="s">
        <v>438</v>
      </c>
      <c r="BA735">
        <v>0</v>
      </c>
      <c r="BB735">
        <v>0</v>
      </c>
      <c r="BC735">
        <f>1-BA735/BB735</f>
        <v>0</v>
      </c>
      <c r="BD735">
        <v>0</v>
      </c>
      <c r="BE735" t="s">
        <v>438</v>
      </c>
      <c r="BF735" t="s">
        <v>438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438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2.7</v>
      </c>
      <c r="DN735">
        <v>0.5</v>
      </c>
      <c r="DO735" t="s">
        <v>439</v>
      </c>
      <c r="DP735">
        <v>2</v>
      </c>
      <c r="DQ735" t="b">
        <v>1</v>
      </c>
      <c r="DR735">
        <v>1758492579</v>
      </c>
      <c r="DS735">
        <v>691.0685185185184</v>
      </c>
      <c r="DT735">
        <v>727.5254074074076</v>
      </c>
      <c r="DU735">
        <v>23.82304074074074</v>
      </c>
      <c r="DV735">
        <v>19.1587</v>
      </c>
      <c r="DW735">
        <v>690.2144444444444</v>
      </c>
      <c r="DX735">
        <v>23.58974814814815</v>
      </c>
      <c r="DY735">
        <v>499.9917777777778</v>
      </c>
      <c r="DZ735">
        <v>89.96873333333333</v>
      </c>
      <c r="EA735">
        <v>0.05384023333333333</v>
      </c>
      <c r="EB735">
        <v>30.12288518518519</v>
      </c>
      <c r="EC735">
        <v>29.99403703703704</v>
      </c>
      <c r="ED735">
        <v>999.9000000000001</v>
      </c>
      <c r="EE735">
        <v>0</v>
      </c>
      <c r="EF735">
        <v>0</v>
      </c>
      <c r="EG735">
        <v>9999.471481481482</v>
      </c>
      <c r="EH735">
        <v>0</v>
      </c>
      <c r="EI735">
        <v>10.5915</v>
      </c>
      <c r="EJ735">
        <v>-36.45698888888889</v>
      </c>
      <c r="EK735">
        <v>707.9336296296295</v>
      </c>
      <c r="EL735">
        <v>741.7362222222223</v>
      </c>
      <c r="EM735">
        <v>4.664343703703704</v>
      </c>
      <c r="EN735">
        <v>727.5254074074076</v>
      </c>
      <c r="EO735">
        <v>19.1587</v>
      </c>
      <c r="EP735">
        <v>2.143328518518519</v>
      </c>
      <c r="EQ735">
        <v>1.723683333333333</v>
      </c>
      <c r="ER735">
        <v>18.5449</v>
      </c>
      <c r="ES735">
        <v>15.11137407407408</v>
      </c>
      <c r="ET735">
        <v>2000.027407407408</v>
      </c>
      <c r="EU735">
        <v>0.9800057407407408</v>
      </c>
      <c r="EV735">
        <v>0.01999464814814815</v>
      </c>
      <c r="EW735">
        <v>0</v>
      </c>
      <c r="EX735">
        <v>489.1464444444445</v>
      </c>
      <c r="EY735">
        <v>5.000560000000001</v>
      </c>
      <c r="EZ735">
        <v>10055.8</v>
      </c>
      <c r="FA735">
        <v>17295.11851851852</v>
      </c>
      <c r="FB735">
        <v>41.94166666666666</v>
      </c>
      <c r="FC735">
        <v>42.06199999999999</v>
      </c>
      <c r="FD735">
        <v>41.63188888888888</v>
      </c>
      <c r="FE735">
        <v>41.25229629629629</v>
      </c>
      <c r="FF735">
        <v>42.68699999999998</v>
      </c>
      <c r="FG735">
        <v>1955.137407407408</v>
      </c>
      <c r="FH735">
        <v>39.89000000000001</v>
      </c>
      <c r="FI735">
        <v>0</v>
      </c>
      <c r="FJ735">
        <v>1758492588</v>
      </c>
      <c r="FK735">
        <v>0</v>
      </c>
      <c r="FL735">
        <v>489.1697307692307</v>
      </c>
      <c r="FM735">
        <v>0.3460170948118201</v>
      </c>
      <c r="FN735">
        <v>-7.435897440083979</v>
      </c>
      <c r="FO735">
        <v>10055.65769230769</v>
      </c>
      <c r="FP735">
        <v>15</v>
      </c>
      <c r="FQ735">
        <v>0</v>
      </c>
      <c r="FR735" t="s">
        <v>440</v>
      </c>
      <c r="FS735">
        <v>1747148579.5</v>
      </c>
      <c r="FT735">
        <v>1747148584.5</v>
      </c>
      <c r="FU735">
        <v>0</v>
      </c>
      <c r="FV735">
        <v>0.162</v>
      </c>
      <c r="FW735">
        <v>-0.001</v>
      </c>
      <c r="FX735">
        <v>0.139</v>
      </c>
      <c r="FY735">
        <v>0.058</v>
      </c>
      <c r="FZ735">
        <v>420</v>
      </c>
      <c r="GA735">
        <v>16</v>
      </c>
      <c r="GB735">
        <v>0.19</v>
      </c>
      <c r="GC735">
        <v>0.02</v>
      </c>
      <c r="GD735">
        <v>-36.40205</v>
      </c>
      <c r="GE735">
        <v>-1.370057786116148</v>
      </c>
      <c r="GF735">
        <v>0.1367117734505696</v>
      </c>
      <c r="GG735">
        <v>0</v>
      </c>
      <c r="GH735">
        <v>489.1593823529412</v>
      </c>
      <c r="GI735">
        <v>-0.02296409699017942</v>
      </c>
      <c r="GJ735">
        <v>0.1416420539715799</v>
      </c>
      <c r="GK735">
        <v>1</v>
      </c>
      <c r="GL735">
        <v>4.66651575</v>
      </c>
      <c r="GM735">
        <v>-0.02909302063790207</v>
      </c>
      <c r="GN735">
        <v>0.004062164993879514</v>
      </c>
      <c r="GO735">
        <v>1</v>
      </c>
      <c r="GP735">
        <v>2</v>
      </c>
      <c r="GQ735">
        <v>3</v>
      </c>
      <c r="GR735" t="s">
        <v>441</v>
      </c>
      <c r="GS735">
        <v>3.12828</v>
      </c>
      <c r="GT735">
        <v>2.73152</v>
      </c>
      <c r="GU735">
        <v>0.124835</v>
      </c>
      <c r="GV735">
        <v>0.129927</v>
      </c>
      <c r="GW735">
        <v>0.105865</v>
      </c>
      <c r="GX735">
        <v>0.0914372</v>
      </c>
      <c r="GY735">
        <v>26250</v>
      </c>
      <c r="GZ735">
        <v>25297.8</v>
      </c>
      <c r="HA735">
        <v>30536</v>
      </c>
      <c r="HB735">
        <v>29330</v>
      </c>
      <c r="HC735">
        <v>37686.4</v>
      </c>
      <c r="HD735">
        <v>35063.8</v>
      </c>
      <c r="HE735">
        <v>46719</v>
      </c>
      <c r="HF735">
        <v>43579.5</v>
      </c>
      <c r="HG735">
        <v>1.82595</v>
      </c>
      <c r="HH735">
        <v>1.8674</v>
      </c>
      <c r="HI735">
        <v>0.0706688</v>
      </c>
      <c r="HJ735">
        <v>0</v>
      </c>
      <c r="HK735">
        <v>28.8481</v>
      </c>
      <c r="HL735">
        <v>999.9</v>
      </c>
      <c r="HM735">
        <v>47.3</v>
      </c>
      <c r="HN735">
        <v>30.5</v>
      </c>
      <c r="HO735">
        <v>23.0503</v>
      </c>
      <c r="HP735">
        <v>63.613</v>
      </c>
      <c r="HQ735">
        <v>17.0312</v>
      </c>
      <c r="HR735">
        <v>1</v>
      </c>
      <c r="HS735">
        <v>0.147485</v>
      </c>
      <c r="HT735">
        <v>-0.359246</v>
      </c>
      <c r="HU735">
        <v>20.199</v>
      </c>
      <c r="HV735">
        <v>5.22777</v>
      </c>
      <c r="HW735">
        <v>11.974</v>
      </c>
      <c r="HX735">
        <v>4.96935</v>
      </c>
      <c r="HY735">
        <v>3.28955</v>
      </c>
      <c r="HZ735">
        <v>9999</v>
      </c>
      <c r="IA735">
        <v>9999</v>
      </c>
      <c r="IB735">
        <v>9999</v>
      </c>
      <c r="IC735">
        <v>999.9</v>
      </c>
      <c r="ID735">
        <v>4.97295</v>
      </c>
      <c r="IE735">
        <v>1.87729</v>
      </c>
      <c r="IF735">
        <v>1.87536</v>
      </c>
      <c r="IG735">
        <v>1.87819</v>
      </c>
      <c r="IH735">
        <v>1.87486</v>
      </c>
      <c r="II735">
        <v>1.8785</v>
      </c>
      <c r="IJ735">
        <v>1.87561</v>
      </c>
      <c r="IK735">
        <v>1.87675</v>
      </c>
      <c r="IL735">
        <v>0</v>
      </c>
      <c r="IM735">
        <v>0</v>
      </c>
      <c r="IN735">
        <v>0</v>
      </c>
      <c r="IO735">
        <v>0</v>
      </c>
      <c r="IP735" t="s">
        <v>442</v>
      </c>
      <c r="IQ735" t="s">
        <v>443</v>
      </c>
      <c r="IR735" t="s">
        <v>444</v>
      </c>
      <c r="IS735" t="s">
        <v>444</v>
      </c>
      <c r="IT735" t="s">
        <v>444</v>
      </c>
      <c r="IU735" t="s">
        <v>444</v>
      </c>
      <c r="IV735">
        <v>0</v>
      </c>
      <c r="IW735">
        <v>100</v>
      </c>
      <c r="IX735">
        <v>100</v>
      </c>
      <c r="IY735">
        <v>0.883</v>
      </c>
      <c r="IZ735">
        <v>0.2334</v>
      </c>
      <c r="JA735">
        <v>0.05401698482025668</v>
      </c>
      <c r="JB735">
        <v>0.001251749769105588</v>
      </c>
      <c r="JC735">
        <v>-2.340677956668878E-07</v>
      </c>
      <c r="JD735">
        <v>1.443975168909104E-10</v>
      </c>
      <c r="JE735">
        <v>-0.0473756660369021</v>
      </c>
      <c r="JF735">
        <v>-0.000763777970416037</v>
      </c>
      <c r="JG735">
        <v>0.0006633184790446218</v>
      </c>
      <c r="JH735">
        <v>-5.365384051273601E-06</v>
      </c>
      <c r="JI735">
        <v>1</v>
      </c>
      <c r="JJ735">
        <v>2129</v>
      </c>
      <c r="JK735">
        <v>1</v>
      </c>
      <c r="JL735">
        <v>27</v>
      </c>
      <c r="JM735">
        <v>189066.8</v>
      </c>
      <c r="JN735">
        <v>189066.7</v>
      </c>
      <c r="JO735">
        <v>1.79077</v>
      </c>
      <c r="JP735">
        <v>2.5354</v>
      </c>
      <c r="JQ735">
        <v>1.39893</v>
      </c>
      <c r="JR735">
        <v>2.33765</v>
      </c>
      <c r="JS735">
        <v>1.44897</v>
      </c>
      <c r="JT735">
        <v>2.52197</v>
      </c>
      <c r="JU735">
        <v>36.7417</v>
      </c>
      <c r="JV735">
        <v>24.1926</v>
      </c>
      <c r="JW735">
        <v>18</v>
      </c>
      <c r="JX735">
        <v>478.734</v>
      </c>
      <c r="JY735">
        <v>474.98</v>
      </c>
      <c r="JZ735">
        <v>28.7376</v>
      </c>
      <c r="KA735">
        <v>29.0521</v>
      </c>
      <c r="KB735">
        <v>30.0004</v>
      </c>
      <c r="KC735">
        <v>28.6653</v>
      </c>
      <c r="KD735">
        <v>28.7192</v>
      </c>
      <c r="KE735">
        <v>35.9176</v>
      </c>
      <c r="KF735">
        <v>25.3093</v>
      </c>
      <c r="KG735">
        <v>76.9524</v>
      </c>
      <c r="KH735">
        <v>28.7399</v>
      </c>
      <c r="KI735">
        <v>774.229</v>
      </c>
      <c r="KJ735">
        <v>19.1072</v>
      </c>
      <c r="KK735">
        <v>100.958</v>
      </c>
      <c r="KL735">
        <v>100.243</v>
      </c>
    </row>
    <row r="736" spans="1:298">
      <c r="A736">
        <v>720</v>
      </c>
      <c r="B736">
        <v>1758492591.5</v>
      </c>
      <c r="C736">
        <v>23488</v>
      </c>
      <c r="D736" t="s">
        <v>1891</v>
      </c>
      <c r="E736" t="s">
        <v>1892</v>
      </c>
      <c r="F736">
        <v>5</v>
      </c>
      <c r="G736" t="s">
        <v>1800</v>
      </c>
      <c r="H736" t="s">
        <v>436</v>
      </c>
      <c r="I736" t="s">
        <v>437</v>
      </c>
      <c r="J736">
        <v>1758492583.714286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774.0286056046946</v>
      </c>
      <c r="AL736">
        <v>748.8579454545456</v>
      </c>
      <c r="AM736">
        <v>3.412349234952823</v>
      </c>
      <c r="AN736">
        <v>65.52531458562125</v>
      </c>
      <c r="AO736">
        <f>(AQ736 - AP736 + DZ736*1E3/(8.314*(EB736+273.15)) * AS736/DY736 * AR736) * DY736/(100*DM736) * 1000/(1000 - AQ736)</f>
        <v>0</v>
      </c>
      <c r="AP736">
        <v>19.16258623944914</v>
      </c>
      <c r="AQ736">
        <v>23.8286315151515</v>
      </c>
      <c r="AR736">
        <v>6.876946701564058E-06</v>
      </c>
      <c r="AS736">
        <v>124.8257750437585</v>
      </c>
      <c r="AT736">
        <v>2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438</v>
      </c>
      <c r="AZ736" t="s">
        <v>438</v>
      </c>
      <c r="BA736">
        <v>0</v>
      </c>
      <c r="BB736">
        <v>0</v>
      </c>
      <c r="BC736">
        <f>1-BA736/BB736</f>
        <v>0</v>
      </c>
      <c r="BD736">
        <v>0</v>
      </c>
      <c r="BE736" t="s">
        <v>438</v>
      </c>
      <c r="BF736" t="s">
        <v>438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438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2.7</v>
      </c>
      <c r="DN736">
        <v>0.5</v>
      </c>
      <c r="DO736" t="s">
        <v>439</v>
      </c>
      <c r="DP736">
        <v>2</v>
      </c>
      <c r="DQ736" t="b">
        <v>1</v>
      </c>
      <c r="DR736">
        <v>1758492583.714286</v>
      </c>
      <c r="DS736">
        <v>706.7457857142856</v>
      </c>
      <c r="DT736">
        <v>743.3361428571427</v>
      </c>
      <c r="DU736">
        <v>23.82484285714286</v>
      </c>
      <c r="DV736">
        <v>19.16046071428571</v>
      </c>
      <c r="DW736">
        <v>705.8738928571429</v>
      </c>
      <c r="DX736">
        <v>23.59151428571429</v>
      </c>
      <c r="DY736">
        <v>500.0280714285714</v>
      </c>
      <c r="DZ736">
        <v>89.96839642857144</v>
      </c>
      <c r="EA736">
        <v>0.05372207500000001</v>
      </c>
      <c r="EB736">
        <v>30.1254</v>
      </c>
      <c r="EC736">
        <v>29.99691785714286</v>
      </c>
      <c r="ED736">
        <v>999.9000000000002</v>
      </c>
      <c r="EE736">
        <v>0</v>
      </c>
      <c r="EF736">
        <v>0</v>
      </c>
      <c r="EG736">
        <v>10007.79535714286</v>
      </c>
      <c r="EH736">
        <v>0</v>
      </c>
      <c r="EI736">
        <v>10.5915</v>
      </c>
      <c r="EJ736">
        <v>-36.59050000000001</v>
      </c>
      <c r="EK736">
        <v>723.99475</v>
      </c>
      <c r="EL736">
        <v>757.8571428571429</v>
      </c>
      <c r="EM736">
        <v>4.664389285714286</v>
      </c>
      <c r="EN736">
        <v>743.3361428571427</v>
      </c>
      <c r="EO736">
        <v>19.16046071428571</v>
      </c>
      <c r="EP736">
        <v>2.143482142857143</v>
      </c>
      <c r="EQ736">
        <v>1.723834642857143</v>
      </c>
      <c r="ER736">
        <v>18.54604642857143</v>
      </c>
      <c r="ES736">
        <v>15.11274285714286</v>
      </c>
      <c r="ET736">
        <v>2000.035714285714</v>
      </c>
      <c r="EU736">
        <v>0.9800058571428572</v>
      </c>
      <c r="EV736">
        <v>0.01999452857142857</v>
      </c>
      <c r="EW736">
        <v>0</v>
      </c>
      <c r="EX736">
        <v>489.1109642857143</v>
      </c>
      <c r="EY736">
        <v>5.000560000000001</v>
      </c>
      <c r="EZ736">
        <v>10055.19285714286</v>
      </c>
      <c r="FA736">
        <v>17295.2</v>
      </c>
      <c r="FB736">
        <v>41.94149999999998</v>
      </c>
      <c r="FC736">
        <v>42.06424999999999</v>
      </c>
      <c r="FD736">
        <v>41.65157142857142</v>
      </c>
      <c r="FE736">
        <v>41.26328571428571</v>
      </c>
      <c r="FF736">
        <v>42.68699999999998</v>
      </c>
      <c r="FG736">
        <v>1955.145714285715</v>
      </c>
      <c r="FH736">
        <v>39.89000000000001</v>
      </c>
      <c r="FI736">
        <v>0</v>
      </c>
      <c r="FJ736">
        <v>1758492592.8</v>
      </c>
      <c r="FK736">
        <v>0</v>
      </c>
      <c r="FL736">
        <v>489.1378846153846</v>
      </c>
      <c r="FM736">
        <v>-0.7327521341036346</v>
      </c>
      <c r="FN736">
        <v>-5.552136783246464</v>
      </c>
      <c r="FO736">
        <v>10055.06923076923</v>
      </c>
      <c r="FP736">
        <v>15</v>
      </c>
      <c r="FQ736">
        <v>0</v>
      </c>
      <c r="FR736" t="s">
        <v>440</v>
      </c>
      <c r="FS736">
        <v>1747148579.5</v>
      </c>
      <c r="FT736">
        <v>1747148584.5</v>
      </c>
      <c r="FU736">
        <v>0</v>
      </c>
      <c r="FV736">
        <v>0.162</v>
      </c>
      <c r="FW736">
        <v>-0.001</v>
      </c>
      <c r="FX736">
        <v>0.139</v>
      </c>
      <c r="FY736">
        <v>0.058</v>
      </c>
      <c r="FZ736">
        <v>420</v>
      </c>
      <c r="GA736">
        <v>16</v>
      </c>
      <c r="GB736">
        <v>0.19</v>
      </c>
      <c r="GC736">
        <v>0.02</v>
      </c>
      <c r="GD736">
        <v>-36.50825853658537</v>
      </c>
      <c r="GE736">
        <v>-1.515236236933739</v>
      </c>
      <c r="GF736">
        <v>0.1540906337281289</v>
      </c>
      <c r="GG736">
        <v>0</v>
      </c>
      <c r="GH736">
        <v>489.1337352941176</v>
      </c>
      <c r="GI736">
        <v>-0.008846449672980884</v>
      </c>
      <c r="GJ736">
        <v>0.1615843085027897</v>
      </c>
      <c r="GK736">
        <v>1</v>
      </c>
      <c r="GL736">
        <v>4.664444634146341</v>
      </c>
      <c r="GM736">
        <v>-0.004932961672475912</v>
      </c>
      <c r="GN736">
        <v>0.001476852449919794</v>
      </c>
      <c r="GO736">
        <v>1</v>
      </c>
      <c r="GP736">
        <v>2</v>
      </c>
      <c r="GQ736">
        <v>3</v>
      </c>
      <c r="GR736" t="s">
        <v>441</v>
      </c>
      <c r="GS736">
        <v>3.12832</v>
      </c>
      <c r="GT736">
        <v>2.73187</v>
      </c>
      <c r="GU736">
        <v>0.126794</v>
      </c>
      <c r="GV736">
        <v>0.131868</v>
      </c>
      <c r="GW736">
        <v>0.105881</v>
      </c>
      <c r="GX736">
        <v>0.09144289999999999</v>
      </c>
      <c r="GY736">
        <v>26190.6</v>
      </c>
      <c r="GZ736">
        <v>25240.9</v>
      </c>
      <c r="HA736">
        <v>30535.3</v>
      </c>
      <c r="HB736">
        <v>29329.5</v>
      </c>
      <c r="HC736">
        <v>37685.6</v>
      </c>
      <c r="HD736">
        <v>35063.3</v>
      </c>
      <c r="HE736">
        <v>46718.5</v>
      </c>
      <c r="HF736">
        <v>43579</v>
      </c>
      <c r="HG736">
        <v>1.82595</v>
      </c>
      <c r="HH736">
        <v>1.86738</v>
      </c>
      <c r="HI736">
        <v>0.0707433</v>
      </c>
      <c r="HJ736">
        <v>0</v>
      </c>
      <c r="HK736">
        <v>28.8489</v>
      </c>
      <c r="HL736">
        <v>999.9</v>
      </c>
      <c r="HM736">
        <v>47.3</v>
      </c>
      <c r="HN736">
        <v>30.5</v>
      </c>
      <c r="HO736">
        <v>23.0502</v>
      </c>
      <c r="HP736">
        <v>63.773</v>
      </c>
      <c r="HQ736">
        <v>16.8149</v>
      </c>
      <c r="HR736">
        <v>1</v>
      </c>
      <c r="HS736">
        <v>0.148008</v>
      </c>
      <c r="HT736">
        <v>-0.298347</v>
      </c>
      <c r="HU736">
        <v>20.1992</v>
      </c>
      <c r="HV736">
        <v>5.22777</v>
      </c>
      <c r="HW736">
        <v>11.974</v>
      </c>
      <c r="HX736">
        <v>4.96965</v>
      </c>
      <c r="HY736">
        <v>3.28958</v>
      </c>
      <c r="HZ736">
        <v>9999</v>
      </c>
      <c r="IA736">
        <v>9999</v>
      </c>
      <c r="IB736">
        <v>9999</v>
      </c>
      <c r="IC736">
        <v>999.9</v>
      </c>
      <c r="ID736">
        <v>4.97295</v>
      </c>
      <c r="IE736">
        <v>1.87729</v>
      </c>
      <c r="IF736">
        <v>1.87536</v>
      </c>
      <c r="IG736">
        <v>1.87819</v>
      </c>
      <c r="IH736">
        <v>1.87489</v>
      </c>
      <c r="II736">
        <v>1.87851</v>
      </c>
      <c r="IJ736">
        <v>1.87561</v>
      </c>
      <c r="IK736">
        <v>1.87677</v>
      </c>
      <c r="IL736">
        <v>0</v>
      </c>
      <c r="IM736">
        <v>0</v>
      </c>
      <c r="IN736">
        <v>0</v>
      </c>
      <c r="IO736">
        <v>0</v>
      </c>
      <c r="IP736" t="s">
        <v>442</v>
      </c>
      <c r="IQ736" t="s">
        <v>443</v>
      </c>
      <c r="IR736" t="s">
        <v>444</v>
      </c>
      <c r="IS736" t="s">
        <v>444</v>
      </c>
      <c r="IT736" t="s">
        <v>444</v>
      </c>
      <c r="IU736" t="s">
        <v>444</v>
      </c>
      <c r="IV736">
        <v>0</v>
      </c>
      <c r="IW736">
        <v>100</v>
      </c>
      <c r="IX736">
        <v>100</v>
      </c>
      <c r="IY736">
        <v>0.902</v>
      </c>
      <c r="IZ736">
        <v>0.2334</v>
      </c>
      <c r="JA736">
        <v>0.05401698482025668</v>
      </c>
      <c r="JB736">
        <v>0.001251749769105588</v>
      </c>
      <c r="JC736">
        <v>-2.340677956668878E-07</v>
      </c>
      <c r="JD736">
        <v>1.443975168909104E-10</v>
      </c>
      <c r="JE736">
        <v>-0.0473756660369021</v>
      </c>
      <c r="JF736">
        <v>-0.000763777970416037</v>
      </c>
      <c r="JG736">
        <v>0.0006633184790446218</v>
      </c>
      <c r="JH736">
        <v>-5.365384051273601E-06</v>
      </c>
      <c r="JI736">
        <v>1</v>
      </c>
      <c r="JJ736">
        <v>2129</v>
      </c>
      <c r="JK736">
        <v>1</v>
      </c>
      <c r="JL736">
        <v>27</v>
      </c>
      <c r="JM736">
        <v>189066.9</v>
      </c>
      <c r="JN736">
        <v>189066.8</v>
      </c>
      <c r="JO736">
        <v>1.82129</v>
      </c>
      <c r="JP736">
        <v>2.55005</v>
      </c>
      <c r="JQ736">
        <v>1.39893</v>
      </c>
      <c r="JR736">
        <v>2.33765</v>
      </c>
      <c r="JS736">
        <v>1.44897</v>
      </c>
      <c r="JT736">
        <v>2.53906</v>
      </c>
      <c r="JU736">
        <v>36.7417</v>
      </c>
      <c r="JV736">
        <v>24.1926</v>
      </c>
      <c r="JW736">
        <v>18</v>
      </c>
      <c r="JX736">
        <v>478.762</v>
      </c>
      <c r="JY736">
        <v>474.994</v>
      </c>
      <c r="JZ736">
        <v>28.7402</v>
      </c>
      <c r="KA736">
        <v>29.0571</v>
      </c>
      <c r="KB736">
        <v>30.0005</v>
      </c>
      <c r="KC736">
        <v>28.6696</v>
      </c>
      <c r="KD736">
        <v>28.7231</v>
      </c>
      <c r="KE736">
        <v>36.5062</v>
      </c>
      <c r="KF736">
        <v>25.3093</v>
      </c>
      <c r="KG736">
        <v>76.9524</v>
      </c>
      <c r="KH736">
        <v>28.6303</v>
      </c>
      <c r="KI736">
        <v>787.585</v>
      </c>
      <c r="KJ736">
        <v>19.0974</v>
      </c>
      <c r="KK736">
        <v>100.957</v>
      </c>
      <c r="KL736">
        <v>100.242</v>
      </c>
    </row>
    <row r="737" spans="1:298">
      <c r="A737">
        <v>721</v>
      </c>
      <c r="B737">
        <v>1758492596.5</v>
      </c>
      <c r="C737">
        <v>23493</v>
      </c>
      <c r="D737" t="s">
        <v>1893</v>
      </c>
      <c r="E737" t="s">
        <v>1894</v>
      </c>
      <c r="F737">
        <v>5</v>
      </c>
      <c r="G737" t="s">
        <v>1800</v>
      </c>
      <c r="H737" t="s">
        <v>436</v>
      </c>
      <c r="I737" t="s">
        <v>437</v>
      </c>
      <c r="J737">
        <v>1758492589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791.1820031705693</v>
      </c>
      <c r="AL737">
        <v>765.9997515151512</v>
      </c>
      <c r="AM737">
        <v>3.428168446972117</v>
      </c>
      <c r="AN737">
        <v>65.52531458562125</v>
      </c>
      <c r="AO737">
        <f>(AQ737 - AP737 + DZ737*1E3/(8.314*(EB737+273.15)) * AS737/DY737 * AR737) * DY737/(100*DM737) * 1000/(1000 - AQ737)</f>
        <v>0</v>
      </c>
      <c r="AP737">
        <v>19.16683366638339</v>
      </c>
      <c r="AQ737">
        <v>23.82913090909091</v>
      </c>
      <c r="AR737">
        <v>-1.771933803472184E-06</v>
      </c>
      <c r="AS737">
        <v>124.8257750437585</v>
      </c>
      <c r="AT737">
        <v>2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438</v>
      </c>
      <c r="AZ737" t="s">
        <v>438</v>
      </c>
      <c r="BA737">
        <v>0</v>
      </c>
      <c r="BB737">
        <v>0</v>
      </c>
      <c r="BC737">
        <f>1-BA737/BB737</f>
        <v>0</v>
      </c>
      <c r="BD737">
        <v>0</v>
      </c>
      <c r="BE737" t="s">
        <v>438</v>
      </c>
      <c r="BF737" t="s">
        <v>438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438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2.7</v>
      </c>
      <c r="DN737">
        <v>0.5</v>
      </c>
      <c r="DO737" t="s">
        <v>439</v>
      </c>
      <c r="DP737">
        <v>2</v>
      </c>
      <c r="DQ737" t="b">
        <v>1</v>
      </c>
      <c r="DR737">
        <v>1758492589</v>
      </c>
      <c r="DS737">
        <v>724.3552222222221</v>
      </c>
      <c r="DT737">
        <v>761.0907407407408</v>
      </c>
      <c r="DU737">
        <v>23.82693333333333</v>
      </c>
      <c r="DV737">
        <v>19.16278148148148</v>
      </c>
      <c r="DW737">
        <v>723.4632962962963</v>
      </c>
      <c r="DX737">
        <v>23.59355925925926</v>
      </c>
      <c r="DY737">
        <v>500.0594444444444</v>
      </c>
      <c r="DZ737">
        <v>89.96811481481483</v>
      </c>
      <c r="EA737">
        <v>0.05360935925925926</v>
      </c>
      <c r="EB737">
        <v>30.12811481481481</v>
      </c>
      <c r="EC737">
        <v>29.99926666666667</v>
      </c>
      <c r="ED737">
        <v>999.9000000000001</v>
      </c>
      <c r="EE737">
        <v>0</v>
      </c>
      <c r="EF737">
        <v>0</v>
      </c>
      <c r="EG737">
        <v>10010.95259259259</v>
      </c>
      <c r="EH737">
        <v>0</v>
      </c>
      <c r="EI737">
        <v>10.5915</v>
      </c>
      <c r="EJ737">
        <v>-36.73566666666667</v>
      </c>
      <c r="EK737">
        <v>742.0355925925926</v>
      </c>
      <c r="EL737">
        <v>775.9604074074074</v>
      </c>
      <c r="EM737">
        <v>4.664157777777778</v>
      </c>
      <c r="EN737">
        <v>761.0907407407408</v>
      </c>
      <c r="EO737">
        <v>19.16278148148148</v>
      </c>
      <c r="EP737">
        <v>2.143664444444445</v>
      </c>
      <c r="EQ737">
        <v>1.724038518518519</v>
      </c>
      <c r="ER737">
        <v>18.5474</v>
      </c>
      <c r="ES737">
        <v>15.11457777777778</v>
      </c>
      <c r="ET737">
        <v>2000.021111111111</v>
      </c>
      <c r="EU737">
        <v>0.9800057777777779</v>
      </c>
      <c r="EV737">
        <v>0.01999463703703704</v>
      </c>
      <c r="EW737">
        <v>0</v>
      </c>
      <c r="EX737">
        <v>489.0763703703705</v>
      </c>
      <c r="EY737">
        <v>5.000560000000001</v>
      </c>
      <c r="EZ737">
        <v>10054.37407407408</v>
      </c>
      <c r="FA737">
        <v>17295.08148148148</v>
      </c>
      <c r="FB737">
        <v>41.94866666666666</v>
      </c>
      <c r="FC737">
        <v>42.07599999999999</v>
      </c>
      <c r="FD737">
        <v>41.67322222222221</v>
      </c>
      <c r="FE737">
        <v>41.26377777777778</v>
      </c>
      <c r="FF737">
        <v>42.68699999999998</v>
      </c>
      <c r="FG737">
        <v>1955.131111111111</v>
      </c>
      <c r="FH737">
        <v>39.89000000000001</v>
      </c>
      <c r="FI737">
        <v>0</v>
      </c>
      <c r="FJ737">
        <v>1758492598.2</v>
      </c>
      <c r="FK737">
        <v>0</v>
      </c>
      <c r="FL737">
        <v>489.09332</v>
      </c>
      <c r="FM737">
        <v>-0.7686923037727779</v>
      </c>
      <c r="FN737">
        <v>-10.83846156417672</v>
      </c>
      <c r="FO737">
        <v>10054.24</v>
      </c>
      <c r="FP737">
        <v>15</v>
      </c>
      <c r="FQ737">
        <v>0</v>
      </c>
      <c r="FR737" t="s">
        <v>440</v>
      </c>
      <c r="FS737">
        <v>1747148579.5</v>
      </c>
      <c r="FT737">
        <v>1747148584.5</v>
      </c>
      <c r="FU737">
        <v>0</v>
      </c>
      <c r="FV737">
        <v>0.162</v>
      </c>
      <c r="FW737">
        <v>-0.001</v>
      </c>
      <c r="FX737">
        <v>0.139</v>
      </c>
      <c r="FY737">
        <v>0.058</v>
      </c>
      <c r="FZ737">
        <v>420</v>
      </c>
      <c r="GA737">
        <v>16</v>
      </c>
      <c r="GB737">
        <v>0.19</v>
      </c>
      <c r="GC737">
        <v>0.02</v>
      </c>
      <c r="GD737">
        <v>-36.66083250000001</v>
      </c>
      <c r="GE737">
        <v>-1.610308818011214</v>
      </c>
      <c r="GF737">
        <v>0.1593091183634822</v>
      </c>
      <c r="GG737">
        <v>0</v>
      </c>
      <c r="GH737">
        <v>489.1135588235294</v>
      </c>
      <c r="GI737">
        <v>-0.6652253597497889</v>
      </c>
      <c r="GJ737">
        <v>0.1770477155984076</v>
      </c>
      <c r="GK737">
        <v>1</v>
      </c>
      <c r="GL737">
        <v>4.66437075</v>
      </c>
      <c r="GM737">
        <v>-0.002786679174496217</v>
      </c>
      <c r="GN737">
        <v>0.001271763318192558</v>
      </c>
      <c r="GO737">
        <v>1</v>
      </c>
      <c r="GP737">
        <v>2</v>
      </c>
      <c r="GQ737">
        <v>3</v>
      </c>
      <c r="GR737" t="s">
        <v>441</v>
      </c>
      <c r="GS737">
        <v>3.12841</v>
      </c>
      <c r="GT737">
        <v>2.73095</v>
      </c>
      <c r="GU737">
        <v>0.12873</v>
      </c>
      <c r="GV737">
        <v>0.133789</v>
      </c>
      <c r="GW737">
        <v>0.105875</v>
      </c>
      <c r="GX737">
        <v>0.09145639999999999</v>
      </c>
      <c r="GY737">
        <v>26132</v>
      </c>
      <c r="GZ737">
        <v>25184.7</v>
      </c>
      <c r="HA737">
        <v>30534.7</v>
      </c>
      <c r="HB737">
        <v>29329.1</v>
      </c>
      <c r="HC737">
        <v>37684.9</v>
      </c>
      <c r="HD737">
        <v>35062.3</v>
      </c>
      <c r="HE737">
        <v>46717.2</v>
      </c>
      <c r="HF737">
        <v>43578.3</v>
      </c>
      <c r="HG737">
        <v>1.8262</v>
      </c>
      <c r="HH737">
        <v>1.8671</v>
      </c>
      <c r="HI737">
        <v>0.0705384</v>
      </c>
      <c r="HJ737">
        <v>0</v>
      </c>
      <c r="HK737">
        <v>28.8506</v>
      </c>
      <c r="HL737">
        <v>999.9</v>
      </c>
      <c r="HM737">
        <v>47.3</v>
      </c>
      <c r="HN737">
        <v>30.5</v>
      </c>
      <c r="HO737">
        <v>23.0505</v>
      </c>
      <c r="HP737">
        <v>63.393</v>
      </c>
      <c r="HQ737">
        <v>16.9591</v>
      </c>
      <c r="HR737">
        <v>1</v>
      </c>
      <c r="HS737">
        <v>0.148603</v>
      </c>
      <c r="HT737">
        <v>-0.00278595</v>
      </c>
      <c r="HU737">
        <v>20.1994</v>
      </c>
      <c r="HV737">
        <v>5.22792</v>
      </c>
      <c r="HW737">
        <v>11.974</v>
      </c>
      <c r="HX737">
        <v>4.96965</v>
      </c>
      <c r="HY737">
        <v>3.2895</v>
      </c>
      <c r="HZ737">
        <v>9999</v>
      </c>
      <c r="IA737">
        <v>9999</v>
      </c>
      <c r="IB737">
        <v>9999</v>
      </c>
      <c r="IC737">
        <v>999.9</v>
      </c>
      <c r="ID737">
        <v>4.97292</v>
      </c>
      <c r="IE737">
        <v>1.87729</v>
      </c>
      <c r="IF737">
        <v>1.87538</v>
      </c>
      <c r="IG737">
        <v>1.8782</v>
      </c>
      <c r="IH737">
        <v>1.87488</v>
      </c>
      <c r="II737">
        <v>1.87851</v>
      </c>
      <c r="IJ737">
        <v>1.87561</v>
      </c>
      <c r="IK737">
        <v>1.87677</v>
      </c>
      <c r="IL737">
        <v>0</v>
      </c>
      <c r="IM737">
        <v>0</v>
      </c>
      <c r="IN737">
        <v>0</v>
      </c>
      <c r="IO737">
        <v>0</v>
      </c>
      <c r="IP737" t="s">
        <v>442</v>
      </c>
      <c r="IQ737" t="s">
        <v>443</v>
      </c>
      <c r="IR737" t="s">
        <v>444</v>
      </c>
      <c r="IS737" t="s">
        <v>444</v>
      </c>
      <c r="IT737" t="s">
        <v>444</v>
      </c>
      <c r="IU737" t="s">
        <v>444</v>
      </c>
      <c r="IV737">
        <v>0</v>
      </c>
      <c r="IW737">
        <v>100</v>
      </c>
      <c r="IX737">
        <v>100</v>
      </c>
      <c r="IY737">
        <v>0.92</v>
      </c>
      <c r="IZ737">
        <v>0.2334</v>
      </c>
      <c r="JA737">
        <v>0.05401698482025668</v>
      </c>
      <c r="JB737">
        <v>0.001251749769105588</v>
      </c>
      <c r="JC737">
        <v>-2.340677956668878E-07</v>
      </c>
      <c r="JD737">
        <v>1.443975168909104E-10</v>
      </c>
      <c r="JE737">
        <v>-0.0473756660369021</v>
      </c>
      <c r="JF737">
        <v>-0.000763777970416037</v>
      </c>
      <c r="JG737">
        <v>0.0006633184790446218</v>
      </c>
      <c r="JH737">
        <v>-5.365384051273601E-06</v>
      </c>
      <c r="JI737">
        <v>1</v>
      </c>
      <c r="JJ737">
        <v>2129</v>
      </c>
      <c r="JK737">
        <v>1</v>
      </c>
      <c r="JL737">
        <v>27</v>
      </c>
      <c r="JM737">
        <v>189067</v>
      </c>
      <c r="JN737">
        <v>189066.9</v>
      </c>
      <c r="JO737">
        <v>1.85303</v>
      </c>
      <c r="JP737">
        <v>2.53662</v>
      </c>
      <c r="JQ737">
        <v>1.39893</v>
      </c>
      <c r="JR737">
        <v>2.33765</v>
      </c>
      <c r="JS737">
        <v>1.44897</v>
      </c>
      <c r="JT737">
        <v>2.52075</v>
      </c>
      <c r="JU737">
        <v>36.7417</v>
      </c>
      <c r="JV737">
        <v>24.1926</v>
      </c>
      <c r="JW737">
        <v>18</v>
      </c>
      <c r="JX737">
        <v>478.925</v>
      </c>
      <c r="JY737">
        <v>474.853</v>
      </c>
      <c r="JZ737">
        <v>28.6604</v>
      </c>
      <c r="KA737">
        <v>29.0621</v>
      </c>
      <c r="KB737">
        <v>30.0005</v>
      </c>
      <c r="KC737">
        <v>28.6736</v>
      </c>
      <c r="KD737">
        <v>28.728</v>
      </c>
      <c r="KE737">
        <v>37.1701</v>
      </c>
      <c r="KF737">
        <v>25.3093</v>
      </c>
      <c r="KG737">
        <v>76.9524</v>
      </c>
      <c r="KH737">
        <v>28.6284</v>
      </c>
      <c r="KI737">
        <v>807.622</v>
      </c>
      <c r="KJ737">
        <v>19.0952</v>
      </c>
      <c r="KK737">
        <v>100.954</v>
      </c>
      <c r="KL737">
        <v>100.24</v>
      </c>
    </row>
    <row r="738" spans="1:298">
      <c r="A738">
        <v>722</v>
      </c>
      <c r="B738">
        <v>1758492601.5</v>
      </c>
      <c r="C738">
        <v>23498</v>
      </c>
      <c r="D738" t="s">
        <v>1895</v>
      </c>
      <c r="E738" t="s">
        <v>1896</v>
      </c>
      <c r="F738">
        <v>5</v>
      </c>
      <c r="G738" t="s">
        <v>1800</v>
      </c>
      <c r="H738" t="s">
        <v>436</v>
      </c>
      <c r="I738" t="s">
        <v>437</v>
      </c>
      <c r="J738">
        <v>1758492593.714286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808.2149674217627</v>
      </c>
      <c r="AL738">
        <v>783.0417090909094</v>
      </c>
      <c r="AM738">
        <v>3.407765405528136</v>
      </c>
      <c r="AN738">
        <v>65.52531458562125</v>
      </c>
      <c r="AO738">
        <f>(AQ738 - AP738 + DZ738*1E3/(8.314*(EB738+273.15)) * AS738/DY738 * AR738) * DY738/(100*DM738) * 1000/(1000 - AQ738)</f>
        <v>0</v>
      </c>
      <c r="AP738">
        <v>19.16890626899202</v>
      </c>
      <c r="AQ738">
        <v>23.82368484848485</v>
      </c>
      <c r="AR738">
        <v>-5.154410630817566E-06</v>
      </c>
      <c r="AS738">
        <v>124.8257750437585</v>
      </c>
      <c r="AT738">
        <v>2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438</v>
      </c>
      <c r="AZ738" t="s">
        <v>438</v>
      </c>
      <c r="BA738">
        <v>0</v>
      </c>
      <c r="BB738">
        <v>0</v>
      </c>
      <c r="BC738">
        <f>1-BA738/BB738</f>
        <v>0</v>
      </c>
      <c r="BD738">
        <v>0</v>
      </c>
      <c r="BE738" t="s">
        <v>438</v>
      </c>
      <c r="BF738" t="s">
        <v>438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438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2.7</v>
      </c>
      <c r="DN738">
        <v>0.5</v>
      </c>
      <c r="DO738" t="s">
        <v>439</v>
      </c>
      <c r="DP738">
        <v>2</v>
      </c>
      <c r="DQ738" t="b">
        <v>1</v>
      </c>
      <c r="DR738">
        <v>1758492593.714286</v>
      </c>
      <c r="DS738">
        <v>740.0947142857143</v>
      </c>
      <c r="DT738">
        <v>776.929357142857</v>
      </c>
      <c r="DU738">
        <v>23.82711428571428</v>
      </c>
      <c r="DV738">
        <v>19.16535</v>
      </c>
      <c r="DW738">
        <v>739.1847857142858</v>
      </c>
      <c r="DX738">
        <v>23.593725</v>
      </c>
      <c r="DY738">
        <v>500.0296428571428</v>
      </c>
      <c r="DZ738">
        <v>89.96800357142857</v>
      </c>
      <c r="EA738">
        <v>0.05371240357142858</v>
      </c>
      <c r="EB738">
        <v>30.130575</v>
      </c>
      <c r="EC738">
        <v>30.00318214285715</v>
      </c>
      <c r="ED738">
        <v>999.9000000000002</v>
      </c>
      <c r="EE738">
        <v>0</v>
      </c>
      <c r="EF738">
        <v>0</v>
      </c>
      <c r="EG738">
        <v>9999.109642857144</v>
      </c>
      <c r="EH738">
        <v>0</v>
      </c>
      <c r="EI738">
        <v>10.589975</v>
      </c>
      <c r="EJ738">
        <v>-36.83486785714285</v>
      </c>
      <c r="EK738">
        <v>758.1592857142857</v>
      </c>
      <c r="EL738">
        <v>792.1105714285713</v>
      </c>
      <c r="EM738">
        <v>4.661769285714286</v>
      </c>
      <c r="EN738">
        <v>776.929357142857</v>
      </c>
      <c r="EO738">
        <v>19.16535</v>
      </c>
      <c r="EP738">
        <v>2.143677142857143</v>
      </c>
      <c r="EQ738">
        <v>1.724267857142857</v>
      </c>
      <c r="ER738">
        <v>18.5475</v>
      </c>
      <c r="ES738">
        <v>15.11663571428571</v>
      </c>
      <c r="ET738">
        <v>2000.006428571429</v>
      </c>
      <c r="EU738">
        <v>0.9800056785714286</v>
      </c>
      <c r="EV738">
        <v>0.01999473571428571</v>
      </c>
      <c r="EW738">
        <v>0</v>
      </c>
      <c r="EX738">
        <v>489.0485714285714</v>
      </c>
      <c r="EY738">
        <v>5.000560000000001</v>
      </c>
      <c r="EZ738">
        <v>10053.53928571429</v>
      </c>
      <c r="FA738">
        <v>17294.96428571429</v>
      </c>
      <c r="FB738">
        <v>41.94824999999999</v>
      </c>
      <c r="FC738">
        <v>42.09575</v>
      </c>
      <c r="FD738">
        <v>41.68699999999999</v>
      </c>
      <c r="FE738">
        <v>41.27214285714285</v>
      </c>
      <c r="FF738">
        <v>42.68699999999998</v>
      </c>
      <c r="FG738">
        <v>1955.116428571429</v>
      </c>
      <c r="FH738">
        <v>39.89000000000001</v>
      </c>
      <c r="FI738">
        <v>0</v>
      </c>
      <c r="FJ738">
        <v>1758492603</v>
      </c>
      <c r="FK738">
        <v>0</v>
      </c>
      <c r="FL738">
        <v>489.06092</v>
      </c>
      <c r="FM738">
        <v>0.1311538512670399</v>
      </c>
      <c r="FN738">
        <v>-9.246153866227736</v>
      </c>
      <c r="FO738">
        <v>10053.472</v>
      </c>
      <c r="FP738">
        <v>15</v>
      </c>
      <c r="FQ738">
        <v>0</v>
      </c>
      <c r="FR738" t="s">
        <v>440</v>
      </c>
      <c r="FS738">
        <v>1747148579.5</v>
      </c>
      <c r="FT738">
        <v>1747148584.5</v>
      </c>
      <c r="FU738">
        <v>0</v>
      </c>
      <c r="FV738">
        <v>0.162</v>
      </c>
      <c r="FW738">
        <v>-0.001</v>
      </c>
      <c r="FX738">
        <v>0.139</v>
      </c>
      <c r="FY738">
        <v>0.058</v>
      </c>
      <c r="FZ738">
        <v>420</v>
      </c>
      <c r="GA738">
        <v>16</v>
      </c>
      <c r="GB738">
        <v>0.19</v>
      </c>
      <c r="GC738">
        <v>0.02</v>
      </c>
      <c r="GD738">
        <v>-36.74860750000001</v>
      </c>
      <c r="GE738">
        <v>-1.447471294559018</v>
      </c>
      <c r="GF738">
        <v>0.1461863303929267</v>
      </c>
      <c r="GG738">
        <v>0</v>
      </c>
      <c r="GH738">
        <v>489.0880588235294</v>
      </c>
      <c r="GI738">
        <v>-0.6258517940475443</v>
      </c>
      <c r="GJ738">
        <v>0.1900129935458678</v>
      </c>
      <c r="GK738">
        <v>1</v>
      </c>
      <c r="GL738">
        <v>4.66313175</v>
      </c>
      <c r="GM738">
        <v>-0.02136979362102799</v>
      </c>
      <c r="GN738">
        <v>0.002857418316855234</v>
      </c>
      <c r="GO738">
        <v>1</v>
      </c>
      <c r="GP738">
        <v>2</v>
      </c>
      <c r="GQ738">
        <v>3</v>
      </c>
      <c r="GR738" t="s">
        <v>441</v>
      </c>
      <c r="GS738">
        <v>3.12831</v>
      </c>
      <c r="GT738">
        <v>2.73176</v>
      </c>
      <c r="GU738">
        <v>0.130639</v>
      </c>
      <c r="GV738">
        <v>0.135674</v>
      </c>
      <c r="GW738">
        <v>0.105858</v>
      </c>
      <c r="GX738">
        <v>0.0914474</v>
      </c>
      <c r="GY738">
        <v>26074.4</v>
      </c>
      <c r="GZ738">
        <v>25129.8</v>
      </c>
      <c r="HA738">
        <v>30534.4</v>
      </c>
      <c r="HB738">
        <v>29329.1</v>
      </c>
      <c r="HC738">
        <v>37685.5</v>
      </c>
      <c r="HD738">
        <v>35062.8</v>
      </c>
      <c r="HE738">
        <v>46716.9</v>
      </c>
      <c r="HF738">
        <v>43578.3</v>
      </c>
      <c r="HG738">
        <v>1.8258</v>
      </c>
      <c r="HH738">
        <v>1.86733</v>
      </c>
      <c r="HI738">
        <v>0.0712648</v>
      </c>
      <c r="HJ738">
        <v>0</v>
      </c>
      <c r="HK738">
        <v>28.8531</v>
      </c>
      <c r="HL738">
        <v>999.9</v>
      </c>
      <c r="HM738">
        <v>47.3</v>
      </c>
      <c r="HN738">
        <v>30.5</v>
      </c>
      <c r="HO738">
        <v>23.05</v>
      </c>
      <c r="HP738">
        <v>63.463</v>
      </c>
      <c r="HQ738">
        <v>16.7909</v>
      </c>
      <c r="HR738">
        <v>1</v>
      </c>
      <c r="HS738">
        <v>0.148816</v>
      </c>
      <c r="HT738">
        <v>-0.160874</v>
      </c>
      <c r="HU738">
        <v>20.1994</v>
      </c>
      <c r="HV738">
        <v>5.22747</v>
      </c>
      <c r="HW738">
        <v>11.974</v>
      </c>
      <c r="HX738">
        <v>4.96955</v>
      </c>
      <c r="HY738">
        <v>3.28953</v>
      </c>
      <c r="HZ738">
        <v>9999</v>
      </c>
      <c r="IA738">
        <v>9999</v>
      </c>
      <c r="IB738">
        <v>9999</v>
      </c>
      <c r="IC738">
        <v>999.9</v>
      </c>
      <c r="ID738">
        <v>4.97295</v>
      </c>
      <c r="IE738">
        <v>1.87729</v>
      </c>
      <c r="IF738">
        <v>1.87535</v>
      </c>
      <c r="IG738">
        <v>1.87819</v>
      </c>
      <c r="IH738">
        <v>1.87487</v>
      </c>
      <c r="II738">
        <v>1.8785</v>
      </c>
      <c r="IJ738">
        <v>1.87561</v>
      </c>
      <c r="IK738">
        <v>1.87674</v>
      </c>
      <c r="IL738">
        <v>0</v>
      </c>
      <c r="IM738">
        <v>0</v>
      </c>
      <c r="IN738">
        <v>0</v>
      </c>
      <c r="IO738">
        <v>0</v>
      </c>
      <c r="IP738" t="s">
        <v>442</v>
      </c>
      <c r="IQ738" t="s">
        <v>443</v>
      </c>
      <c r="IR738" t="s">
        <v>444</v>
      </c>
      <c r="IS738" t="s">
        <v>444</v>
      </c>
      <c r="IT738" t="s">
        <v>444</v>
      </c>
      <c r="IU738" t="s">
        <v>444</v>
      </c>
      <c r="IV738">
        <v>0</v>
      </c>
      <c r="IW738">
        <v>100</v>
      </c>
      <c r="IX738">
        <v>100</v>
      </c>
      <c r="IY738">
        <v>0.9389999999999999</v>
      </c>
      <c r="IZ738">
        <v>0.2333</v>
      </c>
      <c r="JA738">
        <v>0.05401698482025668</v>
      </c>
      <c r="JB738">
        <v>0.001251749769105588</v>
      </c>
      <c r="JC738">
        <v>-2.340677956668878E-07</v>
      </c>
      <c r="JD738">
        <v>1.443975168909104E-10</v>
      </c>
      <c r="JE738">
        <v>-0.0473756660369021</v>
      </c>
      <c r="JF738">
        <v>-0.000763777970416037</v>
      </c>
      <c r="JG738">
        <v>0.0006633184790446218</v>
      </c>
      <c r="JH738">
        <v>-5.365384051273601E-06</v>
      </c>
      <c r="JI738">
        <v>1</v>
      </c>
      <c r="JJ738">
        <v>2129</v>
      </c>
      <c r="JK738">
        <v>1</v>
      </c>
      <c r="JL738">
        <v>27</v>
      </c>
      <c r="JM738">
        <v>189067</v>
      </c>
      <c r="JN738">
        <v>189067</v>
      </c>
      <c r="JO738">
        <v>1.88354</v>
      </c>
      <c r="JP738">
        <v>2.55371</v>
      </c>
      <c r="JQ738">
        <v>1.39893</v>
      </c>
      <c r="JR738">
        <v>2.33765</v>
      </c>
      <c r="JS738">
        <v>1.44897</v>
      </c>
      <c r="JT738">
        <v>2.52808</v>
      </c>
      <c r="JU738">
        <v>36.7654</v>
      </c>
      <c r="JV738">
        <v>24.1926</v>
      </c>
      <c r="JW738">
        <v>18</v>
      </c>
      <c r="JX738">
        <v>478.738</v>
      </c>
      <c r="JY738">
        <v>475.035</v>
      </c>
      <c r="JZ738">
        <v>28.6195</v>
      </c>
      <c r="KA738">
        <v>29.0671</v>
      </c>
      <c r="KB738">
        <v>30.0005</v>
      </c>
      <c r="KC738">
        <v>28.6785</v>
      </c>
      <c r="KD738">
        <v>28.7321</v>
      </c>
      <c r="KE738">
        <v>37.7532</v>
      </c>
      <c r="KF738">
        <v>25.5883</v>
      </c>
      <c r="KG738">
        <v>76.9524</v>
      </c>
      <c r="KH738">
        <v>28.6219</v>
      </c>
      <c r="KI738">
        <v>820.978</v>
      </c>
      <c r="KJ738">
        <v>19.0948</v>
      </c>
      <c r="KK738">
        <v>100.953</v>
      </c>
      <c r="KL738">
        <v>100.24</v>
      </c>
    </row>
    <row r="739" spans="1:298">
      <c r="A739">
        <v>723</v>
      </c>
      <c r="B739">
        <v>1758492606.5</v>
      </c>
      <c r="C739">
        <v>23503</v>
      </c>
      <c r="D739" t="s">
        <v>1897</v>
      </c>
      <c r="E739" t="s">
        <v>1898</v>
      </c>
      <c r="F739">
        <v>5</v>
      </c>
      <c r="G739" t="s">
        <v>1800</v>
      </c>
      <c r="H739" t="s">
        <v>436</v>
      </c>
      <c r="I739" t="s">
        <v>437</v>
      </c>
      <c r="J739">
        <v>1758492599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825.3153217863314</v>
      </c>
      <c r="AL739">
        <v>800.1096969696973</v>
      </c>
      <c r="AM739">
        <v>3.4213136302642</v>
      </c>
      <c r="AN739">
        <v>65.52531458562125</v>
      </c>
      <c r="AO739">
        <f>(AQ739 - AP739 + DZ739*1E3/(8.314*(EB739+273.15)) * AS739/DY739 * AR739) * DY739/(100*DM739) * 1000/(1000 - AQ739)</f>
        <v>0</v>
      </c>
      <c r="AP739">
        <v>19.10779572140255</v>
      </c>
      <c r="AQ739">
        <v>23.81001393939393</v>
      </c>
      <c r="AR739">
        <v>-2.445598768132991E-05</v>
      </c>
      <c r="AS739">
        <v>124.8257750437585</v>
      </c>
      <c r="AT739">
        <v>2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438</v>
      </c>
      <c r="AZ739" t="s">
        <v>438</v>
      </c>
      <c r="BA739">
        <v>0</v>
      </c>
      <c r="BB739">
        <v>0</v>
      </c>
      <c r="BC739">
        <f>1-BA739/BB739</f>
        <v>0</v>
      </c>
      <c r="BD739">
        <v>0</v>
      </c>
      <c r="BE739" t="s">
        <v>438</v>
      </c>
      <c r="BF739" t="s">
        <v>438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438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2.7</v>
      </c>
      <c r="DN739">
        <v>0.5</v>
      </c>
      <c r="DO739" t="s">
        <v>439</v>
      </c>
      <c r="DP739">
        <v>2</v>
      </c>
      <c r="DQ739" t="b">
        <v>1</v>
      </c>
      <c r="DR739">
        <v>1758492599</v>
      </c>
      <c r="DS739">
        <v>757.7173703703704</v>
      </c>
      <c r="DT739">
        <v>794.6619259259259</v>
      </c>
      <c r="DU739">
        <v>23.82442592592592</v>
      </c>
      <c r="DV739">
        <v>19.15365925925926</v>
      </c>
      <c r="DW739">
        <v>756.7874074074074</v>
      </c>
      <c r="DX739">
        <v>23.59108888888889</v>
      </c>
      <c r="DY739">
        <v>499.9746666666666</v>
      </c>
      <c r="DZ739">
        <v>89.96792222222221</v>
      </c>
      <c r="EA739">
        <v>0.05397188888888889</v>
      </c>
      <c r="EB739">
        <v>30.13135555555555</v>
      </c>
      <c r="EC739">
        <v>30.00862222222222</v>
      </c>
      <c r="ED739">
        <v>999.9000000000001</v>
      </c>
      <c r="EE739">
        <v>0</v>
      </c>
      <c r="EF739">
        <v>0</v>
      </c>
      <c r="EG739">
        <v>9986.065185185185</v>
      </c>
      <c r="EH739">
        <v>0</v>
      </c>
      <c r="EI739">
        <v>10.58792222222222</v>
      </c>
      <c r="EJ739">
        <v>-36.94465185185185</v>
      </c>
      <c r="EK739">
        <v>776.210037037037</v>
      </c>
      <c r="EL739">
        <v>810.1795925925927</v>
      </c>
      <c r="EM739">
        <v>4.67076</v>
      </c>
      <c r="EN739">
        <v>794.6619259259259</v>
      </c>
      <c r="EO739">
        <v>19.15365925925926</v>
      </c>
      <c r="EP739">
        <v>2.143433333333333</v>
      </c>
      <c r="EQ739">
        <v>1.723215925925926</v>
      </c>
      <c r="ER739">
        <v>18.54568888888889</v>
      </c>
      <c r="ES739">
        <v>15.10713703703704</v>
      </c>
      <c r="ET739">
        <v>1999.998888888889</v>
      </c>
      <c r="EU739">
        <v>0.9800056666666668</v>
      </c>
      <c r="EV739">
        <v>0.01999474444444444</v>
      </c>
      <c r="EW739">
        <v>0</v>
      </c>
      <c r="EX739">
        <v>488.9941851851852</v>
      </c>
      <c r="EY739">
        <v>5.000560000000001</v>
      </c>
      <c r="EZ739">
        <v>10052.66666666667</v>
      </c>
      <c r="FA739">
        <v>17294.9</v>
      </c>
      <c r="FB739">
        <v>41.958</v>
      </c>
      <c r="FC739">
        <v>42.111</v>
      </c>
      <c r="FD739">
        <v>41.68699999999999</v>
      </c>
      <c r="FE739">
        <v>41.27525925925924</v>
      </c>
      <c r="FF739">
        <v>42.68699999999998</v>
      </c>
      <c r="FG739">
        <v>1955.108888888889</v>
      </c>
      <c r="FH739">
        <v>39.89000000000001</v>
      </c>
      <c r="FI739">
        <v>0</v>
      </c>
      <c r="FJ739">
        <v>1758492607.8</v>
      </c>
      <c r="FK739">
        <v>0</v>
      </c>
      <c r="FL739">
        <v>489.0104</v>
      </c>
      <c r="FM739">
        <v>-0.6763846097125007</v>
      </c>
      <c r="FN739">
        <v>-6.207692359057318</v>
      </c>
      <c r="FO739">
        <v>10052.664</v>
      </c>
      <c r="FP739">
        <v>15</v>
      </c>
      <c r="FQ739">
        <v>0</v>
      </c>
      <c r="FR739" t="s">
        <v>440</v>
      </c>
      <c r="FS739">
        <v>1747148579.5</v>
      </c>
      <c r="FT739">
        <v>1747148584.5</v>
      </c>
      <c r="FU739">
        <v>0</v>
      </c>
      <c r="FV739">
        <v>0.162</v>
      </c>
      <c r="FW739">
        <v>-0.001</v>
      </c>
      <c r="FX739">
        <v>0.139</v>
      </c>
      <c r="FY739">
        <v>0.058</v>
      </c>
      <c r="FZ739">
        <v>420</v>
      </c>
      <c r="GA739">
        <v>16</v>
      </c>
      <c r="GB739">
        <v>0.19</v>
      </c>
      <c r="GC739">
        <v>0.02</v>
      </c>
      <c r="GD739">
        <v>-36.88943</v>
      </c>
      <c r="GE739">
        <v>-1.150559099437142</v>
      </c>
      <c r="GF739">
        <v>0.1206426524907342</v>
      </c>
      <c r="GG739">
        <v>0</v>
      </c>
      <c r="GH739">
        <v>489.0294705882352</v>
      </c>
      <c r="GI739">
        <v>-0.6376776142462963</v>
      </c>
      <c r="GJ739">
        <v>0.2177153072645563</v>
      </c>
      <c r="GK739">
        <v>1</v>
      </c>
      <c r="GL739">
        <v>4.66832725</v>
      </c>
      <c r="GM739">
        <v>0.08350277673545517</v>
      </c>
      <c r="GN739">
        <v>0.01488617227286788</v>
      </c>
      <c r="GO739">
        <v>1</v>
      </c>
      <c r="GP739">
        <v>2</v>
      </c>
      <c r="GQ739">
        <v>3</v>
      </c>
      <c r="GR739" t="s">
        <v>441</v>
      </c>
      <c r="GS739">
        <v>3.12819</v>
      </c>
      <c r="GT739">
        <v>2.73232</v>
      </c>
      <c r="GU739">
        <v>0.132532</v>
      </c>
      <c r="GV739">
        <v>0.137526</v>
      </c>
      <c r="GW739">
        <v>0.105808</v>
      </c>
      <c r="GX739">
        <v>0.0912201</v>
      </c>
      <c r="GY739">
        <v>26017.9</v>
      </c>
      <c r="GZ739">
        <v>25075.3</v>
      </c>
      <c r="HA739">
        <v>30534.7</v>
      </c>
      <c r="HB739">
        <v>29328.4</v>
      </c>
      <c r="HC739">
        <v>37688</v>
      </c>
      <c r="HD739">
        <v>35071.2</v>
      </c>
      <c r="HE739">
        <v>46717.2</v>
      </c>
      <c r="HF739">
        <v>43577.6</v>
      </c>
      <c r="HG739">
        <v>1.82568</v>
      </c>
      <c r="HH739">
        <v>1.86707</v>
      </c>
      <c r="HI739">
        <v>0.07130209999999999</v>
      </c>
      <c r="HJ739">
        <v>0</v>
      </c>
      <c r="HK739">
        <v>28.8531</v>
      </c>
      <c r="HL739">
        <v>999.9</v>
      </c>
      <c r="HM739">
        <v>47.4</v>
      </c>
      <c r="HN739">
        <v>30.5</v>
      </c>
      <c r="HO739">
        <v>23.0993</v>
      </c>
      <c r="HP739">
        <v>63.173</v>
      </c>
      <c r="HQ739">
        <v>16.9832</v>
      </c>
      <c r="HR739">
        <v>1</v>
      </c>
      <c r="HS739">
        <v>0.1494</v>
      </c>
      <c r="HT739">
        <v>-0.207767</v>
      </c>
      <c r="HU739">
        <v>20.1993</v>
      </c>
      <c r="HV739">
        <v>5.22822</v>
      </c>
      <c r="HW739">
        <v>11.974</v>
      </c>
      <c r="HX739">
        <v>4.96975</v>
      </c>
      <c r="HY739">
        <v>3.28965</v>
      </c>
      <c r="HZ739">
        <v>9999</v>
      </c>
      <c r="IA739">
        <v>9999</v>
      </c>
      <c r="IB739">
        <v>9999</v>
      </c>
      <c r="IC739">
        <v>999.9</v>
      </c>
      <c r="ID739">
        <v>4.97293</v>
      </c>
      <c r="IE739">
        <v>1.87729</v>
      </c>
      <c r="IF739">
        <v>1.87535</v>
      </c>
      <c r="IG739">
        <v>1.8782</v>
      </c>
      <c r="IH739">
        <v>1.8749</v>
      </c>
      <c r="II739">
        <v>1.8785</v>
      </c>
      <c r="IJ739">
        <v>1.87561</v>
      </c>
      <c r="IK739">
        <v>1.87677</v>
      </c>
      <c r="IL739">
        <v>0</v>
      </c>
      <c r="IM739">
        <v>0</v>
      </c>
      <c r="IN739">
        <v>0</v>
      </c>
      <c r="IO739">
        <v>0</v>
      </c>
      <c r="IP739" t="s">
        <v>442</v>
      </c>
      <c r="IQ739" t="s">
        <v>443</v>
      </c>
      <c r="IR739" t="s">
        <v>444</v>
      </c>
      <c r="IS739" t="s">
        <v>444</v>
      </c>
      <c r="IT739" t="s">
        <v>444</v>
      </c>
      <c r="IU739" t="s">
        <v>444</v>
      </c>
      <c r="IV739">
        <v>0</v>
      </c>
      <c r="IW739">
        <v>100</v>
      </c>
      <c r="IX739">
        <v>100</v>
      </c>
      <c r="IY739">
        <v>0.958</v>
      </c>
      <c r="IZ739">
        <v>0.2329</v>
      </c>
      <c r="JA739">
        <v>0.05401698482025668</v>
      </c>
      <c r="JB739">
        <v>0.001251749769105588</v>
      </c>
      <c r="JC739">
        <v>-2.340677956668878E-07</v>
      </c>
      <c r="JD739">
        <v>1.443975168909104E-10</v>
      </c>
      <c r="JE739">
        <v>-0.0473756660369021</v>
      </c>
      <c r="JF739">
        <v>-0.000763777970416037</v>
      </c>
      <c r="JG739">
        <v>0.0006633184790446218</v>
      </c>
      <c r="JH739">
        <v>-5.365384051273601E-06</v>
      </c>
      <c r="JI739">
        <v>1</v>
      </c>
      <c r="JJ739">
        <v>2129</v>
      </c>
      <c r="JK739">
        <v>1</v>
      </c>
      <c r="JL739">
        <v>27</v>
      </c>
      <c r="JM739">
        <v>189067.1</v>
      </c>
      <c r="JN739">
        <v>189067</v>
      </c>
      <c r="JO739">
        <v>1.9165</v>
      </c>
      <c r="JP739">
        <v>2.53296</v>
      </c>
      <c r="JQ739">
        <v>1.39893</v>
      </c>
      <c r="JR739">
        <v>2.33765</v>
      </c>
      <c r="JS739">
        <v>1.44897</v>
      </c>
      <c r="JT739">
        <v>2.55737</v>
      </c>
      <c r="JU739">
        <v>36.7654</v>
      </c>
      <c r="JV739">
        <v>24.1926</v>
      </c>
      <c r="JW739">
        <v>18</v>
      </c>
      <c r="JX739">
        <v>478.697</v>
      </c>
      <c r="JY739">
        <v>474.904</v>
      </c>
      <c r="JZ739">
        <v>28.6107</v>
      </c>
      <c r="KA739">
        <v>29.0721</v>
      </c>
      <c r="KB739">
        <v>30.0006</v>
      </c>
      <c r="KC739">
        <v>28.6828</v>
      </c>
      <c r="KD739">
        <v>28.7364</v>
      </c>
      <c r="KE739">
        <v>38.4239</v>
      </c>
      <c r="KF739">
        <v>25.5883</v>
      </c>
      <c r="KG739">
        <v>76.9524</v>
      </c>
      <c r="KH739">
        <v>28.6055</v>
      </c>
      <c r="KI739">
        <v>841.104</v>
      </c>
      <c r="KJ739">
        <v>19.1001</v>
      </c>
      <c r="KK739">
        <v>100.954</v>
      </c>
      <c r="KL739">
        <v>100.238</v>
      </c>
    </row>
    <row r="740" spans="1:298">
      <c r="A740">
        <v>724</v>
      </c>
      <c r="B740">
        <v>1758492611</v>
      </c>
      <c r="C740">
        <v>23507.5</v>
      </c>
      <c r="D740" t="s">
        <v>1899</v>
      </c>
      <c r="E740" t="s">
        <v>1900</v>
      </c>
      <c r="F740">
        <v>5</v>
      </c>
      <c r="G740" t="s">
        <v>1800</v>
      </c>
      <c r="H740" t="s">
        <v>436</v>
      </c>
      <c r="I740" t="s">
        <v>437</v>
      </c>
      <c r="J740">
        <v>1758492603.444444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840.5800375760693</v>
      </c>
      <c r="AL740">
        <v>815.3728484848485</v>
      </c>
      <c r="AM740">
        <v>3.387332832911367</v>
      </c>
      <c r="AN740">
        <v>65.52531458562125</v>
      </c>
      <c r="AO740">
        <f>(AQ740 - AP740 + DZ740*1E3/(8.314*(EB740+273.15)) * AS740/DY740 * AR740) * DY740/(100*DM740) * 1000/(1000 - AQ740)</f>
        <v>0</v>
      </c>
      <c r="AP740">
        <v>19.09337428454886</v>
      </c>
      <c r="AQ740">
        <v>23.78638303030302</v>
      </c>
      <c r="AR740">
        <v>-0.002481982511586773</v>
      </c>
      <c r="AS740">
        <v>124.8257750437585</v>
      </c>
      <c r="AT740">
        <v>2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438</v>
      </c>
      <c r="AZ740" t="s">
        <v>438</v>
      </c>
      <c r="BA740">
        <v>0</v>
      </c>
      <c r="BB740">
        <v>0</v>
      </c>
      <c r="BC740">
        <f>1-BA740/BB740</f>
        <v>0</v>
      </c>
      <c r="BD740">
        <v>0</v>
      </c>
      <c r="BE740" t="s">
        <v>438</v>
      </c>
      <c r="BF740" t="s">
        <v>438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438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2.7</v>
      </c>
      <c r="DN740">
        <v>0.5</v>
      </c>
      <c r="DO740" t="s">
        <v>439</v>
      </c>
      <c r="DP740">
        <v>2</v>
      </c>
      <c r="DQ740" t="b">
        <v>1</v>
      </c>
      <c r="DR740">
        <v>1758492603.444444</v>
      </c>
      <c r="DS740">
        <v>772.5192592592592</v>
      </c>
      <c r="DT740">
        <v>809.5364814814815</v>
      </c>
      <c r="DU740">
        <v>23.81394444444445</v>
      </c>
      <c r="DV740">
        <v>19.13267037037037</v>
      </c>
      <c r="DW740">
        <v>771.5724074074074</v>
      </c>
      <c r="DX740">
        <v>23.58082592592593</v>
      </c>
      <c r="DY740">
        <v>499.9717777777777</v>
      </c>
      <c r="DZ740">
        <v>89.96821481481481</v>
      </c>
      <c r="EA740">
        <v>0.05420002962962964</v>
      </c>
      <c r="EB740">
        <v>30.13048148148148</v>
      </c>
      <c r="EC740">
        <v>30.00985925925925</v>
      </c>
      <c r="ED740">
        <v>999.9000000000001</v>
      </c>
      <c r="EE740">
        <v>0</v>
      </c>
      <c r="EF740">
        <v>0</v>
      </c>
      <c r="EG740">
        <v>9980.370740740742</v>
      </c>
      <c r="EH740">
        <v>0</v>
      </c>
      <c r="EI740">
        <v>10.58792222222222</v>
      </c>
      <c r="EJ740">
        <v>-37.01722962962963</v>
      </c>
      <c r="EK740">
        <v>791.3645555555556</v>
      </c>
      <c r="EL740">
        <v>825.3267037037037</v>
      </c>
      <c r="EM740">
        <v>4.68126925925926</v>
      </c>
      <c r="EN740">
        <v>809.5364814814815</v>
      </c>
      <c r="EO740">
        <v>19.13267037037037</v>
      </c>
      <c r="EP740">
        <v>2.142496666666667</v>
      </c>
      <c r="EQ740">
        <v>1.721332962962963</v>
      </c>
      <c r="ER740">
        <v>18.53871111111111</v>
      </c>
      <c r="ES740">
        <v>15.09013703703704</v>
      </c>
      <c r="ET740">
        <v>2000.006666666666</v>
      </c>
      <c r="EU740">
        <v>0.9800057777777779</v>
      </c>
      <c r="EV740">
        <v>0.01999463333333333</v>
      </c>
      <c r="EW740">
        <v>0</v>
      </c>
      <c r="EX740">
        <v>489.0013703703704</v>
      </c>
      <c r="EY740">
        <v>5.000560000000001</v>
      </c>
      <c r="EZ740">
        <v>10052.21111111111</v>
      </c>
      <c r="FA740">
        <v>17294.97407407407</v>
      </c>
      <c r="FB740">
        <v>41.97199999999999</v>
      </c>
      <c r="FC740">
        <v>42.12033333333333</v>
      </c>
      <c r="FD740">
        <v>41.68699999999999</v>
      </c>
      <c r="FE740">
        <v>41.28903703703703</v>
      </c>
      <c r="FF740">
        <v>42.68699999999998</v>
      </c>
      <c r="FG740">
        <v>1955.116666666667</v>
      </c>
      <c r="FH740">
        <v>39.89000000000001</v>
      </c>
      <c r="FI740">
        <v>0</v>
      </c>
      <c r="FJ740">
        <v>1758492612.6</v>
      </c>
      <c r="FK740">
        <v>0</v>
      </c>
      <c r="FL740">
        <v>489.0189599999999</v>
      </c>
      <c r="FM740">
        <v>-0.29553845316838</v>
      </c>
      <c r="FN740">
        <v>-5.523076954017948</v>
      </c>
      <c r="FO740">
        <v>10052.192</v>
      </c>
      <c r="FP740">
        <v>15</v>
      </c>
      <c r="FQ740">
        <v>0</v>
      </c>
      <c r="FR740" t="s">
        <v>440</v>
      </c>
      <c r="FS740">
        <v>1747148579.5</v>
      </c>
      <c r="FT740">
        <v>1747148584.5</v>
      </c>
      <c r="FU740">
        <v>0</v>
      </c>
      <c r="FV740">
        <v>0.162</v>
      </c>
      <c r="FW740">
        <v>-0.001</v>
      </c>
      <c r="FX740">
        <v>0.139</v>
      </c>
      <c r="FY740">
        <v>0.058</v>
      </c>
      <c r="FZ740">
        <v>420</v>
      </c>
      <c r="GA740">
        <v>16</v>
      </c>
      <c r="GB740">
        <v>0.19</v>
      </c>
      <c r="GC740">
        <v>0.02</v>
      </c>
      <c r="GD740">
        <v>-36.9619575</v>
      </c>
      <c r="GE740">
        <v>-0.981880300187575</v>
      </c>
      <c r="GF740">
        <v>0.107606142685955</v>
      </c>
      <c r="GG740">
        <v>0</v>
      </c>
      <c r="GH740">
        <v>489.0198235294118</v>
      </c>
      <c r="GI740">
        <v>0.2056837322726654</v>
      </c>
      <c r="GJ740">
        <v>0.2075339051801159</v>
      </c>
      <c r="GK740">
        <v>1</v>
      </c>
      <c r="GL740">
        <v>4.6760365</v>
      </c>
      <c r="GM740">
        <v>0.1561562476547743</v>
      </c>
      <c r="GN740">
        <v>0.01964460340017073</v>
      </c>
      <c r="GO740">
        <v>0</v>
      </c>
      <c r="GP740">
        <v>1</v>
      </c>
      <c r="GQ740">
        <v>3</v>
      </c>
      <c r="GR740" t="s">
        <v>447</v>
      </c>
      <c r="GS740">
        <v>3.12826</v>
      </c>
      <c r="GT740">
        <v>2.73218</v>
      </c>
      <c r="GU740">
        <v>0.134202</v>
      </c>
      <c r="GV740">
        <v>0.139203</v>
      </c>
      <c r="GW740">
        <v>0.105739</v>
      </c>
      <c r="GX740">
        <v>0.09120449999999999</v>
      </c>
      <c r="GY740">
        <v>25967.3</v>
      </c>
      <c r="GZ740">
        <v>25026.4</v>
      </c>
      <c r="HA740">
        <v>30534.3</v>
      </c>
      <c r="HB740">
        <v>29328.2</v>
      </c>
      <c r="HC740">
        <v>37691.1</v>
      </c>
      <c r="HD740">
        <v>35071.6</v>
      </c>
      <c r="HE740">
        <v>46717.2</v>
      </c>
      <c r="HF740">
        <v>43577.1</v>
      </c>
      <c r="HG740">
        <v>1.82593</v>
      </c>
      <c r="HH740">
        <v>1.86712</v>
      </c>
      <c r="HI740">
        <v>0.0709668</v>
      </c>
      <c r="HJ740">
        <v>0</v>
      </c>
      <c r="HK740">
        <v>28.8542</v>
      </c>
      <c r="HL740">
        <v>999.9</v>
      </c>
      <c r="HM740">
        <v>47.4</v>
      </c>
      <c r="HN740">
        <v>30.5</v>
      </c>
      <c r="HO740">
        <v>23.0994</v>
      </c>
      <c r="HP740">
        <v>62.853</v>
      </c>
      <c r="HQ740">
        <v>17.0152</v>
      </c>
      <c r="HR740">
        <v>1</v>
      </c>
      <c r="HS740">
        <v>0.149715</v>
      </c>
      <c r="HT740">
        <v>-0.200302</v>
      </c>
      <c r="HU740">
        <v>20.1992</v>
      </c>
      <c r="HV740">
        <v>5.22702</v>
      </c>
      <c r="HW740">
        <v>11.974</v>
      </c>
      <c r="HX740">
        <v>4.96975</v>
      </c>
      <c r="HY740">
        <v>3.28948</v>
      </c>
      <c r="HZ740">
        <v>9999</v>
      </c>
      <c r="IA740">
        <v>9999</v>
      </c>
      <c r="IB740">
        <v>9999</v>
      </c>
      <c r="IC740">
        <v>999.9</v>
      </c>
      <c r="ID740">
        <v>4.97295</v>
      </c>
      <c r="IE740">
        <v>1.87729</v>
      </c>
      <c r="IF740">
        <v>1.8754</v>
      </c>
      <c r="IG740">
        <v>1.87819</v>
      </c>
      <c r="IH740">
        <v>1.87489</v>
      </c>
      <c r="II740">
        <v>1.87851</v>
      </c>
      <c r="IJ740">
        <v>1.87561</v>
      </c>
      <c r="IK740">
        <v>1.87674</v>
      </c>
      <c r="IL740">
        <v>0</v>
      </c>
      <c r="IM740">
        <v>0</v>
      </c>
      <c r="IN740">
        <v>0</v>
      </c>
      <c r="IO740">
        <v>0</v>
      </c>
      <c r="IP740" t="s">
        <v>442</v>
      </c>
      <c r="IQ740" t="s">
        <v>443</v>
      </c>
      <c r="IR740" t="s">
        <v>444</v>
      </c>
      <c r="IS740" t="s">
        <v>444</v>
      </c>
      <c r="IT740" t="s">
        <v>444</v>
      </c>
      <c r="IU740" t="s">
        <v>444</v>
      </c>
      <c r="IV740">
        <v>0</v>
      </c>
      <c r="IW740">
        <v>100</v>
      </c>
      <c r="IX740">
        <v>100</v>
      </c>
      <c r="IY740">
        <v>0.976</v>
      </c>
      <c r="IZ740">
        <v>0.2325</v>
      </c>
      <c r="JA740">
        <v>0.05401698482025668</v>
      </c>
      <c r="JB740">
        <v>0.001251749769105588</v>
      </c>
      <c r="JC740">
        <v>-2.340677956668878E-07</v>
      </c>
      <c r="JD740">
        <v>1.443975168909104E-10</v>
      </c>
      <c r="JE740">
        <v>-0.0473756660369021</v>
      </c>
      <c r="JF740">
        <v>-0.000763777970416037</v>
      </c>
      <c r="JG740">
        <v>0.0006633184790446218</v>
      </c>
      <c r="JH740">
        <v>-5.365384051273601E-06</v>
      </c>
      <c r="JI740">
        <v>1</v>
      </c>
      <c r="JJ740">
        <v>2129</v>
      </c>
      <c r="JK740">
        <v>1</v>
      </c>
      <c r="JL740">
        <v>27</v>
      </c>
      <c r="JM740">
        <v>189067.2</v>
      </c>
      <c r="JN740">
        <v>189067.1</v>
      </c>
      <c r="JO740">
        <v>1.94458</v>
      </c>
      <c r="JP740">
        <v>2.54028</v>
      </c>
      <c r="JQ740">
        <v>1.39893</v>
      </c>
      <c r="JR740">
        <v>2.33765</v>
      </c>
      <c r="JS740">
        <v>1.44897</v>
      </c>
      <c r="JT740">
        <v>2.58911</v>
      </c>
      <c r="JU740">
        <v>36.7654</v>
      </c>
      <c r="JV740">
        <v>24.2013</v>
      </c>
      <c r="JW740">
        <v>18</v>
      </c>
      <c r="JX740">
        <v>478.86</v>
      </c>
      <c r="JY740">
        <v>474.968</v>
      </c>
      <c r="JZ740">
        <v>28.6015</v>
      </c>
      <c r="KA740">
        <v>29.0774</v>
      </c>
      <c r="KB740">
        <v>30.0005</v>
      </c>
      <c r="KC740">
        <v>28.6868</v>
      </c>
      <c r="KD740">
        <v>28.7402</v>
      </c>
      <c r="KE740">
        <v>38.9706</v>
      </c>
      <c r="KF740">
        <v>25.5883</v>
      </c>
      <c r="KG740">
        <v>76.9524</v>
      </c>
      <c r="KH740">
        <v>28.598</v>
      </c>
      <c r="KI740">
        <v>854.732</v>
      </c>
      <c r="KJ740">
        <v>19.1001</v>
      </c>
      <c r="KK740">
        <v>100.954</v>
      </c>
      <c r="KL740">
        <v>100.238</v>
      </c>
    </row>
    <row r="741" spans="1:298">
      <c r="A741">
        <v>725</v>
      </c>
      <c r="B741">
        <v>1758492616</v>
      </c>
      <c r="C741">
        <v>23512.5</v>
      </c>
      <c r="D741" t="s">
        <v>1901</v>
      </c>
      <c r="E741" t="s">
        <v>1902</v>
      </c>
      <c r="F741">
        <v>5</v>
      </c>
      <c r="G741" t="s">
        <v>1800</v>
      </c>
      <c r="H741" t="s">
        <v>436</v>
      </c>
      <c r="I741" t="s">
        <v>437</v>
      </c>
      <c r="J741">
        <v>1758492608.462963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857.8929699467103</v>
      </c>
      <c r="AL741">
        <v>832.4695151515153</v>
      </c>
      <c r="AM741">
        <v>3.418777144439879</v>
      </c>
      <c r="AN741">
        <v>65.52531458562125</v>
      </c>
      <c r="AO741">
        <f>(AQ741 - AP741 + DZ741*1E3/(8.314*(EB741+273.15)) * AS741/DY741 * AR741) * DY741/(100*DM741) * 1000/(1000 - AQ741)</f>
        <v>0</v>
      </c>
      <c r="AP741">
        <v>19.09629754087602</v>
      </c>
      <c r="AQ741">
        <v>23.7669503030303</v>
      </c>
      <c r="AR741">
        <v>-0.0007656097620298624</v>
      </c>
      <c r="AS741">
        <v>124.8257750437585</v>
      </c>
      <c r="AT741">
        <v>2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438</v>
      </c>
      <c r="AZ741" t="s">
        <v>438</v>
      </c>
      <c r="BA741">
        <v>0</v>
      </c>
      <c r="BB741">
        <v>0</v>
      </c>
      <c r="BC741">
        <f>1-BA741/BB741</f>
        <v>0</v>
      </c>
      <c r="BD741">
        <v>0</v>
      </c>
      <c r="BE741" t="s">
        <v>438</v>
      </c>
      <c r="BF741" t="s">
        <v>438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438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2.7</v>
      </c>
      <c r="DN741">
        <v>0.5</v>
      </c>
      <c r="DO741" t="s">
        <v>439</v>
      </c>
      <c r="DP741">
        <v>2</v>
      </c>
      <c r="DQ741" t="b">
        <v>1</v>
      </c>
      <c r="DR741">
        <v>1758492608.462963</v>
      </c>
      <c r="DS741">
        <v>789.2206666666665</v>
      </c>
      <c r="DT741">
        <v>826.4311851851852</v>
      </c>
      <c r="DU741">
        <v>23.79643333333333</v>
      </c>
      <c r="DV741">
        <v>19.10815185185185</v>
      </c>
      <c r="DW741">
        <v>788.2547777777777</v>
      </c>
      <c r="DX741">
        <v>23.5636962962963</v>
      </c>
      <c r="DY741">
        <v>500.0261481481481</v>
      </c>
      <c r="DZ741">
        <v>89.96860370370371</v>
      </c>
      <c r="EA741">
        <v>0.05428286296296295</v>
      </c>
      <c r="EB741">
        <v>30.12838148148149</v>
      </c>
      <c r="EC741">
        <v>30.01075185185185</v>
      </c>
      <c r="ED741">
        <v>999.9000000000001</v>
      </c>
      <c r="EE741">
        <v>0</v>
      </c>
      <c r="EF741">
        <v>0</v>
      </c>
      <c r="EG741">
        <v>9983.888888888889</v>
      </c>
      <c r="EH741">
        <v>0</v>
      </c>
      <c r="EI741">
        <v>10.58291851851852</v>
      </c>
      <c r="EJ741">
        <v>-37.2104</v>
      </c>
      <c r="EK741">
        <v>808.458888888889</v>
      </c>
      <c r="EL741">
        <v>842.5300000000001</v>
      </c>
      <c r="EM741">
        <v>4.688285185185186</v>
      </c>
      <c r="EN741">
        <v>826.4311851851852</v>
      </c>
      <c r="EO741">
        <v>19.10815185185185</v>
      </c>
      <c r="EP741">
        <v>2.140931111111111</v>
      </c>
      <c r="EQ741">
        <v>1.719133703703704</v>
      </c>
      <c r="ER741">
        <v>18.52703703703704</v>
      </c>
      <c r="ES741">
        <v>15.07028518518519</v>
      </c>
      <c r="ET741">
        <v>2000.014814814815</v>
      </c>
      <c r="EU741">
        <v>0.980005888888889</v>
      </c>
      <c r="EV741">
        <v>0.01999451481481481</v>
      </c>
      <c r="EW741">
        <v>0</v>
      </c>
      <c r="EX741">
        <v>489.0088518518519</v>
      </c>
      <c r="EY741">
        <v>5.000560000000001</v>
      </c>
      <c r="EZ741">
        <v>10051.75185185185</v>
      </c>
      <c r="FA741">
        <v>17295.03333333333</v>
      </c>
      <c r="FB741">
        <v>41.986</v>
      </c>
      <c r="FC741">
        <v>42.12033333333333</v>
      </c>
      <c r="FD741">
        <v>41.68699999999999</v>
      </c>
      <c r="FE741">
        <v>41.30051851851851</v>
      </c>
      <c r="FF741">
        <v>42.68699999999998</v>
      </c>
      <c r="FG741">
        <v>1955.124814814815</v>
      </c>
      <c r="FH741">
        <v>39.89000000000001</v>
      </c>
      <c r="FI741">
        <v>0</v>
      </c>
      <c r="FJ741">
        <v>1758492617.4</v>
      </c>
      <c r="FK741">
        <v>0</v>
      </c>
      <c r="FL741">
        <v>488.98116</v>
      </c>
      <c r="FM741">
        <v>0.1176923083965591</v>
      </c>
      <c r="FN741">
        <v>-2.100000010084893</v>
      </c>
      <c r="FO741">
        <v>10051.828</v>
      </c>
      <c r="FP741">
        <v>15</v>
      </c>
      <c r="FQ741">
        <v>0</v>
      </c>
      <c r="FR741" t="s">
        <v>440</v>
      </c>
      <c r="FS741">
        <v>1747148579.5</v>
      </c>
      <c r="FT741">
        <v>1747148584.5</v>
      </c>
      <c r="FU741">
        <v>0</v>
      </c>
      <c r="FV741">
        <v>0.162</v>
      </c>
      <c r="FW741">
        <v>-0.001</v>
      </c>
      <c r="FX741">
        <v>0.139</v>
      </c>
      <c r="FY741">
        <v>0.058</v>
      </c>
      <c r="FZ741">
        <v>420</v>
      </c>
      <c r="GA741">
        <v>16</v>
      </c>
      <c r="GB741">
        <v>0.19</v>
      </c>
      <c r="GC741">
        <v>0.02</v>
      </c>
      <c r="GD741">
        <v>-37.10655</v>
      </c>
      <c r="GE741">
        <v>-1.899717073170653</v>
      </c>
      <c r="GF741">
        <v>0.2093566454641454</v>
      </c>
      <c r="GG741">
        <v>0</v>
      </c>
      <c r="GH741">
        <v>489.0162647058823</v>
      </c>
      <c r="GI741">
        <v>-0.2144384998615128</v>
      </c>
      <c r="GJ741">
        <v>0.1903787724238732</v>
      </c>
      <c r="GK741">
        <v>1</v>
      </c>
      <c r="GL741">
        <v>4.6804035</v>
      </c>
      <c r="GM741">
        <v>0.1126820262664074</v>
      </c>
      <c r="GN741">
        <v>0.01897025731902442</v>
      </c>
      <c r="GO741">
        <v>0</v>
      </c>
      <c r="GP741">
        <v>1</v>
      </c>
      <c r="GQ741">
        <v>3</v>
      </c>
      <c r="GR741" t="s">
        <v>447</v>
      </c>
      <c r="GS741">
        <v>3.12823</v>
      </c>
      <c r="GT741">
        <v>2.73158</v>
      </c>
      <c r="GU741">
        <v>0.136058</v>
      </c>
      <c r="GV741">
        <v>0.14107</v>
      </c>
      <c r="GW741">
        <v>0.105679</v>
      </c>
      <c r="GX741">
        <v>0.09121750000000001</v>
      </c>
      <c r="GY741">
        <v>25911.2</v>
      </c>
      <c r="GZ741">
        <v>24971.8</v>
      </c>
      <c r="HA741">
        <v>30533.8</v>
      </c>
      <c r="HB741">
        <v>29327.9</v>
      </c>
      <c r="HC741">
        <v>37693.3</v>
      </c>
      <c r="HD741">
        <v>35071</v>
      </c>
      <c r="HE741">
        <v>46716.5</v>
      </c>
      <c r="HF741">
        <v>43576.9</v>
      </c>
      <c r="HG741">
        <v>1.82605</v>
      </c>
      <c r="HH741">
        <v>1.86698</v>
      </c>
      <c r="HI741">
        <v>0.070408</v>
      </c>
      <c r="HJ741">
        <v>0</v>
      </c>
      <c r="HK741">
        <v>28.8555</v>
      </c>
      <c r="HL741">
        <v>999.9</v>
      </c>
      <c r="HM741">
        <v>47.4</v>
      </c>
      <c r="HN741">
        <v>30.5</v>
      </c>
      <c r="HO741">
        <v>23.0993</v>
      </c>
      <c r="HP741">
        <v>63.583</v>
      </c>
      <c r="HQ741">
        <v>16.7869</v>
      </c>
      <c r="HR741">
        <v>1</v>
      </c>
      <c r="HS741">
        <v>0.150046</v>
      </c>
      <c r="HT741">
        <v>-0.216784</v>
      </c>
      <c r="HU741">
        <v>20.1991</v>
      </c>
      <c r="HV741">
        <v>5.22822</v>
      </c>
      <c r="HW741">
        <v>11.974</v>
      </c>
      <c r="HX741">
        <v>4.9702</v>
      </c>
      <c r="HY741">
        <v>3.28968</v>
      </c>
      <c r="HZ741">
        <v>9999</v>
      </c>
      <c r="IA741">
        <v>9999</v>
      </c>
      <c r="IB741">
        <v>9999</v>
      </c>
      <c r="IC741">
        <v>999.9</v>
      </c>
      <c r="ID741">
        <v>4.97293</v>
      </c>
      <c r="IE741">
        <v>1.87729</v>
      </c>
      <c r="IF741">
        <v>1.87536</v>
      </c>
      <c r="IG741">
        <v>1.8782</v>
      </c>
      <c r="IH741">
        <v>1.87488</v>
      </c>
      <c r="II741">
        <v>1.87851</v>
      </c>
      <c r="IJ741">
        <v>1.87561</v>
      </c>
      <c r="IK741">
        <v>1.87671</v>
      </c>
      <c r="IL741">
        <v>0</v>
      </c>
      <c r="IM741">
        <v>0</v>
      </c>
      <c r="IN741">
        <v>0</v>
      </c>
      <c r="IO741">
        <v>0</v>
      </c>
      <c r="IP741" t="s">
        <v>442</v>
      </c>
      <c r="IQ741" t="s">
        <v>443</v>
      </c>
      <c r="IR741" t="s">
        <v>444</v>
      </c>
      <c r="IS741" t="s">
        <v>444</v>
      </c>
      <c r="IT741" t="s">
        <v>444</v>
      </c>
      <c r="IU741" t="s">
        <v>444</v>
      </c>
      <c r="IV741">
        <v>0</v>
      </c>
      <c r="IW741">
        <v>100</v>
      </c>
      <c r="IX741">
        <v>100</v>
      </c>
      <c r="IY741">
        <v>0.995</v>
      </c>
      <c r="IZ741">
        <v>0.232</v>
      </c>
      <c r="JA741">
        <v>0.05401698482025668</v>
      </c>
      <c r="JB741">
        <v>0.001251749769105588</v>
      </c>
      <c r="JC741">
        <v>-2.340677956668878E-07</v>
      </c>
      <c r="JD741">
        <v>1.443975168909104E-10</v>
      </c>
      <c r="JE741">
        <v>-0.0473756660369021</v>
      </c>
      <c r="JF741">
        <v>-0.000763777970416037</v>
      </c>
      <c r="JG741">
        <v>0.0006633184790446218</v>
      </c>
      <c r="JH741">
        <v>-5.365384051273601E-06</v>
      </c>
      <c r="JI741">
        <v>1</v>
      </c>
      <c r="JJ741">
        <v>2129</v>
      </c>
      <c r="JK741">
        <v>1</v>
      </c>
      <c r="JL741">
        <v>27</v>
      </c>
      <c r="JM741">
        <v>189067.3</v>
      </c>
      <c r="JN741">
        <v>189067.2</v>
      </c>
      <c r="JO741">
        <v>1.97266</v>
      </c>
      <c r="JP741">
        <v>2.54639</v>
      </c>
      <c r="JQ741">
        <v>1.39893</v>
      </c>
      <c r="JR741">
        <v>2.33765</v>
      </c>
      <c r="JS741">
        <v>1.44897</v>
      </c>
      <c r="JT741">
        <v>2.58911</v>
      </c>
      <c r="JU741">
        <v>36.7654</v>
      </c>
      <c r="JV741">
        <v>24.2013</v>
      </c>
      <c r="JW741">
        <v>18</v>
      </c>
      <c r="JX741">
        <v>478.957</v>
      </c>
      <c r="JY741">
        <v>474.906</v>
      </c>
      <c r="JZ741">
        <v>28.594</v>
      </c>
      <c r="KA741">
        <v>29.0824</v>
      </c>
      <c r="KB741">
        <v>30.0005</v>
      </c>
      <c r="KC741">
        <v>28.6911</v>
      </c>
      <c r="KD741">
        <v>28.7447</v>
      </c>
      <c r="KE741">
        <v>39.6211</v>
      </c>
      <c r="KF741">
        <v>25.5883</v>
      </c>
      <c r="KG741">
        <v>76.9524</v>
      </c>
      <c r="KH741">
        <v>28.5902</v>
      </c>
      <c r="KI741">
        <v>874.814</v>
      </c>
      <c r="KJ741">
        <v>19.1001</v>
      </c>
      <c r="KK741">
        <v>100.952</v>
      </c>
      <c r="KL741">
        <v>100.237</v>
      </c>
    </row>
    <row r="742" spans="1:298">
      <c r="A742">
        <v>726</v>
      </c>
      <c r="B742">
        <v>1758492621</v>
      </c>
      <c r="C742">
        <v>23517.5</v>
      </c>
      <c r="D742" t="s">
        <v>1903</v>
      </c>
      <c r="E742" t="s">
        <v>1904</v>
      </c>
      <c r="F742">
        <v>5</v>
      </c>
      <c r="G742" t="s">
        <v>1800</v>
      </c>
      <c r="H742" t="s">
        <v>436</v>
      </c>
      <c r="I742" t="s">
        <v>437</v>
      </c>
      <c r="J742">
        <v>1758492613.481482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875.2203410195362</v>
      </c>
      <c r="AL742">
        <v>849.7247999999998</v>
      </c>
      <c r="AM742">
        <v>3.450653379626505</v>
      </c>
      <c r="AN742">
        <v>65.52531458562125</v>
      </c>
      <c r="AO742">
        <f>(AQ742 - AP742 + DZ742*1E3/(8.314*(EB742+273.15)) * AS742/DY742 * AR742) * DY742/(100*DM742) * 1000/(1000 - AQ742)</f>
        <v>0</v>
      </c>
      <c r="AP742">
        <v>19.09781566565768</v>
      </c>
      <c r="AQ742">
        <v>23.75397272727272</v>
      </c>
      <c r="AR742">
        <v>-0.0003499314862581996</v>
      </c>
      <c r="AS742">
        <v>124.8257750437585</v>
      </c>
      <c r="AT742">
        <v>2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438</v>
      </c>
      <c r="AZ742" t="s">
        <v>438</v>
      </c>
      <c r="BA742">
        <v>0</v>
      </c>
      <c r="BB742">
        <v>0</v>
      </c>
      <c r="BC742">
        <f>1-BA742/BB742</f>
        <v>0</v>
      </c>
      <c r="BD742">
        <v>0</v>
      </c>
      <c r="BE742" t="s">
        <v>438</v>
      </c>
      <c r="BF742" t="s">
        <v>438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438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2.7</v>
      </c>
      <c r="DN742">
        <v>0.5</v>
      </c>
      <c r="DO742" t="s">
        <v>439</v>
      </c>
      <c r="DP742">
        <v>2</v>
      </c>
      <c r="DQ742" t="b">
        <v>1</v>
      </c>
      <c r="DR742">
        <v>1758492613.481482</v>
      </c>
      <c r="DS742">
        <v>805.9848148148149</v>
      </c>
      <c r="DT742">
        <v>843.3825925925926</v>
      </c>
      <c r="DU742">
        <v>23.77621481481481</v>
      </c>
      <c r="DV742">
        <v>19.09585925925926</v>
      </c>
      <c r="DW742">
        <v>804.9995185185185</v>
      </c>
      <c r="DX742">
        <v>23.54391111111111</v>
      </c>
      <c r="DY742">
        <v>500.0330740740741</v>
      </c>
      <c r="DZ742">
        <v>89.96834074074074</v>
      </c>
      <c r="EA742">
        <v>0.05419468148148149</v>
      </c>
      <c r="EB742">
        <v>30.12731111111112</v>
      </c>
      <c r="EC742">
        <v>30.00698148148148</v>
      </c>
      <c r="ED742">
        <v>999.9000000000001</v>
      </c>
      <c r="EE742">
        <v>0</v>
      </c>
      <c r="EF742">
        <v>0</v>
      </c>
      <c r="EG742">
        <v>9998.790000000001</v>
      </c>
      <c r="EH742">
        <v>0</v>
      </c>
      <c r="EI742">
        <v>10.58378888888889</v>
      </c>
      <c r="EJ742">
        <v>-37.39773333333333</v>
      </c>
      <c r="EK742">
        <v>825.6144814814813</v>
      </c>
      <c r="EL742">
        <v>859.8011111111111</v>
      </c>
      <c r="EM742">
        <v>4.680372962962963</v>
      </c>
      <c r="EN742">
        <v>843.3825925925926</v>
      </c>
      <c r="EO742">
        <v>19.09585925925926</v>
      </c>
      <c r="EP742">
        <v>2.139107407407407</v>
      </c>
      <c r="EQ742">
        <v>1.718021851851852</v>
      </c>
      <c r="ER742">
        <v>18.51341851851852</v>
      </c>
      <c r="ES742">
        <v>15.06023703703704</v>
      </c>
      <c r="ET742">
        <v>2000.001111111111</v>
      </c>
      <c r="EU742">
        <v>0.9800057777777779</v>
      </c>
      <c r="EV742">
        <v>0.01999462962962963</v>
      </c>
      <c r="EW742">
        <v>0</v>
      </c>
      <c r="EX742">
        <v>489.0287407407408</v>
      </c>
      <c r="EY742">
        <v>5.000560000000001</v>
      </c>
      <c r="EZ742">
        <v>10051.52962962963</v>
      </c>
      <c r="FA742">
        <v>17294.92222222222</v>
      </c>
      <c r="FB742">
        <v>41.99766666666666</v>
      </c>
      <c r="FC742">
        <v>42.125</v>
      </c>
      <c r="FD742">
        <v>41.68699999999999</v>
      </c>
      <c r="FE742">
        <v>41.3074074074074</v>
      </c>
      <c r="FF742">
        <v>42.68699999999998</v>
      </c>
      <c r="FG742">
        <v>1955.111111111111</v>
      </c>
      <c r="FH742">
        <v>39.89000000000001</v>
      </c>
      <c r="FI742">
        <v>0</v>
      </c>
      <c r="FJ742">
        <v>1758492622.8</v>
      </c>
      <c r="FK742">
        <v>0</v>
      </c>
      <c r="FL742">
        <v>488.9930000000001</v>
      </c>
      <c r="FM742">
        <v>-0.8156581270550983</v>
      </c>
      <c r="FN742">
        <v>-0.01025640920417202</v>
      </c>
      <c r="FO742">
        <v>10051.60384615385</v>
      </c>
      <c r="FP742">
        <v>15</v>
      </c>
      <c r="FQ742">
        <v>0</v>
      </c>
      <c r="FR742" t="s">
        <v>440</v>
      </c>
      <c r="FS742">
        <v>1747148579.5</v>
      </c>
      <c r="FT742">
        <v>1747148584.5</v>
      </c>
      <c r="FU742">
        <v>0</v>
      </c>
      <c r="FV742">
        <v>0.162</v>
      </c>
      <c r="FW742">
        <v>-0.001</v>
      </c>
      <c r="FX742">
        <v>0.139</v>
      </c>
      <c r="FY742">
        <v>0.058</v>
      </c>
      <c r="FZ742">
        <v>420</v>
      </c>
      <c r="GA742">
        <v>16</v>
      </c>
      <c r="GB742">
        <v>0.19</v>
      </c>
      <c r="GC742">
        <v>0.02</v>
      </c>
      <c r="GD742">
        <v>-37.29140731707317</v>
      </c>
      <c r="GE742">
        <v>-2.437222996515712</v>
      </c>
      <c r="GF742">
        <v>0.2619598604424839</v>
      </c>
      <c r="GG742">
        <v>0</v>
      </c>
      <c r="GH742">
        <v>488.991</v>
      </c>
      <c r="GI742">
        <v>-0.167669978793418</v>
      </c>
      <c r="GJ742">
        <v>0.1869210276780994</v>
      </c>
      <c r="GK742">
        <v>1</v>
      </c>
      <c r="GL742">
        <v>4.680834390243903</v>
      </c>
      <c r="GM742">
        <v>-0.07368794425087788</v>
      </c>
      <c r="GN742">
        <v>0.01811877574187327</v>
      </c>
      <c r="GO742">
        <v>1</v>
      </c>
      <c r="GP742">
        <v>2</v>
      </c>
      <c r="GQ742">
        <v>3</v>
      </c>
      <c r="GR742" t="s">
        <v>441</v>
      </c>
      <c r="GS742">
        <v>3.12841</v>
      </c>
      <c r="GT742">
        <v>2.73194</v>
      </c>
      <c r="GU742">
        <v>0.137905</v>
      </c>
      <c r="GV742">
        <v>0.142884</v>
      </c>
      <c r="GW742">
        <v>0.105641</v>
      </c>
      <c r="GX742">
        <v>0.09122130000000001</v>
      </c>
      <c r="GY742">
        <v>25854.9</v>
      </c>
      <c r="GZ742">
        <v>24919</v>
      </c>
      <c r="HA742">
        <v>30532.8</v>
      </c>
      <c r="HB742">
        <v>29327.8</v>
      </c>
      <c r="HC742">
        <v>37693.7</v>
      </c>
      <c r="HD742">
        <v>35070.9</v>
      </c>
      <c r="HE742">
        <v>46714.9</v>
      </c>
      <c r="HF742">
        <v>43576.7</v>
      </c>
      <c r="HG742">
        <v>1.82588</v>
      </c>
      <c r="HH742">
        <v>1.8666</v>
      </c>
      <c r="HI742">
        <v>0.0704825</v>
      </c>
      <c r="HJ742">
        <v>0</v>
      </c>
      <c r="HK742">
        <v>28.8555</v>
      </c>
      <c r="HL742">
        <v>999.9</v>
      </c>
      <c r="HM742">
        <v>47.4</v>
      </c>
      <c r="HN742">
        <v>30.5</v>
      </c>
      <c r="HO742">
        <v>23.0999</v>
      </c>
      <c r="HP742">
        <v>63.113</v>
      </c>
      <c r="HQ742">
        <v>16.9952</v>
      </c>
      <c r="HR742">
        <v>1</v>
      </c>
      <c r="HS742">
        <v>0.150409</v>
      </c>
      <c r="HT742">
        <v>-0.215063</v>
      </c>
      <c r="HU742">
        <v>20.1993</v>
      </c>
      <c r="HV742">
        <v>5.22822</v>
      </c>
      <c r="HW742">
        <v>11.974</v>
      </c>
      <c r="HX742">
        <v>4.9701</v>
      </c>
      <c r="HY742">
        <v>3.28965</v>
      </c>
      <c r="HZ742">
        <v>9999</v>
      </c>
      <c r="IA742">
        <v>9999</v>
      </c>
      <c r="IB742">
        <v>9999</v>
      </c>
      <c r="IC742">
        <v>999.9</v>
      </c>
      <c r="ID742">
        <v>4.97292</v>
      </c>
      <c r="IE742">
        <v>1.87729</v>
      </c>
      <c r="IF742">
        <v>1.87538</v>
      </c>
      <c r="IG742">
        <v>1.8782</v>
      </c>
      <c r="IH742">
        <v>1.87491</v>
      </c>
      <c r="II742">
        <v>1.87851</v>
      </c>
      <c r="IJ742">
        <v>1.87561</v>
      </c>
      <c r="IK742">
        <v>1.87678</v>
      </c>
      <c r="IL742">
        <v>0</v>
      </c>
      <c r="IM742">
        <v>0</v>
      </c>
      <c r="IN742">
        <v>0</v>
      </c>
      <c r="IO742">
        <v>0</v>
      </c>
      <c r="IP742" t="s">
        <v>442</v>
      </c>
      <c r="IQ742" t="s">
        <v>443</v>
      </c>
      <c r="IR742" t="s">
        <v>444</v>
      </c>
      <c r="IS742" t="s">
        <v>444</v>
      </c>
      <c r="IT742" t="s">
        <v>444</v>
      </c>
      <c r="IU742" t="s">
        <v>444</v>
      </c>
      <c r="IV742">
        <v>0</v>
      </c>
      <c r="IW742">
        <v>100</v>
      </c>
      <c r="IX742">
        <v>100</v>
      </c>
      <c r="IY742">
        <v>1.014</v>
      </c>
      <c r="IZ742">
        <v>0.2318</v>
      </c>
      <c r="JA742">
        <v>0.05401698482025668</v>
      </c>
      <c r="JB742">
        <v>0.001251749769105588</v>
      </c>
      <c r="JC742">
        <v>-2.340677956668878E-07</v>
      </c>
      <c r="JD742">
        <v>1.443975168909104E-10</v>
      </c>
      <c r="JE742">
        <v>-0.0473756660369021</v>
      </c>
      <c r="JF742">
        <v>-0.000763777970416037</v>
      </c>
      <c r="JG742">
        <v>0.0006633184790446218</v>
      </c>
      <c r="JH742">
        <v>-5.365384051273601E-06</v>
      </c>
      <c r="JI742">
        <v>1</v>
      </c>
      <c r="JJ742">
        <v>2129</v>
      </c>
      <c r="JK742">
        <v>1</v>
      </c>
      <c r="JL742">
        <v>27</v>
      </c>
      <c r="JM742">
        <v>189067.4</v>
      </c>
      <c r="JN742">
        <v>189067.3</v>
      </c>
      <c r="JO742">
        <v>2.00439</v>
      </c>
      <c r="JP742">
        <v>2.53784</v>
      </c>
      <c r="JQ742">
        <v>1.39893</v>
      </c>
      <c r="JR742">
        <v>2.33765</v>
      </c>
      <c r="JS742">
        <v>1.44897</v>
      </c>
      <c r="JT742">
        <v>2.51099</v>
      </c>
      <c r="JU742">
        <v>36.7654</v>
      </c>
      <c r="JV742">
        <v>24.1926</v>
      </c>
      <c r="JW742">
        <v>18</v>
      </c>
      <c r="JX742">
        <v>478.892</v>
      </c>
      <c r="JY742">
        <v>474.693</v>
      </c>
      <c r="JZ742">
        <v>28.5883</v>
      </c>
      <c r="KA742">
        <v>29.0873</v>
      </c>
      <c r="KB742">
        <v>30.0005</v>
      </c>
      <c r="KC742">
        <v>28.6961</v>
      </c>
      <c r="KD742">
        <v>28.7489</v>
      </c>
      <c r="KE742">
        <v>40.1773</v>
      </c>
      <c r="KF742">
        <v>25.5883</v>
      </c>
      <c r="KG742">
        <v>76.9524</v>
      </c>
      <c r="KH742">
        <v>28.5853</v>
      </c>
      <c r="KI742">
        <v>888.1849999999999</v>
      </c>
      <c r="KJ742">
        <v>19.1048</v>
      </c>
      <c r="KK742">
        <v>100.949</v>
      </c>
      <c r="KL742">
        <v>100.236</v>
      </c>
    </row>
    <row r="743" spans="1:298">
      <c r="A743">
        <v>727</v>
      </c>
      <c r="B743">
        <v>1758492626</v>
      </c>
      <c r="C743">
        <v>23522.5</v>
      </c>
      <c r="D743" t="s">
        <v>1905</v>
      </c>
      <c r="E743" t="s">
        <v>1906</v>
      </c>
      <c r="F743">
        <v>5</v>
      </c>
      <c r="G743" t="s">
        <v>1800</v>
      </c>
      <c r="H743" t="s">
        <v>436</v>
      </c>
      <c r="I743" t="s">
        <v>437</v>
      </c>
      <c r="J743">
        <v>1758492618.5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892.1357180938775</v>
      </c>
      <c r="AL743">
        <v>866.7401393939396</v>
      </c>
      <c r="AM743">
        <v>3.398990245453706</v>
      </c>
      <c r="AN743">
        <v>65.52531458562125</v>
      </c>
      <c r="AO743">
        <f>(AQ743 - AP743 + DZ743*1E3/(8.314*(EB743+273.15)) * AS743/DY743 * AR743) * DY743/(100*DM743) * 1000/(1000 - AQ743)</f>
        <v>0</v>
      </c>
      <c r="AP743">
        <v>19.10038208291387</v>
      </c>
      <c r="AQ743">
        <v>23.74530303030302</v>
      </c>
      <c r="AR743">
        <v>-0.0001697617049531268</v>
      </c>
      <c r="AS743">
        <v>124.8257750437585</v>
      </c>
      <c r="AT743">
        <v>2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438</v>
      </c>
      <c r="AZ743" t="s">
        <v>438</v>
      </c>
      <c r="BA743">
        <v>0</v>
      </c>
      <c r="BB743">
        <v>0</v>
      </c>
      <c r="BC743">
        <f>1-BA743/BB743</f>
        <v>0</v>
      </c>
      <c r="BD743">
        <v>0</v>
      </c>
      <c r="BE743" t="s">
        <v>438</v>
      </c>
      <c r="BF743" t="s">
        <v>438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438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2.7</v>
      </c>
      <c r="DN743">
        <v>0.5</v>
      </c>
      <c r="DO743" t="s">
        <v>439</v>
      </c>
      <c r="DP743">
        <v>2</v>
      </c>
      <c r="DQ743" t="b">
        <v>1</v>
      </c>
      <c r="DR743">
        <v>1758492618.5</v>
      </c>
      <c r="DS743">
        <v>822.7751481481481</v>
      </c>
      <c r="DT743">
        <v>860.2509629629631</v>
      </c>
      <c r="DU743">
        <v>23.76038148148148</v>
      </c>
      <c r="DV743">
        <v>19.09747407407407</v>
      </c>
      <c r="DW743">
        <v>821.7704444444445</v>
      </c>
      <c r="DX743">
        <v>23.52841851851852</v>
      </c>
      <c r="DY743">
        <v>500.0173333333333</v>
      </c>
      <c r="DZ743">
        <v>89.9682185185185</v>
      </c>
      <c r="EA743">
        <v>0.0541189962962963</v>
      </c>
      <c r="EB743">
        <v>30.12629259259259</v>
      </c>
      <c r="EC743">
        <v>30.00811851851851</v>
      </c>
      <c r="ED743">
        <v>999.9000000000001</v>
      </c>
      <c r="EE743">
        <v>0</v>
      </c>
      <c r="EF743">
        <v>0</v>
      </c>
      <c r="EG743">
        <v>9994.534444444444</v>
      </c>
      <c r="EH743">
        <v>0</v>
      </c>
      <c r="EI743">
        <v>10.57801851851852</v>
      </c>
      <c r="EJ743">
        <v>-37.47576666666667</v>
      </c>
      <c r="EK743">
        <v>842.8001851851851</v>
      </c>
      <c r="EL743">
        <v>876.9993333333334</v>
      </c>
      <c r="EM743">
        <v>4.662923333333334</v>
      </c>
      <c r="EN743">
        <v>860.2509629629631</v>
      </c>
      <c r="EO743">
        <v>19.09747407407407</v>
      </c>
      <c r="EP743">
        <v>2.13768</v>
      </c>
      <c r="EQ743">
        <v>1.718164444444444</v>
      </c>
      <c r="ER743">
        <v>18.50275925925926</v>
      </c>
      <c r="ES743">
        <v>15.06152592592593</v>
      </c>
      <c r="ET743">
        <v>2000.007777777778</v>
      </c>
      <c r="EU743">
        <v>0.980005888888889</v>
      </c>
      <c r="EV743">
        <v>0.01999451481481481</v>
      </c>
      <c r="EW743">
        <v>0</v>
      </c>
      <c r="EX743">
        <v>488.9656296296297</v>
      </c>
      <c r="EY743">
        <v>5.000560000000001</v>
      </c>
      <c r="EZ743">
        <v>10051.56666666667</v>
      </c>
      <c r="FA743">
        <v>17294.97777777778</v>
      </c>
      <c r="FB743">
        <v>42</v>
      </c>
      <c r="FC743">
        <v>42.125</v>
      </c>
      <c r="FD743">
        <v>41.68699999999999</v>
      </c>
      <c r="FE743">
        <v>41.31199999999999</v>
      </c>
      <c r="FF743">
        <v>42.68699999999998</v>
      </c>
      <c r="FG743">
        <v>1955.117777777778</v>
      </c>
      <c r="FH743">
        <v>39.89000000000001</v>
      </c>
      <c r="FI743">
        <v>0</v>
      </c>
      <c r="FJ743">
        <v>1758492627.6</v>
      </c>
      <c r="FK743">
        <v>0</v>
      </c>
      <c r="FL743">
        <v>488.9369230769231</v>
      </c>
      <c r="FM743">
        <v>-0.3695042928944289</v>
      </c>
      <c r="FN743">
        <v>0.7555555685826294</v>
      </c>
      <c r="FO743">
        <v>10051.65</v>
      </c>
      <c r="FP743">
        <v>15</v>
      </c>
      <c r="FQ743">
        <v>0</v>
      </c>
      <c r="FR743" t="s">
        <v>440</v>
      </c>
      <c r="FS743">
        <v>1747148579.5</v>
      </c>
      <c r="FT743">
        <v>1747148584.5</v>
      </c>
      <c r="FU743">
        <v>0</v>
      </c>
      <c r="FV743">
        <v>0.162</v>
      </c>
      <c r="FW743">
        <v>-0.001</v>
      </c>
      <c r="FX743">
        <v>0.139</v>
      </c>
      <c r="FY743">
        <v>0.058</v>
      </c>
      <c r="FZ743">
        <v>420</v>
      </c>
      <c r="GA743">
        <v>16</v>
      </c>
      <c r="GB743">
        <v>0.19</v>
      </c>
      <c r="GC743">
        <v>0.02</v>
      </c>
      <c r="GD743">
        <v>-37.3803</v>
      </c>
      <c r="GE743">
        <v>-1.416439024390217</v>
      </c>
      <c r="GF743">
        <v>0.2343735106619343</v>
      </c>
      <c r="GG743">
        <v>0</v>
      </c>
      <c r="GH743">
        <v>488.9781176470589</v>
      </c>
      <c r="GI743">
        <v>-0.6507868658093593</v>
      </c>
      <c r="GJ743">
        <v>0.2040910645514856</v>
      </c>
      <c r="GK743">
        <v>1</v>
      </c>
      <c r="GL743">
        <v>4.674911750000001</v>
      </c>
      <c r="GM743">
        <v>-0.2140996998123874</v>
      </c>
      <c r="GN743">
        <v>0.02076487104312228</v>
      </c>
      <c r="GO743">
        <v>0</v>
      </c>
      <c r="GP743">
        <v>1</v>
      </c>
      <c r="GQ743">
        <v>3</v>
      </c>
      <c r="GR743" t="s">
        <v>447</v>
      </c>
      <c r="GS743">
        <v>3.12814</v>
      </c>
      <c r="GT743">
        <v>2.73206</v>
      </c>
      <c r="GU743">
        <v>0.139709</v>
      </c>
      <c r="GV743">
        <v>0.144593</v>
      </c>
      <c r="GW743">
        <v>0.105614</v>
      </c>
      <c r="GX743">
        <v>0.09122959999999999</v>
      </c>
      <c r="GY743">
        <v>25801</v>
      </c>
      <c r="GZ743">
        <v>24868.9</v>
      </c>
      <c r="HA743">
        <v>30533</v>
      </c>
      <c r="HB743">
        <v>29327.4</v>
      </c>
      <c r="HC743">
        <v>37695.2</v>
      </c>
      <c r="HD743">
        <v>35070.5</v>
      </c>
      <c r="HE743">
        <v>46715.2</v>
      </c>
      <c r="HF743">
        <v>43576.4</v>
      </c>
      <c r="HG743">
        <v>1.82563</v>
      </c>
      <c r="HH743">
        <v>1.86683</v>
      </c>
      <c r="HI743">
        <v>0.07123500000000001</v>
      </c>
      <c r="HJ743">
        <v>0</v>
      </c>
      <c r="HK743">
        <v>28.8555</v>
      </c>
      <c r="HL743">
        <v>999.9</v>
      </c>
      <c r="HM743">
        <v>47.4</v>
      </c>
      <c r="HN743">
        <v>30.5</v>
      </c>
      <c r="HO743">
        <v>23.0995</v>
      </c>
      <c r="HP743">
        <v>63.633</v>
      </c>
      <c r="HQ743">
        <v>17.0353</v>
      </c>
      <c r="HR743">
        <v>1</v>
      </c>
      <c r="HS743">
        <v>0.150699</v>
      </c>
      <c r="HT743">
        <v>-0.219101</v>
      </c>
      <c r="HU743">
        <v>20.1993</v>
      </c>
      <c r="HV743">
        <v>5.22807</v>
      </c>
      <c r="HW743">
        <v>11.974</v>
      </c>
      <c r="HX743">
        <v>4.9697</v>
      </c>
      <c r="HY743">
        <v>3.28968</v>
      </c>
      <c r="HZ743">
        <v>9999</v>
      </c>
      <c r="IA743">
        <v>9999</v>
      </c>
      <c r="IB743">
        <v>9999</v>
      </c>
      <c r="IC743">
        <v>999.9</v>
      </c>
      <c r="ID743">
        <v>4.97293</v>
      </c>
      <c r="IE743">
        <v>1.87729</v>
      </c>
      <c r="IF743">
        <v>1.87543</v>
      </c>
      <c r="IG743">
        <v>1.8782</v>
      </c>
      <c r="IH743">
        <v>1.87495</v>
      </c>
      <c r="II743">
        <v>1.87851</v>
      </c>
      <c r="IJ743">
        <v>1.87561</v>
      </c>
      <c r="IK743">
        <v>1.8768</v>
      </c>
      <c r="IL743">
        <v>0</v>
      </c>
      <c r="IM743">
        <v>0</v>
      </c>
      <c r="IN743">
        <v>0</v>
      </c>
      <c r="IO743">
        <v>0</v>
      </c>
      <c r="IP743" t="s">
        <v>442</v>
      </c>
      <c r="IQ743" t="s">
        <v>443</v>
      </c>
      <c r="IR743" t="s">
        <v>444</v>
      </c>
      <c r="IS743" t="s">
        <v>444</v>
      </c>
      <c r="IT743" t="s">
        <v>444</v>
      </c>
      <c r="IU743" t="s">
        <v>444</v>
      </c>
      <c r="IV743">
        <v>0</v>
      </c>
      <c r="IW743">
        <v>100</v>
      </c>
      <c r="IX743">
        <v>100</v>
      </c>
      <c r="IY743">
        <v>1.034</v>
      </c>
      <c r="IZ743">
        <v>0.2316</v>
      </c>
      <c r="JA743">
        <v>0.05401698482025668</v>
      </c>
      <c r="JB743">
        <v>0.001251749769105588</v>
      </c>
      <c r="JC743">
        <v>-2.340677956668878E-07</v>
      </c>
      <c r="JD743">
        <v>1.443975168909104E-10</v>
      </c>
      <c r="JE743">
        <v>-0.0473756660369021</v>
      </c>
      <c r="JF743">
        <v>-0.000763777970416037</v>
      </c>
      <c r="JG743">
        <v>0.0006633184790446218</v>
      </c>
      <c r="JH743">
        <v>-5.365384051273601E-06</v>
      </c>
      <c r="JI743">
        <v>1</v>
      </c>
      <c r="JJ743">
        <v>2129</v>
      </c>
      <c r="JK743">
        <v>1</v>
      </c>
      <c r="JL743">
        <v>27</v>
      </c>
      <c r="JM743">
        <v>189067.4</v>
      </c>
      <c r="JN743">
        <v>189067.4</v>
      </c>
      <c r="JO743">
        <v>2.03125</v>
      </c>
      <c r="JP743">
        <v>2.54517</v>
      </c>
      <c r="JQ743">
        <v>1.39893</v>
      </c>
      <c r="JR743">
        <v>2.33765</v>
      </c>
      <c r="JS743">
        <v>1.44897</v>
      </c>
      <c r="JT743">
        <v>2.57812</v>
      </c>
      <c r="JU743">
        <v>36.7892</v>
      </c>
      <c r="JV743">
        <v>24.1926</v>
      </c>
      <c r="JW743">
        <v>18</v>
      </c>
      <c r="JX743">
        <v>478.782</v>
      </c>
      <c r="JY743">
        <v>474.879</v>
      </c>
      <c r="JZ743">
        <v>28.5838</v>
      </c>
      <c r="KA743">
        <v>29.0922</v>
      </c>
      <c r="KB743">
        <v>30.0004</v>
      </c>
      <c r="KC743">
        <v>28.7002</v>
      </c>
      <c r="KD743">
        <v>28.7536</v>
      </c>
      <c r="KE743">
        <v>40.7222</v>
      </c>
      <c r="KF743">
        <v>25.5883</v>
      </c>
      <c r="KG743">
        <v>76.9524</v>
      </c>
      <c r="KH743">
        <v>28.5739</v>
      </c>
      <c r="KI743">
        <v>908.261</v>
      </c>
      <c r="KJ743">
        <v>19.1109</v>
      </c>
      <c r="KK743">
        <v>100.949</v>
      </c>
      <c r="KL743">
        <v>100.235</v>
      </c>
    </row>
    <row r="744" spans="1:298">
      <c r="A744">
        <v>728</v>
      </c>
      <c r="B744">
        <v>1758492631</v>
      </c>
      <c r="C744">
        <v>23527.5</v>
      </c>
      <c r="D744" t="s">
        <v>1907</v>
      </c>
      <c r="E744" t="s">
        <v>1908</v>
      </c>
      <c r="F744">
        <v>5</v>
      </c>
      <c r="G744" t="s">
        <v>1800</v>
      </c>
      <c r="H744" t="s">
        <v>436</v>
      </c>
      <c r="I744" t="s">
        <v>437</v>
      </c>
      <c r="J744">
        <v>1758492623.214286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908.2328008089495</v>
      </c>
      <c r="AL744">
        <v>883.2652787878787</v>
      </c>
      <c r="AM744">
        <v>3.292173017799764</v>
      </c>
      <c r="AN744">
        <v>65.52531458562125</v>
      </c>
      <c r="AO744">
        <f>(AQ744 - AP744 + DZ744*1E3/(8.314*(EB744+273.15)) * AS744/DY744 * AR744) * DY744/(100*DM744) * 1000/(1000 - AQ744)</f>
        <v>0</v>
      </c>
      <c r="AP744">
        <v>19.10334183624968</v>
      </c>
      <c r="AQ744">
        <v>23.73550727272726</v>
      </c>
      <c r="AR744">
        <v>-0.0001795890536950512</v>
      </c>
      <c r="AS744">
        <v>124.8257750437585</v>
      </c>
      <c r="AT744">
        <v>2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438</v>
      </c>
      <c r="AZ744" t="s">
        <v>438</v>
      </c>
      <c r="BA744">
        <v>0</v>
      </c>
      <c r="BB744">
        <v>0</v>
      </c>
      <c r="BC744">
        <f>1-BA744/BB744</f>
        <v>0</v>
      </c>
      <c r="BD744">
        <v>0</v>
      </c>
      <c r="BE744" t="s">
        <v>438</v>
      </c>
      <c r="BF744" t="s">
        <v>438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438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2.7</v>
      </c>
      <c r="DN744">
        <v>0.5</v>
      </c>
      <c r="DO744" t="s">
        <v>439</v>
      </c>
      <c r="DP744">
        <v>2</v>
      </c>
      <c r="DQ744" t="b">
        <v>1</v>
      </c>
      <c r="DR744">
        <v>1758492623.214286</v>
      </c>
      <c r="DS744">
        <v>838.4505714285715</v>
      </c>
      <c r="DT744">
        <v>875.727857142857</v>
      </c>
      <c r="DU744">
        <v>23.74961428571428</v>
      </c>
      <c r="DV744">
        <v>19.10002857142857</v>
      </c>
      <c r="DW744">
        <v>837.427607142857</v>
      </c>
      <c r="DX744">
        <v>23.517875</v>
      </c>
      <c r="DY744">
        <v>499.9599285714286</v>
      </c>
      <c r="DZ744">
        <v>89.96844642857141</v>
      </c>
      <c r="EA744">
        <v>0.05422229642857144</v>
      </c>
      <c r="EB744">
        <v>30.12647142857142</v>
      </c>
      <c r="EC744">
        <v>30.01084642857143</v>
      </c>
      <c r="ED744">
        <v>999.9000000000002</v>
      </c>
      <c r="EE744">
        <v>0</v>
      </c>
      <c r="EF744">
        <v>0</v>
      </c>
      <c r="EG744">
        <v>9994.218928571427</v>
      </c>
      <c r="EH744">
        <v>0</v>
      </c>
      <c r="EI744">
        <v>10.57908571428571</v>
      </c>
      <c r="EJ744">
        <v>-37.27723928571429</v>
      </c>
      <c r="EK744">
        <v>858.8476785714286</v>
      </c>
      <c r="EL744">
        <v>892.779892857143</v>
      </c>
      <c r="EM744">
        <v>4.649592857142857</v>
      </c>
      <c r="EN744">
        <v>875.727857142857</v>
      </c>
      <c r="EO744">
        <v>19.10002857142857</v>
      </c>
      <c r="EP744">
        <v>2.136716428571428</v>
      </c>
      <c r="EQ744">
        <v>1.718399285714286</v>
      </c>
      <c r="ER744">
        <v>18.49556428571429</v>
      </c>
      <c r="ES744">
        <v>15.06365</v>
      </c>
      <c r="ET744">
        <v>2000.002142857143</v>
      </c>
      <c r="EU744">
        <v>0.9800058928571429</v>
      </c>
      <c r="EV744">
        <v>0.01999451071428571</v>
      </c>
      <c r="EW744">
        <v>0</v>
      </c>
      <c r="EX744">
        <v>488.9092857142858</v>
      </c>
      <c r="EY744">
        <v>5.000560000000001</v>
      </c>
      <c r="EZ744">
        <v>10051.6</v>
      </c>
      <c r="FA744">
        <v>17294.92857142857</v>
      </c>
      <c r="FB744">
        <v>42</v>
      </c>
      <c r="FC744">
        <v>42.125</v>
      </c>
      <c r="FD744">
        <v>41.68699999999999</v>
      </c>
      <c r="FE744">
        <v>41.31199999999999</v>
      </c>
      <c r="FF744">
        <v>42.69374999999997</v>
      </c>
      <c r="FG744">
        <v>1955.112142857143</v>
      </c>
      <c r="FH744">
        <v>39.89000000000001</v>
      </c>
      <c r="FI744">
        <v>0</v>
      </c>
      <c r="FJ744">
        <v>1758492632.4</v>
      </c>
      <c r="FK744">
        <v>0</v>
      </c>
      <c r="FL744">
        <v>488.9140384615385</v>
      </c>
      <c r="FM744">
        <v>-0.2084444587137723</v>
      </c>
      <c r="FN744">
        <v>0.1948718146739865</v>
      </c>
      <c r="FO744">
        <v>10051.62692307692</v>
      </c>
      <c r="FP744">
        <v>15</v>
      </c>
      <c r="FQ744">
        <v>0</v>
      </c>
      <c r="FR744" t="s">
        <v>440</v>
      </c>
      <c r="FS744">
        <v>1747148579.5</v>
      </c>
      <c r="FT744">
        <v>1747148584.5</v>
      </c>
      <c r="FU744">
        <v>0</v>
      </c>
      <c r="FV744">
        <v>0.162</v>
      </c>
      <c r="FW744">
        <v>-0.001</v>
      </c>
      <c r="FX744">
        <v>0.139</v>
      </c>
      <c r="FY744">
        <v>0.058</v>
      </c>
      <c r="FZ744">
        <v>420</v>
      </c>
      <c r="GA744">
        <v>16</v>
      </c>
      <c r="GB744">
        <v>0.19</v>
      </c>
      <c r="GC744">
        <v>0.02</v>
      </c>
      <c r="GD744">
        <v>-37.3310725</v>
      </c>
      <c r="GE744">
        <v>2.147102814259037</v>
      </c>
      <c r="GF744">
        <v>0.3044850226098974</v>
      </c>
      <c r="GG744">
        <v>0</v>
      </c>
      <c r="GH744">
        <v>488.9226176470588</v>
      </c>
      <c r="GI744">
        <v>-0.3705576854218362</v>
      </c>
      <c r="GJ744">
        <v>0.1955897589502775</v>
      </c>
      <c r="GK744">
        <v>1</v>
      </c>
      <c r="GL744">
        <v>4.658695249999999</v>
      </c>
      <c r="GM744">
        <v>-0.1740016885553538</v>
      </c>
      <c r="GN744">
        <v>0.01693755132649048</v>
      </c>
      <c r="GO744">
        <v>0</v>
      </c>
      <c r="GP744">
        <v>1</v>
      </c>
      <c r="GQ744">
        <v>3</v>
      </c>
      <c r="GR744" t="s">
        <v>447</v>
      </c>
      <c r="GS744">
        <v>3.12823</v>
      </c>
      <c r="GT744">
        <v>2.73198</v>
      </c>
      <c r="GU744">
        <v>0.141443</v>
      </c>
      <c r="GV744">
        <v>0.146296</v>
      </c>
      <c r="GW744">
        <v>0.105585</v>
      </c>
      <c r="GX744">
        <v>0.0912375</v>
      </c>
      <c r="GY744">
        <v>25748.6</v>
      </c>
      <c r="GZ744">
        <v>24819.3</v>
      </c>
      <c r="HA744">
        <v>30532.7</v>
      </c>
      <c r="HB744">
        <v>29327.4</v>
      </c>
      <c r="HC744">
        <v>37696.3</v>
      </c>
      <c r="HD744">
        <v>35070.2</v>
      </c>
      <c r="HE744">
        <v>46714.7</v>
      </c>
      <c r="HF744">
        <v>43576.4</v>
      </c>
      <c r="HG744">
        <v>1.82555</v>
      </c>
      <c r="HH744">
        <v>1.86685</v>
      </c>
      <c r="HI744">
        <v>0.07133929999999999</v>
      </c>
      <c r="HJ744">
        <v>0</v>
      </c>
      <c r="HK744">
        <v>28.8555</v>
      </c>
      <c r="HL744">
        <v>999.9</v>
      </c>
      <c r="HM744">
        <v>47.4</v>
      </c>
      <c r="HN744">
        <v>30.5</v>
      </c>
      <c r="HO744">
        <v>23.1003</v>
      </c>
      <c r="HP744">
        <v>63.463</v>
      </c>
      <c r="HQ744">
        <v>17.0473</v>
      </c>
      <c r="HR744">
        <v>1</v>
      </c>
      <c r="HS744">
        <v>0.151227</v>
      </c>
      <c r="HT744">
        <v>-0.193755</v>
      </c>
      <c r="HU744">
        <v>20.1993</v>
      </c>
      <c r="HV744">
        <v>5.22762</v>
      </c>
      <c r="HW744">
        <v>11.974</v>
      </c>
      <c r="HX744">
        <v>4.96965</v>
      </c>
      <c r="HY744">
        <v>3.28958</v>
      </c>
      <c r="HZ744">
        <v>9999</v>
      </c>
      <c r="IA744">
        <v>9999</v>
      </c>
      <c r="IB744">
        <v>9999</v>
      </c>
      <c r="IC744">
        <v>999.9</v>
      </c>
      <c r="ID744">
        <v>4.97293</v>
      </c>
      <c r="IE744">
        <v>1.87729</v>
      </c>
      <c r="IF744">
        <v>1.87537</v>
      </c>
      <c r="IG744">
        <v>1.8782</v>
      </c>
      <c r="IH744">
        <v>1.87485</v>
      </c>
      <c r="II744">
        <v>1.87851</v>
      </c>
      <c r="IJ744">
        <v>1.87561</v>
      </c>
      <c r="IK744">
        <v>1.87673</v>
      </c>
      <c r="IL744">
        <v>0</v>
      </c>
      <c r="IM744">
        <v>0</v>
      </c>
      <c r="IN744">
        <v>0</v>
      </c>
      <c r="IO744">
        <v>0</v>
      </c>
      <c r="IP744" t="s">
        <v>442</v>
      </c>
      <c r="IQ744" t="s">
        <v>443</v>
      </c>
      <c r="IR744" t="s">
        <v>444</v>
      </c>
      <c r="IS744" t="s">
        <v>444</v>
      </c>
      <c r="IT744" t="s">
        <v>444</v>
      </c>
      <c r="IU744" t="s">
        <v>444</v>
      </c>
      <c r="IV744">
        <v>0</v>
      </c>
      <c r="IW744">
        <v>100</v>
      </c>
      <c r="IX744">
        <v>100</v>
      </c>
      <c r="IY744">
        <v>1.052</v>
      </c>
      <c r="IZ744">
        <v>0.2314</v>
      </c>
      <c r="JA744">
        <v>0.05401698482025668</v>
      </c>
      <c r="JB744">
        <v>0.001251749769105588</v>
      </c>
      <c r="JC744">
        <v>-2.340677956668878E-07</v>
      </c>
      <c r="JD744">
        <v>1.443975168909104E-10</v>
      </c>
      <c r="JE744">
        <v>-0.0473756660369021</v>
      </c>
      <c r="JF744">
        <v>-0.000763777970416037</v>
      </c>
      <c r="JG744">
        <v>0.0006633184790446218</v>
      </c>
      <c r="JH744">
        <v>-5.365384051273601E-06</v>
      </c>
      <c r="JI744">
        <v>1</v>
      </c>
      <c r="JJ744">
        <v>2129</v>
      </c>
      <c r="JK744">
        <v>1</v>
      </c>
      <c r="JL744">
        <v>27</v>
      </c>
      <c r="JM744">
        <v>189067.5</v>
      </c>
      <c r="JN744">
        <v>189067.4</v>
      </c>
      <c r="JO744">
        <v>2.06299</v>
      </c>
      <c r="JP744">
        <v>2.53052</v>
      </c>
      <c r="JQ744">
        <v>1.39893</v>
      </c>
      <c r="JR744">
        <v>2.33887</v>
      </c>
      <c r="JS744">
        <v>1.44897</v>
      </c>
      <c r="JT744">
        <v>2.52319</v>
      </c>
      <c r="JU744">
        <v>36.7654</v>
      </c>
      <c r="JV744">
        <v>24.1926</v>
      </c>
      <c r="JW744">
        <v>18</v>
      </c>
      <c r="JX744">
        <v>478.774</v>
      </c>
      <c r="JY744">
        <v>474.93</v>
      </c>
      <c r="JZ744">
        <v>28.5757</v>
      </c>
      <c r="KA744">
        <v>29.0973</v>
      </c>
      <c r="KB744">
        <v>30.0005</v>
      </c>
      <c r="KC744">
        <v>28.7053</v>
      </c>
      <c r="KD744">
        <v>28.758</v>
      </c>
      <c r="KE744">
        <v>41.3645</v>
      </c>
      <c r="KF744">
        <v>25.5883</v>
      </c>
      <c r="KG744">
        <v>76.9524</v>
      </c>
      <c r="KH744">
        <v>28.5564</v>
      </c>
      <c r="KI744">
        <v>921.635</v>
      </c>
      <c r="KJ744">
        <v>19.1215</v>
      </c>
      <c r="KK744">
        <v>100.948</v>
      </c>
      <c r="KL744">
        <v>100.235</v>
      </c>
    </row>
    <row r="745" spans="1:298">
      <c r="A745">
        <v>729</v>
      </c>
      <c r="B745">
        <v>1758492636</v>
      </c>
      <c r="C745">
        <v>23532.5</v>
      </c>
      <c r="D745" t="s">
        <v>1909</v>
      </c>
      <c r="E745" t="s">
        <v>1910</v>
      </c>
      <c r="F745">
        <v>5</v>
      </c>
      <c r="G745" t="s">
        <v>1800</v>
      </c>
      <c r="H745" t="s">
        <v>436</v>
      </c>
      <c r="I745" t="s">
        <v>437</v>
      </c>
      <c r="J745">
        <v>1758492628.5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924.9347305663498</v>
      </c>
      <c r="AL745">
        <v>899.8666484848485</v>
      </c>
      <c r="AM745">
        <v>3.336636968212558</v>
      </c>
      <c r="AN745">
        <v>65.52531458562125</v>
      </c>
      <c r="AO745">
        <f>(AQ745 - AP745 + DZ745*1E3/(8.314*(EB745+273.15)) * AS745/DY745 * AR745) * DY745/(100*DM745) * 1000/(1000 - AQ745)</f>
        <v>0</v>
      </c>
      <c r="AP745">
        <v>19.10594301106733</v>
      </c>
      <c r="AQ745">
        <v>23.72566121212121</v>
      </c>
      <c r="AR745">
        <v>-0.0001334814261671606</v>
      </c>
      <c r="AS745">
        <v>124.8257750437585</v>
      </c>
      <c r="AT745">
        <v>2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438</v>
      </c>
      <c r="AZ745" t="s">
        <v>438</v>
      </c>
      <c r="BA745">
        <v>0</v>
      </c>
      <c r="BB745">
        <v>0</v>
      </c>
      <c r="BC745">
        <f>1-BA745/BB745</f>
        <v>0</v>
      </c>
      <c r="BD745">
        <v>0</v>
      </c>
      <c r="BE745" t="s">
        <v>438</v>
      </c>
      <c r="BF745" t="s">
        <v>438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438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2.7</v>
      </c>
      <c r="DN745">
        <v>0.5</v>
      </c>
      <c r="DO745" t="s">
        <v>439</v>
      </c>
      <c r="DP745">
        <v>2</v>
      </c>
      <c r="DQ745" t="b">
        <v>1</v>
      </c>
      <c r="DR745">
        <v>1758492628.5</v>
      </c>
      <c r="DS745">
        <v>855.8004444444446</v>
      </c>
      <c r="DT745">
        <v>892.9153703703704</v>
      </c>
      <c r="DU745">
        <v>23.73919259259259</v>
      </c>
      <c r="DV745">
        <v>19.10251481481481</v>
      </c>
      <c r="DW745">
        <v>854.7573703703704</v>
      </c>
      <c r="DX745">
        <v>23.50766666666667</v>
      </c>
      <c r="DY745">
        <v>499.9906666666667</v>
      </c>
      <c r="DZ745">
        <v>89.96956296296297</v>
      </c>
      <c r="EA745">
        <v>0.0541798962962963</v>
      </c>
      <c r="EB745">
        <v>30.12607777777778</v>
      </c>
      <c r="EC745">
        <v>30.01536296296297</v>
      </c>
      <c r="ED745">
        <v>999.9000000000001</v>
      </c>
      <c r="EE745">
        <v>0</v>
      </c>
      <c r="EF745">
        <v>0</v>
      </c>
      <c r="EG745">
        <v>9996.324814814814</v>
      </c>
      <c r="EH745">
        <v>0</v>
      </c>
      <c r="EI745">
        <v>10.58056666666667</v>
      </c>
      <c r="EJ745">
        <v>-37.11487407407407</v>
      </c>
      <c r="EK745">
        <v>876.6104074074075</v>
      </c>
      <c r="EL745">
        <v>910.3045185185185</v>
      </c>
      <c r="EM745">
        <v>4.636672962962963</v>
      </c>
      <c r="EN745">
        <v>892.9153703703704</v>
      </c>
      <c r="EO745">
        <v>19.10251481481481</v>
      </c>
      <c r="EP745">
        <v>2.135804074074074</v>
      </c>
      <c r="EQ745">
        <v>1.718644814814815</v>
      </c>
      <c r="ER745">
        <v>18.48875185185185</v>
      </c>
      <c r="ES745">
        <v>15.06586296296296</v>
      </c>
      <c r="ET745">
        <v>2000.008518518519</v>
      </c>
      <c r="EU745">
        <v>0.980006</v>
      </c>
      <c r="EV745">
        <v>0.0199944</v>
      </c>
      <c r="EW745">
        <v>0</v>
      </c>
      <c r="EX745">
        <v>488.8629259259259</v>
      </c>
      <c r="EY745">
        <v>5.000560000000001</v>
      </c>
      <c r="EZ745">
        <v>10051.71111111111</v>
      </c>
      <c r="FA745">
        <v>17294.97777777778</v>
      </c>
      <c r="FB745">
        <v>42</v>
      </c>
      <c r="FC745">
        <v>42.125</v>
      </c>
      <c r="FD745">
        <v>41.68699999999999</v>
      </c>
      <c r="FE745">
        <v>41.31199999999999</v>
      </c>
      <c r="FF745">
        <v>42.708</v>
      </c>
      <c r="FG745">
        <v>1955.118518518519</v>
      </c>
      <c r="FH745">
        <v>39.89000000000001</v>
      </c>
      <c r="FI745">
        <v>0</v>
      </c>
      <c r="FJ745">
        <v>1758492637.8</v>
      </c>
      <c r="FK745">
        <v>0</v>
      </c>
      <c r="FL745">
        <v>488.8838000000001</v>
      </c>
      <c r="FM745">
        <v>-0.2603846189318911</v>
      </c>
      <c r="FN745">
        <v>-0.8461538322101679</v>
      </c>
      <c r="FO745">
        <v>10051.696</v>
      </c>
      <c r="FP745">
        <v>15</v>
      </c>
      <c r="FQ745">
        <v>0</v>
      </c>
      <c r="FR745" t="s">
        <v>440</v>
      </c>
      <c r="FS745">
        <v>1747148579.5</v>
      </c>
      <c r="FT745">
        <v>1747148584.5</v>
      </c>
      <c r="FU745">
        <v>0</v>
      </c>
      <c r="FV745">
        <v>0.162</v>
      </c>
      <c r="FW745">
        <v>-0.001</v>
      </c>
      <c r="FX745">
        <v>0.139</v>
      </c>
      <c r="FY745">
        <v>0.058</v>
      </c>
      <c r="FZ745">
        <v>420</v>
      </c>
      <c r="GA745">
        <v>16</v>
      </c>
      <c r="GB745">
        <v>0.19</v>
      </c>
      <c r="GC745">
        <v>0.02</v>
      </c>
      <c r="GD745">
        <v>-37.25197804878049</v>
      </c>
      <c r="GE745">
        <v>2.269498954703837</v>
      </c>
      <c r="GF745">
        <v>0.3066462325827078</v>
      </c>
      <c r="GG745">
        <v>0</v>
      </c>
      <c r="GH745">
        <v>488.8967352941177</v>
      </c>
      <c r="GI745">
        <v>-0.2858212430938478</v>
      </c>
      <c r="GJ745">
        <v>0.207259755865396</v>
      </c>
      <c r="GK745">
        <v>1</v>
      </c>
      <c r="GL745">
        <v>4.644051707317073</v>
      </c>
      <c r="GM745">
        <v>-0.1465266898954631</v>
      </c>
      <c r="GN745">
        <v>0.01445743186425094</v>
      </c>
      <c r="GO745">
        <v>0</v>
      </c>
      <c r="GP745">
        <v>1</v>
      </c>
      <c r="GQ745">
        <v>3</v>
      </c>
      <c r="GR745" t="s">
        <v>447</v>
      </c>
      <c r="GS745">
        <v>3.12825</v>
      </c>
      <c r="GT745">
        <v>2.73205</v>
      </c>
      <c r="GU745">
        <v>0.143178</v>
      </c>
      <c r="GV745">
        <v>0.148049</v>
      </c>
      <c r="GW745">
        <v>0.105553</v>
      </c>
      <c r="GX745">
        <v>0.0912516</v>
      </c>
      <c r="GY745">
        <v>25696.4</v>
      </c>
      <c r="GZ745">
        <v>24767.8</v>
      </c>
      <c r="HA745">
        <v>30532.5</v>
      </c>
      <c r="HB745">
        <v>29326.8</v>
      </c>
      <c r="HC745">
        <v>37697.6</v>
      </c>
      <c r="HD745">
        <v>35069.1</v>
      </c>
      <c r="HE745">
        <v>46714.4</v>
      </c>
      <c r="HF745">
        <v>43575.5</v>
      </c>
      <c r="HG745">
        <v>1.82547</v>
      </c>
      <c r="HH745">
        <v>1.8667</v>
      </c>
      <c r="HI745">
        <v>0.07147340000000001</v>
      </c>
      <c r="HJ745">
        <v>0</v>
      </c>
      <c r="HK745">
        <v>28.8555</v>
      </c>
      <c r="HL745">
        <v>999.9</v>
      </c>
      <c r="HM745">
        <v>47.4</v>
      </c>
      <c r="HN745">
        <v>30.5</v>
      </c>
      <c r="HO745">
        <v>23.0994</v>
      </c>
      <c r="HP745">
        <v>62.813</v>
      </c>
      <c r="HQ745">
        <v>16.9712</v>
      </c>
      <c r="HR745">
        <v>1</v>
      </c>
      <c r="HS745">
        <v>0.151656</v>
      </c>
      <c r="HT745">
        <v>-0.15515</v>
      </c>
      <c r="HU745">
        <v>20.1993</v>
      </c>
      <c r="HV745">
        <v>5.22777</v>
      </c>
      <c r="HW745">
        <v>11.974</v>
      </c>
      <c r="HX745">
        <v>4.9695</v>
      </c>
      <c r="HY745">
        <v>3.28955</v>
      </c>
      <c r="HZ745">
        <v>9999</v>
      </c>
      <c r="IA745">
        <v>9999</v>
      </c>
      <c r="IB745">
        <v>9999</v>
      </c>
      <c r="IC745">
        <v>999.9</v>
      </c>
      <c r="ID745">
        <v>4.97293</v>
      </c>
      <c r="IE745">
        <v>1.87729</v>
      </c>
      <c r="IF745">
        <v>1.87537</v>
      </c>
      <c r="IG745">
        <v>1.87819</v>
      </c>
      <c r="IH745">
        <v>1.87486</v>
      </c>
      <c r="II745">
        <v>1.87851</v>
      </c>
      <c r="IJ745">
        <v>1.87561</v>
      </c>
      <c r="IK745">
        <v>1.87672</v>
      </c>
      <c r="IL745">
        <v>0</v>
      </c>
      <c r="IM745">
        <v>0</v>
      </c>
      <c r="IN745">
        <v>0</v>
      </c>
      <c r="IO745">
        <v>0</v>
      </c>
      <c r="IP745" t="s">
        <v>442</v>
      </c>
      <c r="IQ745" t="s">
        <v>443</v>
      </c>
      <c r="IR745" t="s">
        <v>444</v>
      </c>
      <c r="IS745" t="s">
        <v>444</v>
      </c>
      <c r="IT745" t="s">
        <v>444</v>
      </c>
      <c r="IU745" t="s">
        <v>444</v>
      </c>
      <c r="IV745">
        <v>0</v>
      </c>
      <c r="IW745">
        <v>100</v>
      </c>
      <c r="IX745">
        <v>100</v>
      </c>
      <c r="IY745">
        <v>1.072</v>
      </c>
      <c r="IZ745">
        <v>0.2312</v>
      </c>
      <c r="JA745">
        <v>0.05401698482025668</v>
      </c>
      <c r="JB745">
        <v>0.001251749769105588</v>
      </c>
      <c r="JC745">
        <v>-2.340677956668878E-07</v>
      </c>
      <c r="JD745">
        <v>1.443975168909104E-10</v>
      </c>
      <c r="JE745">
        <v>-0.0473756660369021</v>
      </c>
      <c r="JF745">
        <v>-0.000763777970416037</v>
      </c>
      <c r="JG745">
        <v>0.0006633184790446218</v>
      </c>
      <c r="JH745">
        <v>-5.365384051273601E-06</v>
      </c>
      <c r="JI745">
        <v>1</v>
      </c>
      <c r="JJ745">
        <v>2129</v>
      </c>
      <c r="JK745">
        <v>1</v>
      </c>
      <c r="JL745">
        <v>27</v>
      </c>
      <c r="JM745">
        <v>189067.6</v>
      </c>
      <c r="JN745">
        <v>189067.5</v>
      </c>
      <c r="JO745">
        <v>2.09229</v>
      </c>
      <c r="JP745">
        <v>2.54272</v>
      </c>
      <c r="JQ745">
        <v>1.39893</v>
      </c>
      <c r="JR745">
        <v>2.33887</v>
      </c>
      <c r="JS745">
        <v>1.44897</v>
      </c>
      <c r="JT745">
        <v>2.53418</v>
      </c>
      <c r="JU745">
        <v>36.7654</v>
      </c>
      <c r="JV745">
        <v>24.1926</v>
      </c>
      <c r="JW745">
        <v>18</v>
      </c>
      <c r="JX745">
        <v>478.759</v>
      </c>
      <c r="JY745">
        <v>474.869</v>
      </c>
      <c r="JZ745">
        <v>28.5612</v>
      </c>
      <c r="KA745">
        <v>29.1028</v>
      </c>
      <c r="KB745">
        <v>30.0005</v>
      </c>
      <c r="KC745">
        <v>28.7093</v>
      </c>
      <c r="KD745">
        <v>28.7627</v>
      </c>
      <c r="KE745">
        <v>41.9346</v>
      </c>
      <c r="KF745">
        <v>25.5883</v>
      </c>
      <c r="KG745">
        <v>76.9524</v>
      </c>
      <c r="KH745">
        <v>28.5385</v>
      </c>
      <c r="KI745">
        <v>941.682</v>
      </c>
      <c r="KJ745">
        <v>19.1438</v>
      </c>
      <c r="KK745">
        <v>100.948</v>
      </c>
      <c r="KL745">
        <v>100.233</v>
      </c>
    </row>
    <row r="746" spans="1:298">
      <c r="A746">
        <v>730</v>
      </c>
      <c r="B746">
        <v>1758492641</v>
      </c>
      <c r="C746">
        <v>23537.5</v>
      </c>
      <c r="D746" t="s">
        <v>1911</v>
      </c>
      <c r="E746" t="s">
        <v>1912</v>
      </c>
      <c r="F746">
        <v>5</v>
      </c>
      <c r="G746" t="s">
        <v>1800</v>
      </c>
      <c r="H746" t="s">
        <v>436</v>
      </c>
      <c r="I746" t="s">
        <v>437</v>
      </c>
      <c r="J746">
        <v>1758492633.214286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941.9593818739945</v>
      </c>
      <c r="AL746">
        <v>916.6411878787876</v>
      </c>
      <c r="AM746">
        <v>3.351289031176959</v>
      </c>
      <c r="AN746">
        <v>65.52531458562125</v>
      </c>
      <c r="AO746">
        <f>(AQ746 - AP746 + DZ746*1E3/(8.314*(EB746+273.15)) * AS746/DY746 * AR746) * DY746/(100*DM746) * 1000/(1000 - AQ746)</f>
        <v>0</v>
      </c>
      <c r="AP746">
        <v>19.10912689574777</v>
      </c>
      <c r="AQ746">
        <v>23.71318969696969</v>
      </c>
      <c r="AR746">
        <v>-0.0001594446086976704</v>
      </c>
      <c r="AS746">
        <v>124.8257750437585</v>
      </c>
      <c r="AT746">
        <v>2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438</v>
      </c>
      <c r="AZ746" t="s">
        <v>438</v>
      </c>
      <c r="BA746">
        <v>0</v>
      </c>
      <c r="BB746">
        <v>0</v>
      </c>
      <c r="BC746">
        <f>1-BA746/BB746</f>
        <v>0</v>
      </c>
      <c r="BD746">
        <v>0</v>
      </c>
      <c r="BE746" t="s">
        <v>438</v>
      </c>
      <c r="BF746" t="s">
        <v>438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438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2.7</v>
      </c>
      <c r="DN746">
        <v>0.5</v>
      </c>
      <c r="DO746" t="s">
        <v>439</v>
      </c>
      <c r="DP746">
        <v>2</v>
      </c>
      <c r="DQ746" t="b">
        <v>1</v>
      </c>
      <c r="DR746">
        <v>1758492633.214286</v>
      </c>
      <c r="DS746">
        <v>871.1481785714285</v>
      </c>
      <c r="DT746">
        <v>908.3237142857145</v>
      </c>
      <c r="DU746">
        <v>23.72976785714286</v>
      </c>
      <c r="DV746">
        <v>19.10538571428572</v>
      </c>
      <c r="DW746">
        <v>870.0871785714286</v>
      </c>
      <c r="DX746">
        <v>23.49843571428571</v>
      </c>
      <c r="DY746">
        <v>500.0036785714286</v>
      </c>
      <c r="DZ746">
        <v>89.97084642857143</v>
      </c>
      <c r="EA746">
        <v>0.05410493214285714</v>
      </c>
      <c r="EB746">
        <v>30.12628214285715</v>
      </c>
      <c r="EC746">
        <v>30.01993214285714</v>
      </c>
      <c r="ED746">
        <v>999.9000000000002</v>
      </c>
      <c r="EE746">
        <v>0</v>
      </c>
      <c r="EF746">
        <v>0</v>
      </c>
      <c r="EG746">
        <v>10004.86857142857</v>
      </c>
      <c r="EH746">
        <v>0</v>
      </c>
      <c r="EI746">
        <v>10.58568571428571</v>
      </c>
      <c r="EJ746">
        <v>-37.1754</v>
      </c>
      <c r="EK746">
        <v>892.3227142857141</v>
      </c>
      <c r="EL746">
        <v>926.0156071428571</v>
      </c>
      <c r="EM746">
        <v>4.624372857142858</v>
      </c>
      <c r="EN746">
        <v>908.3237142857145</v>
      </c>
      <c r="EO746">
        <v>19.10538571428572</v>
      </c>
      <c r="EP746">
        <v>2.134986785714286</v>
      </c>
      <c r="EQ746">
        <v>1.718927857142857</v>
      </c>
      <c r="ER746">
        <v>18.48263928571429</v>
      </c>
      <c r="ES746">
        <v>15.06842142857143</v>
      </c>
      <c r="ET746">
        <v>2000.001785714285</v>
      </c>
      <c r="EU746">
        <v>0.980006</v>
      </c>
      <c r="EV746">
        <v>0.0199944</v>
      </c>
      <c r="EW746">
        <v>0</v>
      </c>
      <c r="EX746">
        <v>488.9188214285715</v>
      </c>
      <c r="EY746">
        <v>5.000560000000001</v>
      </c>
      <c r="EZ746">
        <v>10051.48214285714</v>
      </c>
      <c r="FA746">
        <v>17294.92142857143</v>
      </c>
      <c r="FB746">
        <v>42</v>
      </c>
      <c r="FC746">
        <v>42.125</v>
      </c>
      <c r="FD746">
        <v>41.68699999999999</v>
      </c>
      <c r="FE746">
        <v>41.31199999999999</v>
      </c>
      <c r="FF746">
        <v>42.72525</v>
      </c>
      <c r="FG746">
        <v>1955.111785714286</v>
      </c>
      <c r="FH746">
        <v>39.89000000000001</v>
      </c>
      <c r="FI746">
        <v>0</v>
      </c>
      <c r="FJ746">
        <v>1758492642.6</v>
      </c>
      <c r="FK746">
        <v>0</v>
      </c>
      <c r="FL746">
        <v>488.92092</v>
      </c>
      <c r="FM746">
        <v>0.9313846358374297</v>
      </c>
      <c r="FN746">
        <v>-3.076923088788846</v>
      </c>
      <c r="FO746">
        <v>10051.492</v>
      </c>
      <c r="FP746">
        <v>15</v>
      </c>
      <c r="FQ746">
        <v>0</v>
      </c>
      <c r="FR746" t="s">
        <v>440</v>
      </c>
      <c r="FS746">
        <v>1747148579.5</v>
      </c>
      <c r="FT746">
        <v>1747148584.5</v>
      </c>
      <c r="FU746">
        <v>0</v>
      </c>
      <c r="FV746">
        <v>0.162</v>
      </c>
      <c r="FW746">
        <v>-0.001</v>
      </c>
      <c r="FX746">
        <v>0.139</v>
      </c>
      <c r="FY746">
        <v>0.058</v>
      </c>
      <c r="FZ746">
        <v>420</v>
      </c>
      <c r="GA746">
        <v>16</v>
      </c>
      <c r="GB746">
        <v>0.19</v>
      </c>
      <c r="GC746">
        <v>0.02</v>
      </c>
      <c r="GD746">
        <v>-37.22602195121951</v>
      </c>
      <c r="GE746">
        <v>-0.6537763066202782</v>
      </c>
      <c r="GF746">
        <v>0.285746109814712</v>
      </c>
      <c r="GG746">
        <v>0</v>
      </c>
      <c r="GH746">
        <v>488.9208529411765</v>
      </c>
      <c r="GI746">
        <v>0.5370664652915048</v>
      </c>
      <c r="GJ746">
        <v>0.2144602160216561</v>
      </c>
      <c r="GK746">
        <v>1</v>
      </c>
      <c r="GL746">
        <v>4.631139756097561</v>
      </c>
      <c r="GM746">
        <v>-0.1542936585365842</v>
      </c>
      <c r="GN746">
        <v>0.01524536242764562</v>
      </c>
      <c r="GO746">
        <v>0</v>
      </c>
      <c r="GP746">
        <v>1</v>
      </c>
      <c r="GQ746">
        <v>3</v>
      </c>
      <c r="GR746" t="s">
        <v>447</v>
      </c>
      <c r="GS746">
        <v>3.12835</v>
      </c>
      <c r="GT746">
        <v>2.73161</v>
      </c>
      <c r="GU746">
        <v>0.144909</v>
      </c>
      <c r="GV746">
        <v>0.149804</v>
      </c>
      <c r="GW746">
        <v>0.105516</v>
      </c>
      <c r="GX746">
        <v>0.0912583</v>
      </c>
      <c r="GY746">
        <v>25644.1</v>
      </c>
      <c r="GZ746">
        <v>24716.5</v>
      </c>
      <c r="HA746">
        <v>30532.1</v>
      </c>
      <c r="HB746">
        <v>29326.5</v>
      </c>
      <c r="HC746">
        <v>37699.1</v>
      </c>
      <c r="HD746">
        <v>35068.8</v>
      </c>
      <c r="HE746">
        <v>46714.2</v>
      </c>
      <c r="HF746">
        <v>43575.2</v>
      </c>
      <c r="HG746">
        <v>1.82565</v>
      </c>
      <c r="HH746">
        <v>1.86658</v>
      </c>
      <c r="HI746">
        <v>0.0720471</v>
      </c>
      <c r="HJ746">
        <v>0</v>
      </c>
      <c r="HK746">
        <v>28.8555</v>
      </c>
      <c r="HL746">
        <v>999.9</v>
      </c>
      <c r="HM746">
        <v>47.4</v>
      </c>
      <c r="HN746">
        <v>30.5</v>
      </c>
      <c r="HO746">
        <v>23.0991</v>
      </c>
      <c r="HP746">
        <v>63.303</v>
      </c>
      <c r="HQ746">
        <v>16.9191</v>
      </c>
      <c r="HR746">
        <v>1</v>
      </c>
      <c r="HS746">
        <v>0.151936</v>
      </c>
      <c r="HT746">
        <v>-0.133562</v>
      </c>
      <c r="HU746">
        <v>20.1991</v>
      </c>
      <c r="HV746">
        <v>5.22822</v>
      </c>
      <c r="HW746">
        <v>11.974</v>
      </c>
      <c r="HX746">
        <v>4.96965</v>
      </c>
      <c r="HY746">
        <v>3.2896</v>
      </c>
      <c r="HZ746">
        <v>9999</v>
      </c>
      <c r="IA746">
        <v>9999</v>
      </c>
      <c r="IB746">
        <v>9999</v>
      </c>
      <c r="IC746">
        <v>999.9</v>
      </c>
      <c r="ID746">
        <v>4.97295</v>
      </c>
      <c r="IE746">
        <v>1.87729</v>
      </c>
      <c r="IF746">
        <v>1.87538</v>
      </c>
      <c r="IG746">
        <v>1.8782</v>
      </c>
      <c r="IH746">
        <v>1.87486</v>
      </c>
      <c r="II746">
        <v>1.87851</v>
      </c>
      <c r="IJ746">
        <v>1.87561</v>
      </c>
      <c r="IK746">
        <v>1.87674</v>
      </c>
      <c r="IL746">
        <v>0</v>
      </c>
      <c r="IM746">
        <v>0</v>
      </c>
      <c r="IN746">
        <v>0</v>
      </c>
      <c r="IO746">
        <v>0</v>
      </c>
      <c r="IP746" t="s">
        <v>442</v>
      </c>
      <c r="IQ746" t="s">
        <v>443</v>
      </c>
      <c r="IR746" t="s">
        <v>444</v>
      </c>
      <c r="IS746" t="s">
        <v>444</v>
      </c>
      <c r="IT746" t="s">
        <v>444</v>
      </c>
      <c r="IU746" t="s">
        <v>444</v>
      </c>
      <c r="IV746">
        <v>0</v>
      </c>
      <c r="IW746">
        <v>100</v>
      </c>
      <c r="IX746">
        <v>100</v>
      </c>
      <c r="IY746">
        <v>1.091</v>
      </c>
      <c r="IZ746">
        <v>0.231</v>
      </c>
      <c r="JA746">
        <v>0.05401698482025668</v>
      </c>
      <c r="JB746">
        <v>0.001251749769105588</v>
      </c>
      <c r="JC746">
        <v>-2.340677956668878E-07</v>
      </c>
      <c r="JD746">
        <v>1.443975168909104E-10</v>
      </c>
      <c r="JE746">
        <v>-0.0473756660369021</v>
      </c>
      <c r="JF746">
        <v>-0.000763777970416037</v>
      </c>
      <c r="JG746">
        <v>0.0006633184790446218</v>
      </c>
      <c r="JH746">
        <v>-5.365384051273601E-06</v>
      </c>
      <c r="JI746">
        <v>1</v>
      </c>
      <c r="JJ746">
        <v>2129</v>
      </c>
      <c r="JK746">
        <v>1</v>
      </c>
      <c r="JL746">
        <v>27</v>
      </c>
      <c r="JM746">
        <v>189067.7</v>
      </c>
      <c r="JN746">
        <v>189067.6</v>
      </c>
      <c r="JO746">
        <v>2.12402</v>
      </c>
      <c r="JP746">
        <v>2.53174</v>
      </c>
      <c r="JQ746">
        <v>1.39893</v>
      </c>
      <c r="JR746">
        <v>2.33765</v>
      </c>
      <c r="JS746">
        <v>1.44897</v>
      </c>
      <c r="JT746">
        <v>2.58179</v>
      </c>
      <c r="JU746">
        <v>36.7654</v>
      </c>
      <c r="JV746">
        <v>24.2013</v>
      </c>
      <c r="JW746">
        <v>18</v>
      </c>
      <c r="JX746">
        <v>478.889</v>
      </c>
      <c r="JY746">
        <v>474.82</v>
      </c>
      <c r="JZ746">
        <v>28.5417</v>
      </c>
      <c r="KA746">
        <v>29.1086</v>
      </c>
      <c r="KB746">
        <v>30.0004</v>
      </c>
      <c r="KC746">
        <v>28.7145</v>
      </c>
      <c r="KD746">
        <v>28.7667</v>
      </c>
      <c r="KE746">
        <v>42.5727</v>
      </c>
      <c r="KF746">
        <v>25.5883</v>
      </c>
      <c r="KG746">
        <v>76.9524</v>
      </c>
      <c r="KH746">
        <v>28.5129</v>
      </c>
      <c r="KI746">
        <v>955.053</v>
      </c>
      <c r="KJ746">
        <v>19.1621</v>
      </c>
      <c r="KK746">
        <v>100.947</v>
      </c>
      <c r="KL746">
        <v>100.233</v>
      </c>
    </row>
    <row r="747" spans="1:298">
      <c r="A747">
        <v>731</v>
      </c>
      <c r="B747">
        <v>1758492646</v>
      </c>
      <c r="C747">
        <v>23542.5</v>
      </c>
      <c r="D747" t="s">
        <v>1913</v>
      </c>
      <c r="E747" t="s">
        <v>1914</v>
      </c>
      <c r="F747">
        <v>5</v>
      </c>
      <c r="G747" t="s">
        <v>1800</v>
      </c>
      <c r="H747" t="s">
        <v>436</v>
      </c>
      <c r="I747" t="s">
        <v>437</v>
      </c>
      <c r="J747">
        <v>1758492638.5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959.1862750500177</v>
      </c>
      <c r="AL747">
        <v>933.658</v>
      </c>
      <c r="AM747">
        <v>3.406779638599812</v>
      </c>
      <c r="AN747">
        <v>65.52531458562125</v>
      </c>
      <c r="AO747">
        <f>(AQ747 - AP747 + DZ747*1E3/(8.314*(EB747+273.15)) * AS747/DY747 * AR747) * DY747/(100*DM747) * 1000/(1000 - AQ747)</f>
        <v>0</v>
      </c>
      <c r="AP747">
        <v>19.11220627757129</v>
      </c>
      <c r="AQ747">
        <v>23.70027272727272</v>
      </c>
      <c r="AR747">
        <v>-0.0001396937986383527</v>
      </c>
      <c r="AS747">
        <v>124.8257750437585</v>
      </c>
      <c r="AT747">
        <v>2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438</v>
      </c>
      <c r="AZ747" t="s">
        <v>438</v>
      </c>
      <c r="BA747">
        <v>0</v>
      </c>
      <c r="BB747">
        <v>0</v>
      </c>
      <c r="BC747">
        <f>1-BA747/BB747</f>
        <v>0</v>
      </c>
      <c r="BD747">
        <v>0</v>
      </c>
      <c r="BE747" t="s">
        <v>438</v>
      </c>
      <c r="BF747" t="s">
        <v>438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438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2.7</v>
      </c>
      <c r="DN747">
        <v>0.5</v>
      </c>
      <c r="DO747" t="s">
        <v>439</v>
      </c>
      <c r="DP747">
        <v>2</v>
      </c>
      <c r="DQ747" t="b">
        <v>1</v>
      </c>
      <c r="DR747">
        <v>1758492638.5</v>
      </c>
      <c r="DS747">
        <v>888.4015925925926</v>
      </c>
      <c r="DT747">
        <v>925.9358148148146</v>
      </c>
      <c r="DU747">
        <v>23.71788888888889</v>
      </c>
      <c r="DV747">
        <v>19.10843703703704</v>
      </c>
      <c r="DW747">
        <v>887.3204074074075</v>
      </c>
      <c r="DX747">
        <v>23.48682222222222</v>
      </c>
      <c r="DY747">
        <v>500.0154814814815</v>
      </c>
      <c r="DZ747">
        <v>89.97227777777779</v>
      </c>
      <c r="EA747">
        <v>0.05405851851851851</v>
      </c>
      <c r="EB747">
        <v>30.12551851851851</v>
      </c>
      <c r="EC747">
        <v>30.02231111111111</v>
      </c>
      <c r="ED747">
        <v>999.9000000000001</v>
      </c>
      <c r="EE747">
        <v>0</v>
      </c>
      <c r="EF747">
        <v>0</v>
      </c>
      <c r="EG747">
        <v>10001.85185185185</v>
      </c>
      <c r="EH747">
        <v>0</v>
      </c>
      <c r="EI747">
        <v>10.59093703703704</v>
      </c>
      <c r="EJ747">
        <v>-37.53410740740741</v>
      </c>
      <c r="EK747">
        <v>909.9844074074073</v>
      </c>
      <c r="EL747">
        <v>943.9737037037038</v>
      </c>
      <c r="EM747">
        <v>4.609446666666667</v>
      </c>
      <c r="EN747">
        <v>925.9358148148146</v>
      </c>
      <c r="EO747">
        <v>19.10843703703704</v>
      </c>
      <c r="EP747">
        <v>2.133952592592593</v>
      </c>
      <c r="EQ747">
        <v>1.719229629629629</v>
      </c>
      <c r="ER747">
        <v>18.4749037037037</v>
      </c>
      <c r="ES747">
        <v>15.07115555555556</v>
      </c>
      <c r="ET747">
        <v>1999.994444444444</v>
      </c>
      <c r="EU747">
        <v>0.980006</v>
      </c>
      <c r="EV747">
        <v>0.0199944</v>
      </c>
      <c r="EW747">
        <v>0</v>
      </c>
      <c r="EX747">
        <v>488.9229259259259</v>
      </c>
      <c r="EY747">
        <v>5.000560000000001</v>
      </c>
      <c r="EZ747">
        <v>10051.32222222222</v>
      </c>
      <c r="FA747">
        <v>17294.86296296296</v>
      </c>
      <c r="FB747">
        <v>42</v>
      </c>
      <c r="FC747">
        <v>42.13418518518518</v>
      </c>
      <c r="FD747">
        <v>41.68699999999999</v>
      </c>
      <c r="FE747">
        <v>41.31199999999999</v>
      </c>
      <c r="FF747">
        <v>42.73833333333333</v>
      </c>
      <c r="FG747">
        <v>1955.104444444444</v>
      </c>
      <c r="FH747">
        <v>39.89000000000001</v>
      </c>
      <c r="FI747">
        <v>0</v>
      </c>
      <c r="FJ747">
        <v>1758492647.4</v>
      </c>
      <c r="FK747">
        <v>0</v>
      </c>
      <c r="FL747">
        <v>488.90552</v>
      </c>
      <c r="FM747">
        <v>0.110846162409361</v>
      </c>
      <c r="FN747">
        <v>-5.307692299403106</v>
      </c>
      <c r="FO747">
        <v>10051.308</v>
      </c>
      <c r="FP747">
        <v>15</v>
      </c>
      <c r="FQ747">
        <v>0</v>
      </c>
      <c r="FR747" t="s">
        <v>440</v>
      </c>
      <c r="FS747">
        <v>1747148579.5</v>
      </c>
      <c r="FT747">
        <v>1747148584.5</v>
      </c>
      <c r="FU747">
        <v>0</v>
      </c>
      <c r="FV747">
        <v>0.162</v>
      </c>
      <c r="FW747">
        <v>-0.001</v>
      </c>
      <c r="FX747">
        <v>0.139</v>
      </c>
      <c r="FY747">
        <v>0.058</v>
      </c>
      <c r="FZ747">
        <v>420</v>
      </c>
      <c r="GA747">
        <v>16</v>
      </c>
      <c r="GB747">
        <v>0.19</v>
      </c>
      <c r="GC747">
        <v>0.02</v>
      </c>
      <c r="GD747">
        <v>-37.30156097560976</v>
      </c>
      <c r="GE747">
        <v>-3.584577700348432</v>
      </c>
      <c r="GF747">
        <v>0.3788641611757946</v>
      </c>
      <c r="GG747">
        <v>0</v>
      </c>
      <c r="GH747">
        <v>488.8968823529411</v>
      </c>
      <c r="GI747">
        <v>0.4543621116976431</v>
      </c>
      <c r="GJ747">
        <v>0.1988426461397971</v>
      </c>
      <c r="GK747">
        <v>1</v>
      </c>
      <c r="GL747">
        <v>4.620469024390244</v>
      </c>
      <c r="GM747">
        <v>-0.1668025087107892</v>
      </c>
      <c r="GN747">
        <v>0.01647709271728606</v>
      </c>
      <c r="GO747">
        <v>0</v>
      </c>
      <c r="GP747">
        <v>1</v>
      </c>
      <c r="GQ747">
        <v>3</v>
      </c>
      <c r="GR747" t="s">
        <v>447</v>
      </c>
      <c r="GS747">
        <v>3.12821</v>
      </c>
      <c r="GT747">
        <v>2.73211</v>
      </c>
      <c r="GU747">
        <v>0.146646</v>
      </c>
      <c r="GV747">
        <v>0.151531</v>
      </c>
      <c r="GW747">
        <v>0.105475</v>
      </c>
      <c r="GX747">
        <v>0.0912676</v>
      </c>
      <c r="GY747">
        <v>25591.5</v>
      </c>
      <c r="GZ747">
        <v>24666.2</v>
      </c>
      <c r="HA747">
        <v>30531.5</v>
      </c>
      <c r="HB747">
        <v>29326.5</v>
      </c>
      <c r="HC747">
        <v>37700.2</v>
      </c>
      <c r="HD747">
        <v>35068.5</v>
      </c>
      <c r="HE747">
        <v>46713.2</v>
      </c>
      <c r="HF747">
        <v>43575.2</v>
      </c>
      <c r="HG747">
        <v>1.8253</v>
      </c>
      <c r="HH747">
        <v>1.8669</v>
      </c>
      <c r="HI747">
        <v>0.0717267</v>
      </c>
      <c r="HJ747">
        <v>0</v>
      </c>
      <c r="HK747">
        <v>28.8555</v>
      </c>
      <c r="HL747">
        <v>999.9</v>
      </c>
      <c r="HM747">
        <v>47.4</v>
      </c>
      <c r="HN747">
        <v>30.5</v>
      </c>
      <c r="HO747">
        <v>23.0974</v>
      </c>
      <c r="HP747">
        <v>63.433</v>
      </c>
      <c r="HQ747">
        <v>16.9591</v>
      </c>
      <c r="HR747">
        <v>1</v>
      </c>
      <c r="HS747">
        <v>0.152167</v>
      </c>
      <c r="HT747">
        <v>-0.0912881</v>
      </c>
      <c r="HU747">
        <v>20.1994</v>
      </c>
      <c r="HV747">
        <v>5.22867</v>
      </c>
      <c r="HW747">
        <v>11.974</v>
      </c>
      <c r="HX747">
        <v>4.9696</v>
      </c>
      <c r="HY747">
        <v>3.2895</v>
      </c>
      <c r="HZ747">
        <v>9999</v>
      </c>
      <c r="IA747">
        <v>9999</v>
      </c>
      <c r="IB747">
        <v>9999</v>
      </c>
      <c r="IC747">
        <v>999.9</v>
      </c>
      <c r="ID747">
        <v>4.97294</v>
      </c>
      <c r="IE747">
        <v>1.87729</v>
      </c>
      <c r="IF747">
        <v>1.87539</v>
      </c>
      <c r="IG747">
        <v>1.87819</v>
      </c>
      <c r="IH747">
        <v>1.87488</v>
      </c>
      <c r="II747">
        <v>1.87851</v>
      </c>
      <c r="IJ747">
        <v>1.87561</v>
      </c>
      <c r="IK747">
        <v>1.87672</v>
      </c>
      <c r="IL747">
        <v>0</v>
      </c>
      <c r="IM747">
        <v>0</v>
      </c>
      <c r="IN747">
        <v>0</v>
      </c>
      <c r="IO747">
        <v>0</v>
      </c>
      <c r="IP747" t="s">
        <v>442</v>
      </c>
      <c r="IQ747" t="s">
        <v>443</v>
      </c>
      <c r="IR747" t="s">
        <v>444</v>
      </c>
      <c r="IS747" t="s">
        <v>444</v>
      </c>
      <c r="IT747" t="s">
        <v>444</v>
      </c>
      <c r="IU747" t="s">
        <v>444</v>
      </c>
      <c r="IV747">
        <v>0</v>
      </c>
      <c r="IW747">
        <v>100</v>
      </c>
      <c r="IX747">
        <v>100</v>
      </c>
      <c r="IY747">
        <v>1.111</v>
      </c>
      <c r="IZ747">
        <v>0.2307</v>
      </c>
      <c r="JA747">
        <v>0.05401698482025668</v>
      </c>
      <c r="JB747">
        <v>0.001251749769105588</v>
      </c>
      <c r="JC747">
        <v>-2.340677956668878E-07</v>
      </c>
      <c r="JD747">
        <v>1.443975168909104E-10</v>
      </c>
      <c r="JE747">
        <v>-0.0473756660369021</v>
      </c>
      <c r="JF747">
        <v>-0.000763777970416037</v>
      </c>
      <c r="JG747">
        <v>0.0006633184790446218</v>
      </c>
      <c r="JH747">
        <v>-5.365384051273601E-06</v>
      </c>
      <c r="JI747">
        <v>1</v>
      </c>
      <c r="JJ747">
        <v>2129</v>
      </c>
      <c r="JK747">
        <v>1</v>
      </c>
      <c r="JL747">
        <v>27</v>
      </c>
      <c r="JM747">
        <v>189067.8</v>
      </c>
      <c r="JN747">
        <v>189067.7</v>
      </c>
      <c r="JO747">
        <v>2.15454</v>
      </c>
      <c r="JP747">
        <v>2.54517</v>
      </c>
      <c r="JQ747">
        <v>1.39893</v>
      </c>
      <c r="JR747">
        <v>2.33765</v>
      </c>
      <c r="JS747">
        <v>1.44897</v>
      </c>
      <c r="JT747">
        <v>2.56592</v>
      </c>
      <c r="JU747">
        <v>36.7892</v>
      </c>
      <c r="JV747">
        <v>24.1926</v>
      </c>
      <c r="JW747">
        <v>18</v>
      </c>
      <c r="JX747">
        <v>478.723</v>
      </c>
      <c r="JY747">
        <v>475.072</v>
      </c>
      <c r="JZ747">
        <v>28.5182</v>
      </c>
      <c r="KA747">
        <v>29.1133</v>
      </c>
      <c r="KB747">
        <v>30.0003</v>
      </c>
      <c r="KC747">
        <v>28.7186</v>
      </c>
      <c r="KD747">
        <v>28.7715</v>
      </c>
      <c r="KE747">
        <v>43.1342</v>
      </c>
      <c r="KF747">
        <v>25.5883</v>
      </c>
      <c r="KG747">
        <v>76.9524</v>
      </c>
      <c r="KH747">
        <v>28.4889</v>
      </c>
      <c r="KI747">
        <v>975.1130000000001</v>
      </c>
      <c r="KJ747">
        <v>19.1865</v>
      </c>
      <c r="KK747">
        <v>100.945</v>
      </c>
      <c r="KL747">
        <v>100.232</v>
      </c>
    </row>
    <row r="748" spans="1:298">
      <c r="A748">
        <v>732</v>
      </c>
      <c r="B748">
        <v>1758492651</v>
      </c>
      <c r="C748">
        <v>23547.5</v>
      </c>
      <c r="D748" t="s">
        <v>1915</v>
      </c>
      <c r="E748" t="s">
        <v>1916</v>
      </c>
      <c r="F748">
        <v>5</v>
      </c>
      <c r="G748" t="s">
        <v>1800</v>
      </c>
      <c r="H748" t="s">
        <v>436</v>
      </c>
      <c r="I748" t="s">
        <v>437</v>
      </c>
      <c r="J748">
        <v>1758492643.214286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976.1959035322399</v>
      </c>
      <c r="AL748">
        <v>950.6148424242423</v>
      </c>
      <c r="AM748">
        <v>3.384211144765616</v>
      </c>
      <c r="AN748">
        <v>65.52531458562125</v>
      </c>
      <c r="AO748">
        <f>(AQ748 - AP748 + DZ748*1E3/(8.314*(EB748+273.15)) * AS748/DY748 * AR748) * DY748/(100*DM748) * 1000/(1000 - AQ748)</f>
        <v>0</v>
      </c>
      <c r="AP748">
        <v>19.11337480945613</v>
      </c>
      <c r="AQ748">
        <v>23.68405333333333</v>
      </c>
      <c r="AR748">
        <v>-0.0001670073391076141</v>
      </c>
      <c r="AS748">
        <v>124.8257750437585</v>
      </c>
      <c r="AT748">
        <v>2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438</v>
      </c>
      <c r="AZ748" t="s">
        <v>438</v>
      </c>
      <c r="BA748">
        <v>0</v>
      </c>
      <c r="BB748">
        <v>0</v>
      </c>
      <c r="BC748">
        <f>1-BA748/BB748</f>
        <v>0</v>
      </c>
      <c r="BD748">
        <v>0</v>
      </c>
      <c r="BE748" t="s">
        <v>438</v>
      </c>
      <c r="BF748" t="s">
        <v>438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438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2.7</v>
      </c>
      <c r="DN748">
        <v>0.5</v>
      </c>
      <c r="DO748" t="s">
        <v>439</v>
      </c>
      <c r="DP748">
        <v>2</v>
      </c>
      <c r="DQ748" t="b">
        <v>1</v>
      </c>
      <c r="DR748">
        <v>1758492643.214286</v>
      </c>
      <c r="DS748">
        <v>903.9628214285715</v>
      </c>
      <c r="DT748">
        <v>941.7388214285714</v>
      </c>
      <c r="DU748">
        <v>23.70588571428572</v>
      </c>
      <c r="DV748">
        <v>19.11104285714286</v>
      </c>
      <c r="DW748">
        <v>902.8632500000002</v>
      </c>
      <c r="DX748">
        <v>23.47507142857143</v>
      </c>
      <c r="DY748">
        <v>500.0209285714286</v>
      </c>
      <c r="DZ748">
        <v>89.97315</v>
      </c>
      <c r="EA748">
        <v>0.05412325357142859</v>
      </c>
      <c r="EB748">
        <v>30.12378214285714</v>
      </c>
      <c r="EC748">
        <v>30.02592857142857</v>
      </c>
      <c r="ED748">
        <v>999.9000000000002</v>
      </c>
      <c r="EE748">
        <v>0</v>
      </c>
      <c r="EF748">
        <v>0</v>
      </c>
      <c r="EG748">
        <v>10003.63214285714</v>
      </c>
      <c r="EH748">
        <v>0</v>
      </c>
      <c r="EI748">
        <v>10.5915</v>
      </c>
      <c r="EJ748">
        <v>-37.77588214285714</v>
      </c>
      <c r="EK748">
        <v>925.9122857142858</v>
      </c>
      <c r="EL748">
        <v>960.0870714285714</v>
      </c>
      <c r="EM748">
        <v>4.594847857142858</v>
      </c>
      <c r="EN748">
        <v>941.7388214285714</v>
      </c>
      <c r="EO748">
        <v>19.11104285714286</v>
      </c>
      <c r="EP748">
        <v>2.132893214285714</v>
      </c>
      <c r="EQ748">
        <v>1.719480357142857</v>
      </c>
      <c r="ER748">
        <v>18.46698571428572</v>
      </c>
      <c r="ES748">
        <v>15.07342857142857</v>
      </c>
      <c r="ET748">
        <v>1999.986785714286</v>
      </c>
      <c r="EU748">
        <v>0.980006</v>
      </c>
      <c r="EV748">
        <v>0.0199944</v>
      </c>
      <c r="EW748">
        <v>0</v>
      </c>
      <c r="EX748">
        <v>488.8954642857143</v>
      </c>
      <c r="EY748">
        <v>5.000560000000001</v>
      </c>
      <c r="EZ748">
        <v>10051.11428571429</v>
      </c>
      <c r="FA748">
        <v>17294.78571428571</v>
      </c>
      <c r="FB748">
        <v>42</v>
      </c>
      <c r="FC748">
        <v>42.14049999999999</v>
      </c>
      <c r="FD748">
        <v>41.6915</v>
      </c>
      <c r="FE748">
        <v>41.31199999999999</v>
      </c>
      <c r="FF748">
        <v>42.7455</v>
      </c>
      <c r="FG748">
        <v>1955.096785714285</v>
      </c>
      <c r="FH748">
        <v>39.89000000000001</v>
      </c>
      <c r="FI748">
        <v>0</v>
      </c>
      <c r="FJ748">
        <v>1758492652.8</v>
      </c>
      <c r="FK748">
        <v>0</v>
      </c>
      <c r="FL748">
        <v>488.8845384615385</v>
      </c>
      <c r="FM748">
        <v>-1.117196578426026</v>
      </c>
      <c r="FN748">
        <v>-1.200000029640437</v>
      </c>
      <c r="FO748">
        <v>10051.05</v>
      </c>
      <c r="FP748">
        <v>15</v>
      </c>
      <c r="FQ748">
        <v>0</v>
      </c>
      <c r="FR748" t="s">
        <v>440</v>
      </c>
      <c r="FS748">
        <v>1747148579.5</v>
      </c>
      <c r="FT748">
        <v>1747148584.5</v>
      </c>
      <c r="FU748">
        <v>0</v>
      </c>
      <c r="FV748">
        <v>0.162</v>
      </c>
      <c r="FW748">
        <v>-0.001</v>
      </c>
      <c r="FX748">
        <v>0.139</v>
      </c>
      <c r="FY748">
        <v>0.058</v>
      </c>
      <c r="FZ748">
        <v>420</v>
      </c>
      <c r="GA748">
        <v>16</v>
      </c>
      <c r="GB748">
        <v>0.19</v>
      </c>
      <c r="GC748">
        <v>0.02</v>
      </c>
      <c r="GD748">
        <v>-37.5933225</v>
      </c>
      <c r="GE748">
        <v>-3.492811632270047</v>
      </c>
      <c r="GF748">
        <v>0.351955951425388</v>
      </c>
      <c r="GG748">
        <v>0</v>
      </c>
      <c r="GH748">
        <v>488.8864117647058</v>
      </c>
      <c r="GI748">
        <v>-0.3350038157688958</v>
      </c>
      <c r="GJ748">
        <v>0.1919181991258551</v>
      </c>
      <c r="GK748">
        <v>1</v>
      </c>
      <c r="GL748">
        <v>4.603894250000001</v>
      </c>
      <c r="GM748">
        <v>-0.1833706941838854</v>
      </c>
      <c r="GN748">
        <v>0.01765621475394715</v>
      </c>
      <c r="GO748">
        <v>0</v>
      </c>
      <c r="GP748">
        <v>1</v>
      </c>
      <c r="GQ748">
        <v>3</v>
      </c>
      <c r="GR748" t="s">
        <v>447</v>
      </c>
      <c r="GS748">
        <v>3.12837</v>
      </c>
      <c r="GT748">
        <v>2.73214</v>
      </c>
      <c r="GU748">
        <v>0.148361</v>
      </c>
      <c r="GV748">
        <v>0.153235</v>
      </c>
      <c r="GW748">
        <v>0.105426</v>
      </c>
      <c r="GX748">
        <v>0.0912698</v>
      </c>
      <c r="GY748">
        <v>25539.5</v>
      </c>
      <c r="GZ748">
        <v>24616.6</v>
      </c>
      <c r="HA748">
        <v>30531</v>
      </c>
      <c r="HB748">
        <v>29326.4</v>
      </c>
      <c r="HC748">
        <v>37701.9</v>
      </c>
      <c r="HD748">
        <v>35068.2</v>
      </c>
      <c r="HE748">
        <v>46712.5</v>
      </c>
      <c r="HF748">
        <v>43574.8</v>
      </c>
      <c r="HG748">
        <v>1.82547</v>
      </c>
      <c r="HH748">
        <v>1.86675</v>
      </c>
      <c r="HI748">
        <v>0.07208440000000001</v>
      </c>
      <c r="HJ748">
        <v>0</v>
      </c>
      <c r="HK748">
        <v>28.8555</v>
      </c>
      <c r="HL748">
        <v>999.9</v>
      </c>
      <c r="HM748">
        <v>47.4</v>
      </c>
      <c r="HN748">
        <v>30.5</v>
      </c>
      <c r="HO748">
        <v>23.0982</v>
      </c>
      <c r="HP748">
        <v>63.353</v>
      </c>
      <c r="HQ748">
        <v>16.875</v>
      </c>
      <c r="HR748">
        <v>1</v>
      </c>
      <c r="HS748">
        <v>0.15266</v>
      </c>
      <c r="HT748">
        <v>-0.0747168</v>
      </c>
      <c r="HU748">
        <v>20.1996</v>
      </c>
      <c r="HV748">
        <v>5.22897</v>
      </c>
      <c r="HW748">
        <v>11.974</v>
      </c>
      <c r="HX748">
        <v>4.96985</v>
      </c>
      <c r="HY748">
        <v>3.28968</v>
      </c>
      <c r="HZ748">
        <v>9999</v>
      </c>
      <c r="IA748">
        <v>9999</v>
      </c>
      <c r="IB748">
        <v>9999</v>
      </c>
      <c r="IC748">
        <v>999.9</v>
      </c>
      <c r="ID748">
        <v>4.97295</v>
      </c>
      <c r="IE748">
        <v>1.87728</v>
      </c>
      <c r="IF748">
        <v>1.87533</v>
      </c>
      <c r="IG748">
        <v>1.87815</v>
      </c>
      <c r="IH748">
        <v>1.87487</v>
      </c>
      <c r="II748">
        <v>1.8785</v>
      </c>
      <c r="IJ748">
        <v>1.8756</v>
      </c>
      <c r="IK748">
        <v>1.8767</v>
      </c>
      <c r="IL748">
        <v>0</v>
      </c>
      <c r="IM748">
        <v>0</v>
      </c>
      <c r="IN748">
        <v>0</v>
      </c>
      <c r="IO748">
        <v>0</v>
      </c>
      <c r="IP748" t="s">
        <v>442</v>
      </c>
      <c r="IQ748" t="s">
        <v>443</v>
      </c>
      <c r="IR748" t="s">
        <v>444</v>
      </c>
      <c r="IS748" t="s">
        <v>444</v>
      </c>
      <c r="IT748" t="s">
        <v>444</v>
      </c>
      <c r="IU748" t="s">
        <v>444</v>
      </c>
      <c r="IV748">
        <v>0</v>
      </c>
      <c r="IW748">
        <v>100</v>
      </c>
      <c r="IX748">
        <v>100</v>
      </c>
      <c r="IY748">
        <v>1.13</v>
      </c>
      <c r="IZ748">
        <v>0.2303</v>
      </c>
      <c r="JA748">
        <v>0.05401698482025668</v>
      </c>
      <c r="JB748">
        <v>0.001251749769105588</v>
      </c>
      <c r="JC748">
        <v>-2.340677956668878E-07</v>
      </c>
      <c r="JD748">
        <v>1.443975168909104E-10</v>
      </c>
      <c r="JE748">
        <v>-0.0473756660369021</v>
      </c>
      <c r="JF748">
        <v>-0.000763777970416037</v>
      </c>
      <c r="JG748">
        <v>0.0006633184790446218</v>
      </c>
      <c r="JH748">
        <v>-5.365384051273601E-06</v>
      </c>
      <c r="JI748">
        <v>1</v>
      </c>
      <c r="JJ748">
        <v>2129</v>
      </c>
      <c r="JK748">
        <v>1</v>
      </c>
      <c r="JL748">
        <v>27</v>
      </c>
      <c r="JM748">
        <v>189067.9</v>
      </c>
      <c r="JN748">
        <v>189067.8</v>
      </c>
      <c r="JO748">
        <v>2.18384</v>
      </c>
      <c r="JP748">
        <v>2.53662</v>
      </c>
      <c r="JQ748">
        <v>1.39893</v>
      </c>
      <c r="JR748">
        <v>2.33765</v>
      </c>
      <c r="JS748">
        <v>1.44897</v>
      </c>
      <c r="JT748">
        <v>2.58667</v>
      </c>
      <c r="JU748">
        <v>36.7892</v>
      </c>
      <c r="JV748">
        <v>24.2013</v>
      </c>
      <c r="JW748">
        <v>18</v>
      </c>
      <c r="JX748">
        <v>478.849</v>
      </c>
      <c r="JY748">
        <v>475.009</v>
      </c>
      <c r="JZ748">
        <v>28.4914</v>
      </c>
      <c r="KA748">
        <v>29.1192</v>
      </c>
      <c r="KB748">
        <v>30.0004</v>
      </c>
      <c r="KC748">
        <v>28.7231</v>
      </c>
      <c r="KD748">
        <v>28.7759</v>
      </c>
      <c r="KE748">
        <v>43.7727</v>
      </c>
      <c r="KF748">
        <v>25.3008</v>
      </c>
      <c r="KG748">
        <v>76.9524</v>
      </c>
      <c r="KH748">
        <v>28.4595</v>
      </c>
      <c r="KI748">
        <v>988.481</v>
      </c>
      <c r="KJ748">
        <v>19.2214</v>
      </c>
      <c r="KK748">
        <v>100.943</v>
      </c>
      <c r="KL748">
        <v>100.232</v>
      </c>
    </row>
    <row r="749" spans="1:298">
      <c r="A749">
        <v>733</v>
      </c>
      <c r="B749">
        <v>1758492656</v>
      </c>
      <c r="C749">
        <v>23552.5</v>
      </c>
      <c r="D749" t="s">
        <v>1917</v>
      </c>
      <c r="E749" t="s">
        <v>1918</v>
      </c>
      <c r="F749">
        <v>5</v>
      </c>
      <c r="G749" t="s">
        <v>1800</v>
      </c>
      <c r="H749" t="s">
        <v>436</v>
      </c>
      <c r="I749" t="s">
        <v>437</v>
      </c>
      <c r="J749">
        <v>1758492648.5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993.2388666616582</v>
      </c>
      <c r="AL749">
        <v>967.5987696969695</v>
      </c>
      <c r="AM749">
        <v>3.402836180089682</v>
      </c>
      <c r="AN749">
        <v>65.52531458562125</v>
      </c>
      <c r="AO749">
        <f>(AQ749 - AP749 + DZ749*1E3/(8.314*(EB749+273.15)) * AS749/DY749 * AR749) * DY749/(100*DM749) * 1000/(1000 - AQ749)</f>
        <v>0</v>
      </c>
      <c r="AP749">
        <v>19.12968227183717</v>
      </c>
      <c r="AQ749">
        <v>23.66860545454545</v>
      </c>
      <c r="AR749">
        <v>-0.0001221951014916921</v>
      </c>
      <c r="AS749">
        <v>124.8257750437585</v>
      </c>
      <c r="AT749">
        <v>2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438</v>
      </c>
      <c r="AZ749" t="s">
        <v>438</v>
      </c>
      <c r="BA749">
        <v>0</v>
      </c>
      <c r="BB749">
        <v>0</v>
      </c>
      <c r="BC749">
        <f>1-BA749/BB749</f>
        <v>0</v>
      </c>
      <c r="BD749">
        <v>0</v>
      </c>
      <c r="BE749" t="s">
        <v>438</v>
      </c>
      <c r="BF749" t="s">
        <v>438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438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2.7</v>
      </c>
      <c r="DN749">
        <v>0.5</v>
      </c>
      <c r="DO749" t="s">
        <v>439</v>
      </c>
      <c r="DP749">
        <v>2</v>
      </c>
      <c r="DQ749" t="b">
        <v>1</v>
      </c>
      <c r="DR749">
        <v>1758492648.5</v>
      </c>
      <c r="DS749">
        <v>921.467111111111</v>
      </c>
      <c r="DT749">
        <v>959.4660370370368</v>
      </c>
      <c r="DU749">
        <v>23.69053703703704</v>
      </c>
      <c r="DV749">
        <v>19.11584444444444</v>
      </c>
      <c r="DW749">
        <v>920.3468518518517</v>
      </c>
      <c r="DX749">
        <v>23.46004074074074</v>
      </c>
      <c r="DY749">
        <v>499.996962962963</v>
      </c>
      <c r="DZ749">
        <v>89.97342592592589</v>
      </c>
      <c r="EA749">
        <v>0.05430969259259258</v>
      </c>
      <c r="EB749">
        <v>30.12188888888889</v>
      </c>
      <c r="EC749">
        <v>30.02772222222223</v>
      </c>
      <c r="ED749">
        <v>999.9000000000001</v>
      </c>
      <c r="EE749">
        <v>0</v>
      </c>
      <c r="EF749">
        <v>0</v>
      </c>
      <c r="EG749">
        <v>9991.890740740742</v>
      </c>
      <c r="EH749">
        <v>0</v>
      </c>
      <c r="EI749">
        <v>10.5915</v>
      </c>
      <c r="EJ749">
        <v>-37.99889259259259</v>
      </c>
      <c r="EK749">
        <v>943.8268148148148</v>
      </c>
      <c r="EL749">
        <v>978.1645925925926</v>
      </c>
      <c r="EM749">
        <v>4.574698888888888</v>
      </c>
      <c r="EN749">
        <v>959.4660370370368</v>
      </c>
      <c r="EO749">
        <v>19.11584444444444</v>
      </c>
      <c r="EP749">
        <v>2.131518888888889</v>
      </c>
      <c r="EQ749">
        <v>1.719917037037037</v>
      </c>
      <c r="ER749">
        <v>18.45669259259259</v>
      </c>
      <c r="ES749">
        <v>15.07737777777778</v>
      </c>
      <c r="ET749">
        <v>1999.981851851853</v>
      </c>
      <c r="EU749">
        <v>0.980006</v>
      </c>
      <c r="EV749">
        <v>0.0199944</v>
      </c>
      <c r="EW749">
        <v>0</v>
      </c>
      <c r="EX749">
        <v>488.8247037037037</v>
      </c>
      <c r="EY749">
        <v>5.000560000000001</v>
      </c>
      <c r="EZ749">
        <v>10050.93703703704</v>
      </c>
      <c r="FA749">
        <v>17294.72962962963</v>
      </c>
      <c r="FB749">
        <v>42</v>
      </c>
      <c r="FC749">
        <v>42.15025925925925</v>
      </c>
      <c r="FD749">
        <v>41.70333333333333</v>
      </c>
      <c r="FE749">
        <v>41.31666666666666</v>
      </c>
      <c r="FF749">
        <v>42.74766666666666</v>
      </c>
      <c r="FG749">
        <v>1955.091851851852</v>
      </c>
      <c r="FH749">
        <v>39.89000000000001</v>
      </c>
      <c r="FI749">
        <v>0</v>
      </c>
      <c r="FJ749">
        <v>1758492657.6</v>
      </c>
      <c r="FK749">
        <v>0</v>
      </c>
      <c r="FL749">
        <v>488.804</v>
      </c>
      <c r="FM749">
        <v>-0.1263589814724883</v>
      </c>
      <c r="FN749">
        <v>-1.213675247970618</v>
      </c>
      <c r="FO749">
        <v>10050.89615384615</v>
      </c>
      <c r="FP749">
        <v>15</v>
      </c>
      <c r="FQ749">
        <v>0</v>
      </c>
      <c r="FR749" t="s">
        <v>440</v>
      </c>
      <c r="FS749">
        <v>1747148579.5</v>
      </c>
      <c r="FT749">
        <v>1747148584.5</v>
      </c>
      <c r="FU749">
        <v>0</v>
      </c>
      <c r="FV749">
        <v>0.162</v>
      </c>
      <c r="FW749">
        <v>-0.001</v>
      </c>
      <c r="FX749">
        <v>0.139</v>
      </c>
      <c r="FY749">
        <v>0.058</v>
      </c>
      <c r="FZ749">
        <v>420</v>
      </c>
      <c r="GA749">
        <v>16</v>
      </c>
      <c r="GB749">
        <v>0.19</v>
      </c>
      <c r="GC749">
        <v>0.02</v>
      </c>
      <c r="GD749">
        <v>-37.85828048780488</v>
      </c>
      <c r="GE749">
        <v>-2.441377003484311</v>
      </c>
      <c r="GF749">
        <v>0.2575863522929099</v>
      </c>
      <c r="GG749">
        <v>0</v>
      </c>
      <c r="GH749">
        <v>488.871294117647</v>
      </c>
      <c r="GI749">
        <v>-0.7685255924078787</v>
      </c>
      <c r="GJ749">
        <v>0.2104800576569709</v>
      </c>
      <c r="GK749">
        <v>1</v>
      </c>
      <c r="GL749">
        <v>4.585279268292683</v>
      </c>
      <c r="GM749">
        <v>-0.224625993031338</v>
      </c>
      <c r="GN749">
        <v>0.02259502571960214</v>
      </c>
      <c r="GO749">
        <v>0</v>
      </c>
      <c r="GP749">
        <v>1</v>
      </c>
      <c r="GQ749">
        <v>3</v>
      </c>
      <c r="GR749" t="s">
        <v>447</v>
      </c>
      <c r="GS749">
        <v>3.12839</v>
      </c>
      <c r="GT749">
        <v>2.73176</v>
      </c>
      <c r="GU749">
        <v>0.150061</v>
      </c>
      <c r="GV749">
        <v>0.154936</v>
      </c>
      <c r="GW749">
        <v>0.105376</v>
      </c>
      <c r="GX749">
        <v>0.0913527</v>
      </c>
      <c r="GY749">
        <v>25488.5</v>
      </c>
      <c r="GZ749">
        <v>24566.5</v>
      </c>
      <c r="HA749">
        <v>30530.9</v>
      </c>
      <c r="HB749">
        <v>29325.7</v>
      </c>
      <c r="HC749">
        <v>37704</v>
      </c>
      <c r="HD749">
        <v>35064.5</v>
      </c>
      <c r="HE749">
        <v>46712.3</v>
      </c>
      <c r="HF749">
        <v>43574</v>
      </c>
      <c r="HG749">
        <v>1.82572</v>
      </c>
      <c r="HH749">
        <v>1.86665</v>
      </c>
      <c r="HI749">
        <v>0.0721067</v>
      </c>
      <c r="HJ749">
        <v>0</v>
      </c>
      <c r="HK749">
        <v>28.8555</v>
      </c>
      <c r="HL749">
        <v>999.9</v>
      </c>
      <c r="HM749">
        <v>47.4</v>
      </c>
      <c r="HN749">
        <v>30.5</v>
      </c>
      <c r="HO749">
        <v>23.101</v>
      </c>
      <c r="HP749">
        <v>63.753</v>
      </c>
      <c r="HQ749">
        <v>16.9391</v>
      </c>
      <c r="HR749">
        <v>1</v>
      </c>
      <c r="HS749">
        <v>0.152823</v>
      </c>
      <c r="HT749">
        <v>-0.0360022</v>
      </c>
      <c r="HU749">
        <v>20.1995</v>
      </c>
      <c r="HV749">
        <v>5.22867</v>
      </c>
      <c r="HW749">
        <v>11.974</v>
      </c>
      <c r="HX749">
        <v>4.97</v>
      </c>
      <c r="HY749">
        <v>3.2897</v>
      </c>
      <c r="HZ749">
        <v>9999</v>
      </c>
      <c r="IA749">
        <v>9999</v>
      </c>
      <c r="IB749">
        <v>9999</v>
      </c>
      <c r="IC749">
        <v>999.9</v>
      </c>
      <c r="ID749">
        <v>4.97297</v>
      </c>
      <c r="IE749">
        <v>1.87729</v>
      </c>
      <c r="IF749">
        <v>1.87534</v>
      </c>
      <c r="IG749">
        <v>1.8782</v>
      </c>
      <c r="IH749">
        <v>1.87486</v>
      </c>
      <c r="II749">
        <v>1.87851</v>
      </c>
      <c r="IJ749">
        <v>1.87561</v>
      </c>
      <c r="IK749">
        <v>1.8767</v>
      </c>
      <c r="IL749">
        <v>0</v>
      </c>
      <c r="IM749">
        <v>0</v>
      </c>
      <c r="IN749">
        <v>0</v>
      </c>
      <c r="IO749">
        <v>0</v>
      </c>
      <c r="IP749" t="s">
        <v>442</v>
      </c>
      <c r="IQ749" t="s">
        <v>443</v>
      </c>
      <c r="IR749" t="s">
        <v>444</v>
      </c>
      <c r="IS749" t="s">
        <v>444</v>
      </c>
      <c r="IT749" t="s">
        <v>444</v>
      </c>
      <c r="IU749" t="s">
        <v>444</v>
      </c>
      <c r="IV749">
        <v>0</v>
      </c>
      <c r="IW749">
        <v>100</v>
      </c>
      <c r="IX749">
        <v>100</v>
      </c>
      <c r="IY749">
        <v>1.15</v>
      </c>
      <c r="IZ749">
        <v>0.23</v>
      </c>
      <c r="JA749">
        <v>0.05401698482025668</v>
      </c>
      <c r="JB749">
        <v>0.001251749769105588</v>
      </c>
      <c r="JC749">
        <v>-2.340677956668878E-07</v>
      </c>
      <c r="JD749">
        <v>1.443975168909104E-10</v>
      </c>
      <c r="JE749">
        <v>-0.0473756660369021</v>
      </c>
      <c r="JF749">
        <v>-0.000763777970416037</v>
      </c>
      <c r="JG749">
        <v>0.0006633184790446218</v>
      </c>
      <c r="JH749">
        <v>-5.365384051273601E-06</v>
      </c>
      <c r="JI749">
        <v>1</v>
      </c>
      <c r="JJ749">
        <v>2129</v>
      </c>
      <c r="JK749">
        <v>1</v>
      </c>
      <c r="JL749">
        <v>27</v>
      </c>
      <c r="JM749">
        <v>189067.9</v>
      </c>
      <c r="JN749">
        <v>189067.9</v>
      </c>
      <c r="JO749">
        <v>2.21436</v>
      </c>
      <c r="JP749">
        <v>2.54272</v>
      </c>
      <c r="JQ749">
        <v>1.39893</v>
      </c>
      <c r="JR749">
        <v>2.33765</v>
      </c>
      <c r="JS749">
        <v>1.44897</v>
      </c>
      <c r="JT749">
        <v>2.52686</v>
      </c>
      <c r="JU749">
        <v>36.7892</v>
      </c>
      <c r="JV749">
        <v>24.1926</v>
      </c>
      <c r="JW749">
        <v>18</v>
      </c>
      <c r="JX749">
        <v>479.017</v>
      </c>
      <c r="JY749">
        <v>474.982</v>
      </c>
      <c r="JZ749">
        <v>28.4639</v>
      </c>
      <c r="KA749">
        <v>29.1239</v>
      </c>
      <c r="KB749">
        <v>30.0003</v>
      </c>
      <c r="KC749">
        <v>28.728</v>
      </c>
      <c r="KD749">
        <v>28.7807</v>
      </c>
      <c r="KE749">
        <v>44.3341</v>
      </c>
      <c r="KF749">
        <v>25.022</v>
      </c>
      <c r="KG749">
        <v>76.9524</v>
      </c>
      <c r="KH749">
        <v>28.4297</v>
      </c>
      <c r="KI749">
        <v>1008.55</v>
      </c>
      <c r="KJ749">
        <v>19.2582</v>
      </c>
      <c r="KK749">
        <v>100.943</v>
      </c>
      <c r="KL749">
        <v>100.23</v>
      </c>
    </row>
    <row r="750" spans="1:298">
      <c r="A750">
        <v>734</v>
      </c>
      <c r="B750">
        <v>1758492661</v>
      </c>
      <c r="C750">
        <v>23557.5</v>
      </c>
      <c r="D750" t="s">
        <v>1919</v>
      </c>
      <c r="E750" t="s">
        <v>1920</v>
      </c>
      <c r="F750">
        <v>5</v>
      </c>
      <c r="G750" t="s">
        <v>1800</v>
      </c>
      <c r="H750" t="s">
        <v>436</v>
      </c>
      <c r="I750" t="s">
        <v>437</v>
      </c>
      <c r="J750">
        <v>1758492653.214286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1010.45254596711</v>
      </c>
      <c r="AL750">
        <v>984.6517636363633</v>
      </c>
      <c r="AM750">
        <v>3.39103390802354</v>
      </c>
      <c r="AN750">
        <v>65.52531458562125</v>
      </c>
      <c r="AO750">
        <f>(AQ750 - AP750 + DZ750*1E3/(8.314*(EB750+273.15)) * AS750/DY750 * AR750) * DY750/(100*DM750) * 1000/(1000 - AQ750)</f>
        <v>0</v>
      </c>
      <c r="AP750">
        <v>19.18879071898623</v>
      </c>
      <c r="AQ750">
        <v>23.66576242424242</v>
      </c>
      <c r="AR750">
        <v>1.815993562188799E-05</v>
      </c>
      <c r="AS750">
        <v>124.8257750437585</v>
      </c>
      <c r="AT750">
        <v>2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438</v>
      </c>
      <c r="AZ750" t="s">
        <v>438</v>
      </c>
      <c r="BA750">
        <v>0</v>
      </c>
      <c r="BB750">
        <v>0</v>
      </c>
      <c r="BC750">
        <f>1-BA750/BB750</f>
        <v>0</v>
      </c>
      <c r="BD750">
        <v>0</v>
      </c>
      <c r="BE750" t="s">
        <v>438</v>
      </c>
      <c r="BF750" t="s">
        <v>438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438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2.7</v>
      </c>
      <c r="DN750">
        <v>0.5</v>
      </c>
      <c r="DO750" t="s">
        <v>439</v>
      </c>
      <c r="DP750">
        <v>2</v>
      </c>
      <c r="DQ750" t="b">
        <v>1</v>
      </c>
      <c r="DR750">
        <v>1758492653.214286</v>
      </c>
      <c r="DS750">
        <v>937.1422857142858</v>
      </c>
      <c r="DT750">
        <v>975.2612857142857</v>
      </c>
      <c r="DU750">
        <v>23.67792857142857</v>
      </c>
      <c r="DV750">
        <v>19.13425357142857</v>
      </c>
      <c r="DW750">
        <v>936.0032857142858</v>
      </c>
      <c r="DX750">
        <v>23.44769285714286</v>
      </c>
      <c r="DY750">
        <v>500.0066785714286</v>
      </c>
      <c r="DZ750">
        <v>89.97204285714284</v>
      </c>
      <c r="EA750">
        <v>0.05429247857142857</v>
      </c>
      <c r="EB750">
        <v>30.11916071428572</v>
      </c>
      <c r="EC750">
        <v>30.03038928571429</v>
      </c>
      <c r="ED750">
        <v>999.9000000000002</v>
      </c>
      <c r="EE750">
        <v>0</v>
      </c>
      <c r="EF750">
        <v>0</v>
      </c>
      <c r="EG750">
        <v>9997.844642857144</v>
      </c>
      <c r="EH750">
        <v>0</v>
      </c>
      <c r="EI750">
        <v>10.5915</v>
      </c>
      <c r="EJ750">
        <v>-38.11905357142858</v>
      </c>
      <c r="EK750">
        <v>959.8699285714285</v>
      </c>
      <c r="EL750">
        <v>994.2866785714285</v>
      </c>
      <c r="EM750">
        <v>4.543684285714286</v>
      </c>
      <c r="EN750">
        <v>975.2612857142857</v>
      </c>
      <c r="EO750">
        <v>19.13425357142857</v>
      </c>
      <c r="EP750">
        <v>2.130352142857142</v>
      </c>
      <c r="EQ750">
        <v>1.721546785714286</v>
      </c>
      <c r="ER750">
        <v>18.44795714285714</v>
      </c>
      <c r="ES750">
        <v>15.09208571428571</v>
      </c>
      <c r="ET750">
        <v>1999.9775</v>
      </c>
      <c r="EU750">
        <v>0.980006</v>
      </c>
      <c r="EV750">
        <v>0.0199944</v>
      </c>
      <c r="EW750">
        <v>0</v>
      </c>
      <c r="EX750">
        <v>488.78075</v>
      </c>
      <c r="EY750">
        <v>5.000560000000001</v>
      </c>
      <c r="EZ750">
        <v>10050.875</v>
      </c>
      <c r="FA750">
        <v>17294.68571428572</v>
      </c>
      <c r="FB750">
        <v>42.01549999999999</v>
      </c>
      <c r="FC750">
        <v>42.15378571428571</v>
      </c>
      <c r="FD750">
        <v>41.723</v>
      </c>
      <c r="FE750">
        <v>41.32099999999998</v>
      </c>
      <c r="FF750">
        <v>42.75</v>
      </c>
      <c r="FG750">
        <v>1955.0875</v>
      </c>
      <c r="FH750">
        <v>39.89000000000001</v>
      </c>
      <c r="FI750">
        <v>0</v>
      </c>
      <c r="FJ750">
        <v>1758492662.4</v>
      </c>
      <c r="FK750">
        <v>0</v>
      </c>
      <c r="FL750">
        <v>488.769423076923</v>
      </c>
      <c r="FM750">
        <v>-0.2582222323340416</v>
      </c>
      <c r="FN750">
        <v>-0.5401709694763702</v>
      </c>
      <c r="FO750">
        <v>10050.84615384615</v>
      </c>
      <c r="FP750">
        <v>15</v>
      </c>
      <c r="FQ750">
        <v>0</v>
      </c>
      <c r="FR750" t="s">
        <v>440</v>
      </c>
      <c r="FS750">
        <v>1747148579.5</v>
      </c>
      <c r="FT750">
        <v>1747148584.5</v>
      </c>
      <c r="FU750">
        <v>0</v>
      </c>
      <c r="FV750">
        <v>0.162</v>
      </c>
      <c r="FW750">
        <v>-0.001</v>
      </c>
      <c r="FX750">
        <v>0.139</v>
      </c>
      <c r="FY750">
        <v>0.058</v>
      </c>
      <c r="FZ750">
        <v>420</v>
      </c>
      <c r="GA750">
        <v>16</v>
      </c>
      <c r="GB750">
        <v>0.19</v>
      </c>
      <c r="GC750">
        <v>0.02</v>
      </c>
      <c r="GD750">
        <v>-38.05669024390244</v>
      </c>
      <c r="GE750">
        <v>-1.676178397212499</v>
      </c>
      <c r="GF750">
        <v>0.1727504951175395</v>
      </c>
      <c r="GG750">
        <v>0</v>
      </c>
      <c r="GH750">
        <v>488.7973235294116</v>
      </c>
      <c r="GI750">
        <v>-0.3990985528734421</v>
      </c>
      <c r="GJ750">
        <v>0.1963128836064913</v>
      </c>
      <c r="GK750">
        <v>1</v>
      </c>
      <c r="GL750">
        <v>4.55795024390244</v>
      </c>
      <c r="GM750">
        <v>-0.3729012543554083</v>
      </c>
      <c r="GN750">
        <v>0.0389014571479423</v>
      </c>
      <c r="GO750">
        <v>0</v>
      </c>
      <c r="GP750">
        <v>1</v>
      </c>
      <c r="GQ750">
        <v>3</v>
      </c>
      <c r="GR750" t="s">
        <v>447</v>
      </c>
      <c r="GS750">
        <v>3.12831</v>
      </c>
      <c r="GT750">
        <v>2.73201</v>
      </c>
      <c r="GU750">
        <v>0.151748</v>
      </c>
      <c r="GV750">
        <v>0.156605</v>
      </c>
      <c r="GW750">
        <v>0.105369</v>
      </c>
      <c r="GX750">
        <v>0.09160799999999999</v>
      </c>
      <c r="GY750">
        <v>25437.4</v>
      </c>
      <c r="GZ750">
        <v>24518</v>
      </c>
      <c r="HA750">
        <v>30530.5</v>
      </c>
      <c r="HB750">
        <v>29325.8</v>
      </c>
      <c r="HC750">
        <v>37703.9</v>
      </c>
      <c r="HD750">
        <v>35054.6</v>
      </c>
      <c r="HE750">
        <v>46711.7</v>
      </c>
      <c r="HF750">
        <v>43573.9</v>
      </c>
      <c r="HG750">
        <v>1.82542</v>
      </c>
      <c r="HH750">
        <v>1.8669</v>
      </c>
      <c r="HI750">
        <v>0.0723451</v>
      </c>
      <c r="HJ750">
        <v>0</v>
      </c>
      <c r="HK750">
        <v>28.8555</v>
      </c>
      <c r="HL750">
        <v>999.9</v>
      </c>
      <c r="HM750">
        <v>47.4</v>
      </c>
      <c r="HN750">
        <v>30.5</v>
      </c>
      <c r="HO750">
        <v>23.0969</v>
      </c>
      <c r="HP750">
        <v>63.433</v>
      </c>
      <c r="HQ750">
        <v>16.7909</v>
      </c>
      <c r="HR750">
        <v>1</v>
      </c>
      <c r="HS750">
        <v>0.153252</v>
      </c>
      <c r="HT750">
        <v>-0.0173529</v>
      </c>
      <c r="HU750">
        <v>20.1996</v>
      </c>
      <c r="HV750">
        <v>5.22852</v>
      </c>
      <c r="HW750">
        <v>11.974</v>
      </c>
      <c r="HX750">
        <v>4.9696</v>
      </c>
      <c r="HY750">
        <v>3.28965</v>
      </c>
      <c r="HZ750">
        <v>9999</v>
      </c>
      <c r="IA750">
        <v>9999</v>
      </c>
      <c r="IB750">
        <v>9999</v>
      </c>
      <c r="IC750">
        <v>999.9</v>
      </c>
      <c r="ID750">
        <v>4.97296</v>
      </c>
      <c r="IE750">
        <v>1.87729</v>
      </c>
      <c r="IF750">
        <v>1.87532</v>
      </c>
      <c r="IG750">
        <v>1.87817</v>
      </c>
      <c r="IH750">
        <v>1.87485</v>
      </c>
      <c r="II750">
        <v>1.8785</v>
      </c>
      <c r="IJ750">
        <v>1.87561</v>
      </c>
      <c r="IK750">
        <v>1.87669</v>
      </c>
      <c r="IL750">
        <v>0</v>
      </c>
      <c r="IM750">
        <v>0</v>
      </c>
      <c r="IN750">
        <v>0</v>
      </c>
      <c r="IO750">
        <v>0</v>
      </c>
      <c r="IP750" t="s">
        <v>442</v>
      </c>
      <c r="IQ750" t="s">
        <v>443</v>
      </c>
      <c r="IR750" t="s">
        <v>444</v>
      </c>
      <c r="IS750" t="s">
        <v>444</v>
      </c>
      <c r="IT750" t="s">
        <v>444</v>
      </c>
      <c r="IU750" t="s">
        <v>444</v>
      </c>
      <c r="IV750">
        <v>0</v>
      </c>
      <c r="IW750">
        <v>100</v>
      </c>
      <c r="IX750">
        <v>100</v>
      </c>
      <c r="IY750">
        <v>1.17</v>
      </c>
      <c r="IZ750">
        <v>0.23</v>
      </c>
      <c r="JA750">
        <v>0.05401698482025668</v>
      </c>
      <c r="JB750">
        <v>0.001251749769105588</v>
      </c>
      <c r="JC750">
        <v>-2.340677956668878E-07</v>
      </c>
      <c r="JD750">
        <v>1.443975168909104E-10</v>
      </c>
      <c r="JE750">
        <v>-0.0473756660369021</v>
      </c>
      <c r="JF750">
        <v>-0.000763777970416037</v>
      </c>
      <c r="JG750">
        <v>0.0006633184790446218</v>
      </c>
      <c r="JH750">
        <v>-5.365384051273601E-06</v>
      </c>
      <c r="JI750">
        <v>1</v>
      </c>
      <c r="JJ750">
        <v>2129</v>
      </c>
      <c r="JK750">
        <v>1</v>
      </c>
      <c r="JL750">
        <v>27</v>
      </c>
      <c r="JM750">
        <v>189068</v>
      </c>
      <c r="JN750">
        <v>189067.9</v>
      </c>
      <c r="JO750">
        <v>2.24365</v>
      </c>
      <c r="JP750">
        <v>2.53662</v>
      </c>
      <c r="JQ750">
        <v>1.39893</v>
      </c>
      <c r="JR750">
        <v>2.33765</v>
      </c>
      <c r="JS750">
        <v>1.44897</v>
      </c>
      <c r="JT750">
        <v>2.59644</v>
      </c>
      <c r="JU750">
        <v>36.7892</v>
      </c>
      <c r="JV750">
        <v>24.1926</v>
      </c>
      <c r="JW750">
        <v>18</v>
      </c>
      <c r="JX750">
        <v>478.881</v>
      </c>
      <c r="JY750">
        <v>475.186</v>
      </c>
      <c r="JZ750">
        <v>28.432</v>
      </c>
      <c r="KA750">
        <v>29.1298</v>
      </c>
      <c r="KB750">
        <v>30.0005</v>
      </c>
      <c r="KC750">
        <v>28.7324</v>
      </c>
      <c r="KD750">
        <v>28.7856</v>
      </c>
      <c r="KE750">
        <v>44.9666</v>
      </c>
      <c r="KF750">
        <v>25.022</v>
      </c>
      <c r="KG750">
        <v>76.9524</v>
      </c>
      <c r="KH750">
        <v>28.3968</v>
      </c>
      <c r="KI750">
        <v>1021.92</v>
      </c>
      <c r="KJ750">
        <v>19.2833</v>
      </c>
      <c r="KK750">
        <v>100.941</v>
      </c>
      <c r="KL750">
        <v>100.23</v>
      </c>
    </row>
    <row r="751" spans="1:298">
      <c r="A751">
        <v>735</v>
      </c>
      <c r="B751">
        <v>1758492666</v>
      </c>
      <c r="C751">
        <v>23562.5</v>
      </c>
      <c r="D751" t="s">
        <v>1921</v>
      </c>
      <c r="E751" t="s">
        <v>1922</v>
      </c>
      <c r="F751">
        <v>5</v>
      </c>
      <c r="G751" t="s">
        <v>1800</v>
      </c>
      <c r="H751" t="s">
        <v>436</v>
      </c>
      <c r="I751" t="s">
        <v>437</v>
      </c>
      <c r="J751">
        <v>1758492658.5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1027.526844815808</v>
      </c>
      <c r="AL751">
        <v>1001.8458</v>
      </c>
      <c r="AM751">
        <v>3.440000231466165</v>
      </c>
      <c r="AN751">
        <v>65.52531458562125</v>
      </c>
      <c r="AO751">
        <f>(AQ751 - AP751 + DZ751*1E3/(8.314*(EB751+273.15)) * AS751/DY751 * AR751) * DY751/(100*DM751) * 1000/(1000 - AQ751)</f>
        <v>0</v>
      </c>
      <c r="AP751">
        <v>19.23830272999936</v>
      </c>
      <c r="AQ751">
        <v>23.68180606060606</v>
      </c>
      <c r="AR751">
        <v>0.0001003745416545239</v>
      </c>
      <c r="AS751">
        <v>124.8257750437585</v>
      </c>
      <c r="AT751">
        <v>2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438</v>
      </c>
      <c r="AZ751" t="s">
        <v>438</v>
      </c>
      <c r="BA751">
        <v>0</v>
      </c>
      <c r="BB751">
        <v>0</v>
      </c>
      <c r="BC751">
        <f>1-BA751/BB751</f>
        <v>0</v>
      </c>
      <c r="BD751">
        <v>0</v>
      </c>
      <c r="BE751" t="s">
        <v>438</v>
      </c>
      <c r="BF751" t="s">
        <v>438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438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2.7</v>
      </c>
      <c r="DN751">
        <v>0.5</v>
      </c>
      <c r="DO751" t="s">
        <v>439</v>
      </c>
      <c r="DP751">
        <v>2</v>
      </c>
      <c r="DQ751" t="b">
        <v>1</v>
      </c>
      <c r="DR751">
        <v>1758492658.5</v>
      </c>
      <c r="DS751">
        <v>954.7322222222224</v>
      </c>
      <c r="DT751">
        <v>992.9686666666665</v>
      </c>
      <c r="DU751">
        <v>23.67187777777778</v>
      </c>
      <c r="DV751">
        <v>19.17517777777778</v>
      </c>
      <c r="DW751">
        <v>953.5721851851852</v>
      </c>
      <c r="DX751">
        <v>23.44177037037037</v>
      </c>
      <c r="DY751">
        <v>500.0226296296296</v>
      </c>
      <c r="DZ751">
        <v>89.97026666666667</v>
      </c>
      <c r="EA751">
        <v>0.05421628148148148</v>
      </c>
      <c r="EB751">
        <v>30.1162037037037</v>
      </c>
      <c r="EC751">
        <v>30.03278148148148</v>
      </c>
      <c r="ED751">
        <v>999.9000000000001</v>
      </c>
      <c r="EE751">
        <v>0</v>
      </c>
      <c r="EF751">
        <v>0</v>
      </c>
      <c r="EG751">
        <v>9990.943333333335</v>
      </c>
      <c r="EH751">
        <v>0</v>
      </c>
      <c r="EI751">
        <v>10.58547037037037</v>
      </c>
      <c r="EJ751">
        <v>-38.23664074074074</v>
      </c>
      <c r="EK751">
        <v>977.8807037037036</v>
      </c>
      <c r="EL751">
        <v>1012.382037037037</v>
      </c>
      <c r="EM751">
        <v>4.496696296296296</v>
      </c>
      <c r="EN751">
        <v>992.9686666666665</v>
      </c>
      <c r="EO751">
        <v>19.17517777777778</v>
      </c>
      <c r="EP751">
        <v>2.129764814814814</v>
      </c>
      <c r="EQ751">
        <v>1.725194814814815</v>
      </c>
      <c r="ER751">
        <v>18.44355925925926</v>
      </c>
      <c r="ES751">
        <v>15.12497037037037</v>
      </c>
      <c r="ET751">
        <v>1999.996666666667</v>
      </c>
      <c r="EU751">
        <v>0.9800062222222222</v>
      </c>
      <c r="EV751">
        <v>0.01999417037037037</v>
      </c>
      <c r="EW751">
        <v>0</v>
      </c>
      <c r="EX751">
        <v>488.7821851851851</v>
      </c>
      <c r="EY751">
        <v>5.000560000000001</v>
      </c>
      <c r="EZ751">
        <v>10050.85925925926</v>
      </c>
      <c r="FA751">
        <v>17294.88148148149</v>
      </c>
      <c r="FB751">
        <v>42.03674074074073</v>
      </c>
      <c r="FC751">
        <v>42.16174074074074</v>
      </c>
      <c r="FD751">
        <v>41.74066666666667</v>
      </c>
      <c r="FE751">
        <v>41.33766666666666</v>
      </c>
      <c r="FF751">
        <v>42.75</v>
      </c>
      <c r="FG751">
        <v>1955.106666666667</v>
      </c>
      <c r="FH751">
        <v>39.89000000000001</v>
      </c>
      <c r="FI751">
        <v>0</v>
      </c>
      <c r="FJ751">
        <v>1758492667.8</v>
      </c>
      <c r="FK751">
        <v>0</v>
      </c>
      <c r="FL751">
        <v>488.76456</v>
      </c>
      <c r="FM751">
        <v>-0.03653847261222275</v>
      </c>
      <c r="FN751">
        <v>0.7076922927566139</v>
      </c>
      <c r="FO751">
        <v>10050.748</v>
      </c>
      <c r="FP751">
        <v>15</v>
      </c>
      <c r="FQ751">
        <v>0</v>
      </c>
      <c r="FR751" t="s">
        <v>440</v>
      </c>
      <c r="FS751">
        <v>1747148579.5</v>
      </c>
      <c r="FT751">
        <v>1747148584.5</v>
      </c>
      <c r="FU751">
        <v>0</v>
      </c>
      <c r="FV751">
        <v>0.162</v>
      </c>
      <c r="FW751">
        <v>-0.001</v>
      </c>
      <c r="FX751">
        <v>0.139</v>
      </c>
      <c r="FY751">
        <v>0.058</v>
      </c>
      <c r="FZ751">
        <v>420</v>
      </c>
      <c r="GA751">
        <v>16</v>
      </c>
      <c r="GB751">
        <v>0.19</v>
      </c>
      <c r="GC751">
        <v>0.02</v>
      </c>
      <c r="GD751">
        <v>-38.13853170731707</v>
      </c>
      <c r="GE751">
        <v>-1.41131080139374</v>
      </c>
      <c r="GF751">
        <v>0.1568219270367638</v>
      </c>
      <c r="GG751">
        <v>0</v>
      </c>
      <c r="GH751">
        <v>488.7638235294118</v>
      </c>
      <c r="GI751">
        <v>-0.01326203621249627</v>
      </c>
      <c r="GJ751">
        <v>0.1943740285526272</v>
      </c>
      <c r="GK751">
        <v>1</v>
      </c>
      <c r="GL751">
        <v>4.527671463414634</v>
      </c>
      <c r="GM751">
        <v>-0.5237734494773526</v>
      </c>
      <c r="GN751">
        <v>0.05338689012185303</v>
      </c>
      <c r="GO751">
        <v>0</v>
      </c>
      <c r="GP751">
        <v>1</v>
      </c>
      <c r="GQ751">
        <v>3</v>
      </c>
      <c r="GR751" t="s">
        <v>447</v>
      </c>
      <c r="GS751">
        <v>3.1283</v>
      </c>
      <c r="GT751">
        <v>2.73183</v>
      </c>
      <c r="GU751">
        <v>0.153429</v>
      </c>
      <c r="GV751">
        <v>0.158261</v>
      </c>
      <c r="GW751">
        <v>0.10541</v>
      </c>
      <c r="GX751">
        <v>0.0916868</v>
      </c>
      <c r="GY751">
        <v>25386.2</v>
      </c>
      <c r="GZ751">
        <v>24469.4</v>
      </c>
      <c r="HA751">
        <v>30529.6</v>
      </c>
      <c r="HB751">
        <v>29325.3</v>
      </c>
      <c r="HC751">
        <v>37701.1</v>
      </c>
      <c r="HD751">
        <v>35051.1</v>
      </c>
      <c r="HE751">
        <v>46710.2</v>
      </c>
      <c r="HF751">
        <v>43573.2</v>
      </c>
      <c r="HG751">
        <v>1.8252</v>
      </c>
      <c r="HH751">
        <v>1.86707</v>
      </c>
      <c r="HI751">
        <v>0.0725761</v>
      </c>
      <c r="HJ751">
        <v>0</v>
      </c>
      <c r="HK751">
        <v>28.8555</v>
      </c>
      <c r="HL751">
        <v>999.9</v>
      </c>
      <c r="HM751">
        <v>47.4</v>
      </c>
      <c r="HN751">
        <v>30.5</v>
      </c>
      <c r="HO751">
        <v>23.0985</v>
      </c>
      <c r="HP751">
        <v>63.323</v>
      </c>
      <c r="HQ751">
        <v>16.7428</v>
      </c>
      <c r="HR751">
        <v>1</v>
      </c>
      <c r="HS751">
        <v>0.15378</v>
      </c>
      <c r="HT751">
        <v>0.021457</v>
      </c>
      <c r="HU751">
        <v>20.1994</v>
      </c>
      <c r="HV751">
        <v>5.22822</v>
      </c>
      <c r="HW751">
        <v>11.974</v>
      </c>
      <c r="HX751">
        <v>4.9699</v>
      </c>
      <c r="HY751">
        <v>3.28963</v>
      </c>
      <c r="HZ751">
        <v>9999</v>
      </c>
      <c r="IA751">
        <v>9999</v>
      </c>
      <c r="IB751">
        <v>9999</v>
      </c>
      <c r="IC751">
        <v>999.9</v>
      </c>
      <c r="ID751">
        <v>4.97295</v>
      </c>
      <c r="IE751">
        <v>1.87728</v>
      </c>
      <c r="IF751">
        <v>1.87532</v>
      </c>
      <c r="IG751">
        <v>1.87818</v>
      </c>
      <c r="IH751">
        <v>1.87485</v>
      </c>
      <c r="II751">
        <v>1.87848</v>
      </c>
      <c r="IJ751">
        <v>1.87561</v>
      </c>
      <c r="IK751">
        <v>1.87668</v>
      </c>
      <c r="IL751">
        <v>0</v>
      </c>
      <c r="IM751">
        <v>0</v>
      </c>
      <c r="IN751">
        <v>0</v>
      </c>
      <c r="IO751">
        <v>0</v>
      </c>
      <c r="IP751" t="s">
        <v>442</v>
      </c>
      <c r="IQ751" t="s">
        <v>443</v>
      </c>
      <c r="IR751" t="s">
        <v>444</v>
      </c>
      <c r="IS751" t="s">
        <v>444</v>
      </c>
      <c r="IT751" t="s">
        <v>444</v>
      </c>
      <c r="IU751" t="s">
        <v>444</v>
      </c>
      <c r="IV751">
        <v>0</v>
      </c>
      <c r="IW751">
        <v>100</v>
      </c>
      <c r="IX751">
        <v>100</v>
      </c>
      <c r="IY751">
        <v>1.19</v>
      </c>
      <c r="IZ751">
        <v>0.2303</v>
      </c>
      <c r="JA751">
        <v>0.05401698482025668</v>
      </c>
      <c r="JB751">
        <v>0.001251749769105588</v>
      </c>
      <c r="JC751">
        <v>-2.340677956668878E-07</v>
      </c>
      <c r="JD751">
        <v>1.443975168909104E-10</v>
      </c>
      <c r="JE751">
        <v>-0.0473756660369021</v>
      </c>
      <c r="JF751">
        <v>-0.000763777970416037</v>
      </c>
      <c r="JG751">
        <v>0.0006633184790446218</v>
      </c>
      <c r="JH751">
        <v>-5.365384051273601E-06</v>
      </c>
      <c r="JI751">
        <v>1</v>
      </c>
      <c r="JJ751">
        <v>2129</v>
      </c>
      <c r="JK751">
        <v>1</v>
      </c>
      <c r="JL751">
        <v>27</v>
      </c>
      <c r="JM751">
        <v>189068.1</v>
      </c>
      <c r="JN751">
        <v>189068</v>
      </c>
      <c r="JO751">
        <v>2.27417</v>
      </c>
      <c r="JP751">
        <v>2.54272</v>
      </c>
      <c r="JQ751">
        <v>1.39893</v>
      </c>
      <c r="JR751">
        <v>2.33765</v>
      </c>
      <c r="JS751">
        <v>1.44897</v>
      </c>
      <c r="JT751">
        <v>2.49512</v>
      </c>
      <c r="JU751">
        <v>36.7892</v>
      </c>
      <c r="JV751">
        <v>24.1926</v>
      </c>
      <c r="JW751">
        <v>18</v>
      </c>
      <c r="JX751">
        <v>478.789</v>
      </c>
      <c r="JY751">
        <v>475.339</v>
      </c>
      <c r="JZ751">
        <v>28.4008</v>
      </c>
      <c r="KA751">
        <v>29.1345</v>
      </c>
      <c r="KB751">
        <v>30.0005</v>
      </c>
      <c r="KC751">
        <v>28.7372</v>
      </c>
      <c r="KD751">
        <v>28.7903</v>
      </c>
      <c r="KE751">
        <v>45.5214</v>
      </c>
      <c r="KF751">
        <v>25.022</v>
      </c>
      <c r="KG751">
        <v>76.9524</v>
      </c>
      <c r="KH751">
        <v>28.3609</v>
      </c>
      <c r="KI751">
        <v>1041.96</v>
      </c>
      <c r="KJ751">
        <v>19.3018</v>
      </c>
      <c r="KK751">
        <v>100.938</v>
      </c>
      <c r="KL751">
        <v>100.228</v>
      </c>
    </row>
    <row r="752" spans="1:298">
      <c r="A752">
        <v>736</v>
      </c>
      <c r="B752">
        <v>1758492671</v>
      </c>
      <c r="C752">
        <v>23567.5</v>
      </c>
      <c r="D752" t="s">
        <v>1923</v>
      </c>
      <c r="E752" t="s">
        <v>1924</v>
      </c>
      <c r="F752">
        <v>5</v>
      </c>
      <c r="G752" t="s">
        <v>1800</v>
      </c>
      <c r="H752" t="s">
        <v>436</v>
      </c>
      <c r="I752" t="s">
        <v>437</v>
      </c>
      <c r="J752">
        <v>1758492663.214286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1044.718266627071</v>
      </c>
      <c r="AL752">
        <v>1018.930727272727</v>
      </c>
      <c r="AM752">
        <v>3.421573945086601</v>
      </c>
      <c r="AN752">
        <v>65.52531458562125</v>
      </c>
      <c r="AO752">
        <f>(AQ752 - AP752 + DZ752*1E3/(8.314*(EB752+273.15)) * AS752/DY752 * AR752) * DY752/(100*DM752) * 1000/(1000 - AQ752)</f>
        <v>0</v>
      </c>
      <c r="AP752">
        <v>19.24551967905956</v>
      </c>
      <c r="AQ752">
        <v>23.68081636363637</v>
      </c>
      <c r="AR752">
        <v>-3.747188927148331E-05</v>
      </c>
      <c r="AS752">
        <v>124.8257750437585</v>
      </c>
      <c r="AT752">
        <v>2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438</v>
      </c>
      <c r="AZ752" t="s">
        <v>438</v>
      </c>
      <c r="BA752">
        <v>0</v>
      </c>
      <c r="BB752">
        <v>0</v>
      </c>
      <c r="BC752">
        <f>1-BA752/BB752</f>
        <v>0</v>
      </c>
      <c r="BD752">
        <v>0</v>
      </c>
      <c r="BE752" t="s">
        <v>438</v>
      </c>
      <c r="BF752" t="s">
        <v>438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438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2.7</v>
      </c>
      <c r="DN752">
        <v>0.5</v>
      </c>
      <c r="DO752" t="s">
        <v>439</v>
      </c>
      <c r="DP752">
        <v>2</v>
      </c>
      <c r="DQ752" t="b">
        <v>1</v>
      </c>
      <c r="DR752">
        <v>1758492663.214286</v>
      </c>
      <c r="DS752">
        <v>970.4742857142857</v>
      </c>
      <c r="DT752">
        <v>1008.788607142857</v>
      </c>
      <c r="DU752">
        <v>23.67436428571429</v>
      </c>
      <c r="DV752">
        <v>19.21280357142857</v>
      </c>
      <c r="DW752">
        <v>969.2952857142858</v>
      </c>
      <c r="DX752">
        <v>23.44421428571428</v>
      </c>
      <c r="DY752">
        <v>500.0058214285714</v>
      </c>
      <c r="DZ752">
        <v>89.96753928571427</v>
      </c>
      <c r="EA752">
        <v>0.05414655</v>
      </c>
      <c r="EB752">
        <v>30.11304999999999</v>
      </c>
      <c r="EC752">
        <v>30.03634285714286</v>
      </c>
      <c r="ED752">
        <v>999.9000000000002</v>
      </c>
      <c r="EE752">
        <v>0</v>
      </c>
      <c r="EF752">
        <v>0</v>
      </c>
      <c r="EG752">
        <v>9996.06857142857</v>
      </c>
      <c r="EH752">
        <v>0</v>
      </c>
      <c r="EI752">
        <v>10.57681428571428</v>
      </c>
      <c r="EJ752">
        <v>-38.31480357142857</v>
      </c>
      <c r="EK752">
        <v>994.0073214285713</v>
      </c>
      <c r="EL752">
        <v>1028.550357142857</v>
      </c>
      <c r="EM752">
        <v>4.461562857142857</v>
      </c>
      <c r="EN752">
        <v>1008.788607142857</v>
      </c>
      <c r="EO752">
        <v>19.21280357142857</v>
      </c>
      <c r="EP752">
        <v>2.129923928571429</v>
      </c>
      <c r="EQ752">
        <v>1.728528214285715</v>
      </c>
      <c r="ER752">
        <v>18.44476071428571</v>
      </c>
      <c r="ES752">
        <v>15.15500357142857</v>
      </c>
      <c r="ET752">
        <v>1999.994285714286</v>
      </c>
      <c r="EU752">
        <v>0.9800062142857142</v>
      </c>
      <c r="EV752">
        <v>0.01999417857142857</v>
      </c>
      <c r="EW752">
        <v>0</v>
      </c>
      <c r="EX752">
        <v>488.7312142857144</v>
      </c>
      <c r="EY752">
        <v>5.000560000000001</v>
      </c>
      <c r="EZ752">
        <v>10050.27142857143</v>
      </c>
      <c r="FA752">
        <v>17294.86785714286</v>
      </c>
      <c r="FB752">
        <v>42.05535714285713</v>
      </c>
      <c r="FC752">
        <v>42.17371428571427</v>
      </c>
      <c r="FD752">
        <v>41.75</v>
      </c>
      <c r="FE752">
        <v>41.35475</v>
      </c>
      <c r="FF752">
        <v>42.75</v>
      </c>
      <c r="FG752">
        <v>1955.104285714286</v>
      </c>
      <c r="FH752">
        <v>39.89000000000001</v>
      </c>
      <c r="FI752">
        <v>0</v>
      </c>
      <c r="FJ752">
        <v>1758492672.6</v>
      </c>
      <c r="FK752">
        <v>0</v>
      </c>
      <c r="FL752">
        <v>488.72892</v>
      </c>
      <c r="FM752">
        <v>-0.06623077540546107</v>
      </c>
      <c r="FN752">
        <v>-12.52307693938357</v>
      </c>
      <c r="FO752">
        <v>10050.08</v>
      </c>
      <c r="FP752">
        <v>15</v>
      </c>
      <c r="FQ752">
        <v>0</v>
      </c>
      <c r="FR752" t="s">
        <v>440</v>
      </c>
      <c r="FS752">
        <v>1747148579.5</v>
      </c>
      <c r="FT752">
        <v>1747148584.5</v>
      </c>
      <c r="FU752">
        <v>0</v>
      </c>
      <c r="FV752">
        <v>0.162</v>
      </c>
      <c r="FW752">
        <v>-0.001</v>
      </c>
      <c r="FX752">
        <v>0.139</v>
      </c>
      <c r="FY752">
        <v>0.058</v>
      </c>
      <c r="FZ752">
        <v>420</v>
      </c>
      <c r="GA752">
        <v>16</v>
      </c>
      <c r="GB752">
        <v>0.19</v>
      </c>
      <c r="GC752">
        <v>0.02</v>
      </c>
      <c r="GD752">
        <v>-38.2619225</v>
      </c>
      <c r="GE752">
        <v>-0.949084052532788</v>
      </c>
      <c r="GF752">
        <v>0.111599723313949</v>
      </c>
      <c r="GG752">
        <v>0</v>
      </c>
      <c r="GH752">
        <v>488.748294117647</v>
      </c>
      <c r="GI752">
        <v>-0.2542704398988735</v>
      </c>
      <c r="GJ752">
        <v>0.2145947657675022</v>
      </c>
      <c r="GK752">
        <v>1</v>
      </c>
      <c r="GL752">
        <v>4.48705925</v>
      </c>
      <c r="GM752">
        <v>-0.4930742589118257</v>
      </c>
      <c r="GN752">
        <v>0.05004669586433756</v>
      </c>
      <c r="GO752">
        <v>0</v>
      </c>
      <c r="GP752">
        <v>1</v>
      </c>
      <c r="GQ752">
        <v>3</v>
      </c>
      <c r="GR752" t="s">
        <v>447</v>
      </c>
      <c r="GS752">
        <v>3.12814</v>
      </c>
      <c r="GT752">
        <v>2.7322</v>
      </c>
      <c r="GU752">
        <v>0.155089</v>
      </c>
      <c r="GV752">
        <v>0.159911</v>
      </c>
      <c r="GW752">
        <v>0.105403</v>
      </c>
      <c r="GX752">
        <v>0.0917041</v>
      </c>
      <c r="GY752">
        <v>25336.3</v>
      </c>
      <c r="GZ752">
        <v>24421.4</v>
      </c>
      <c r="HA752">
        <v>30529.4</v>
      </c>
      <c r="HB752">
        <v>29325.4</v>
      </c>
      <c r="HC752">
        <v>37701.4</v>
      </c>
      <c r="HD752">
        <v>35050.4</v>
      </c>
      <c r="HE752">
        <v>46710.1</v>
      </c>
      <c r="HF752">
        <v>43573.1</v>
      </c>
      <c r="HG752">
        <v>1.82493</v>
      </c>
      <c r="HH752">
        <v>1.86698</v>
      </c>
      <c r="HI752">
        <v>0.0730529</v>
      </c>
      <c r="HJ752">
        <v>0</v>
      </c>
      <c r="HK752">
        <v>28.8538</v>
      </c>
      <c r="HL752">
        <v>999.9</v>
      </c>
      <c r="HM752">
        <v>47.4</v>
      </c>
      <c r="HN752">
        <v>30.5</v>
      </c>
      <c r="HO752">
        <v>23.1016</v>
      </c>
      <c r="HP752">
        <v>63.543</v>
      </c>
      <c r="HQ752">
        <v>16.7748</v>
      </c>
      <c r="HR752">
        <v>1</v>
      </c>
      <c r="HS752">
        <v>0.154276</v>
      </c>
      <c r="HT752">
        <v>0.0556373</v>
      </c>
      <c r="HU752">
        <v>20.1992</v>
      </c>
      <c r="HV752">
        <v>5.22822</v>
      </c>
      <c r="HW752">
        <v>11.974</v>
      </c>
      <c r="HX752">
        <v>4.9697</v>
      </c>
      <c r="HY752">
        <v>3.28963</v>
      </c>
      <c r="HZ752">
        <v>9999</v>
      </c>
      <c r="IA752">
        <v>9999</v>
      </c>
      <c r="IB752">
        <v>9999</v>
      </c>
      <c r="IC752">
        <v>999.9</v>
      </c>
      <c r="ID752">
        <v>4.97295</v>
      </c>
      <c r="IE752">
        <v>1.87729</v>
      </c>
      <c r="IF752">
        <v>1.87534</v>
      </c>
      <c r="IG752">
        <v>1.87819</v>
      </c>
      <c r="IH752">
        <v>1.87486</v>
      </c>
      <c r="II752">
        <v>1.87851</v>
      </c>
      <c r="IJ752">
        <v>1.87561</v>
      </c>
      <c r="IK752">
        <v>1.87669</v>
      </c>
      <c r="IL752">
        <v>0</v>
      </c>
      <c r="IM752">
        <v>0</v>
      </c>
      <c r="IN752">
        <v>0</v>
      </c>
      <c r="IO752">
        <v>0</v>
      </c>
      <c r="IP752" t="s">
        <v>442</v>
      </c>
      <c r="IQ752" t="s">
        <v>443</v>
      </c>
      <c r="IR752" t="s">
        <v>444</v>
      </c>
      <c r="IS752" t="s">
        <v>444</v>
      </c>
      <c r="IT752" t="s">
        <v>444</v>
      </c>
      <c r="IU752" t="s">
        <v>444</v>
      </c>
      <c r="IV752">
        <v>0</v>
      </c>
      <c r="IW752">
        <v>100</v>
      </c>
      <c r="IX752">
        <v>100</v>
      </c>
      <c r="IY752">
        <v>1.21</v>
      </c>
      <c r="IZ752">
        <v>0.2303</v>
      </c>
      <c r="JA752">
        <v>0.05401698482025668</v>
      </c>
      <c r="JB752">
        <v>0.001251749769105588</v>
      </c>
      <c r="JC752">
        <v>-2.340677956668878E-07</v>
      </c>
      <c r="JD752">
        <v>1.443975168909104E-10</v>
      </c>
      <c r="JE752">
        <v>-0.0473756660369021</v>
      </c>
      <c r="JF752">
        <v>-0.000763777970416037</v>
      </c>
      <c r="JG752">
        <v>0.0006633184790446218</v>
      </c>
      <c r="JH752">
        <v>-5.365384051273601E-06</v>
      </c>
      <c r="JI752">
        <v>1</v>
      </c>
      <c r="JJ752">
        <v>2129</v>
      </c>
      <c r="JK752">
        <v>1</v>
      </c>
      <c r="JL752">
        <v>27</v>
      </c>
      <c r="JM752">
        <v>189068.2</v>
      </c>
      <c r="JN752">
        <v>189068.1</v>
      </c>
      <c r="JO752">
        <v>2.30347</v>
      </c>
      <c r="JP752">
        <v>2.5354</v>
      </c>
      <c r="JQ752">
        <v>1.39893</v>
      </c>
      <c r="JR752">
        <v>2.33765</v>
      </c>
      <c r="JS752">
        <v>1.44897</v>
      </c>
      <c r="JT752">
        <v>2.58057</v>
      </c>
      <c r="JU752">
        <v>36.7892</v>
      </c>
      <c r="JV752">
        <v>24.1926</v>
      </c>
      <c r="JW752">
        <v>18</v>
      </c>
      <c r="JX752">
        <v>478.671</v>
      </c>
      <c r="JY752">
        <v>475.309</v>
      </c>
      <c r="JZ752">
        <v>28.3651</v>
      </c>
      <c r="KA752">
        <v>29.1398</v>
      </c>
      <c r="KB752">
        <v>30.0005</v>
      </c>
      <c r="KC752">
        <v>28.7422</v>
      </c>
      <c r="KD752">
        <v>28.7948</v>
      </c>
      <c r="KE752">
        <v>46.1516</v>
      </c>
      <c r="KF752">
        <v>25.022</v>
      </c>
      <c r="KG752">
        <v>76.9524</v>
      </c>
      <c r="KH752">
        <v>28.3195</v>
      </c>
      <c r="KI752">
        <v>1055.34</v>
      </c>
      <c r="KJ752">
        <v>19.3282</v>
      </c>
      <c r="KK752">
        <v>100.938</v>
      </c>
      <c r="KL752">
        <v>100.228</v>
      </c>
    </row>
    <row r="753" spans="1:298">
      <c r="A753">
        <v>737</v>
      </c>
      <c r="B753">
        <v>1758492676</v>
      </c>
      <c r="C753">
        <v>23572.5</v>
      </c>
      <c r="D753" t="s">
        <v>1925</v>
      </c>
      <c r="E753" t="s">
        <v>1926</v>
      </c>
      <c r="F753">
        <v>5</v>
      </c>
      <c r="G753" t="s">
        <v>1800</v>
      </c>
      <c r="H753" t="s">
        <v>436</v>
      </c>
      <c r="I753" t="s">
        <v>437</v>
      </c>
      <c r="J753">
        <v>1758492668.5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1061.732955605311</v>
      </c>
      <c r="AL753">
        <v>1036.017575757576</v>
      </c>
      <c r="AM753">
        <v>3.422527306679336</v>
      </c>
      <c r="AN753">
        <v>65.52531458562125</v>
      </c>
      <c r="AO753">
        <f>(AQ753 - AP753 + DZ753*1E3/(8.314*(EB753+273.15)) * AS753/DY753 * AR753) * DY753/(100*DM753) * 1000/(1000 - AQ753)</f>
        <v>0</v>
      </c>
      <c r="AP753">
        <v>19.25249382082065</v>
      </c>
      <c r="AQ753">
        <v>23.66913515151516</v>
      </c>
      <c r="AR753">
        <v>-6.773349133448624E-05</v>
      </c>
      <c r="AS753">
        <v>124.8257750437585</v>
      </c>
      <c r="AT753">
        <v>2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438</v>
      </c>
      <c r="AZ753" t="s">
        <v>438</v>
      </c>
      <c r="BA753">
        <v>0</v>
      </c>
      <c r="BB753">
        <v>0</v>
      </c>
      <c r="BC753">
        <f>1-BA753/BB753</f>
        <v>0</v>
      </c>
      <c r="BD753">
        <v>0</v>
      </c>
      <c r="BE753" t="s">
        <v>438</v>
      </c>
      <c r="BF753" t="s">
        <v>438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438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2.7</v>
      </c>
      <c r="DN753">
        <v>0.5</v>
      </c>
      <c r="DO753" t="s">
        <v>439</v>
      </c>
      <c r="DP753">
        <v>2</v>
      </c>
      <c r="DQ753" t="b">
        <v>1</v>
      </c>
      <c r="DR753">
        <v>1758492668.5</v>
      </c>
      <c r="DS753">
        <v>988.1159259259259</v>
      </c>
      <c r="DT753">
        <v>1026.485185185185</v>
      </c>
      <c r="DU753">
        <v>23.67731851851852</v>
      </c>
      <c r="DV753">
        <v>19.24259259259259</v>
      </c>
      <c r="DW753">
        <v>986.9151851851851</v>
      </c>
      <c r="DX753">
        <v>23.4471</v>
      </c>
      <c r="DY753">
        <v>500.0037037037037</v>
      </c>
      <c r="DZ753">
        <v>89.96675925925928</v>
      </c>
      <c r="EA753">
        <v>0.0542064037037037</v>
      </c>
      <c r="EB753">
        <v>30.10966666666667</v>
      </c>
      <c r="EC753">
        <v>30.03952962962963</v>
      </c>
      <c r="ED753">
        <v>999.9000000000001</v>
      </c>
      <c r="EE753">
        <v>0</v>
      </c>
      <c r="EF753">
        <v>0</v>
      </c>
      <c r="EG753">
        <v>10003.31407407408</v>
      </c>
      <c r="EH753">
        <v>0</v>
      </c>
      <c r="EI753">
        <v>10.56722592592593</v>
      </c>
      <c r="EJ753">
        <v>-38.37028888888889</v>
      </c>
      <c r="EK753">
        <v>1012.079814814815</v>
      </c>
      <c r="EL753">
        <v>1046.625925925926</v>
      </c>
      <c r="EM753">
        <v>4.434718518518519</v>
      </c>
      <c r="EN753">
        <v>1026.485185185185</v>
      </c>
      <c r="EO753">
        <v>19.24259259259259</v>
      </c>
      <c r="EP753">
        <v>2.13017037037037</v>
      </c>
      <c r="EQ753">
        <v>1.731194074074074</v>
      </c>
      <c r="ER753">
        <v>18.44660740740741</v>
      </c>
      <c r="ES753">
        <v>15.1789962962963</v>
      </c>
      <c r="ET753">
        <v>2000.012592592592</v>
      </c>
      <c r="EU753">
        <v>0.9800064444444444</v>
      </c>
      <c r="EV753">
        <v>0.01999394074074074</v>
      </c>
      <c r="EW753">
        <v>0</v>
      </c>
      <c r="EX753">
        <v>488.6673333333333</v>
      </c>
      <c r="EY753">
        <v>5.000560000000001</v>
      </c>
      <c r="EZ753">
        <v>10049.61481481482</v>
      </c>
      <c r="FA753">
        <v>17295.03333333333</v>
      </c>
      <c r="FB753">
        <v>42.05970370370369</v>
      </c>
      <c r="FC753">
        <v>42.1824074074074</v>
      </c>
      <c r="FD753">
        <v>41.75</v>
      </c>
      <c r="FE753">
        <v>41.37033333333333</v>
      </c>
      <c r="FF753">
        <v>42.75</v>
      </c>
      <c r="FG753">
        <v>1955.122592592593</v>
      </c>
      <c r="FH753">
        <v>39.89000000000001</v>
      </c>
      <c r="FI753">
        <v>0</v>
      </c>
      <c r="FJ753">
        <v>1758492678</v>
      </c>
      <c r="FK753">
        <v>0</v>
      </c>
      <c r="FL753">
        <v>488.6627692307692</v>
      </c>
      <c r="FM753">
        <v>-1.020034188055187</v>
      </c>
      <c r="FN753">
        <v>-12.70769231551735</v>
      </c>
      <c r="FO753">
        <v>10049.33461538462</v>
      </c>
      <c r="FP753">
        <v>15</v>
      </c>
      <c r="FQ753">
        <v>0</v>
      </c>
      <c r="FR753" t="s">
        <v>440</v>
      </c>
      <c r="FS753">
        <v>1747148579.5</v>
      </c>
      <c r="FT753">
        <v>1747148584.5</v>
      </c>
      <c r="FU753">
        <v>0</v>
      </c>
      <c r="FV753">
        <v>0.162</v>
      </c>
      <c r="FW753">
        <v>-0.001</v>
      </c>
      <c r="FX753">
        <v>0.139</v>
      </c>
      <c r="FY753">
        <v>0.058</v>
      </c>
      <c r="FZ753">
        <v>420</v>
      </c>
      <c r="GA753">
        <v>16</v>
      </c>
      <c r="GB753">
        <v>0.19</v>
      </c>
      <c r="GC753">
        <v>0.02</v>
      </c>
      <c r="GD753">
        <v>-38.34454634146342</v>
      </c>
      <c r="GE753">
        <v>-0.677491986062739</v>
      </c>
      <c r="GF753">
        <v>0.08249742375152981</v>
      </c>
      <c r="GG753">
        <v>0</v>
      </c>
      <c r="GH753">
        <v>488.6703529411765</v>
      </c>
      <c r="GI753">
        <v>-0.6677158181482999</v>
      </c>
      <c r="GJ753">
        <v>0.2063112842787843</v>
      </c>
      <c r="GK753">
        <v>1</v>
      </c>
      <c r="GL753">
        <v>4.453482926829269</v>
      </c>
      <c r="GM753">
        <v>-0.2933642508710808</v>
      </c>
      <c r="GN753">
        <v>0.03324252494327712</v>
      </c>
      <c r="GO753">
        <v>0</v>
      </c>
      <c r="GP753">
        <v>1</v>
      </c>
      <c r="GQ753">
        <v>3</v>
      </c>
      <c r="GR753" t="s">
        <v>447</v>
      </c>
      <c r="GS753">
        <v>3.12837</v>
      </c>
      <c r="GT753">
        <v>2.73217</v>
      </c>
      <c r="GU753">
        <v>0.156743</v>
      </c>
      <c r="GV753">
        <v>0.161555</v>
      </c>
      <c r="GW753">
        <v>0.105368</v>
      </c>
      <c r="GX753">
        <v>0.091763</v>
      </c>
      <c r="GY753">
        <v>25286.3</v>
      </c>
      <c r="GZ753">
        <v>24373.2</v>
      </c>
      <c r="HA753">
        <v>30529</v>
      </c>
      <c r="HB753">
        <v>29324.9</v>
      </c>
      <c r="HC753">
        <v>37702.5</v>
      </c>
      <c r="HD753">
        <v>35047.8</v>
      </c>
      <c r="HE753">
        <v>46709.4</v>
      </c>
      <c r="HF753">
        <v>43572.5</v>
      </c>
      <c r="HG753">
        <v>1.8253</v>
      </c>
      <c r="HH753">
        <v>1.86665</v>
      </c>
      <c r="HI753">
        <v>0.07330250000000001</v>
      </c>
      <c r="HJ753">
        <v>0</v>
      </c>
      <c r="HK753">
        <v>28.8531</v>
      </c>
      <c r="HL753">
        <v>999.9</v>
      </c>
      <c r="HM753">
        <v>47.4</v>
      </c>
      <c r="HN753">
        <v>30.5</v>
      </c>
      <c r="HO753">
        <v>23.0998</v>
      </c>
      <c r="HP753">
        <v>63.763</v>
      </c>
      <c r="HQ753">
        <v>16.7468</v>
      </c>
      <c r="HR753">
        <v>1</v>
      </c>
      <c r="HS753">
        <v>0.154952</v>
      </c>
      <c r="HT753">
        <v>0.0958551</v>
      </c>
      <c r="HU753">
        <v>20.1994</v>
      </c>
      <c r="HV753">
        <v>5.22807</v>
      </c>
      <c r="HW753">
        <v>11.974</v>
      </c>
      <c r="HX753">
        <v>4.96975</v>
      </c>
      <c r="HY753">
        <v>3.28963</v>
      </c>
      <c r="HZ753">
        <v>9999</v>
      </c>
      <c r="IA753">
        <v>9999</v>
      </c>
      <c r="IB753">
        <v>9999</v>
      </c>
      <c r="IC753">
        <v>999.9</v>
      </c>
      <c r="ID753">
        <v>4.97293</v>
      </c>
      <c r="IE753">
        <v>1.87729</v>
      </c>
      <c r="IF753">
        <v>1.87531</v>
      </c>
      <c r="IG753">
        <v>1.87816</v>
      </c>
      <c r="IH753">
        <v>1.87485</v>
      </c>
      <c r="II753">
        <v>1.87849</v>
      </c>
      <c r="IJ753">
        <v>1.8756</v>
      </c>
      <c r="IK753">
        <v>1.87668</v>
      </c>
      <c r="IL753">
        <v>0</v>
      </c>
      <c r="IM753">
        <v>0</v>
      </c>
      <c r="IN753">
        <v>0</v>
      </c>
      <c r="IO753">
        <v>0</v>
      </c>
      <c r="IP753" t="s">
        <v>442</v>
      </c>
      <c r="IQ753" t="s">
        <v>443</v>
      </c>
      <c r="IR753" t="s">
        <v>444</v>
      </c>
      <c r="IS753" t="s">
        <v>444</v>
      </c>
      <c r="IT753" t="s">
        <v>444</v>
      </c>
      <c r="IU753" t="s">
        <v>444</v>
      </c>
      <c r="IV753">
        <v>0</v>
      </c>
      <c r="IW753">
        <v>100</v>
      </c>
      <c r="IX753">
        <v>100</v>
      </c>
      <c r="IY753">
        <v>1.23</v>
      </c>
      <c r="IZ753">
        <v>0.23</v>
      </c>
      <c r="JA753">
        <v>0.05401698482025668</v>
      </c>
      <c r="JB753">
        <v>0.001251749769105588</v>
      </c>
      <c r="JC753">
        <v>-2.340677956668878E-07</v>
      </c>
      <c r="JD753">
        <v>1.443975168909104E-10</v>
      </c>
      <c r="JE753">
        <v>-0.0473756660369021</v>
      </c>
      <c r="JF753">
        <v>-0.000763777970416037</v>
      </c>
      <c r="JG753">
        <v>0.0006633184790446218</v>
      </c>
      <c r="JH753">
        <v>-5.365384051273601E-06</v>
      </c>
      <c r="JI753">
        <v>1</v>
      </c>
      <c r="JJ753">
        <v>2129</v>
      </c>
      <c r="JK753">
        <v>1</v>
      </c>
      <c r="JL753">
        <v>27</v>
      </c>
      <c r="JM753">
        <v>189068.3</v>
      </c>
      <c r="JN753">
        <v>189068.2</v>
      </c>
      <c r="JO753">
        <v>2.33276</v>
      </c>
      <c r="JP753">
        <v>2.54395</v>
      </c>
      <c r="JQ753">
        <v>1.39893</v>
      </c>
      <c r="JR753">
        <v>2.33765</v>
      </c>
      <c r="JS753">
        <v>1.44897</v>
      </c>
      <c r="JT753">
        <v>2.45972</v>
      </c>
      <c r="JU753">
        <v>36.8129</v>
      </c>
      <c r="JV753">
        <v>24.1926</v>
      </c>
      <c r="JW753">
        <v>18</v>
      </c>
      <c r="JX753">
        <v>478.908</v>
      </c>
      <c r="JY753">
        <v>475.129</v>
      </c>
      <c r="JZ753">
        <v>28.3229</v>
      </c>
      <c r="KA753">
        <v>29.1453</v>
      </c>
      <c r="KB753">
        <v>30.0007</v>
      </c>
      <c r="KC753">
        <v>28.7471</v>
      </c>
      <c r="KD753">
        <v>28.799</v>
      </c>
      <c r="KE753">
        <v>46.6981</v>
      </c>
      <c r="KF753">
        <v>24.7449</v>
      </c>
      <c r="KG753">
        <v>76.9524</v>
      </c>
      <c r="KH753">
        <v>28.2772</v>
      </c>
      <c r="KI753">
        <v>1075.37</v>
      </c>
      <c r="KJ753">
        <v>19.3641</v>
      </c>
      <c r="KK753">
        <v>100.936</v>
      </c>
      <c r="KL753">
        <v>100.227</v>
      </c>
    </row>
    <row r="754" spans="1:298">
      <c r="A754">
        <v>738</v>
      </c>
      <c r="B754">
        <v>1758492681</v>
      </c>
      <c r="C754">
        <v>23577.5</v>
      </c>
      <c r="D754" t="s">
        <v>1927</v>
      </c>
      <c r="E754" t="s">
        <v>1928</v>
      </c>
      <c r="F754">
        <v>5</v>
      </c>
      <c r="G754" t="s">
        <v>1800</v>
      </c>
      <c r="H754" t="s">
        <v>436</v>
      </c>
      <c r="I754" t="s">
        <v>437</v>
      </c>
      <c r="J754">
        <v>1758492673.214286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1079.007549742305</v>
      </c>
      <c r="AL754">
        <v>1053.109757575757</v>
      </c>
      <c r="AM754">
        <v>3.412965136572242</v>
      </c>
      <c r="AN754">
        <v>65.52531458562125</v>
      </c>
      <c r="AO754">
        <f>(AQ754 - AP754 + DZ754*1E3/(8.314*(EB754+273.15)) * AS754/DY754 * AR754) * DY754/(100*DM754) * 1000/(1000 - AQ754)</f>
        <v>0</v>
      </c>
      <c r="AP754">
        <v>19.30119800957787</v>
      </c>
      <c r="AQ754">
        <v>23.66162242424241</v>
      </c>
      <c r="AR754">
        <v>-1.778773984330998E-05</v>
      </c>
      <c r="AS754">
        <v>124.8257750437585</v>
      </c>
      <c r="AT754">
        <v>2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438</v>
      </c>
      <c r="AZ754" t="s">
        <v>438</v>
      </c>
      <c r="BA754">
        <v>0</v>
      </c>
      <c r="BB754">
        <v>0</v>
      </c>
      <c r="BC754">
        <f>1-BA754/BB754</f>
        <v>0</v>
      </c>
      <c r="BD754">
        <v>0</v>
      </c>
      <c r="BE754" t="s">
        <v>438</v>
      </c>
      <c r="BF754" t="s">
        <v>438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438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2.7</v>
      </c>
      <c r="DN754">
        <v>0.5</v>
      </c>
      <c r="DO754" t="s">
        <v>439</v>
      </c>
      <c r="DP754">
        <v>2</v>
      </c>
      <c r="DQ754" t="b">
        <v>1</v>
      </c>
      <c r="DR754">
        <v>1758492673.214286</v>
      </c>
      <c r="DS754">
        <v>1003.86575</v>
      </c>
      <c r="DT754">
        <v>1042.325</v>
      </c>
      <c r="DU754">
        <v>23.67356785714286</v>
      </c>
      <c r="DV754">
        <v>19.260775</v>
      </c>
      <c r="DW754">
        <v>1002.646178571428</v>
      </c>
      <c r="DX754">
        <v>23.443425</v>
      </c>
      <c r="DY754">
        <v>499.9985</v>
      </c>
      <c r="DZ754">
        <v>89.96663214285715</v>
      </c>
      <c r="EA754">
        <v>0.05420309285714285</v>
      </c>
      <c r="EB754">
        <v>30.106325</v>
      </c>
      <c r="EC754">
        <v>30.04565</v>
      </c>
      <c r="ED754">
        <v>999.9000000000002</v>
      </c>
      <c r="EE754">
        <v>0</v>
      </c>
      <c r="EF754">
        <v>0</v>
      </c>
      <c r="EG754">
        <v>10012.34142857143</v>
      </c>
      <c r="EH754">
        <v>0</v>
      </c>
      <c r="EI754">
        <v>10.57144285714286</v>
      </c>
      <c r="EJ754">
        <v>-38.45981071428572</v>
      </c>
      <c r="EK754">
        <v>1028.207857142857</v>
      </c>
      <c r="EL754">
        <v>1062.796071428571</v>
      </c>
      <c r="EM754">
        <v>4.412778214285714</v>
      </c>
      <c r="EN754">
        <v>1042.325</v>
      </c>
      <c r="EO754">
        <v>19.260775</v>
      </c>
      <c r="EP754">
        <v>2.129829642857143</v>
      </c>
      <c r="EQ754">
        <v>1.732828571428571</v>
      </c>
      <c r="ER754">
        <v>18.44405</v>
      </c>
      <c r="ES754">
        <v>15.19366785714286</v>
      </c>
      <c r="ET754">
        <v>1999.994285714285</v>
      </c>
      <c r="EU754">
        <v>0.9800063214285714</v>
      </c>
      <c r="EV754">
        <v>0.01999406071428571</v>
      </c>
      <c r="EW754">
        <v>0</v>
      </c>
      <c r="EX754">
        <v>488.5661785714286</v>
      </c>
      <c r="EY754">
        <v>5.000560000000001</v>
      </c>
      <c r="EZ754">
        <v>10048.525</v>
      </c>
      <c r="FA754">
        <v>17294.86428571429</v>
      </c>
      <c r="FB754">
        <v>42.0597857142857</v>
      </c>
      <c r="FC754">
        <v>42.1847857142857</v>
      </c>
      <c r="FD754">
        <v>41.75</v>
      </c>
      <c r="FE754">
        <v>41.375</v>
      </c>
      <c r="FF754">
        <v>42.75</v>
      </c>
      <c r="FG754">
        <v>1955.104285714285</v>
      </c>
      <c r="FH754">
        <v>39.89000000000001</v>
      </c>
      <c r="FI754">
        <v>0</v>
      </c>
      <c r="FJ754">
        <v>1758492682.8</v>
      </c>
      <c r="FK754">
        <v>0</v>
      </c>
      <c r="FL754">
        <v>488.6008461538461</v>
      </c>
      <c r="FM754">
        <v>-0.7984273506289522</v>
      </c>
      <c r="FN754">
        <v>-9.760683758835345</v>
      </c>
      <c r="FO754">
        <v>10048.28846153846</v>
      </c>
      <c r="FP754">
        <v>15</v>
      </c>
      <c r="FQ754">
        <v>0</v>
      </c>
      <c r="FR754" t="s">
        <v>440</v>
      </c>
      <c r="FS754">
        <v>1747148579.5</v>
      </c>
      <c r="FT754">
        <v>1747148584.5</v>
      </c>
      <c r="FU754">
        <v>0</v>
      </c>
      <c r="FV754">
        <v>0.162</v>
      </c>
      <c r="FW754">
        <v>-0.001</v>
      </c>
      <c r="FX754">
        <v>0.139</v>
      </c>
      <c r="FY754">
        <v>0.058</v>
      </c>
      <c r="FZ754">
        <v>420</v>
      </c>
      <c r="GA754">
        <v>16</v>
      </c>
      <c r="GB754">
        <v>0.19</v>
      </c>
      <c r="GC754">
        <v>0.02</v>
      </c>
      <c r="GD754">
        <v>-38.40301707317073</v>
      </c>
      <c r="GE754">
        <v>-0.8798592334495007</v>
      </c>
      <c r="GF754">
        <v>0.1003550718210799</v>
      </c>
      <c r="GG754">
        <v>0</v>
      </c>
      <c r="GH754">
        <v>488.6298529411764</v>
      </c>
      <c r="GI754">
        <v>-0.8174942716465997</v>
      </c>
      <c r="GJ754">
        <v>0.2217582324691008</v>
      </c>
      <c r="GK754">
        <v>1</v>
      </c>
      <c r="GL754">
        <v>4.427165609756098</v>
      </c>
      <c r="GM754">
        <v>-0.2413271080139403</v>
      </c>
      <c r="GN754">
        <v>0.02657585361488702</v>
      </c>
      <c r="GO754">
        <v>0</v>
      </c>
      <c r="GP754">
        <v>1</v>
      </c>
      <c r="GQ754">
        <v>3</v>
      </c>
      <c r="GR754" t="s">
        <v>447</v>
      </c>
      <c r="GS754">
        <v>3.12825</v>
      </c>
      <c r="GT754">
        <v>2.73203</v>
      </c>
      <c r="GU754">
        <v>0.158378</v>
      </c>
      <c r="GV754">
        <v>0.163181</v>
      </c>
      <c r="GW754">
        <v>0.105344</v>
      </c>
      <c r="GX754">
        <v>0.0918991</v>
      </c>
      <c r="GY754">
        <v>25237.6</v>
      </c>
      <c r="GZ754">
        <v>24325.5</v>
      </c>
      <c r="HA754">
        <v>30529.5</v>
      </c>
      <c r="HB754">
        <v>29324.5</v>
      </c>
      <c r="HC754">
        <v>37704.3</v>
      </c>
      <c r="HD754">
        <v>35042.1</v>
      </c>
      <c r="HE754">
        <v>46710.3</v>
      </c>
      <c r="HF754">
        <v>43571.8</v>
      </c>
      <c r="HG754">
        <v>1.825</v>
      </c>
      <c r="HH754">
        <v>1.86698</v>
      </c>
      <c r="HI754">
        <v>0.0741333</v>
      </c>
      <c r="HJ754">
        <v>0</v>
      </c>
      <c r="HK754">
        <v>28.8531</v>
      </c>
      <c r="HL754">
        <v>999.9</v>
      </c>
      <c r="HM754">
        <v>47.4</v>
      </c>
      <c r="HN754">
        <v>30.5</v>
      </c>
      <c r="HO754">
        <v>23.1004</v>
      </c>
      <c r="HP754">
        <v>63.473</v>
      </c>
      <c r="HQ754">
        <v>16.7668</v>
      </c>
      <c r="HR754">
        <v>1</v>
      </c>
      <c r="HS754">
        <v>0.155546</v>
      </c>
      <c r="HT754">
        <v>0.14244</v>
      </c>
      <c r="HU754">
        <v>20.1994</v>
      </c>
      <c r="HV754">
        <v>5.22807</v>
      </c>
      <c r="HW754">
        <v>11.974</v>
      </c>
      <c r="HX754">
        <v>4.9694</v>
      </c>
      <c r="HY754">
        <v>3.2895</v>
      </c>
      <c r="HZ754">
        <v>9999</v>
      </c>
      <c r="IA754">
        <v>9999</v>
      </c>
      <c r="IB754">
        <v>9999</v>
      </c>
      <c r="IC754">
        <v>999.9</v>
      </c>
      <c r="ID754">
        <v>4.97296</v>
      </c>
      <c r="IE754">
        <v>1.87728</v>
      </c>
      <c r="IF754">
        <v>1.87531</v>
      </c>
      <c r="IG754">
        <v>1.87815</v>
      </c>
      <c r="IH754">
        <v>1.87485</v>
      </c>
      <c r="II754">
        <v>1.87847</v>
      </c>
      <c r="IJ754">
        <v>1.87558</v>
      </c>
      <c r="IK754">
        <v>1.87668</v>
      </c>
      <c r="IL754">
        <v>0</v>
      </c>
      <c r="IM754">
        <v>0</v>
      </c>
      <c r="IN754">
        <v>0</v>
      </c>
      <c r="IO754">
        <v>0</v>
      </c>
      <c r="IP754" t="s">
        <v>442</v>
      </c>
      <c r="IQ754" t="s">
        <v>443</v>
      </c>
      <c r="IR754" t="s">
        <v>444</v>
      </c>
      <c r="IS754" t="s">
        <v>444</v>
      </c>
      <c r="IT754" t="s">
        <v>444</v>
      </c>
      <c r="IU754" t="s">
        <v>444</v>
      </c>
      <c r="IV754">
        <v>0</v>
      </c>
      <c r="IW754">
        <v>100</v>
      </c>
      <c r="IX754">
        <v>100</v>
      </c>
      <c r="IY754">
        <v>1.25</v>
      </c>
      <c r="IZ754">
        <v>0.2299</v>
      </c>
      <c r="JA754">
        <v>0.05401698482025668</v>
      </c>
      <c r="JB754">
        <v>0.001251749769105588</v>
      </c>
      <c r="JC754">
        <v>-2.340677956668878E-07</v>
      </c>
      <c r="JD754">
        <v>1.443975168909104E-10</v>
      </c>
      <c r="JE754">
        <v>-0.0473756660369021</v>
      </c>
      <c r="JF754">
        <v>-0.000763777970416037</v>
      </c>
      <c r="JG754">
        <v>0.0006633184790446218</v>
      </c>
      <c r="JH754">
        <v>-5.365384051273601E-06</v>
      </c>
      <c r="JI754">
        <v>1</v>
      </c>
      <c r="JJ754">
        <v>2129</v>
      </c>
      <c r="JK754">
        <v>1</v>
      </c>
      <c r="JL754">
        <v>27</v>
      </c>
      <c r="JM754">
        <v>189068.4</v>
      </c>
      <c r="JN754">
        <v>189068.3</v>
      </c>
      <c r="JO754">
        <v>2.36206</v>
      </c>
      <c r="JP754">
        <v>2.54028</v>
      </c>
      <c r="JQ754">
        <v>1.39893</v>
      </c>
      <c r="JR754">
        <v>2.33765</v>
      </c>
      <c r="JS754">
        <v>1.44897</v>
      </c>
      <c r="JT754">
        <v>2.55737</v>
      </c>
      <c r="JU754">
        <v>36.8129</v>
      </c>
      <c r="JV754">
        <v>24.1926</v>
      </c>
      <c r="JW754">
        <v>18</v>
      </c>
      <c r="JX754">
        <v>478.772</v>
      </c>
      <c r="JY754">
        <v>475.384</v>
      </c>
      <c r="JZ754">
        <v>28.282</v>
      </c>
      <c r="KA754">
        <v>29.1511</v>
      </c>
      <c r="KB754">
        <v>30.0008</v>
      </c>
      <c r="KC754">
        <v>28.7515</v>
      </c>
      <c r="KD754">
        <v>28.8041</v>
      </c>
      <c r="KE754">
        <v>47.3203</v>
      </c>
      <c r="KF754">
        <v>24.7449</v>
      </c>
      <c r="KG754">
        <v>76.9524</v>
      </c>
      <c r="KH754">
        <v>28.2216</v>
      </c>
      <c r="KI754">
        <v>1088.75</v>
      </c>
      <c r="KJ754">
        <v>19.3982</v>
      </c>
      <c r="KK754">
        <v>100.938</v>
      </c>
      <c r="KL754">
        <v>100.225</v>
      </c>
    </row>
    <row r="755" spans="1:298">
      <c r="A755">
        <v>739</v>
      </c>
      <c r="B755">
        <v>1758492686</v>
      </c>
      <c r="C755">
        <v>23582.5</v>
      </c>
      <c r="D755" t="s">
        <v>1929</v>
      </c>
      <c r="E755" t="s">
        <v>1930</v>
      </c>
      <c r="F755">
        <v>5</v>
      </c>
      <c r="G755" t="s">
        <v>1800</v>
      </c>
      <c r="H755" t="s">
        <v>436</v>
      </c>
      <c r="I755" t="s">
        <v>437</v>
      </c>
      <c r="J755">
        <v>1758492678.5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1096.092876044201</v>
      </c>
      <c r="AL755">
        <v>1070.260242424242</v>
      </c>
      <c r="AM755">
        <v>3.431792211074403</v>
      </c>
      <c r="AN755">
        <v>65.52531458562125</v>
      </c>
      <c r="AO755">
        <f>(AQ755 - AP755 + DZ755*1E3/(8.314*(EB755+273.15)) * AS755/DY755 * AR755) * DY755/(100*DM755) * 1000/(1000 - AQ755)</f>
        <v>0</v>
      </c>
      <c r="AP755">
        <v>19.32323868919932</v>
      </c>
      <c r="AQ755">
        <v>23.65414</v>
      </c>
      <c r="AR755">
        <v>-4.661191450560767E-05</v>
      </c>
      <c r="AS755">
        <v>124.8257750437585</v>
      </c>
      <c r="AT755">
        <v>2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438</v>
      </c>
      <c r="AZ755" t="s">
        <v>438</v>
      </c>
      <c r="BA755">
        <v>0</v>
      </c>
      <c r="BB755">
        <v>0</v>
      </c>
      <c r="BC755">
        <f>1-BA755/BB755</f>
        <v>0</v>
      </c>
      <c r="BD755">
        <v>0</v>
      </c>
      <c r="BE755" t="s">
        <v>438</v>
      </c>
      <c r="BF755" t="s">
        <v>438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438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2.7</v>
      </c>
      <c r="DN755">
        <v>0.5</v>
      </c>
      <c r="DO755" t="s">
        <v>439</v>
      </c>
      <c r="DP755">
        <v>2</v>
      </c>
      <c r="DQ755" t="b">
        <v>1</v>
      </c>
      <c r="DR755">
        <v>1758492678.5</v>
      </c>
      <c r="DS755">
        <v>1021.527851851852</v>
      </c>
      <c r="DT755">
        <v>1060.054074074074</v>
      </c>
      <c r="DU755">
        <v>23.66491481481482</v>
      </c>
      <c r="DV755">
        <v>19.2850037037037</v>
      </c>
      <c r="DW755">
        <v>1020.287592592593</v>
      </c>
      <c r="DX755">
        <v>23.43494444444444</v>
      </c>
      <c r="DY755">
        <v>500.042962962963</v>
      </c>
      <c r="DZ755">
        <v>89.96718148148148</v>
      </c>
      <c r="EA755">
        <v>0.05407997407407407</v>
      </c>
      <c r="EB755">
        <v>30.10151481481482</v>
      </c>
      <c r="EC755">
        <v>30.05148148148148</v>
      </c>
      <c r="ED755">
        <v>999.9000000000001</v>
      </c>
      <c r="EE755">
        <v>0</v>
      </c>
      <c r="EF755">
        <v>0</v>
      </c>
      <c r="EG755">
        <v>10015.94518518519</v>
      </c>
      <c r="EH755">
        <v>0</v>
      </c>
      <c r="EI755">
        <v>10.57698518518519</v>
      </c>
      <c r="EJ755">
        <v>-38.52644074074073</v>
      </c>
      <c r="EK755">
        <v>1046.288518518519</v>
      </c>
      <c r="EL755">
        <v>1080.90037037037</v>
      </c>
      <c r="EM755">
        <v>4.379897037037038</v>
      </c>
      <c r="EN755">
        <v>1060.054074074074</v>
      </c>
      <c r="EO755">
        <v>19.2850037037037</v>
      </c>
      <c r="EP755">
        <v>2.129064814814815</v>
      </c>
      <c r="EQ755">
        <v>1.735018518518519</v>
      </c>
      <c r="ER755">
        <v>18.43831481481481</v>
      </c>
      <c r="ES755">
        <v>15.21331851851852</v>
      </c>
      <c r="ET755">
        <v>2000.008888888889</v>
      </c>
      <c r="EU755">
        <v>0.9800065555555555</v>
      </c>
      <c r="EV755">
        <v>0.01999382222222222</v>
      </c>
      <c r="EW755">
        <v>0</v>
      </c>
      <c r="EX755">
        <v>488.4943333333333</v>
      </c>
      <c r="EY755">
        <v>5.000560000000001</v>
      </c>
      <c r="EZ755">
        <v>10047.65925925926</v>
      </c>
      <c r="FA755">
        <v>17294.99259259259</v>
      </c>
      <c r="FB755">
        <v>42.05970370370369</v>
      </c>
      <c r="FC755">
        <v>42.18699999999999</v>
      </c>
      <c r="FD755">
        <v>41.75</v>
      </c>
      <c r="FE755">
        <v>41.375</v>
      </c>
      <c r="FF755">
        <v>42.75</v>
      </c>
      <c r="FG755">
        <v>1955.118888888889</v>
      </c>
      <c r="FH755">
        <v>39.89000000000001</v>
      </c>
      <c r="FI755">
        <v>0</v>
      </c>
      <c r="FJ755">
        <v>1758492687.6</v>
      </c>
      <c r="FK755">
        <v>0</v>
      </c>
      <c r="FL755">
        <v>488.5197692307692</v>
      </c>
      <c r="FM755">
        <v>-0.2382905925493038</v>
      </c>
      <c r="FN755">
        <v>-13.05982904939782</v>
      </c>
      <c r="FO755">
        <v>10047.56153846154</v>
      </c>
      <c r="FP755">
        <v>15</v>
      </c>
      <c r="FQ755">
        <v>0</v>
      </c>
      <c r="FR755" t="s">
        <v>440</v>
      </c>
      <c r="FS755">
        <v>1747148579.5</v>
      </c>
      <c r="FT755">
        <v>1747148584.5</v>
      </c>
      <c r="FU755">
        <v>0</v>
      </c>
      <c r="FV755">
        <v>0.162</v>
      </c>
      <c r="FW755">
        <v>-0.001</v>
      </c>
      <c r="FX755">
        <v>0.139</v>
      </c>
      <c r="FY755">
        <v>0.058</v>
      </c>
      <c r="FZ755">
        <v>420</v>
      </c>
      <c r="GA755">
        <v>16</v>
      </c>
      <c r="GB755">
        <v>0.19</v>
      </c>
      <c r="GC755">
        <v>0.02</v>
      </c>
      <c r="GD755">
        <v>-38.48531951219512</v>
      </c>
      <c r="GE755">
        <v>-0.8715972125436457</v>
      </c>
      <c r="GF755">
        <v>0.09317397108402595</v>
      </c>
      <c r="GG755">
        <v>0</v>
      </c>
      <c r="GH755">
        <v>488.5709705882353</v>
      </c>
      <c r="GI755">
        <v>-0.6239113813090023</v>
      </c>
      <c r="GJ755">
        <v>0.209290465943742</v>
      </c>
      <c r="GK755">
        <v>1</v>
      </c>
      <c r="GL755">
        <v>4.397074634146342</v>
      </c>
      <c r="GM755">
        <v>-0.3871344250871031</v>
      </c>
      <c r="GN755">
        <v>0.0394512810449251</v>
      </c>
      <c r="GO755">
        <v>0</v>
      </c>
      <c r="GP755">
        <v>1</v>
      </c>
      <c r="GQ755">
        <v>3</v>
      </c>
      <c r="GR755" t="s">
        <v>447</v>
      </c>
      <c r="GS755">
        <v>3.12826</v>
      </c>
      <c r="GT755">
        <v>2.73161</v>
      </c>
      <c r="GU755">
        <v>0.16</v>
      </c>
      <c r="GV755">
        <v>0.164775</v>
      </c>
      <c r="GW755">
        <v>0.10532</v>
      </c>
      <c r="GX755">
        <v>0.09203740000000001</v>
      </c>
      <c r="GY755">
        <v>25188.3</v>
      </c>
      <c r="GZ755">
        <v>24279.2</v>
      </c>
      <c r="HA755">
        <v>30528.8</v>
      </c>
      <c r="HB755">
        <v>29324.5</v>
      </c>
      <c r="HC755">
        <v>37704.6</v>
      </c>
      <c r="HD755">
        <v>35036.7</v>
      </c>
      <c r="HE755">
        <v>46709.2</v>
      </c>
      <c r="HF755">
        <v>43571.7</v>
      </c>
      <c r="HG755">
        <v>1.82493</v>
      </c>
      <c r="HH755">
        <v>1.86683</v>
      </c>
      <c r="HI755">
        <v>0.0739247</v>
      </c>
      <c r="HJ755">
        <v>0</v>
      </c>
      <c r="HK755">
        <v>28.8531</v>
      </c>
      <c r="HL755">
        <v>999.9</v>
      </c>
      <c r="HM755">
        <v>47.4</v>
      </c>
      <c r="HN755">
        <v>30.5</v>
      </c>
      <c r="HO755">
        <v>23.1007</v>
      </c>
      <c r="HP755">
        <v>63.063</v>
      </c>
      <c r="HQ755">
        <v>16.9271</v>
      </c>
      <c r="HR755">
        <v>1</v>
      </c>
      <c r="HS755">
        <v>0.156423</v>
      </c>
      <c r="HT755">
        <v>0.217249</v>
      </c>
      <c r="HU755">
        <v>20.1989</v>
      </c>
      <c r="HV755">
        <v>5.22807</v>
      </c>
      <c r="HW755">
        <v>11.974</v>
      </c>
      <c r="HX755">
        <v>4.96925</v>
      </c>
      <c r="HY755">
        <v>3.28945</v>
      </c>
      <c r="HZ755">
        <v>9999</v>
      </c>
      <c r="IA755">
        <v>9999</v>
      </c>
      <c r="IB755">
        <v>9999</v>
      </c>
      <c r="IC755">
        <v>999.9</v>
      </c>
      <c r="ID755">
        <v>4.97294</v>
      </c>
      <c r="IE755">
        <v>1.87728</v>
      </c>
      <c r="IF755">
        <v>1.87531</v>
      </c>
      <c r="IG755">
        <v>1.87814</v>
      </c>
      <c r="IH755">
        <v>1.87485</v>
      </c>
      <c r="II755">
        <v>1.87844</v>
      </c>
      <c r="IJ755">
        <v>1.8756</v>
      </c>
      <c r="IK755">
        <v>1.87668</v>
      </c>
      <c r="IL755">
        <v>0</v>
      </c>
      <c r="IM755">
        <v>0</v>
      </c>
      <c r="IN755">
        <v>0</v>
      </c>
      <c r="IO755">
        <v>0</v>
      </c>
      <c r="IP755" t="s">
        <v>442</v>
      </c>
      <c r="IQ755" t="s">
        <v>443</v>
      </c>
      <c r="IR755" t="s">
        <v>444</v>
      </c>
      <c r="IS755" t="s">
        <v>444</v>
      </c>
      <c r="IT755" t="s">
        <v>444</v>
      </c>
      <c r="IU755" t="s">
        <v>444</v>
      </c>
      <c r="IV755">
        <v>0</v>
      </c>
      <c r="IW755">
        <v>100</v>
      </c>
      <c r="IX755">
        <v>100</v>
      </c>
      <c r="IY755">
        <v>1.27</v>
      </c>
      <c r="IZ755">
        <v>0.2298</v>
      </c>
      <c r="JA755">
        <v>0.05401698482025668</v>
      </c>
      <c r="JB755">
        <v>0.001251749769105588</v>
      </c>
      <c r="JC755">
        <v>-2.340677956668878E-07</v>
      </c>
      <c r="JD755">
        <v>1.443975168909104E-10</v>
      </c>
      <c r="JE755">
        <v>-0.0473756660369021</v>
      </c>
      <c r="JF755">
        <v>-0.000763777970416037</v>
      </c>
      <c r="JG755">
        <v>0.0006633184790446218</v>
      </c>
      <c r="JH755">
        <v>-5.365384051273601E-06</v>
      </c>
      <c r="JI755">
        <v>1</v>
      </c>
      <c r="JJ755">
        <v>2129</v>
      </c>
      <c r="JK755">
        <v>1</v>
      </c>
      <c r="JL755">
        <v>27</v>
      </c>
      <c r="JM755">
        <v>189068.4</v>
      </c>
      <c r="JN755">
        <v>189068.4</v>
      </c>
      <c r="JO755">
        <v>2.39136</v>
      </c>
      <c r="JP755">
        <v>2.53052</v>
      </c>
      <c r="JQ755">
        <v>1.39893</v>
      </c>
      <c r="JR755">
        <v>2.33765</v>
      </c>
      <c r="JS755">
        <v>1.44897</v>
      </c>
      <c r="JT755">
        <v>2.50732</v>
      </c>
      <c r="JU755">
        <v>36.8129</v>
      </c>
      <c r="JV755">
        <v>24.2013</v>
      </c>
      <c r="JW755">
        <v>18</v>
      </c>
      <c r="JX755">
        <v>478.762</v>
      </c>
      <c r="JY755">
        <v>475.321</v>
      </c>
      <c r="JZ755">
        <v>28.2293</v>
      </c>
      <c r="KA755">
        <v>29.1559</v>
      </c>
      <c r="KB755">
        <v>30.0009</v>
      </c>
      <c r="KC755">
        <v>28.7563</v>
      </c>
      <c r="KD755">
        <v>28.8085</v>
      </c>
      <c r="KE755">
        <v>47.8673</v>
      </c>
      <c r="KF755">
        <v>24.4613</v>
      </c>
      <c r="KG755">
        <v>76.9524</v>
      </c>
      <c r="KH755">
        <v>28.164</v>
      </c>
      <c r="KI755">
        <v>1108.79</v>
      </c>
      <c r="KJ755">
        <v>19.4348</v>
      </c>
      <c r="KK755">
        <v>100.936</v>
      </c>
      <c r="KL755">
        <v>100.225</v>
      </c>
    </row>
    <row r="756" spans="1:298">
      <c r="A756">
        <v>740</v>
      </c>
      <c r="B756">
        <v>1758492691</v>
      </c>
      <c r="C756">
        <v>23587.5</v>
      </c>
      <c r="D756" t="s">
        <v>1931</v>
      </c>
      <c r="E756" t="s">
        <v>1932</v>
      </c>
      <c r="F756">
        <v>5</v>
      </c>
      <c r="G756" t="s">
        <v>1800</v>
      </c>
      <c r="H756" t="s">
        <v>436</v>
      </c>
      <c r="I756" t="s">
        <v>437</v>
      </c>
      <c r="J756">
        <v>1758492683.214286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1113.192018621308</v>
      </c>
      <c r="AL756">
        <v>1087.317090909091</v>
      </c>
      <c r="AM756">
        <v>3.42052600876204</v>
      </c>
      <c r="AN756">
        <v>65.52531458562125</v>
      </c>
      <c r="AO756">
        <f>(AQ756 - AP756 + DZ756*1E3/(8.314*(EB756+273.15)) * AS756/DY756 * AR756) * DY756/(100*DM756) * 1000/(1000 - AQ756)</f>
        <v>0</v>
      </c>
      <c r="AP756">
        <v>19.39315569446387</v>
      </c>
      <c r="AQ756">
        <v>23.65815818181819</v>
      </c>
      <c r="AR756">
        <v>4.715079926305863E-05</v>
      </c>
      <c r="AS756">
        <v>124.8257750437585</v>
      </c>
      <c r="AT756">
        <v>2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438</v>
      </c>
      <c r="AZ756" t="s">
        <v>438</v>
      </c>
      <c r="BA756">
        <v>0</v>
      </c>
      <c r="BB756">
        <v>0</v>
      </c>
      <c r="BC756">
        <f>1-BA756/BB756</f>
        <v>0</v>
      </c>
      <c r="BD756">
        <v>0</v>
      </c>
      <c r="BE756" t="s">
        <v>438</v>
      </c>
      <c r="BF756" t="s">
        <v>438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438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2.7</v>
      </c>
      <c r="DN756">
        <v>0.5</v>
      </c>
      <c r="DO756" t="s">
        <v>439</v>
      </c>
      <c r="DP756">
        <v>2</v>
      </c>
      <c r="DQ756" t="b">
        <v>1</v>
      </c>
      <c r="DR756">
        <v>1758492683.214286</v>
      </c>
      <c r="DS756">
        <v>1037.273214285714</v>
      </c>
      <c r="DT756">
        <v>1075.856428571429</v>
      </c>
      <c r="DU756">
        <v>23.65898928571428</v>
      </c>
      <c r="DV756">
        <v>19.32633214285715</v>
      </c>
      <c r="DW756">
        <v>1036.013928571429</v>
      </c>
      <c r="DX756">
        <v>23.42914285714285</v>
      </c>
      <c r="DY756">
        <v>500.0404285714286</v>
      </c>
      <c r="DZ756">
        <v>89.96730357142859</v>
      </c>
      <c r="EA756">
        <v>0.05391801785714286</v>
      </c>
      <c r="EB756">
        <v>30.09605714285714</v>
      </c>
      <c r="EC756">
        <v>30.05601071428572</v>
      </c>
      <c r="ED756">
        <v>999.9000000000002</v>
      </c>
      <c r="EE756">
        <v>0</v>
      </c>
      <c r="EF756">
        <v>0</v>
      </c>
      <c r="EG756">
        <v>10019.30178571428</v>
      </c>
      <c r="EH756">
        <v>0</v>
      </c>
      <c r="EI756">
        <v>10.58538928571429</v>
      </c>
      <c r="EJ756">
        <v>-38.582475</v>
      </c>
      <c r="EK756">
        <v>1062.409285714286</v>
      </c>
      <c r="EL756">
        <v>1097.058571428571</v>
      </c>
      <c r="EM756">
        <v>4.332642857142857</v>
      </c>
      <c r="EN756">
        <v>1075.856428571429</v>
      </c>
      <c r="EO756">
        <v>19.32633214285715</v>
      </c>
      <c r="EP756">
        <v>2.128534642857142</v>
      </c>
      <c r="EQ756">
        <v>1.738738571428571</v>
      </c>
      <c r="ER756">
        <v>18.43433928571429</v>
      </c>
      <c r="ES756">
        <v>15.24663571428572</v>
      </c>
      <c r="ET756">
        <v>1999.999642857143</v>
      </c>
      <c r="EU756">
        <v>0.9800065357142856</v>
      </c>
      <c r="EV756">
        <v>0.01999384285714286</v>
      </c>
      <c r="EW756">
        <v>0</v>
      </c>
      <c r="EX756">
        <v>488.3925</v>
      </c>
      <c r="EY756">
        <v>5.000560000000001</v>
      </c>
      <c r="EZ756">
        <v>10046.69285714286</v>
      </c>
      <c r="FA756">
        <v>17294.90714285714</v>
      </c>
      <c r="FB756">
        <v>42.06199999999999</v>
      </c>
      <c r="FC756">
        <v>42.18699999999999</v>
      </c>
      <c r="FD756">
        <v>41.75</v>
      </c>
      <c r="FE756">
        <v>41.375</v>
      </c>
      <c r="FF756">
        <v>42.75</v>
      </c>
      <c r="FG756">
        <v>1955.109642857143</v>
      </c>
      <c r="FH756">
        <v>39.89000000000001</v>
      </c>
      <c r="FI756">
        <v>0</v>
      </c>
      <c r="FJ756">
        <v>1758492692.4</v>
      </c>
      <c r="FK756">
        <v>0</v>
      </c>
      <c r="FL756">
        <v>488.4346153846154</v>
      </c>
      <c r="FM756">
        <v>-1.833025625554758</v>
      </c>
      <c r="FN756">
        <v>-12.25982905989732</v>
      </c>
      <c r="FO756">
        <v>10046.60769230769</v>
      </c>
      <c r="FP756">
        <v>15</v>
      </c>
      <c r="FQ756">
        <v>0</v>
      </c>
      <c r="FR756" t="s">
        <v>440</v>
      </c>
      <c r="FS756">
        <v>1747148579.5</v>
      </c>
      <c r="FT756">
        <v>1747148584.5</v>
      </c>
      <c r="FU756">
        <v>0</v>
      </c>
      <c r="FV756">
        <v>0.162</v>
      </c>
      <c r="FW756">
        <v>-0.001</v>
      </c>
      <c r="FX756">
        <v>0.139</v>
      </c>
      <c r="FY756">
        <v>0.058</v>
      </c>
      <c r="FZ756">
        <v>420</v>
      </c>
      <c r="GA756">
        <v>16</v>
      </c>
      <c r="GB756">
        <v>0.19</v>
      </c>
      <c r="GC756">
        <v>0.02</v>
      </c>
      <c r="GD756">
        <v>-38.5339268292683</v>
      </c>
      <c r="GE756">
        <v>-0.674887108013956</v>
      </c>
      <c r="GF756">
        <v>0.07741106628014725</v>
      </c>
      <c r="GG756">
        <v>0</v>
      </c>
      <c r="GH756">
        <v>488.4881176470589</v>
      </c>
      <c r="GI756">
        <v>-1.087975548786752</v>
      </c>
      <c r="GJ756">
        <v>0.2252309618129116</v>
      </c>
      <c r="GK756">
        <v>0</v>
      </c>
      <c r="GL756">
        <v>4.365896829268293</v>
      </c>
      <c r="GM756">
        <v>-0.5395781184669037</v>
      </c>
      <c r="GN756">
        <v>0.05422133372953748</v>
      </c>
      <c r="GO756">
        <v>0</v>
      </c>
      <c r="GP756">
        <v>0</v>
      </c>
      <c r="GQ756">
        <v>3</v>
      </c>
      <c r="GR756" t="s">
        <v>480</v>
      </c>
      <c r="GS756">
        <v>3.12841</v>
      </c>
      <c r="GT756">
        <v>2.73169</v>
      </c>
      <c r="GU756">
        <v>0.161602</v>
      </c>
      <c r="GV756">
        <v>0.16637</v>
      </c>
      <c r="GW756">
        <v>0.105334</v>
      </c>
      <c r="GX756">
        <v>0.0922029</v>
      </c>
      <c r="GY756">
        <v>25139.4</v>
      </c>
      <c r="GZ756">
        <v>24232.2</v>
      </c>
      <c r="HA756">
        <v>30527.7</v>
      </c>
      <c r="HB756">
        <v>29323.9</v>
      </c>
      <c r="HC756">
        <v>37703</v>
      </c>
      <c r="HD756">
        <v>35029.7</v>
      </c>
      <c r="HE756">
        <v>46707.8</v>
      </c>
      <c r="HF756">
        <v>43570.8</v>
      </c>
      <c r="HG756">
        <v>1.8249</v>
      </c>
      <c r="HH756">
        <v>1.86665</v>
      </c>
      <c r="HI756">
        <v>0.0741333</v>
      </c>
      <c r="HJ756">
        <v>0</v>
      </c>
      <c r="HK756">
        <v>28.8507</v>
      </c>
      <c r="HL756">
        <v>999.9</v>
      </c>
      <c r="HM756">
        <v>47.4</v>
      </c>
      <c r="HN756">
        <v>30.5</v>
      </c>
      <c r="HO756">
        <v>23.0988</v>
      </c>
      <c r="HP756">
        <v>63.553</v>
      </c>
      <c r="HQ756">
        <v>16.7588</v>
      </c>
      <c r="HR756">
        <v>1</v>
      </c>
      <c r="HS756">
        <v>0.157038</v>
      </c>
      <c r="HT756">
        <v>0.275945</v>
      </c>
      <c r="HU756">
        <v>20.1987</v>
      </c>
      <c r="HV756">
        <v>5.22837</v>
      </c>
      <c r="HW756">
        <v>11.974</v>
      </c>
      <c r="HX756">
        <v>4.96965</v>
      </c>
      <c r="HY756">
        <v>3.2897</v>
      </c>
      <c r="HZ756">
        <v>9999</v>
      </c>
      <c r="IA756">
        <v>9999</v>
      </c>
      <c r="IB756">
        <v>9999</v>
      </c>
      <c r="IC756">
        <v>999.9</v>
      </c>
      <c r="ID756">
        <v>4.97293</v>
      </c>
      <c r="IE756">
        <v>1.87728</v>
      </c>
      <c r="IF756">
        <v>1.87532</v>
      </c>
      <c r="IG756">
        <v>1.87819</v>
      </c>
      <c r="IH756">
        <v>1.87486</v>
      </c>
      <c r="II756">
        <v>1.87849</v>
      </c>
      <c r="IJ756">
        <v>1.8756</v>
      </c>
      <c r="IK756">
        <v>1.87669</v>
      </c>
      <c r="IL756">
        <v>0</v>
      </c>
      <c r="IM756">
        <v>0</v>
      </c>
      <c r="IN756">
        <v>0</v>
      </c>
      <c r="IO756">
        <v>0</v>
      </c>
      <c r="IP756" t="s">
        <v>442</v>
      </c>
      <c r="IQ756" t="s">
        <v>443</v>
      </c>
      <c r="IR756" t="s">
        <v>444</v>
      </c>
      <c r="IS756" t="s">
        <v>444</v>
      </c>
      <c r="IT756" t="s">
        <v>444</v>
      </c>
      <c r="IU756" t="s">
        <v>444</v>
      </c>
      <c r="IV756">
        <v>0</v>
      </c>
      <c r="IW756">
        <v>100</v>
      </c>
      <c r="IX756">
        <v>100</v>
      </c>
      <c r="IY756">
        <v>1.3</v>
      </c>
      <c r="IZ756">
        <v>0.2298</v>
      </c>
      <c r="JA756">
        <v>0.05401698482025668</v>
      </c>
      <c r="JB756">
        <v>0.001251749769105588</v>
      </c>
      <c r="JC756">
        <v>-2.340677956668878E-07</v>
      </c>
      <c r="JD756">
        <v>1.443975168909104E-10</v>
      </c>
      <c r="JE756">
        <v>-0.0473756660369021</v>
      </c>
      <c r="JF756">
        <v>-0.000763777970416037</v>
      </c>
      <c r="JG756">
        <v>0.0006633184790446218</v>
      </c>
      <c r="JH756">
        <v>-5.365384051273601E-06</v>
      </c>
      <c r="JI756">
        <v>1</v>
      </c>
      <c r="JJ756">
        <v>2129</v>
      </c>
      <c r="JK756">
        <v>1</v>
      </c>
      <c r="JL756">
        <v>27</v>
      </c>
      <c r="JM756">
        <v>189068.5</v>
      </c>
      <c r="JN756">
        <v>189068.4</v>
      </c>
      <c r="JO756">
        <v>2.41943</v>
      </c>
      <c r="JP756">
        <v>2.5415</v>
      </c>
      <c r="JQ756">
        <v>1.39893</v>
      </c>
      <c r="JR756">
        <v>2.33765</v>
      </c>
      <c r="JS756">
        <v>1.44897</v>
      </c>
      <c r="JT756">
        <v>2.47559</v>
      </c>
      <c r="JU756">
        <v>36.8366</v>
      </c>
      <c r="JV756">
        <v>24.1838</v>
      </c>
      <c r="JW756">
        <v>18</v>
      </c>
      <c r="JX756">
        <v>478.777</v>
      </c>
      <c r="JY756">
        <v>475.245</v>
      </c>
      <c r="JZ756">
        <v>28.1717</v>
      </c>
      <c r="KA756">
        <v>29.1617</v>
      </c>
      <c r="KB756">
        <v>30.0009</v>
      </c>
      <c r="KC756">
        <v>28.7608</v>
      </c>
      <c r="KD756">
        <v>28.8135</v>
      </c>
      <c r="KE756">
        <v>48.4889</v>
      </c>
      <c r="KF756">
        <v>24.4613</v>
      </c>
      <c r="KG756">
        <v>76.9524</v>
      </c>
      <c r="KH756">
        <v>28.1074</v>
      </c>
      <c r="KI756">
        <v>1122.16</v>
      </c>
      <c r="KJ756">
        <v>19.4653</v>
      </c>
      <c r="KK756">
        <v>100.933</v>
      </c>
      <c r="KL756">
        <v>100.223</v>
      </c>
    </row>
    <row r="757" spans="1:298">
      <c r="A757">
        <v>741</v>
      </c>
      <c r="B757">
        <v>1758492696</v>
      </c>
      <c r="C757">
        <v>23592.5</v>
      </c>
      <c r="D757" t="s">
        <v>1933</v>
      </c>
      <c r="E757" t="s">
        <v>1934</v>
      </c>
      <c r="F757">
        <v>5</v>
      </c>
      <c r="G757" t="s">
        <v>1800</v>
      </c>
      <c r="H757" t="s">
        <v>436</v>
      </c>
      <c r="I757" t="s">
        <v>437</v>
      </c>
      <c r="J757">
        <v>1758492688.5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1130.240863468138</v>
      </c>
      <c r="AL757">
        <v>1104.398727272727</v>
      </c>
      <c r="AM757">
        <v>3.423835698412628</v>
      </c>
      <c r="AN757">
        <v>65.52531458562125</v>
      </c>
      <c r="AO757">
        <f>(AQ757 - AP757 + DZ757*1E3/(8.314*(EB757+273.15)) * AS757/DY757 * AR757) * DY757/(100*DM757) * 1000/(1000 - AQ757)</f>
        <v>0</v>
      </c>
      <c r="AP757">
        <v>19.40238616603299</v>
      </c>
      <c r="AQ757">
        <v>23.6515715151515</v>
      </c>
      <c r="AR757">
        <v>-5.75210755769911E-05</v>
      </c>
      <c r="AS757">
        <v>124.8257750437585</v>
      </c>
      <c r="AT757">
        <v>2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438</v>
      </c>
      <c r="AZ757" t="s">
        <v>438</v>
      </c>
      <c r="BA757">
        <v>0</v>
      </c>
      <c r="BB757">
        <v>0</v>
      </c>
      <c r="BC757">
        <f>1-BA757/BB757</f>
        <v>0</v>
      </c>
      <c r="BD757">
        <v>0</v>
      </c>
      <c r="BE757" t="s">
        <v>438</v>
      </c>
      <c r="BF757" t="s">
        <v>438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438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2.7</v>
      </c>
      <c r="DN757">
        <v>0.5</v>
      </c>
      <c r="DO757" t="s">
        <v>439</v>
      </c>
      <c r="DP757">
        <v>2</v>
      </c>
      <c r="DQ757" t="b">
        <v>1</v>
      </c>
      <c r="DR757">
        <v>1758492688.5</v>
      </c>
      <c r="DS757">
        <v>1054.903703703704</v>
      </c>
      <c r="DT757">
        <v>1093.528888888889</v>
      </c>
      <c r="DU757">
        <v>23.65617407407407</v>
      </c>
      <c r="DV757">
        <v>19.36553703703703</v>
      </c>
      <c r="DW757">
        <v>1053.622222222222</v>
      </c>
      <c r="DX757">
        <v>23.4263962962963</v>
      </c>
      <c r="DY757">
        <v>500.0062592592593</v>
      </c>
      <c r="DZ757">
        <v>89.96796296296294</v>
      </c>
      <c r="EA757">
        <v>0.05397144074074074</v>
      </c>
      <c r="EB757">
        <v>30.08925185185185</v>
      </c>
      <c r="EC757">
        <v>30.0566037037037</v>
      </c>
      <c r="ED757">
        <v>999.9000000000001</v>
      </c>
      <c r="EE757">
        <v>0</v>
      </c>
      <c r="EF757">
        <v>0</v>
      </c>
      <c r="EG757">
        <v>10010.20925925926</v>
      </c>
      <c r="EH757">
        <v>0</v>
      </c>
      <c r="EI757">
        <v>10.58756296296296</v>
      </c>
      <c r="EJ757">
        <v>-38.62474444444444</v>
      </c>
      <c r="EK757">
        <v>1080.463333333333</v>
      </c>
      <c r="EL757">
        <v>1115.124444444444</v>
      </c>
      <c r="EM757">
        <v>4.290632962962962</v>
      </c>
      <c r="EN757">
        <v>1093.528888888889</v>
      </c>
      <c r="EO757">
        <v>19.36553703703703</v>
      </c>
      <c r="EP757">
        <v>2.128297777777778</v>
      </c>
      <c r="EQ757">
        <v>1.742278148148148</v>
      </c>
      <c r="ER757">
        <v>18.43256296296297</v>
      </c>
      <c r="ES757">
        <v>15.2783</v>
      </c>
      <c r="ET757">
        <v>2000.016666666667</v>
      </c>
      <c r="EU757">
        <v>0.9800067777777777</v>
      </c>
      <c r="EV757">
        <v>0.01999359629629629</v>
      </c>
      <c r="EW757">
        <v>0</v>
      </c>
      <c r="EX757">
        <v>488.3085925925926</v>
      </c>
      <c r="EY757">
        <v>5.000560000000001</v>
      </c>
      <c r="EZ757">
        <v>10045.74074074074</v>
      </c>
      <c r="FA757">
        <v>17295.05185185185</v>
      </c>
      <c r="FB757">
        <v>42.06199999999999</v>
      </c>
      <c r="FC757">
        <v>42.18699999999999</v>
      </c>
      <c r="FD757">
        <v>41.75</v>
      </c>
      <c r="FE757">
        <v>41.375</v>
      </c>
      <c r="FF757">
        <v>42.75459259259259</v>
      </c>
      <c r="FG757">
        <v>1955.126666666667</v>
      </c>
      <c r="FH757">
        <v>39.89000000000001</v>
      </c>
      <c r="FI757">
        <v>0</v>
      </c>
      <c r="FJ757">
        <v>1758492697.8</v>
      </c>
      <c r="FK757">
        <v>0</v>
      </c>
      <c r="FL757">
        <v>488.321</v>
      </c>
      <c r="FM757">
        <v>-0.9149230722140115</v>
      </c>
      <c r="FN757">
        <v>-15.0769231137964</v>
      </c>
      <c r="FO757">
        <v>10045.5</v>
      </c>
      <c r="FP757">
        <v>15</v>
      </c>
      <c r="FQ757">
        <v>0</v>
      </c>
      <c r="FR757" t="s">
        <v>440</v>
      </c>
      <c r="FS757">
        <v>1747148579.5</v>
      </c>
      <c r="FT757">
        <v>1747148584.5</v>
      </c>
      <c r="FU757">
        <v>0</v>
      </c>
      <c r="FV757">
        <v>0.162</v>
      </c>
      <c r="FW757">
        <v>-0.001</v>
      </c>
      <c r="FX757">
        <v>0.139</v>
      </c>
      <c r="FY757">
        <v>0.058</v>
      </c>
      <c r="FZ757">
        <v>420</v>
      </c>
      <c r="GA757">
        <v>16</v>
      </c>
      <c r="GB757">
        <v>0.19</v>
      </c>
      <c r="GC757">
        <v>0.02</v>
      </c>
      <c r="GD757">
        <v>-38.60553658536585</v>
      </c>
      <c r="GE757">
        <v>-0.4940968641115198</v>
      </c>
      <c r="GF757">
        <v>0.05833304613396347</v>
      </c>
      <c r="GG757">
        <v>1</v>
      </c>
      <c r="GH757">
        <v>488.3937058823529</v>
      </c>
      <c r="GI757">
        <v>-1.402658512844261</v>
      </c>
      <c r="GJ757">
        <v>0.2398334629808732</v>
      </c>
      <c r="GK757">
        <v>0</v>
      </c>
      <c r="GL757">
        <v>4.315778292682927</v>
      </c>
      <c r="GM757">
        <v>-0.5145777700348388</v>
      </c>
      <c r="GN757">
        <v>0.05197993772941024</v>
      </c>
      <c r="GO757">
        <v>0</v>
      </c>
      <c r="GP757">
        <v>1</v>
      </c>
      <c r="GQ757">
        <v>3</v>
      </c>
      <c r="GR757" t="s">
        <v>447</v>
      </c>
      <c r="GS757">
        <v>3.12813</v>
      </c>
      <c r="GT757">
        <v>2.73233</v>
      </c>
      <c r="GU757">
        <v>0.163206</v>
      </c>
      <c r="GV757">
        <v>0.167963</v>
      </c>
      <c r="GW757">
        <v>0.105313</v>
      </c>
      <c r="GX757">
        <v>0.0922318</v>
      </c>
      <c r="GY757">
        <v>25091.1</v>
      </c>
      <c r="GZ757">
        <v>24185.5</v>
      </c>
      <c r="HA757">
        <v>30527.6</v>
      </c>
      <c r="HB757">
        <v>29323.5</v>
      </c>
      <c r="HC757">
        <v>37703.7</v>
      </c>
      <c r="HD757">
        <v>35028.6</v>
      </c>
      <c r="HE757">
        <v>46707.4</v>
      </c>
      <c r="HF757">
        <v>43570.7</v>
      </c>
      <c r="HG757">
        <v>1.82455</v>
      </c>
      <c r="HH757">
        <v>1.86677</v>
      </c>
      <c r="HI757">
        <v>0.07384640000000001</v>
      </c>
      <c r="HJ757">
        <v>0</v>
      </c>
      <c r="HK757">
        <v>28.8506</v>
      </c>
      <c r="HL757">
        <v>999.9</v>
      </c>
      <c r="HM757">
        <v>47.4</v>
      </c>
      <c r="HN757">
        <v>30.5</v>
      </c>
      <c r="HO757">
        <v>23.0999</v>
      </c>
      <c r="HP757">
        <v>63.443</v>
      </c>
      <c r="HQ757">
        <v>16.7508</v>
      </c>
      <c r="HR757">
        <v>1</v>
      </c>
      <c r="HS757">
        <v>0.157409</v>
      </c>
      <c r="HT757">
        <v>0.318802</v>
      </c>
      <c r="HU757">
        <v>20.1986</v>
      </c>
      <c r="HV757">
        <v>5.22852</v>
      </c>
      <c r="HW757">
        <v>11.974</v>
      </c>
      <c r="HX757">
        <v>4.96985</v>
      </c>
      <c r="HY757">
        <v>3.28968</v>
      </c>
      <c r="HZ757">
        <v>9999</v>
      </c>
      <c r="IA757">
        <v>9999</v>
      </c>
      <c r="IB757">
        <v>9999</v>
      </c>
      <c r="IC757">
        <v>999.9</v>
      </c>
      <c r="ID757">
        <v>4.97294</v>
      </c>
      <c r="IE757">
        <v>1.87729</v>
      </c>
      <c r="IF757">
        <v>1.87532</v>
      </c>
      <c r="IG757">
        <v>1.87819</v>
      </c>
      <c r="IH757">
        <v>1.87485</v>
      </c>
      <c r="II757">
        <v>1.87849</v>
      </c>
      <c r="IJ757">
        <v>1.87559</v>
      </c>
      <c r="IK757">
        <v>1.87669</v>
      </c>
      <c r="IL757">
        <v>0</v>
      </c>
      <c r="IM757">
        <v>0</v>
      </c>
      <c r="IN757">
        <v>0</v>
      </c>
      <c r="IO757">
        <v>0</v>
      </c>
      <c r="IP757" t="s">
        <v>442</v>
      </c>
      <c r="IQ757" t="s">
        <v>443</v>
      </c>
      <c r="IR757" t="s">
        <v>444</v>
      </c>
      <c r="IS757" t="s">
        <v>444</v>
      </c>
      <c r="IT757" t="s">
        <v>444</v>
      </c>
      <c r="IU757" t="s">
        <v>444</v>
      </c>
      <c r="IV757">
        <v>0</v>
      </c>
      <c r="IW757">
        <v>100</v>
      </c>
      <c r="IX757">
        <v>100</v>
      </c>
      <c r="IY757">
        <v>1.31</v>
      </c>
      <c r="IZ757">
        <v>0.2296</v>
      </c>
      <c r="JA757">
        <v>0.05401698482025668</v>
      </c>
      <c r="JB757">
        <v>0.001251749769105588</v>
      </c>
      <c r="JC757">
        <v>-2.340677956668878E-07</v>
      </c>
      <c r="JD757">
        <v>1.443975168909104E-10</v>
      </c>
      <c r="JE757">
        <v>-0.0473756660369021</v>
      </c>
      <c r="JF757">
        <v>-0.000763777970416037</v>
      </c>
      <c r="JG757">
        <v>0.0006633184790446218</v>
      </c>
      <c r="JH757">
        <v>-5.365384051273601E-06</v>
      </c>
      <c r="JI757">
        <v>1</v>
      </c>
      <c r="JJ757">
        <v>2129</v>
      </c>
      <c r="JK757">
        <v>1</v>
      </c>
      <c r="JL757">
        <v>27</v>
      </c>
      <c r="JM757">
        <v>189068.6</v>
      </c>
      <c r="JN757">
        <v>189068.5</v>
      </c>
      <c r="JO757">
        <v>2.44873</v>
      </c>
      <c r="JP757">
        <v>2.53052</v>
      </c>
      <c r="JQ757">
        <v>1.39893</v>
      </c>
      <c r="JR757">
        <v>2.33765</v>
      </c>
      <c r="JS757">
        <v>1.44897</v>
      </c>
      <c r="JT757">
        <v>2.55859</v>
      </c>
      <c r="JU757">
        <v>36.8129</v>
      </c>
      <c r="JV757">
        <v>24.2013</v>
      </c>
      <c r="JW757">
        <v>18</v>
      </c>
      <c r="JX757">
        <v>478.617</v>
      </c>
      <c r="JY757">
        <v>475.362</v>
      </c>
      <c r="JZ757">
        <v>28.1121</v>
      </c>
      <c r="KA757">
        <v>29.1672</v>
      </c>
      <c r="KB757">
        <v>30.0006</v>
      </c>
      <c r="KC757">
        <v>28.7656</v>
      </c>
      <c r="KD757">
        <v>28.8177</v>
      </c>
      <c r="KE757">
        <v>49.0289</v>
      </c>
      <c r="KF757">
        <v>24.1657</v>
      </c>
      <c r="KG757">
        <v>76.9524</v>
      </c>
      <c r="KH757">
        <v>28.0519</v>
      </c>
      <c r="KI757">
        <v>1142.19</v>
      </c>
      <c r="KJ757">
        <v>19.5069</v>
      </c>
      <c r="KK757">
        <v>100.932</v>
      </c>
      <c r="KL757">
        <v>100.222</v>
      </c>
    </row>
    <row r="758" spans="1:298">
      <c r="A758">
        <v>742</v>
      </c>
      <c r="B758">
        <v>1758492701</v>
      </c>
      <c r="C758">
        <v>23597.5</v>
      </c>
      <c r="D758" t="s">
        <v>1935</v>
      </c>
      <c r="E758" t="s">
        <v>1936</v>
      </c>
      <c r="F758">
        <v>5</v>
      </c>
      <c r="G758" t="s">
        <v>1800</v>
      </c>
      <c r="H758" t="s">
        <v>436</v>
      </c>
      <c r="I758" t="s">
        <v>437</v>
      </c>
      <c r="J758">
        <v>1758492693.214286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1147.52844460251</v>
      </c>
      <c r="AL758">
        <v>1121.547696969697</v>
      </c>
      <c r="AM758">
        <v>3.424212980594513</v>
      </c>
      <c r="AN758">
        <v>65.52531458562125</v>
      </c>
      <c r="AO758">
        <f>(AQ758 - AP758 + DZ758*1E3/(8.314*(EB758+273.15)) * AS758/DY758 * AR758) * DY758/(100*DM758) * 1000/(1000 - AQ758)</f>
        <v>0</v>
      </c>
      <c r="AP758">
        <v>19.42254326314</v>
      </c>
      <c r="AQ758">
        <v>23.63673515151515</v>
      </c>
      <c r="AR758">
        <v>-7.839082746123797E-05</v>
      </c>
      <c r="AS758">
        <v>124.8257750437585</v>
      </c>
      <c r="AT758">
        <v>2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438</v>
      </c>
      <c r="AZ758" t="s">
        <v>438</v>
      </c>
      <c r="BA758">
        <v>0</v>
      </c>
      <c r="BB758">
        <v>0</v>
      </c>
      <c r="BC758">
        <f>1-BA758/BB758</f>
        <v>0</v>
      </c>
      <c r="BD758">
        <v>0</v>
      </c>
      <c r="BE758" t="s">
        <v>438</v>
      </c>
      <c r="BF758" t="s">
        <v>438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438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2.7</v>
      </c>
      <c r="DN758">
        <v>0.5</v>
      </c>
      <c r="DO758" t="s">
        <v>439</v>
      </c>
      <c r="DP758">
        <v>2</v>
      </c>
      <c r="DQ758" t="b">
        <v>1</v>
      </c>
      <c r="DR758">
        <v>1758492693.214286</v>
      </c>
      <c r="DS758">
        <v>1070.653571428571</v>
      </c>
      <c r="DT758">
        <v>1109.338928571429</v>
      </c>
      <c r="DU758">
        <v>23.65165714285715</v>
      </c>
      <c r="DV758">
        <v>19.39656785714286</v>
      </c>
      <c r="DW758">
        <v>1069.351428571429</v>
      </c>
      <c r="DX758">
        <v>23.42198214285714</v>
      </c>
      <c r="DY758">
        <v>499.9745357142857</v>
      </c>
      <c r="DZ758">
        <v>89.96943928571429</v>
      </c>
      <c r="EA758">
        <v>0.05420175714285714</v>
      </c>
      <c r="EB758">
        <v>30.08172857142857</v>
      </c>
      <c r="EC758">
        <v>30.05693571428571</v>
      </c>
      <c r="ED758">
        <v>999.9000000000002</v>
      </c>
      <c r="EE758">
        <v>0</v>
      </c>
      <c r="EF758">
        <v>0</v>
      </c>
      <c r="EG758">
        <v>10008.88107142857</v>
      </c>
      <c r="EH758">
        <v>0</v>
      </c>
      <c r="EI758">
        <v>10.59115357142857</v>
      </c>
      <c r="EJ758">
        <v>-38.68628571428571</v>
      </c>
      <c r="EK758">
        <v>1096.589642857143</v>
      </c>
      <c r="EL758">
        <v>1131.2825</v>
      </c>
      <c r="EM758">
        <v>4.255079642857143</v>
      </c>
      <c r="EN758">
        <v>1109.338928571429</v>
      </c>
      <c r="EO758">
        <v>19.39656785714286</v>
      </c>
      <c r="EP758">
        <v>2.127925714285714</v>
      </c>
      <c r="EQ758">
        <v>1.745099285714286</v>
      </c>
      <c r="ER758">
        <v>18.429775</v>
      </c>
      <c r="ES758">
        <v>15.30350357142857</v>
      </c>
      <c r="ET758">
        <v>2000.006785714286</v>
      </c>
      <c r="EU758">
        <v>0.9800067499999999</v>
      </c>
      <c r="EV758">
        <v>0.01999362857142857</v>
      </c>
      <c r="EW758">
        <v>0</v>
      </c>
      <c r="EX758">
        <v>488.2287142857143</v>
      </c>
      <c r="EY758">
        <v>5.000560000000001</v>
      </c>
      <c r="EZ758">
        <v>10044.65357142857</v>
      </c>
      <c r="FA758">
        <v>17294.96071428571</v>
      </c>
      <c r="FB758">
        <v>42.06199999999999</v>
      </c>
      <c r="FC758">
        <v>42.1915</v>
      </c>
      <c r="FD758">
        <v>41.75</v>
      </c>
      <c r="FE758">
        <v>41.375</v>
      </c>
      <c r="FF758">
        <v>42.76549999999999</v>
      </c>
      <c r="FG758">
        <v>1955.116785714286</v>
      </c>
      <c r="FH758">
        <v>39.89000000000001</v>
      </c>
      <c r="FI758">
        <v>0</v>
      </c>
      <c r="FJ758">
        <v>1758492702.6</v>
      </c>
      <c r="FK758">
        <v>0</v>
      </c>
      <c r="FL758">
        <v>488.27076</v>
      </c>
      <c r="FM758">
        <v>0.3144615348810701</v>
      </c>
      <c r="FN758">
        <v>-16.89230775799443</v>
      </c>
      <c r="FO758">
        <v>10044.4</v>
      </c>
      <c r="FP758">
        <v>15</v>
      </c>
      <c r="FQ758">
        <v>0</v>
      </c>
      <c r="FR758" t="s">
        <v>440</v>
      </c>
      <c r="FS758">
        <v>1747148579.5</v>
      </c>
      <c r="FT758">
        <v>1747148584.5</v>
      </c>
      <c r="FU758">
        <v>0</v>
      </c>
      <c r="FV758">
        <v>0.162</v>
      </c>
      <c r="FW758">
        <v>-0.001</v>
      </c>
      <c r="FX758">
        <v>0.139</v>
      </c>
      <c r="FY758">
        <v>0.058</v>
      </c>
      <c r="FZ758">
        <v>420</v>
      </c>
      <c r="GA758">
        <v>16</v>
      </c>
      <c r="GB758">
        <v>0.19</v>
      </c>
      <c r="GC758">
        <v>0.02</v>
      </c>
      <c r="GD758">
        <v>-38.65192195121951</v>
      </c>
      <c r="GE758">
        <v>-0.7074773519163369</v>
      </c>
      <c r="GF758">
        <v>0.08093388301930748</v>
      </c>
      <c r="GG758">
        <v>0</v>
      </c>
      <c r="GH758">
        <v>488.353</v>
      </c>
      <c r="GI758">
        <v>-0.7603972487943266</v>
      </c>
      <c r="GJ758">
        <v>0.2057191117547804</v>
      </c>
      <c r="GK758">
        <v>1</v>
      </c>
      <c r="GL758">
        <v>4.286565609756098</v>
      </c>
      <c r="GM758">
        <v>-0.4386501742160242</v>
      </c>
      <c r="GN758">
        <v>0.04521616498386065</v>
      </c>
      <c r="GO758">
        <v>0</v>
      </c>
      <c r="GP758">
        <v>1</v>
      </c>
      <c r="GQ758">
        <v>3</v>
      </c>
      <c r="GR758" t="s">
        <v>447</v>
      </c>
      <c r="GS758">
        <v>3.12832</v>
      </c>
      <c r="GT758">
        <v>2.73221</v>
      </c>
      <c r="GU758">
        <v>0.164792</v>
      </c>
      <c r="GV758">
        <v>0.169529</v>
      </c>
      <c r="GW758">
        <v>0.105266</v>
      </c>
      <c r="GX758">
        <v>0.0923558</v>
      </c>
      <c r="GY758">
        <v>25043.2</v>
      </c>
      <c r="GZ758">
        <v>24140.2</v>
      </c>
      <c r="HA758">
        <v>30527.2</v>
      </c>
      <c r="HB758">
        <v>29323.8</v>
      </c>
      <c r="HC758">
        <v>37705.6</v>
      </c>
      <c r="HD758">
        <v>35024.1</v>
      </c>
      <c r="HE758">
        <v>46707.1</v>
      </c>
      <c r="HF758">
        <v>43571</v>
      </c>
      <c r="HG758">
        <v>1.82455</v>
      </c>
      <c r="HH758">
        <v>1.86685</v>
      </c>
      <c r="HI758">
        <v>0.0739098</v>
      </c>
      <c r="HJ758">
        <v>0</v>
      </c>
      <c r="HK758">
        <v>28.8481</v>
      </c>
      <c r="HL758">
        <v>999.9</v>
      </c>
      <c r="HM758">
        <v>47.5</v>
      </c>
      <c r="HN758">
        <v>30.5</v>
      </c>
      <c r="HO758">
        <v>23.1481</v>
      </c>
      <c r="HP758">
        <v>63.303</v>
      </c>
      <c r="HQ758">
        <v>16.883</v>
      </c>
      <c r="HR758">
        <v>1</v>
      </c>
      <c r="HS758">
        <v>0.158016</v>
      </c>
      <c r="HT758">
        <v>0.353638</v>
      </c>
      <c r="HU758">
        <v>20.1984</v>
      </c>
      <c r="HV758">
        <v>5.22822</v>
      </c>
      <c r="HW758">
        <v>11.974</v>
      </c>
      <c r="HX758">
        <v>4.96975</v>
      </c>
      <c r="HY758">
        <v>3.28975</v>
      </c>
      <c r="HZ758">
        <v>9999</v>
      </c>
      <c r="IA758">
        <v>9999</v>
      </c>
      <c r="IB758">
        <v>9999</v>
      </c>
      <c r="IC758">
        <v>999.9</v>
      </c>
      <c r="ID758">
        <v>4.97297</v>
      </c>
      <c r="IE758">
        <v>1.87729</v>
      </c>
      <c r="IF758">
        <v>1.87533</v>
      </c>
      <c r="IG758">
        <v>1.8782</v>
      </c>
      <c r="IH758">
        <v>1.87487</v>
      </c>
      <c r="II758">
        <v>1.8785</v>
      </c>
      <c r="IJ758">
        <v>1.87561</v>
      </c>
      <c r="IK758">
        <v>1.87671</v>
      </c>
      <c r="IL758">
        <v>0</v>
      </c>
      <c r="IM758">
        <v>0</v>
      </c>
      <c r="IN758">
        <v>0</v>
      </c>
      <c r="IO758">
        <v>0</v>
      </c>
      <c r="IP758" t="s">
        <v>442</v>
      </c>
      <c r="IQ758" t="s">
        <v>443</v>
      </c>
      <c r="IR758" t="s">
        <v>444</v>
      </c>
      <c r="IS758" t="s">
        <v>444</v>
      </c>
      <c r="IT758" t="s">
        <v>444</v>
      </c>
      <c r="IU758" t="s">
        <v>444</v>
      </c>
      <c r="IV758">
        <v>0</v>
      </c>
      <c r="IW758">
        <v>100</v>
      </c>
      <c r="IX758">
        <v>100</v>
      </c>
      <c r="IY758">
        <v>1.33</v>
      </c>
      <c r="IZ758">
        <v>0.2294</v>
      </c>
      <c r="JA758">
        <v>0.05401698482025668</v>
      </c>
      <c r="JB758">
        <v>0.001251749769105588</v>
      </c>
      <c r="JC758">
        <v>-2.340677956668878E-07</v>
      </c>
      <c r="JD758">
        <v>1.443975168909104E-10</v>
      </c>
      <c r="JE758">
        <v>-0.0473756660369021</v>
      </c>
      <c r="JF758">
        <v>-0.000763777970416037</v>
      </c>
      <c r="JG758">
        <v>0.0006633184790446218</v>
      </c>
      <c r="JH758">
        <v>-5.365384051273601E-06</v>
      </c>
      <c r="JI758">
        <v>1</v>
      </c>
      <c r="JJ758">
        <v>2129</v>
      </c>
      <c r="JK758">
        <v>1</v>
      </c>
      <c r="JL758">
        <v>27</v>
      </c>
      <c r="JM758">
        <v>189068.7</v>
      </c>
      <c r="JN758">
        <v>189068.6</v>
      </c>
      <c r="JO758">
        <v>2.47803</v>
      </c>
      <c r="JP758">
        <v>2.52563</v>
      </c>
      <c r="JQ758">
        <v>1.39893</v>
      </c>
      <c r="JR758">
        <v>2.33765</v>
      </c>
      <c r="JS758">
        <v>1.44897</v>
      </c>
      <c r="JT758">
        <v>2.45972</v>
      </c>
      <c r="JU758">
        <v>36.8129</v>
      </c>
      <c r="JV758">
        <v>24.1926</v>
      </c>
      <c r="JW758">
        <v>18</v>
      </c>
      <c r="JX758">
        <v>478.646</v>
      </c>
      <c r="JY758">
        <v>475.451</v>
      </c>
      <c r="JZ758">
        <v>28.0559</v>
      </c>
      <c r="KA758">
        <v>29.1723</v>
      </c>
      <c r="KB758">
        <v>30.0007</v>
      </c>
      <c r="KC758">
        <v>28.77</v>
      </c>
      <c r="KD758">
        <v>28.8227</v>
      </c>
      <c r="KE758">
        <v>49.6434</v>
      </c>
      <c r="KF758">
        <v>24.1657</v>
      </c>
      <c r="KG758">
        <v>77.32510000000001</v>
      </c>
      <c r="KH758">
        <v>27.9941</v>
      </c>
      <c r="KI758">
        <v>1155.57</v>
      </c>
      <c r="KJ758">
        <v>19.5543</v>
      </c>
      <c r="KK758">
        <v>100.931</v>
      </c>
      <c r="KL758">
        <v>100.223</v>
      </c>
    </row>
    <row r="759" spans="1:298">
      <c r="A759">
        <v>743</v>
      </c>
      <c r="B759">
        <v>1758492706</v>
      </c>
      <c r="C759">
        <v>23602.5</v>
      </c>
      <c r="D759" t="s">
        <v>1937</v>
      </c>
      <c r="E759" t="s">
        <v>1938</v>
      </c>
      <c r="F759">
        <v>5</v>
      </c>
      <c r="G759" t="s">
        <v>1800</v>
      </c>
      <c r="H759" t="s">
        <v>436</v>
      </c>
      <c r="I759" t="s">
        <v>437</v>
      </c>
      <c r="J759">
        <v>1758492698.5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1164.526238573189</v>
      </c>
      <c r="AL759">
        <v>1138.572121212121</v>
      </c>
      <c r="AM759">
        <v>3.408326101064197</v>
      </c>
      <c r="AN759">
        <v>65.52531458562125</v>
      </c>
      <c r="AO759">
        <f>(AQ759 - AP759 + DZ759*1E3/(8.314*(EB759+273.15)) * AS759/DY759 * AR759) * DY759/(100*DM759) * 1000/(1000 - AQ759)</f>
        <v>0</v>
      </c>
      <c r="AP759">
        <v>19.47989821017194</v>
      </c>
      <c r="AQ759">
        <v>23.62894848484848</v>
      </c>
      <c r="AR759">
        <v>-1.996928029977964E-05</v>
      </c>
      <c r="AS759">
        <v>124.8257750437585</v>
      </c>
      <c r="AT759">
        <v>2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438</v>
      </c>
      <c r="AZ759" t="s">
        <v>438</v>
      </c>
      <c r="BA759">
        <v>0</v>
      </c>
      <c r="BB759">
        <v>0</v>
      </c>
      <c r="BC759">
        <f>1-BA759/BB759</f>
        <v>0</v>
      </c>
      <c r="BD759">
        <v>0</v>
      </c>
      <c r="BE759" t="s">
        <v>438</v>
      </c>
      <c r="BF759" t="s">
        <v>438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438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2.7</v>
      </c>
      <c r="DN759">
        <v>0.5</v>
      </c>
      <c r="DO759" t="s">
        <v>439</v>
      </c>
      <c r="DP759">
        <v>2</v>
      </c>
      <c r="DQ759" t="b">
        <v>1</v>
      </c>
      <c r="DR759">
        <v>1758492698.5</v>
      </c>
      <c r="DS759">
        <v>1088.310740740741</v>
      </c>
      <c r="DT759">
        <v>1127.03925925926</v>
      </c>
      <c r="DU759">
        <v>23.64367037037037</v>
      </c>
      <c r="DV759">
        <v>19.42735925925926</v>
      </c>
      <c r="DW759">
        <v>1086.985925925926</v>
      </c>
      <c r="DX759">
        <v>23.41416666666667</v>
      </c>
      <c r="DY759">
        <v>499.9785925925925</v>
      </c>
      <c r="DZ759">
        <v>89.97091851851853</v>
      </c>
      <c r="EA759">
        <v>0.05446116666666666</v>
      </c>
      <c r="EB759">
        <v>30.07187407407407</v>
      </c>
      <c r="EC759">
        <v>30.05566666666666</v>
      </c>
      <c r="ED759">
        <v>999.9000000000001</v>
      </c>
      <c r="EE759">
        <v>0</v>
      </c>
      <c r="EF759">
        <v>0</v>
      </c>
      <c r="EG759">
        <v>9998.075555555557</v>
      </c>
      <c r="EH759">
        <v>0</v>
      </c>
      <c r="EI759">
        <v>10.59134814814815</v>
      </c>
      <c r="EJ759">
        <v>-38.72962592592592</v>
      </c>
      <c r="EK759">
        <v>1114.664444444444</v>
      </c>
      <c r="EL759">
        <v>1149.368888888889</v>
      </c>
      <c r="EM759">
        <v>4.216303703703704</v>
      </c>
      <c r="EN759">
        <v>1127.03925925926</v>
      </c>
      <c r="EO759">
        <v>19.42735925925926</v>
      </c>
      <c r="EP759">
        <v>2.127241481481482</v>
      </c>
      <c r="EQ759">
        <v>1.747897777777777</v>
      </c>
      <c r="ER759">
        <v>18.42464444444444</v>
      </c>
      <c r="ES759">
        <v>15.32845185185185</v>
      </c>
      <c r="ET759">
        <v>2000.028518518519</v>
      </c>
      <c r="EU759">
        <v>0.9800069999999999</v>
      </c>
      <c r="EV759">
        <v>0.01999336666666667</v>
      </c>
      <c r="EW759">
        <v>0</v>
      </c>
      <c r="EX759">
        <v>488.2471481481481</v>
      </c>
      <c r="EY759">
        <v>5.000560000000001</v>
      </c>
      <c r="EZ759">
        <v>10043.45555555555</v>
      </c>
      <c r="FA759">
        <v>17295.15555555556</v>
      </c>
      <c r="FB759">
        <v>42.06199999999999</v>
      </c>
      <c r="FC759">
        <v>42.19633333333332</v>
      </c>
      <c r="FD759">
        <v>41.75459259259259</v>
      </c>
      <c r="FE759">
        <v>41.375</v>
      </c>
      <c r="FF759">
        <v>42.78444444444444</v>
      </c>
      <c r="FG759">
        <v>1955.138518518518</v>
      </c>
      <c r="FH759">
        <v>39.89000000000001</v>
      </c>
      <c r="FI759">
        <v>0</v>
      </c>
      <c r="FJ759">
        <v>1758492708</v>
      </c>
      <c r="FK759">
        <v>0</v>
      </c>
      <c r="FL759">
        <v>488.2681153846154</v>
      </c>
      <c r="FM759">
        <v>-0.5212649675733955</v>
      </c>
      <c r="FN759">
        <v>-15.69914527440856</v>
      </c>
      <c r="FO759">
        <v>10043.21538461539</v>
      </c>
      <c r="FP759">
        <v>15</v>
      </c>
      <c r="FQ759">
        <v>0</v>
      </c>
      <c r="FR759" t="s">
        <v>440</v>
      </c>
      <c r="FS759">
        <v>1747148579.5</v>
      </c>
      <c r="FT759">
        <v>1747148584.5</v>
      </c>
      <c r="FU759">
        <v>0</v>
      </c>
      <c r="FV759">
        <v>0.162</v>
      </c>
      <c r="FW759">
        <v>-0.001</v>
      </c>
      <c r="FX759">
        <v>0.139</v>
      </c>
      <c r="FY759">
        <v>0.058</v>
      </c>
      <c r="FZ759">
        <v>420</v>
      </c>
      <c r="GA759">
        <v>16</v>
      </c>
      <c r="GB759">
        <v>0.19</v>
      </c>
      <c r="GC759">
        <v>0.02</v>
      </c>
      <c r="GD759">
        <v>-38.695175</v>
      </c>
      <c r="GE759">
        <v>-0.5878446529079939</v>
      </c>
      <c r="GF759">
        <v>0.07138902489178552</v>
      </c>
      <c r="GG759">
        <v>0</v>
      </c>
      <c r="GH759">
        <v>488.28</v>
      </c>
      <c r="GI759">
        <v>-0.07309396769011439</v>
      </c>
      <c r="GJ759">
        <v>0.1736931032529673</v>
      </c>
      <c r="GK759">
        <v>1</v>
      </c>
      <c r="GL759">
        <v>4.2373015</v>
      </c>
      <c r="GM759">
        <v>-0.4240084052533021</v>
      </c>
      <c r="GN759">
        <v>0.04267274683858539</v>
      </c>
      <c r="GO759">
        <v>0</v>
      </c>
      <c r="GP759">
        <v>1</v>
      </c>
      <c r="GQ759">
        <v>3</v>
      </c>
      <c r="GR759" t="s">
        <v>447</v>
      </c>
      <c r="GS759">
        <v>3.12808</v>
      </c>
      <c r="GT759">
        <v>2.73256</v>
      </c>
      <c r="GU759">
        <v>0.166353</v>
      </c>
      <c r="GV759">
        <v>0.171066</v>
      </c>
      <c r="GW759">
        <v>0.105245</v>
      </c>
      <c r="GX759">
        <v>0.0925549</v>
      </c>
      <c r="GY759">
        <v>24996</v>
      </c>
      <c r="GZ759">
        <v>24094.8</v>
      </c>
      <c r="HA759">
        <v>30526.8</v>
      </c>
      <c r="HB759">
        <v>29323</v>
      </c>
      <c r="HC759">
        <v>37706</v>
      </c>
      <c r="HD759">
        <v>35015.7</v>
      </c>
      <c r="HE759">
        <v>46706.3</v>
      </c>
      <c r="HF759">
        <v>43570</v>
      </c>
      <c r="HG759">
        <v>1.8241</v>
      </c>
      <c r="HH759">
        <v>1.86733</v>
      </c>
      <c r="HI759">
        <v>0.0745654</v>
      </c>
      <c r="HJ759">
        <v>0</v>
      </c>
      <c r="HK759">
        <v>28.8452</v>
      </c>
      <c r="HL759">
        <v>999.9</v>
      </c>
      <c r="HM759">
        <v>47.5</v>
      </c>
      <c r="HN759">
        <v>30.5</v>
      </c>
      <c r="HO759">
        <v>23.1448</v>
      </c>
      <c r="HP759">
        <v>63.823</v>
      </c>
      <c r="HQ759">
        <v>16.7949</v>
      </c>
      <c r="HR759">
        <v>1</v>
      </c>
      <c r="HS759">
        <v>0.158346</v>
      </c>
      <c r="HT759">
        <v>0.390128</v>
      </c>
      <c r="HU759">
        <v>20.1982</v>
      </c>
      <c r="HV759">
        <v>5.22852</v>
      </c>
      <c r="HW759">
        <v>11.974</v>
      </c>
      <c r="HX759">
        <v>4.96965</v>
      </c>
      <c r="HY759">
        <v>3.2897</v>
      </c>
      <c r="HZ759">
        <v>9999</v>
      </c>
      <c r="IA759">
        <v>9999</v>
      </c>
      <c r="IB759">
        <v>9999</v>
      </c>
      <c r="IC759">
        <v>999.9</v>
      </c>
      <c r="ID759">
        <v>4.97296</v>
      </c>
      <c r="IE759">
        <v>1.87729</v>
      </c>
      <c r="IF759">
        <v>1.87532</v>
      </c>
      <c r="IG759">
        <v>1.8782</v>
      </c>
      <c r="IH759">
        <v>1.87486</v>
      </c>
      <c r="II759">
        <v>1.8785</v>
      </c>
      <c r="IJ759">
        <v>1.8756</v>
      </c>
      <c r="IK759">
        <v>1.8767</v>
      </c>
      <c r="IL759">
        <v>0</v>
      </c>
      <c r="IM759">
        <v>0</v>
      </c>
      <c r="IN759">
        <v>0</v>
      </c>
      <c r="IO759">
        <v>0</v>
      </c>
      <c r="IP759" t="s">
        <v>442</v>
      </c>
      <c r="IQ759" t="s">
        <v>443</v>
      </c>
      <c r="IR759" t="s">
        <v>444</v>
      </c>
      <c r="IS759" t="s">
        <v>444</v>
      </c>
      <c r="IT759" t="s">
        <v>444</v>
      </c>
      <c r="IU759" t="s">
        <v>444</v>
      </c>
      <c r="IV759">
        <v>0</v>
      </c>
      <c r="IW759">
        <v>100</v>
      </c>
      <c r="IX759">
        <v>100</v>
      </c>
      <c r="IY759">
        <v>1.36</v>
      </c>
      <c r="IZ759">
        <v>0.2292</v>
      </c>
      <c r="JA759">
        <v>0.05401698482025668</v>
      </c>
      <c r="JB759">
        <v>0.001251749769105588</v>
      </c>
      <c r="JC759">
        <v>-2.340677956668878E-07</v>
      </c>
      <c r="JD759">
        <v>1.443975168909104E-10</v>
      </c>
      <c r="JE759">
        <v>-0.0473756660369021</v>
      </c>
      <c r="JF759">
        <v>-0.000763777970416037</v>
      </c>
      <c r="JG759">
        <v>0.0006633184790446218</v>
      </c>
      <c r="JH759">
        <v>-5.365384051273601E-06</v>
      </c>
      <c r="JI759">
        <v>1</v>
      </c>
      <c r="JJ759">
        <v>2129</v>
      </c>
      <c r="JK759">
        <v>1</v>
      </c>
      <c r="JL759">
        <v>27</v>
      </c>
      <c r="JM759">
        <v>189068.8</v>
      </c>
      <c r="JN759">
        <v>189068.7</v>
      </c>
      <c r="JO759">
        <v>2.50732</v>
      </c>
      <c r="JP759">
        <v>2.5293</v>
      </c>
      <c r="JQ759">
        <v>1.39893</v>
      </c>
      <c r="JR759">
        <v>2.33765</v>
      </c>
      <c r="JS759">
        <v>1.44897</v>
      </c>
      <c r="JT759">
        <v>2.55859</v>
      </c>
      <c r="JU759">
        <v>36.8366</v>
      </c>
      <c r="JV759">
        <v>24.2013</v>
      </c>
      <c r="JW759">
        <v>18</v>
      </c>
      <c r="JX759">
        <v>478.431</v>
      </c>
      <c r="JY759">
        <v>475.802</v>
      </c>
      <c r="JZ759">
        <v>27.9965</v>
      </c>
      <c r="KA759">
        <v>29.1772</v>
      </c>
      <c r="KB759">
        <v>30.0006</v>
      </c>
      <c r="KC759">
        <v>28.7749</v>
      </c>
      <c r="KD759">
        <v>28.8274</v>
      </c>
      <c r="KE759">
        <v>50.1917</v>
      </c>
      <c r="KF759">
        <v>23.8904</v>
      </c>
      <c r="KG759">
        <v>77.32510000000001</v>
      </c>
      <c r="KH759">
        <v>27.9406</v>
      </c>
      <c r="KI759">
        <v>1175.6</v>
      </c>
      <c r="KJ759">
        <v>19.6011</v>
      </c>
      <c r="KK759">
        <v>100.929</v>
      </c>
      <c r="KL759">
        <v>100.221</v>
      </c>
    </row>
    <row r="760" spans="1:298">
      <c r="A760">
        <v>744</v>
      </c>
      <c r="B760">
        <v>1758492711</v>
      </c>
      <c r="C760">
        <v>23607.5</v>
      </c>
      <c r="D760" t="s">
        <v>1939</v>
      </c>
      <c r="E760" t="s">
        <v>1940</v>
      </c>
      <c r="F760">
        <v>5</v>
      </c>
      <c r="G760" t="s">
        <v>1800</v>
      </c>
      <c r="H760" t="s">
        <v>436</v>
      </c>
      <c r="I760" t="s">
        <v>437</v>
      </c>
      <c r="J760">
        <v>1758492703.214286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1181.551832458164</v>
      </c>
      <c r="AL760">
        <v>1155.719515151515</v>
      </c>
      <c r="AM760">
        <v>3.435934260620181</v>
      </c>
      <c r="AN760">
        <v>65.52531458562125</v>
      </c>
      <c r="AO760">
        <f>(AQ760 - AP760 + DZ760*1E3/(8.314*(EB760+273.15)) * AS760/DY760 * AR760) * DY760/(100*DM760) * 1000/(1000 - AQ760)</f>
        <v>0</v>
      </c>
      <c r="AP760">
        <v>19.54225439200263</v>
      </c>
      <c r="AQ760">
        <v>23.63430181818181</v>
      </c>
      <c r="AR760">
        <v>2.205164227131187E-05</v>
      </c>
      <c r="AS760">
        <v>124.8257750437585</v>
      </c>
      <c r="AT760">
        <v>2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438</v>
      </c>
      <c r="AZ760" t="s">
        <v>438</v>
      </c>
      <c r="BA760">
        <v>0</v>
      </c>
      <c r="BB760">
        <v>0</v>
      </c>
      <c r="BC760">
        <f>1-BA760/BB760</f>
        <v>0</v>
      </c>
      <c r="BD760">
        <v>0</v>
      </c>
      <c r="BE760" t="s">
        <v>438</v>
      </c>
      <c r="BF760" t="s">
        <v>438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438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2.7</v>
      </c>
      <c r="DN760">
        <v>0.5</v>
      </c>
      <c r="DO760" t="s">
        <v>439</v>
      </c>
      <c r="DP760">
        <v>2</v>
      </c>
      <c r="DQ760" t="b">
        <v>1</v>
      </c>
      <c r="DR760">
        <v>1758492703.214286</v>
      </c>
      <c r="DS760">
        <v>1104.066428571429</v>
      </c>
      <c r="DT760">
        <v>1142.8125</v>
      </c>
      <c r="DU760">
        <v>23.63610357142857</v>
      </c>
      <c r="DV760">
        <v>19.46873214285715</v>
      </c>
      <c r="DW760">
        <v>1102.722857142857</v>
      </c>
      <c r="DX760">
        <v>23.40675</v>
      </c>
      <c r="DY760">
        <v>499.9896785714286</v>
      </c>
      <c r="DZ760">
        <v>89.97175000000001</v>
      </c>
      <c r="EA760">
        <v>0.05450239285714286</v>
      </c>
      <c r="EB760">
        <v>30.06201071428572</v>
      </c>
      <c r="EC760">
        <v>30.05409642857143</v>
      </c>
      <c r="ED760">
        <v>999.9000000000002</v>
      </c>
      <c r="EE760">
        <v>0</v>
      </c>
      <c r="EF760">
        <v>0</v>
      </c>
      <c r="EG760">
        <v>10014.39142857143</v>
      </c>
      <c r="EH760">
        <v>0</v>
      </c>
      <c r="EI760">
        <v>10.58790357142857</v>
      </c>
      <c r="EJ760">
        <v>-38.74669642857143</v>
      </c>
      <c r="EK760">
        <v>1130.794285714285</v>
      </c>
      <c r="EL760">
        <v>1165.503928571429</v>
      </c>
      <c r="EM760">
        <v>4.167364642857143</v>
      </c>
      <c r="EN760">
        <v>1142.8125</v>
      </c>
      <c r="EO760">
        <v>19.46873214285715</v>
      </c>
      <c r="EP760">
        <v>2.12658</v>
      </c>
      <c r="EQ760">
        <v>1.751635714285714</v>
      </c>
      <c r="ER760">
        <v>18.41968214285714</v>
      </c>
      <c r="ES760">
        <v>15.36170714285714</v>
      </c>
      <c r="ET760">
        <v>2000.021785714286</v>
      </c>
      <c r="EU760">
        <v>0.9800069642857142</v>
      </c>
      <c r="EV760">
        <v>0.01999340714285714</v>
      </c>
      <c r="EW760">
        <v>0</v>
      </c>
      <c r="EX760">
        <v>488.1867142857142</v>
      </c>
      <c r="EY760">
        <v>5.000560000000001</v>
      </c>
      <c r="EZ760">
        <v>10042.38571428572</v>
      </c>
      <c r="FA760">
        <v>17295.09642857143</v>
      </c>
      <c r="FB760">
        <v>42.06199999999999</v>
      </c>
      <c r="FC760">
        <v>42.20724999999999</v>
      </c>
      <c r="FD760">
        <v>41.76771428571427</v>
      </c>
      <c r="FE760">
        <v>41.375</v>
      </c>
      <c r="FF760">
        <v>42.79428571428571</v>
      </c>
      <c r="FG760">
        <v>1955.131785714286</v>
      </c>
      <c r="FH760">
        <v>39.89000000000001</v>
      </c>
      <c r="FI760">
        <v>0</v>
      </c>
      <c r="FJ760">
        <v>1758492712.8</v>
      </c>
      <c r="FK760">
        <v>0</v>
      </c>
      <c r="FL760">
        <v>488.2168076923077</v>
      </c>
      <c r="FM760">
        <v>-1.321948731691319</v>
      </c>
      <c r="FN760">
        <v>-11.81538461586178</v>
      </c>
      <c r="FO760">
        <v>10042.16923076923</v>
      </c>
      <c r="FP760">
        <v>15</v>
      </c>
      <c r="FQ760">
        <v>0</v>
      </c>
      <c r="FR760" t="s">
        <v>440</v>
      </c>
      <c r="FS760">
        <v>1747148579.5</v>
      </c>
      <c r="FT760">
        <v>1747148584.5</v>
      </c>
      <c r="FU760">
        <v>0</v>
      </c>
      <c r="FV760">
        <v>0.162</v>
      </c>
      <c r="FW760">
        <v>-0.001</v>
      </c>
      <c r="FX760">
        <v>0.139</v>
      </c>
      <c r="FY760">
        <v>0.058</v>
      </c>
      <c r="FZ760">
        <v>420</v>
      </c>
      <c r="GA760">
        <v>16</v>
      </c>
      <c r="GB760">
        <v>0.19</v>
      </c>
      <c r="GC760">
        <v>0.02</v>
      </c>
      <c r="GD760">
        <v>-38.7212175</v>
      </c>
      <c r="GE760">
        <v>-0.1455726078797496</v>
      </c>
      <c r="GF760">
        <v>0.05339334175484766</v>
      </c>
      <c r="GG760">
        <v>1</v>
      </c>
      <c r="GH760">
        <v>488.2263529411765</v>
      </c>
      <c r="GI760">
        <v>-0.6340718183738758</v>
      </c>
      <c r="GJ760">
        <v>0.199167219478706</v>
      </c>
      <c r="GK760">
        <v>1</v>
      </c>
      <c r="GL760">
        <v>4.1936135</v>
      </c>
      <c r="GM760">
        <v>-0.6086136585365712</v>
      </c>
      <c r="GN760">
        <v>0.06003544442868731</v>
      </c>
      <c r="GO760">
        <v>0</v>
      </c>
      <c r="GP760">
        <v>2</v>
      </c>
      <c r="GQ760">
        <v>3</v>
      </c>
      <c r="GR760" t="s">
        <v>441</v>
      </c>
      <c r="GS760">
        <v>3.12819</v>
      </c>
      <c r="GT760">
        <v>2.73263</v>
      </c>
      <c r="GU760">
        <v>0.167913</v>
      </c>
      <c r="GV760">
        <v>0.172632</v>
      </c>
      <c r="GW760">
        <v>0.10526</v>
      </c>
      <c r="GX760">
        <v>0.092705</v>
      </c>
      <c r="GY760">
        <v>24948.8</v>
      </c>
      <c r="GZ760">
        <v>24049.4</v>
      </c>
      <c r="HA760">
        <v>30526.4</v>
      </c>
      <c r="HB760">
        <v>29323.2</v>
      </c>
      <c r="HC760">
        <v>37705.2</v>
      </c>
      <c r="HD760">
        <v>35010.1</v>
      </c>
      <c r="HE760">
        <v>46706</v>
      </c>
      <c r="HF760">
        <v>43570.2</v>
      </c>
      <c r="HG760">
        <v>1.8242</v>
      </c>
      <c r="HH760">
        <v>1.86718</v>
      </c>
      <c r="HI760">
        <v>0.074096</v>
      </c>
      <c r="HJ760">
        <v>0</v>
      </c>
      <c r="HK760">
        <v>28.8414</v>
      </c>
      <c r="HL760">
        <v>999.9</v>
      </c>
      <c r="HM760">
        <v>47.5</v>
      </c>
      <c r="HN760">
        <v>30.5</v>
      </c>
      <c r="HO760">
        <v>23.1458</v>
      </c>
      <c r="HP760">
        <v>63.533</v>
      </c>
      <c r="HQ760">
        <v>16.9591</v>
      </c>
      <c r="HR760">
        <v>1</v>
      </c>
      <c r="HS760">
        <v>0.158958</v>
      </c>
      <c r="HT760">
        <v>0.415564</v>
      </c>
      <c r="HU760">
        <v>20.1982</v>
      </c>
      <c r="HV760">
        <v>5.22762</v>
      </c>
      <c r="HW760">
        <v>11.974</v>
      </c>
      <c r="HX760">
        <v>4.96965</v>
      </c>
      <c r="HY760">
        <v>3.28953</v>
      </c>
      <c r="HZ760">
        <v>9999</v>
      </c>
      <c r="IA760">
        <v>9999</v>
      </c>
      <c r="IB760">
        <v>9999</v>
      </c>
      <c r="IC760">
        <v>999.9</v>
      </c>
      <c r="ID760">
        <v>4.97295</v>
      </c>
      <c r="IE760">
        <v>1.87729</v>
      </c>
      <c r="IF760">
        <v>1.87538</v>
      </c>
      <c r="IG760">
        <v>1.8782</v>
      </c>
      <c r="IH760">
        <v>1.87487</v>
      </c>
      <c r="II760">
        <v>1.8785</v>
      </c>
      <c r="IJ760">
        <v>1.87561</v>
      </c>
      <c r="IK760">
        <v>1.87676</v>
      </c>
      <c r="IL760">
        <v>0</v>
      </c>
      <c r="IM760">
        <v>0</v>
      </c>
      <c r="IN760">
        <v>0</v>
      </c>
      <c r="IO760">
        <v>0</v>
      </c>
      <c r="IP760" t="s">
        <v>442</v>
      </c>
      <c r="IQ760" t="s">
        <v>443</v>
      </c>
      <c r="IR760" t="s">
        <v>444</v>
      </c>
      <c r="IS760" t="s">
        <v>444</v>
      </c>
      <c r="IT760" t="s">
        <v>444</v>
      </c>
      <c r="IU760" t="s">
        <v>444</v>
      </c>
      <c r="IV760">
        <v>0</v>
      </c>
      <c r="IW760">
        <v>100</v>
      </c>
      <c r="IX760">
        <v>100</v>
      </c>
      <c r="IY760">
        <v>1.38</v>
      </c>
      <c r="IZ760">
        <v>0.2294</v>
      </c>
      <c r="JA760">
        <v>0.05401698482025668</v>
      </c>
      <c r="JB760">
        <v>0.001251749769105588</v>
      </c>
      <c r="JC760">
        <v>-2.340677956668878E-07</v>
      </c>
      <c r="JD760">
        <v>1.443975168909104E-10</v>
      </c>
      <c r="JE760">
        <v>-0.0473756660369021</v>
      </c>
      <c r="JF760">
        <v>-0.000763777970416037</v>
      </c>
      <c r="JG760">
        <v>0.0006633184790446218</v>
      </c>
      <c r="JH760">
        <v>-5.365384051273601E-06</v>
      </c>
      <c r="JI760">
        <v>1</v>
      </c>
      <c r="JJ760">
        <v>2129</v>
      </c>
      <c r="JK760">
        <v>1</v>
      </c>
      <c r="JL760">
        <v>27</v>
      </c>
      <c r="JM760">
        <v>189068.9</v>
      </c>
      <c r="JN760">
        <v>189068.8</v>
      </c>
      <c r="JO760">
        <v>2.5354</v>
      </c>
      <c r="JP760">
        <v>2.53662</v>
      </c>
      <c r="JQ760">
        <v>1.39893</v>
      </c>
      <c r="JR760">
        <v>2.33765</v>
      </c>
      <c r="JS760">
        <v>1.44897</v>
      </c>
      <c r="JT760">
        <v>2.46948</v>
      </c>
      <c r="JU760">
        <v>36.8366</v>
      </c>
      <c r="JV760">
        <v>24.1926</v>
      </c>
      <c r="JW760">
        <v>18</v>
      </c>
      <c r="JX760">
        <v>478.514</v>
      </c>
      <c r="JY760">
        <v>475.738</v>
      </c>
      <c r="JZ760">
        <v>27.9428</v>
      </c>
      <c r="KA760">
        <v>29.1829</v>
      </c>
      <c r="KB760">
        <v>30.0006</v>
      </c>
      <c r="KC760">
        <v>28.7793</v>
      </c>
      <c r="KD760">
        <v>28.8318</v>
      </c>
      <c r="KE760">
        <v>50.7996</v>
      </c>
      <c r="KF760">
        <v>23.8904</v>
      </c>
      <c r="KG760">
        <v>77.32510000000001</v>
      </c>
      <c r="KH760">
        <v>27.8898</v>
      </c>
      <c r="KI760">
        <v>1188.97</v>
      </c>
      <c r="KJ760">
        <v>19.6366</v>
      </c>
      <c r="KK760">
        <v>100.929</v>
      </c>
      <c r="KL760">
        <v>100.221</v>
      </c>
    </row>
    <row r="761" spans="1:298">
      <c r="A761">
        <v>745</v>
      </c>
      <c r="B761">
        <v>1758492716</v>
      </c>
      <c r="C761">
        <v>23612.5</v>
      </c>
      <c r="D761" t="s">
        <v>1941</v>
      </c>
      <c r="E761" t="s">
        <v>1942</v>
      </c>
      <c r="F761">
        <v>5</v>
      </c>
      <c r="G761" t="s">
        <v>1800</v>
      </c>
      <c r="H761" t="s">
        <v>436</v>
      </c>
      <c r="I761" t="s">
        <v>437</v>
      </c>
      <c r="J761">
        <v>1758492708.5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1198.888876227386</v>
      </c>
      <c r="AL761">
        <v>1172.973757575758</v>
      </c>
      <c r="AM761">
        <v>3.458302457381526</v>
      </c>
      <c r="AN761">
        <v>65.52531458562125</v>
      </c>
      <c r="AO761">
        <f>(AQ761 - AP761 + DZ761*1E3/(8.314*(EB761+273.15)) * AS761/DY761 * AR761) * DY761/(100*DM761) * 1000/(1000 - AQ761)</f>
        <v>0</v>
      </c>
      <c r="AP761">
        <v>19.56015193936681</v>
      </c>
      <c r="AQ761">
        <v>23.62696424242423</v>
      </c>
      <c r="AR761">
        <v>-3.874291023112219E-05</v>
      </c>
      <c r="AS761">
        <v>124.8257750437585</v>
      </c>
      <c r="AT761">
        <v>2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438</v>
      </c>
      <c r="AZ761" t="s">
        <v>438</v>
      </c>
      <c r="BA761">
        <v>0</v>
      </c>
      <c r="BB761">
        <v>0</v>
      </c>
      <c r="BC761">
        <f>1-BA761/BB761</f>
        <v>0</v>
      </c>
      <c r="BD761">
        <v>0</v>
      </c>
      <c r="BE761" t="s">
        <v>438</v>
      </c>
      <c r="BF761" t="s">
        <v>438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438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2.7</v>
      </c>
      <c r="DN761">
        <v>0.5</v>
      </c>
      <c r="DO761" t="s">
        <v>439</v>
      </c>
      <c r="DP761">
        <v>2</v>
      </c>
      <c r="DQ761" t="b">
        <v>1</v>
      </c>
      <c r="DR761">
        <v>1758492708.5</v>
      </c>
      <c r="DS761">
        <v>1121.732962962963</v>
      </c>
      <c r="DT761">
        <v>1160.513703703704</v>
      </c>
      <c r="DU761">
        <v>23.63121481481481</v>
      </c>
      <c r="DV761">
        <v>19.51795185185185</v>
      </c>
      <c r="DW761">
        <v>1120.367037037037</v>
      </c>
      <c r="DX761">
        <v>23.40195185185185</v>
      </c>
      <c r="DY761">
        <v>500.0280370370369</v>
      </c>
      <c r="DZ761">
        <v>89.9722037037037</v>
      </c>
      <c r="EA761">
        <v>0.05451987777777777</v>
      </c>
      <c r="EB761">
        <v>30.04941481481481</v>
      </c>
      <c r="EC761">
        <v>30.04985925925926</v>
      </c>
      <c r="ED761">
        <v>999.9000000000001</v>
      </c>
      <c r="EE761">
        <v>0</v>
      </c>
      <c r="EF761">
        <v>0</v>
      </c>
      <c r="EG761">
        <v>10021.5062962963</v>
      </c>
      <c r="EH761">
        <v>0</v>
      </c>
      <c r="EI761">
        <v>10.58777037037037</v>
      </c>
      <c r="EJ761">
        <v>-38.78025925925927</v>
      </c>
      <c r="EK761">
        <v>1148.881851851852</v>
      </c>
      <c r="EL761">
        <v>1183.614814814815</v>
      </c>
      <c r="EM761">
        <v>4.113248148148148</v>
      </c>
      <c r="EN761">
        <v>1160.513703703704</v>
      </c>
      <c r="EO761">
        <v>19.51795185185185</v>
      </c>
      <c r="EP761">
        <v>2.12615037037037</v>
      </c>
      <c r="EQ761">
        <v>1.756072222222222</v>
      </c>
      <c r="ER761">
        <v>18.41646296296296</v>
      </c>
      <c r="ES761">
        <v>15.40115555555556</v>
      </c>
      <c r="ET761">
        <v>2000.013703703704</v>
      </c>
      <c r="EU761">
        <v>0.980006888888889</v>
      </c>
      <c r="EV761">
        <v>0.01999347037037037</v>
      </c>
      <c r="EW761">
        <v>0</v>
      </c>
      <c r="EX761">
        <v>488.1251481481481</v>
      </c>
      <c r="EY761">
        <v>5.000560000000001</v>
      </c>
      <c r="EZ761">
        <v>10040.99259259259</v>
      </c>
      <c r="FA761">
        <v>17295.02592592593</v>
      </c>
      <c r="FB761">
        <v>42.06199999999999</v>
      </c>
      <c r="FC761">
        <v>42.21966666666666</v>
      </c>
      <c r="FD761">
        <v>41.78444444444444</v>
      </c>
      <c r="FE761">
        <v>41.375</v>
      </c>
      <c r="FF761">
        <v>42.79822222222221</v>
      </c>
      <c r="FG761">
        <v>1955.123703703704</v>
      </c>
      <c r="FH761">
        <v>39.89000000000001</v>
      </c>
      <c r="FI761">
        <v>0</v>
      </c>
      <c r="FJ761">
        <v>1758492717.6</v>
      </c>
      <c r="FK761">
        <v>0</v>
      </c>
      <c r="FL761">
        <v>488.1568076923077</v>
      </c>
      <c r="FM761">
        <v>-1.114906000510286</v>
      </c>
      <c r="FN761">
        <v>-17.90769225612655</v>
      </c>
      <c r="FO761">
        <v>10040.84615384615</v>
      </c>
      <c r="FP761">
        <v>15</v>
      </c>
      <c r="FQ761">
        <v>0</v>
      </c>
      <c r="FR761" t="s">
        <v>440</v>
      </c>
      <c r="FS761">
        <v>1747148579.5</v>
      </c>
      <c r="FT761">
        <v>1747148584.5</v>
      </c>
      <c r="FU761">
        <v>0</v>
      </c>
      <c r="FV761">
        <v>0.162</v>
      </c>
      <c r="FW761">
        <v>-0.001</v>
      </c>
      <c r="FX761">
        <v>0.139</v>
      </c>
      <c r="FY761">
        <v>0.058</v>
      </c>
      <c r="FZ761">
        <v>420</v>
      </c>
      <c r="GA761">
        <v>16</v>
      </c>
      <c r="GB761">
        <v>0.19</v>
      </c>
      <c r="GC761">
        <v>0.02</v>
      </c>
      <c r="GD761">
        <v>-38.77225365853659</v>
      </c>
      <c r="GE761">
        <v>-0.3485623693380585</v>
      </c>
      <c r="GF761">
        <v>0.07298273801105835</v>
      </c>
      <c r="GG761">
        <v>1</v>
      </c>
      <c r="GH761">
        <v>488.1837647058823</v>
      </c>
      <c r="GI761">
        <v>-1.15779985481197</v>
      </c>
      <c r="GJ761">
        <v>0.213642783061649</v>
      </c>
      <c r="GK761">
        <v>0</v>
      </c>
      <c r="GL761">
        <v>4.147008536585366</v>
      </c>
      <c r="GM761">
        <v>-0.6238417421602837</v>
      </c>
      <c r="GN761">
        <v>0.06259537275662912</v>
      </c>
      <c r="GO761">
        <v>0</v>
      </c>
      <c r="GP761">
        <v>1</v>
      </c>
      <c r="GQ761">
        <v>3</v>
      </c>
      <c r="GR761" t="s">
        <v>447</v>
      </c>
      <c r="GS761">
        <v>3.12821</v>
      </c>
      <c r="GT761">
        <v>2.73237</v>
      </c>
      <c r="GU761">
        <v>0.169466</v>
      </c>
      <c r="GV761">
        <v>0.174158</v>
      </c>
      <c r="GW761">
        <v>0.105232</v>
      </c>
      <c r="GX761">
        <v>0.09279129999999999</v>
      </c>
      <c r="GY761">
        <v>24901.7</v>
      </c>
      <c r="GZ761">
        <v>24004.7</v>
      </c>
      <c r="HA761">
        <v>30525.9</v>
      </c>
      <c r="HB761">
        <v>29322.8</v>
      </c>
      <c r="HC761">
        <v>37705.7</v>
      </c>
      <c r="HD761">
        <v>35006.5</v>
      </c>
      <c r="HE761">
        <v>46704.9</v>
      </c>
      <c r="HF761">
        <v>43569.8</v>
      </c>
      <c r="HG761">
        <v>1.82425</v>
      </c>
      <c r="HH761">
        <v>1.86733</v>
      </c>
      <c r="HI761">
        <v>0.0748038</v>
      </c>
      <c r="HJ761">
        <v>0</v>
      </c>
      <c r="HK761">
        <v>28.8372</v>
      </c>
      <c r="HL761">
        <v>999.9</v>
      </c>
      <c r="HM761">
        <v>47.5</v>
      </c>
      <c r="HN761">
        <v>30.5</v>
      </c>
      <c r="HO761">
        <v>23.1477</v>
      </c>
      <c r="HP761">
        <v>63.003</v>
      </c>
      <c r="HQ761">
        <v>16.851</v>
      </c>
      <c r="HR761">
        <v>1</v>
      </c>
      <c r="HS761">
        <v>0.159261</v>
      </c>
      <c r="HT761">
        <v>0.430438</v>
      </c>
      <c r="HU761">
        <v>20.1981</v>
      </c>
      <c r="HV761">
        <v>5.22822</v>
      </c>
      <c r="HW761">
        <v>11.974</v>
      </c>
      <c r="HX761">
        <v>4.9698</v>
      </c>
      <c r="HY761">
        <v>3.28953</v>
      </c>
      <c r="HZ761">
        <v>9999</v>
      </c>
      <c r="IA761">
        <v>9999</v>
      </c>
      <c r="IB761">
        <v>9999</v>
      </c>
      <c r="IC761">
        <v>999.9</v>
      </c>
      <c r="ID761">
        <v>4.97294</v>
      </c>
      <c r="IE761">
        <v>1.87729</v>
      </c>
      <c r="IF761">
        <v>1.87532</v>
      </c>
      <c r="IG761">
        <v>1.87819</v>
      </c>
      <c r="IH761">
        <v>1.87486</v>
      </c>
      <c r="II761">
        <v>1.8785</v>
      </c>
      <c r="IJ761">
        <v>1.87559</v>
      </c>
      <c r="IK761">
        <v>1.87671</v>
      </c>
      <c r="IL761">
        <v>0</v>
      </c>
      <c r="IM761">
        <v>0</v>
      </c>
      <c r="IN761">
        <v>0</v>
      </c>
      <c r="IO761">
        <v>0</v>
      </c>
      <c r="IP761" t="s">
        <v>442</v>
      </c>
      <c r="IQ761" t="s">
        <v>443</v>
      </c>
      <c r="IR761" t="s">
        <v>444</v>
      </c>
      <c r="IS761" t="s">
        <v>444</v>
      </c>
      <c r="IT761" t="s">
        <v>444</v>
      </c>
      <c r="IU761" t="s">
        <v>444</v>
      </c>
      <c r="IV761">
        <v>0</v>
      </c>
      <c r="IW761">
        <v>100</v>
      </c>
      <c r="IX761">
        <v>100</v>
      </c>
      <c r="IY761">
        <v>1.4</v>
      </c>
      <c r="IZ761">
        <v>0.2291</v>
      </c>
      <c r="JA761">
        <v>0.05401698482025668</v>
      </c>
      <c r="JB761">
        <v>0.001251749769105588</v>
      </c>
      <c r="JC761">
        <v>-2.340677956668878E-07</v>
      </c>
      <c r="JD761">
        <v>1.443975168909104E-10</v>
      </c>
      <c r="JE761">
        <v>-0.0473756660369021</v>
      </c>
      <c r="JF761">
        <v>-0.000763777970416037</v>
      </c>
      <c r="JG761">
        <v>0.0006633184790446218</v>
      </c>
      <c r="JH761">
        <v>-5.365384051273601E-06</v>
      </c>
      <c r="JI761">
        <v>1</v>
      </c>
      <c r="JJ761">
        <v>2129</v>
      </c>
      <c r="JK761">
        <v>1</v>
      </c>
      <c r="JL761">
        <v>27</v>
      </c>
      <c r="JM761">
        <v>189068.9</v>
      </c>
      <c r="JN761">
        <v>189068.9</v>
      </c>
      <c r="JO761">
        <v>2.5647</v>
      </c>
      <c r="JP761">
        <v>2.5293</v>
      </c>
      <c r="JQ761">
        <v>1.39893</v>
      </c>
      <c r="JR761">
        <v>2.33765</v>
      </c>
      <c r="JS761">
        <v>1.44897</v>
      </c>
      <c r="JT761">
        <v>2.59155</v>
      </c>
      <c r="JU761">
        <v>36.8366</v>
      </c>
      <c r="JV761">
        <v>24.2013</v>
      </c>
      <c r="JW761">
        <v>18</v>
      </c>
      <c r="JX761">
        <v>478.573</v>
      </c>
      <c r="JY761">
        <v>475.877</v>
      </c>
      <c r="JZ761">
        <v>27.8891</v>
      </c>
      <c r="KA761">
        <v>29.1886</v>
      </c>
      <c r="KB761">
        <v>30.0005</v>
      </c>
      <c r="KC761">
        <v>28.7842</v>
      </c>
      <c r="KD761">
        <v>28.8367</v>
      </c>
      <c r="KE761">
        <v>51.337</v>
      </c>
      <c r="KF761">
        <v>23.612</v>
      </c>
      <c r="KG761">
        <v>77.32510000000001</v>
      </c>
      <c r="KH761">
        <v>27.8431</v>
      </c>
      <c r="KI761">
        <v>1209.01</v>
      </c>
      <c r="KJ761">
        <v>19.685</v>
      </c>
      <c r="KK761">
        <v>100.927</v>
      </c>
      <c r="KL761">
        <v>100.22</v>
      </c>
    </row>
    <row r="762" spans="1:298">
      <c r="A762">
        <v>746</v>
      </c>
      <c r="B762">
        <v>1758492721</v>
      </c>
      <c r="C762">
        <v>23617.5</v>
      </c>
      <c r="D762" t="s">
        <v>1943</v>
      </c>
      <c r="E762" t="s">
        <v>1944</v>
      </c>
      <c r="F762">
        <v>5</v>
      </c>
      <c r="G762" t="s">
        <v>1800</v>
      </c>
      <c r="H762" t="s">
        <v>436</v>
      </c>
      <c r="I762" t="s">
        <v>437</v>
      </c>
      <c r="J762">
        <v>1758492713.214286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1215.905932107671</v>
      </c>
      <c r="AL762">
        <v>1190.009393939394</v>
      </c>
      <c r="AM762">
        <v>3.396301065739996</v>
      </c>
      <c r="AN762">
        <v>65.52531458562125</v>
      </c>
      <c r="AO762">
        <f>(AQ762 - AP762 + DZ762*1E3/(8.314*(EB762+273.15)) * AS762/DY762 * AR762) * DY762/(100*DM762) * 1000/(1000 - AQ762)</f>
        <v>0</v>
      </c>
      <c r="AP762">
        <v>19.60513592730082</v>
      </c>
      <c r="AQ762">
        <v>23.6180793939394</v>
      </c>
      <c r="AR762">
        <v>-2.340975306546293E-05</v>
      </c>
      <c r="AS762">
        <v>124.8257750437585</v>
      </c>
      <c r="AT762">
        <v>2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438</v>
      </c>
      <c r="AZ762" t="s">
        <v>438</v>
      </c>
      <c r="BA762">
        <v>0</v>
      </c>
      <c r="BB762">
        <v>0</v>
      </c>
      <c r="BC762">
        <f>1-BA762/BB762</f>
        <v>0</v>
      </c>
      <c r="BD762">
        <v>0</v>
      </c>
      <c r="BE762" t="s">
        <v>438</v>
      </c>
      <c r="BF762" t="s">
        <v>438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438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2.7</v>
      </c>
      <c r="DN762">
        <v>0.5</v>
      </c>
      <c r="DO762" t="s">
        <v>439</v>
      </c>
      <c r="DP762">
        <v>2</v>
      </c>
      <c r="DQ762" t="b">
        <v>1</v>
      </c>
      <c r="DR762">
        <v>1758492713.214286</v>
      </c>
      <c r="DS762">
        <v>1137.534285714285</v>
      </c>
      <c r="DT762">
        <v>1176.299285714286</v>
      </c>
      <c r="DU762">
        <v>23.62786071428571</v>
      </c>
      <c r="DV762">
        <v>19.55850714285714</v>
      </c>
      <c r="DW762">
        <v>1136.148214285714</v>
      </c>
      <c r="DX762">
        <v>23.39866428571428</v>
      </c>
      <c r="DY762">
        <v>500.0566785714286</v>
      </c>
      <c r="DZ762">
        <v>89.97214642857141</v>
      </c>
      <c r="EA762">
        <v>0.05441876785714287</v>
      </c>
      <c r="EB762">
        <v>30.03840357142858</v>
      </c>
      <c r="EC762">
        <v>30.04998928571428</v>
      </c>
      <c r="ED762">
        <v>999.9000000000002</v>
      </c>
      <c r="EE762">
        <v>0</v>
      </c>
      <c r="EF762">
        <v>0</v>
      </c>
      <c r="EG762">
        <v>10018.44357142857</v>
      </c>
      <c r="EH762">
        <v>0</v>
      </c>
      <c r="EI762">
        <v>10.5849</v>
      </c>
      <c r="EJ762">
        <v>-38.76437857142857</v>
      </c>
      <c r="EK762">
        <v>1165.0625</v>
      </c>
      <c r="EL762">
        <v>1199.764285714286</v>
      </c>
      <c r="EM762">
        <v>4.069333928571429</v>
      </c>
      <c r="EN762">
        <v>1176.299285714286</v>
      </c>
      <c r="EO762">
        <v>19.55850714285714</v>
      </c>
      <c r="EP762">
        <v>2.125848214285714</v>
      </c>
      <c r="EQ762">
        <v>1.759720357142857</v>
      </c>
      <c r="ER762">
        <v>18.41419285714286</v>
      </c>
      <c r="ES762">
        <v>15.43351071428572</v>
      </c>
      <c r="ET762">
        <v>2000.0275</v>
      </c>
      <c r="EU762">
        <v>0.9800070714285712</v>
      </c>
      <c r="EV762">
        <v>0.01999328928571429</v>
      </c>
      <c r="EW762">
        <v>0</v>
      </c>
      <c r="EX762">
        <v>488.0261071428571</v>
      </c>
      <c r="EY762">
        <v>5.000560000000001</v>
      </c>
      <c r="EZ762">
        <v>10039.78571428571</v>
      </c>
      <c r="FA762">
        <v>17295.15</v>
      </c>
      <c r="FB762">
        <v>42.06649999999998</v>
      </c>
      <c r="FC762">
        <v>42.22974999999999</v>
      </c>
      <c r="FD762">
        <v>41.80092857142856</v>
      </c>
      <c r="FE762">
        <v>41.375</v>
      </c>
      <c r="FF762">
        <v>42.80092857142855</v>
      </c>
      <c r="FG762">
        <v>1955.1375</v>
      </c>
      <c r="FH762">
        <v>39.89000000000001</v>
      </c>
      <c r="FI762">
        <v>0</v>
      </c>
      <c r="FJ762">
        <v>1758492722.4</v>
      </c>
      <c r="FK762">
        <v>0</v>
      </c>
      <c r="FL762">
        <v>488.0251153846154</v>
      </c>
      <c r="FM762">
        <v>-1.030256423429151</v>
      </c>
      <c r="FN762">
        <v>-19.33675215981458</v>
      </c>
      <c r="FO762">
        <v>10039.42307692308</v>
      </c>
      <c r="FP762">
        <v>15</v>
      </c>
      <c r="FQ762">
        <v>0</v>
      </c>
      <c r="FR762" t="s">
        <v>440</v>
      </c>
      <c r="FS762">
        <v>1747148579.5</v>
      </c>
      <c r="FT762">
        <v>1747148584.5</v>
      </c>
      <c r="FU762">
        <v>0</v>
      </c>
      <c r="FV762">
        <v>0.162</v>
      </c>
      <c r="FW762">
        <v>-0.001</v>
      </c>
      <c r="FX762">
        <v>0.139</v>
      </c>
      <c r="FY762">
        <v>0.058</v>
      </c>
      <c r="FZ762">
        <v>420</v>
      </c>
      <c r="GA762">
        <v>16</v>
      </c>
      <c r="GB762">
        <v>0.19</v>
      </c>
      <c r="GC762">
        <v>0.02</v>
      </c>
      <c r="GD762">
        <v>-38.75609268292683</v>
      </c>
      <c r="GE762">
        <v>-0.1373477351916229</v>
      </c>
      <c r="GF762">
        <v>0.07926917522960908</v>
      </c>
      <c r="GG762">
        <v>1</v>
      </c>
      <c r="GH762">
        <v>488.1042058823529</v>
      </c>
      <c r="GI762">
        <v>-1.137402606430281</v>
      </c>
      <c r="GJ762">
        <v>0.2399761972769727</v>
      </c>
      <c r="GK762">
        <v>0</v>
      </c>
      <c r="GL762">
        <v>4.106228780487805</v>
      </c>
      <c r="GM762">
        <v>-0.5622583275261275</v>
      </c>
      <c r="GN762">
        <v>0.05639914400816962</v>
      </c>
      <c r="GO762">
        <v>0</v>
      </c>
      <c r="GP762">
        <v>1</v>
      </c>
      <c r="GQ762">
        <v>3</v>
      </c>
      <c r="GR762" t="s">
        <v>447</v>
      </c>
      <c r="GS762">
        <v>3.12806</v>
      </c>
      <c r="GT762">
        <v>2.73199</v>
      </c>
      <c r="GU762">
        <v>0.170989</v>
      </c>
      <c r="GV762">
        <v>0.175659</v>
      </c>
      <c r="GW762">
        <v>0.105205</v>
      </c>
      <c r="GX762">
        <v>0.0929196</v>
      </c>
      <c r="GY762">
        <v>24856.4</v>
      </c>
      <c r="GZ762">
        <v>23961</v>
      </c>
      <c r="HA762">
        <v>30526.3</v>
      </c>
      <c r="HB762">
        <v>29322.9</v>
      </c>
      <c r="HC762">
        <v>37707.6</v>
      </c>
      <c r="HD762">
        <v>35001.5</v>
      </c>
      <c r="HE762">
        <v>46705.7</v>
      </c>
      <c r="HF762">
        <v>43569.6</v>
      </c>
      <c r="HG762">
        <v>1.8238</v>
      </c>
      <c r="HH762">
        <v>1.86762</v>
      </c>
      <c r="HI762">
        <v>0.07465479999999999</v>
      </c>
      <c r="HJ762">
        <v>0</v>
      </c>
      <c r="HK762">
        <v>28.8322</v>
      </c>
      <c r="HL762">
        <v>999.9</v>
      </c>
      <c r="HM762">
        <v>47.5</v>
      </c>
      <c r="HN762">
        <v>30.5</v>
      </c>
      <c r="HO762">
        <v>23.1483</v>
      </c>
      <c r="HP762">
        <v>63.643</v>
      </c>
      <c r="HQ762">
        <v>16.9191</v>
      </c>
      <c r="HR762">
        <v>1</v>
      </c>
      <c r="HS762">
        <v>0.159769</v>
      </c>
      <c r="HT762">
        <v>0.439224</v>
      </c>
      <c r="HU762">
        <v>20.1983</v>
      </c>
      <c r="HV762">
        <v>5.22852</v>
      </c>
      <c r="HW762">
        <v>11.974</v>
      </c>
      <c r="HX762">
        <v>4.9698</v>
      </c>
      <c r="HY762">
        <v>3.2896</v>
      </c>
      <c r="HZ762">
        <v>9999</v>
      </c>
      <c r="IA762">
        <v>9999</v>
      </c>
      <c r="IB762">
        <v>9999</v>
      </c>
      <c r="IC762">
        <v>999.9</v>
      </c>
      <c r="ID762">
        <v>4.97294</v>
      </c>
      <c r="IE762">
        <v>1.87729</v>
      </c>
      <c r="IF762">
        <v>1.87532</v>
      </c>
      <c r="IG762">
        <v>1.87819</v>
      </c>
      <c r="IH762">
        <v>1.87486</v>
      </c>
      <c r="II762">
        <v>1.8785</v>
      </c>
      <c r="IJ762">
        <v>1.87561</v>
      </c>
      <c r="IK762">
        <v>1.87672</v>
      </c>
      <c r="IL762">
        <v>0</v>
      </c>
      <c r="IM762">
        <v>0</v>
      </c>
      <c r="IN762">
        <v>0</v>
      </c>
      <c r="IO762">
        <v>0</v>
      </c>
      <c r="IP762" t="s">
        <v>442</v>
      </c>
      <c r="IQ762" t="s">
        <v>443</v>
      </c>
      <c r="IR762" t="s">
        <v>444</v>
      </c>
      <c r="IS762" t="s">
        <v>444</v>
      </c>
      <c r="IT762" t="s">
        <v>444</v>
      </c>
      <c r="IU762" t="s">
        <v>444</v>
      </c>
      <c r="IV762">
        <v>0</v>
      </c>
      <c r="IW762">
        <v>100</v>
      </c>
      <c r="IX762">
        <v>100</v>
      </c>
      <c r="IY762">
        <v>1.42</v>
      </c>
      <c r="IZ762">
        <v>0.2289</v>
      </c>
      <c r="JA762">
        <v>0.05401698482025668</v>
      </c>
      <c r="JB762">
        <v>0.001251749769105588</v>
      </c>
      <c r="JC762">
        <v>-2.340677956668878E-07</v>
      </c>
      <c r="JD762">
        <v>1.443975168909104E-10</v>
      </c>
      <c r="JE762">
        <v>-0.0473756660369021</v>
      </c>
      <c r="JF762">
        <v>-0.000763777970416037</v>
      </c>
      <c r="JG762">
        <v>0.0006633184790446218</v>
      </c>
      <c r="JH762">
        <v>-5.365384051273601E-06</v>
      </c>
      <c r="JI762">
        <v>1</v>
      </c>
      <c r="JJ762">
        <v>2129</v>
      </c>
      <c r="JK762">
        <v>1</v>
      </c>
      <c r="JL762">
        <v>27</v>
      </c>
      <c r="JM762">
        <v>189069</v>
      </c>
      <c r="JN762">
        <v>189068.9</v>
      </c>
      <c r="JO762">
        <v>2.59277</v>
      </c>
      <c r="JP762">
        <v>2.53052</v>
      </c>
      <c r="JQ762">
        <v>1.39893</v>
      </c>
      <c r="JR762">
        <v>2.33765</v>
      </c>
      <c r="JS762">
        <v>1.44897</v>
      </c>
      <c r="JT762">
        <v>2.50732</v>
      </c>
      <c r="JU762">
        <v>36.8366</v>
      </c>
      <c r="JV762">
        <v>24.1926</v>
      </c>
      <c r="JW762">
        <v>18</v>
      </c>
      <c r="JX762">
        <v>478.359</v>
      </c>
      <c r="JY762">
        <v>476.11</v>
      </c>
      <c r="JZ762">
        <v>27.8421</v>
      </c>
      <c r="KA762">
        <v>29.1936</v>
      </c>
      <c r="KB762">
        <v>30.0005</v>
      </c>
      <c r="KC762">
        <v>28.7892</v>
      </c>
      <c r="KD762">
        <v>28.841</v>
      </c>
      <c r="KE762">
        <v>51.9531</v>
      </c>
      <c r="KF762">
        <v>23.3239</v>
      </c>
      <c r="KG762">
        <v>77.70180000000001</v>
      </c>
      <c r="KH762">
        <v>27.7913</v>
      </c>
      <c r="KI762">
        <v>1222.38</v>
      </c>
      <c r="KJ762">
        <v>19.7339</v>
      </c>
      <c r="KK762">
        <v>100.928</v>
      </c>
      <c r="KL762">
        <v>100.22</v>
      </c>
    </row>
    <row r="763" spans="1:298">
      <c r="A763">
        <v>747</v>
      </c>
      <c r="B763">
        <v>1758492726</v>
      </c>
      <c r="C763">
        <v>23622.5</v>
      </c>
      <c r="D763" t="s">
        <v>1945</v>
      </c>
      <c r="E763" t="s">
        <v>1946</v>
      </c>
      <c r="F763">
        <v>5</v>
      </c>
      <c r="G763" t="s">
        <v>1800</v>
      </c>
      <c r="H763" t="s">
        <v>436</v>
      </c>
      <c r="I763" t="s">
        <v>437</v>
      </c>
      <c r="J763">
        <v>1758492718.5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1232.934400947428</v>
      </c>
      <c r="AL763">
        <v>1207.028242424242</v>
      </c>
      <c r="AM763">
        <v>3.410239313836102</v>
      </c>
      <c r="AN763">
        <v>65.52531458562125</v>
      </c>
      <c r="AO763">
        <f>(AQ763 - AP763 + DZ763*1E3/(8.314*(EB763+273.15)) * AS763/DY763 * AR763) * DY763/(100*DM763) * 1000/(1000 - AQ763)</f>
        <v>0</v>
      </c>
      <c r="AP763">
        <v>19.68556312572361</v>
      </c>
      <c r="AQ763">
        <v>23.61645696969696</v>
      </c>
      <c r="AR763">
        <v>1.322646337561617E-05</v>
      </c>
      <c r="AS763">
        <v>124.8257750437585</v>
      </c>
      <c r="AT763">
        <v>2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438</v>
      </c>
      <c r="AZ763" t="s">
        <v>438</v>
      </c>
      <c r="BA763">
        <v>0</v>
      </c>
      <c r="BB763">
        <v>0</v>
      </c>
      <c r="BC763">
        <f>1-BA763/BB763</f>
        <v>0</v>
      </c>
      <c r="BD763">
        <v>0</v>
      </c>
      <c r="BE763" t="s">
        <v>438</v>
      </c>
      <c r="BF763" t="s">
        <v>438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438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2.7</v>
      </c>
      <c r="DN763">
        <v>0.5</v>
      </c>
      <c r="DO763" t="s">
        <v>439</v>
      </c>
      <c r="DP763">
        <v>2</v>
      </c>
      <c r="DQ763" t="b">
        <v>1</v>
      </c>
      <c r="DR763">
        <v>1758492718.5</v>
      </c>
      <c r="DS763">
        <v>1155.215925925926</v>
      </c>
      <c r="DT763">
        <v>1194.002592592593</v>
      </c>
      <c r="DU763">
        <v>23.62243703703703</v>
      </c>
      <c r="DV763">
        <v>19.60373333333334</v>
      </c>
      <c r="DW763">
        <v>1153.806666666667</v>
      </c>
      <c r="DX763">
        <v>23.39336296296296</v>
      </c>
      <c r="DY763">
        <v>500.0675185185185</v>
      </c>
      <c r="DZ763">
        <v>89.97177407407409</v>
      </c>
      <c r="EA763">
        <v>0.05445022962962964</v>
      </c>
      <c r="EB763">
        <v>30.02461111111111</v>
      </c>
      <c r="EC763">
        <v>30.04791481481481</v>
      </c>
      <c r="ED763">
        <v>999.9000000000001</v>
      </c>
      <c r="EE763">
        <v>0</v>
      </c>
      <c r="EF763">
        <v>0</v>
      </c>
      <c r="EG763">
        <v>9999.985925925926</v>
      </c>
      <c r="EH763">
        <v>0</v>
      </c>
      <c r="EI763">
        <v>10.58582962962963</v>
      </c>
      <c r="EJ763">
        <v>-38.78627407407408</v>
      </c>
      <c r="EK763">
        <v>1183.165185185185</v>
      </c>
      <c r="EL763">
        <v>1217.876296296296</v>
      </c>
      <c r="EM763">
        <v>4.018685925925926</v>
      </c>
      <c r="EN763">
        <v>1194.002592592593</v>
      </c>
      <c r="EO763">
        <v>19.60373333333334</v>
      </c>
      <c r="EP763">
        <v>2.125351851851851</v>
      </c>
      <c r="EQ763">
        <v>1.763781851851852</v>
      </c>
      <c r="ER763">
        <v>18.41047037037037</v>
      </c>
      <c r="ES763">
        <v>15.46942962962963</v>
      </c>
      <c r="ET763">
        <v>2000.003703703704</v>
      </c>
      <c r="EU763">
        <v>0.9800068888888889</v>
      </c>
      <c r="EV763">
        <v>0.01999347777777778</v>
      </c>
      <c r="EW763">
        <v>0</v>
      </c>
      <c r="EX763">
        <v>487.9728888888888</v>
      </c>
      <c r="EY763">
        <v>5.000560000000001</v>
      </c>
      <c r="EZ763">
        <v>10037.57037037037</v>
      </c>
      <c r="FA763">
        <v>17294.94814814815</v>
      </c>
      <c r="FB763">
        <v>42.07366666666667</v>
      </c>
      <c r="FC763">
        <v>42.24066666666667</v>
      </c>
      <c r="FD763">
        <v>41.8074074074074</v>
      </c>
      <c r="FE763">
        <v>41.375</v>
      </c>
      <c r="FF763">
        <v>42.80740740740739</v>
      </c>
      <c r="FG763">
        <v>1955.113703703704</v>
      </c>
      <c r="FH763">
        <v>39.89000000000001</v>
      </c>
      <c r="FI763">
        <v>0</v>
      </c>
      <c r="FJ763">
        <v>1758492727.8</v>
      </c>
      <c r="FK763">
        <v>0</v>
      </c>
      <c r="FL763">
        <v>487.94404</v>
      </c>
      <c r="FM763">
        <v>-1.397769242928153</v>
      </c>
      <c r="FN763">
        <v>-24.48461544721617</v>
      </c>
      <c r="FO763">
        <v>10037.112</v>
      </c>
      <c r="FP763">
        <v>15</v>
      </c>
      <c r="FQ763">
        <v>0</v>
      </c>
      <c r="FR763" t="s">
        <v>440</v>
      </c>
      <c r="FS763">
        <v>1747148579.5</v>
      </c>
      <c r="FT763">
        <v>1747148584.5</v>
      </c>
      <c r="FU763">
        <v>0</v>
      </c>
      <c r="FV763">
        <v>0.162</v>
      </c>
      <c r="FW763">
        <v>-0.001</v>
      </c>
      <c r="FX763">
        <v>0.139</v>
      </c>
      <c r="FY763">
        <v>0.058</v>
      </c>
      <c r="FZ763">
        <v>420</v>
      </c>
      <c r="GA763">
        <v>16</v>
      </c>
      <c r="GB763">
        <v>0.19</v>
      </c>
      <c r="GC763">
        <v>0.02</v>
      </c>
      <c r="GD763">
        <v>-38.764695</v>
      </c>
      <c r="GE763">
        <v>-0.05506266416498432</v>
      </c>
      <c r="GF763">
        <v>0.08657399999422481</v>
      </c>
      <c r="GG763">
        <v>1</v>
      </c>
      <c r="GH763">
        <v>488.0038823529412</v>
      </c>
      <c r="GI763">
        <v>-0.8792055060354466</v>
      </c>
      <c r="GJ763">
        <v>0.2168930021795649</v>
      </c>
      <c r="GK763">
        <v>1</v>
      </c>
      <c r="GL763">
        <v>4.04743875</v>
      </c>
      <c r="GM763">
        <v>-0.5614218011257059</v>
      </c>
      <c r="GN763">
        <v>0.05552394538338842</v>
      </c>
      <c r="GO763">
        <v>0</v>
      </c>
      <c r="GP763">
        <v>2</v>
      </c>
      <c r="GQ763">
        <v>3</v>
      </c>
      <c r="GR763" t="s">
        <v>441</v>
      </c>
      <c r="GS763">
        <v>3.12821</v>
      </c>
      <c r="GT763">
        <v>2.73206</v>
      </c>
      <c r="GU763">
        <v>0.172502</v>
      </c>
      <c r="GV763">
        <v>0.177183</v>
      </c>
      <c r="GW763">
        <v>0.105204</v>
      </c>
      <c r="GX763">
        <v>0.0932259</v>
      </c>
      <c r="GY763">
        <v>24810.3</v>
      </c>
      <c r="GZ763">
        <v>23916.4</v>
      </c>
      <c r="HA763">
        <v>30525.5</v>
      </c>
      <c r="HB763">
        <v>29322.6</v>
      </c>
      <c r="HC763">
        <v>37706.9</v>
      </c>
      <c r="HD763">
        <v>34989.4</v>
      </c>
      <c r="HE763">
        <v>46704.6</v>
      </c>
      <c r="HF763">
        <v>43569.3</v>
      </c>
      <c r="HG763">
        <v>1.82393</v>
      </c>
      <c r="HH763">
        <v>1.8674</v>
      </c>
      <c r="HI763">
        <v>0.0746921</v>
      </c>
      <c r="HJ763">
        <v>0</v>
      </c>
      <c r="HK763">
        <v>28.8272</v>
      </c>
      <c r="HL763">
        <v>999.9</v>
      </c>
      <c r="HM763">
        <v>47.5</v>
      </c>
      <c r="HN763">
        <v>30.5</v>
      </c>
      <c r="HO763">
        <v>23.1471</v>
      </c>
      <c r="HP763">
        <v>63.413</v>
      </c>
      <c r="HQ763">
        <v>16.6787</v>
      </c>
      <c r="HR763">
        <v>1</v>
      </c>
      <c r="HS763">
        <v>0.159977</v>
      </c>
      <c r="HT763">
        <v>0.477887</v>
      </c>
      <c r="HU763">
        <v>20.1981</v>
      </c>
      <c r="HV763">
        <v>5.22747</v>
      </c>
      <c r="HW763">
        <v>11.974</v>
      </c>
      <c r="HX763">
        <v>4.9694</v>
      </c>
      <c r="HY763">
        <v>3.28948</v>
      </c>
      <c r="HZ763">
        <v>9999</v>
      </c>
      <c r="IA763">
        <v>9999</v>
      </c>
      <c r="IB763">
        <v>9999</v>
      </c>
      <c r="IC763">
        <v>999.9</v>
      </c>
      <c r="ID763">
        <v>4.97295</v>
      </c>
      <c r="IE763">
        <v>1.87729</v>
      </c>
      <c r="IF763">
        <v>1.87537</v>
      </c>
      <c r="IG763">
        <v>1.8782</v>
      </c>
      <c r="IH763">
        <v>1.87487</v>
      </c>
      <c r="II763">
        <v>1.8785</v>
      </c>
      <c r="IJ763">
        <v>1.87561</v>
      </c>
      <c r="IK763">
        <v>1.87675</v>
      </c>
      <c r="IL763">
        <v>0</v>
      </c>
      <c r="IM763">
        <v>0</v>
      </c>
      <c r="IN763">
        <v>0</v>
      </c>
      <c r="IO763">
        <v>0</v>
      </c>
      <c r="IP763" t="s">
        <v>442</v>
      </c>
      <c r="IQ763" t="s">
        <v>443</v>
      </c>
      <c r="IR763" t="s">
        <v>444</v>
      </c>
      <c r="IS763" t="s">
        <v>444</v>
      </c>
      <c r="IT763" t="s">
        <v>444</v>
      </c>
      <c r="IU763" t="s">
        <v>444</v>
      </c>
      <c r="IV763">
        <v>0</v>
      </c>
      <c r="IW763">
        <v>100</v>
      </c>
      <c r="IX763">
        <v>100</v>
      </c>
      <c r="IY763">
        <v>1.44</v>
      </c>
      <c r="IZ763">
        <v>0.2289</v>
      </c>
      <c r="JA763">
        <v>0.05401698482025668</v>
      </c>
      <c r="JB763">
        <v>0.001251749769105588</v>
      </c>
      <c r="JC763">
        <v>-2.340677956668878E-07</v>
      </c>
      <c r="JD763">
        <v>1.443975168909104E-10</v>
      </c>
      <c r="JE763">
        <v>-0.0473756660369021</v>
      </c>
      <c r="JF763">
        <v>-0.000763777970416037</v>
      </c>
      <c r="JG763">
        <v>0.0006633184790446218</v>
      </c>
      <c r="JH763">
        <v>-5.365384051273601E-06</v>
      </c>
      <c r="JI763">
        <v>1</v>
      </c>
      <c r="JJ763">
        <v>2129</v>
      </c>
      <c r="JK763">
        <v>1</v>
      </c>
      <c r="JL763">
        <v>27</v>
      </c>
      <c r="JM763">
        <v>189069.1</v>
      </c>
      <c r="JN763">
        <v>189069</v>
      </c>
      <c r="JO763">
        <v>2.61963</v>
      </c>
      <c r="JP763">
        <v>2.53784</v>
      </c>
      <c r="JQ763">
        <v>1.39893</v>
      </c>
      <c r="JR763">
        <v>2.33765</v>
      </c>
      <c r="JS763">
        <v>1.44897</v>
      </c>
      <c r="JT763">
        <v>2.55127</v>
      </c>
      <c r="JU763">
        <v>36.8366</v>
      </c>
      <c r="JV763">
        <v>24.1926</v>
      </c>
      <c r="JW763">
        <v>18</v>
      </c>
      <c r="JX763">
        <v>478.459</v>
      </c>
      <c r="JY763">
        <v>475.998</v>
      </c>
      <c r="JZ763">
        <v>27.792</v>
      </c>
      <c r="KA763">
        <v>29.1986</v>
      </c>
      <c r="KB763">
        <v>30.0005</v>
      </c>
      <c r="KC763">
        <v>28.7941</v>
      </c>
      <c r="KD763">
        <v>28.8454</v>
      </c>
      <c r="KE763">
        <v>52.4826</v>
      </c>
      <c r="KF763">
        <v>23.3239</v>
      </c>
      <c r="KG763">
        <v>77.70180000000001</v>
      </c>
      <c r="KH763">
        <v>27.7456</v>
      </c>
      <c r="KI763">
        <v>1235.74</v>
      </c>
      <c r="KJ763">
        <v>19.7758</v>
      </c>
      <c r="KK763">
        <v>100.926</v>
      </c>
      <c r="KL763">
        <v>100.219</v>
      </c>
    </row>
    <row r="764" spans="1:298">
      <c r="A764">
        <v>748</v>
      </c>
      <c r="B764">
        <v>1758492731</v>
      </c>
      <c r="C764">
        <v>23627.5</v>
      </c>
      <c r="D764" t="s">
        <v>1947</v>
      </c>
      <c r="E764" t="s">
        <v>1948</v>
      </c>
      <c r="F764">
        <v>5</v>
      </c>
      <c r="G764" t="s">
        <v>1800</v>
      </c>
      <c r="H764" t="s">
        <v>436</v>
      </c>
      <c r="I764" t="s">
        <v>437</v>
      </c>
      <c r="J764">
        <v>1758492723.214286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1250.360619658487</v>
      </c>
      <c r="AL764">
        <v>1224.31296969697</v>
      </c>
      <c r="AM764">
        <v>3.463176819249512</v>
      </c>
      <c r="AN764">
        <v>65.52531458562125</v>
      </c>
      <c r="AO764">
        <f>(AQ764 - AP764 + DZ764*1E3/(8.314*(EB764+273.15)) * AS764/DY764 * AR764) * DY764/(100*DM764) * 1000/(1000 - AQ764)</f>
        <v>0</v>
      </c>
      <c r="AP764">
        <v>19.71759678540725</v>
      </c>
      <c r="AQ764">
        <v>23.62514</v>
      </c>
      <c r="AR764">
        <v>6.14346577845762E-06</v>
      </c>
      <c r="AS764">
        <v>124.8257750437585</v>
      </c>
      <c r="AT764">
        <v>2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438</v>
      </c>
      <c r="AZ764" t="s">
        <v>438</v>
      </c>
      <c r="BA764">
        <v>0</v>
      </c>
      <c r="BB764">
        <v>0</v>
      </c>
      <c r="BC764">
        <f>1-BA764/BB764</f>
        <v>0</v>
      </c>
      <c r="BD764">
        <v>0</v>
      </c>
      <c r="BE764" t="s">
        <v>438</v>
      </c>
      <c r="BF764" t="s">
        <v>438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438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2.7</v>
      </c>
      <c r="DN764">
        <v>0.5</v>
      </c>
      <c r="DO764" t="s">
        <v>439</v>
      </c>
      <c r="DP764">
        <v>2</v>
      </c>
      <c r="DQ764" t="b">
        <v>1</v>
      </c>
      <c r="DR764">
        <v>1758492723.214286</v>
      </c>
      <c r="DS764">
        <v>1170.98</v>
      </c>
      <c r="DT764">
        <v>1209.798571428571</v>
      </c>
      <c r="DU764">
        <v>23.62026428571428</v>
      </c>
      <c r="DV764">
        <v>19.65355</v>
      </c>
      <c r="DW764">
        <v>1169.551785714286</v>
      </c>
      <c r="DX764">
        <v>23.39123571428571</v>
      </c>
      <c r="DY764">
        <v>500.0175</v>
      </c>
      <c r="DZ764">
        <v>89.97091785714285</v>
      </c>
      <c r="EA764">
        <v>0.05441088571428571</v>
      </c>
      <c r="EB764">
        <v>30.01228571428572</v>
      </c>
      <c r="EC764">
        <v>30.04932857142857</v>
      </c>
      <c r="ED764">
        <v>999.9000000000002</v>
      </c>
      <c r="EE764">
        <v>0</v>
      </c>
      <c r="EF764">
        <v>0</v>
      </c>
      <c r="EG764">
        <v>9987.84</v>
      </c>
      <c r="EH764">
        <v>0</v>
      </c>
      <c r="EI764">
        <v>10.58159642857143</v>
      </c>
      <c r="EJ764">
        <v>-38.81768214285714</v>
      </c>
      <c r="EK764">
        <v>1199.309285714286</v>
      </c>
      <c r="EL764">
        <v>1234.051428571429</v>
      </c>
      <c r="EM764">
        <v>3.9667</v>
      </c>
      <c r="EN764">
        <v>1209.798571428571</v>
      </c>
      <c r="EO764">
        <v>19.65355</v>
      </c>
      <c r="EP764">
        <v>2.125136785714286</v>
      </c>
      <c r="EQ764">
        <v>1.7682475</v>
      </c>
      <c r="ER764">
        <v>18.40884285714286</v>
      </c>
      <c r="ES764">
        <v>15.50884285714286</v>
      </c>
      <c r="ET764">
        <v>1999.992142857143</v>
      </c>
      <c r="EU764">
        <v>0.9800068571428572</v>
      </c>
      <c r="EV764">
        <v>0.01999351785714285</v>
      </c>
      <c r="EW764">
        <v>0</v>
      </c>
      <c r="EX764">
        <v>487.8495</v>
      </c>
      <c r="EY764">
        <v>5.000560000000001</v>
      </c>
      <c r="EZ764">
        <v>10035.43571428572</v>
      </c>
      <c r="FA764">
        <v>17294.85357142857</v>
      </c>
      <c r="FB764">
        <v>42.08224999999999</v>
      </c>
      <c r="FC764">
        <v>42.2455</v>
      </c>
      <c r="FD764">
        <v>41.81199999999999</v>
      </c>
      <c r="FE764">
        <v>41.375</v>
      </c>
      <c r="FF764">
        <v>42.8097857142857</v>
      </c>
      <c r="FG764">
        <v>1955.102142857143</v>
      </c>
      <c r="FH764">
        <v>39.89000000000001</v>
      </c>
      <c r="FI764">
        <v>0</v>
      </c>
      <c r="FJ764">
        <v>1758492732.6</v>
      </c>
      <c r="FK764">
        <v>0</v>
      </c>
      <c r="FL764">
        <v>487.79184</v>
      </c>
      <c r="FM764">
        <v>-1.594923080727621</v>
      </c>
      <c r="FN764">
        <v>-30.79230776628862</v>
      </c>
      <c r="FO764">
        <v>10035.084</v>
      </c>
      <c r="FP764">
        <v>15</v>
      </c>
      <c r="FQ764">
        <v>0</v>
      </c>
      <c r="FR764" t="s">
        <v>440</v>
      </c>
      <c r="FS764">
        <v>1747148579.5</v>
      </c>
      <c r="FT764">
        <v>1747148584.5</v>
      </c>
      <c r="FU764">
        <v>0</v>
      </c>
      <c r="FV764">
        <v>0.162</v>
      </c>
      <c r="FW764">
        <v>-0.001</v>
      </c>
      <c r="FX764">
        <v>0.139</v>
      </c>
      <c r="FY764">
        <v>0.058</v>
      </c>
      <c r="FZ764">
        <v>420</v>
      </c>
      <c r="GA764">
        <v>16</v>
      </c>
      <c r="GB764">
        <v>0.19</v>
      </c>
      <c r="GC764">
        <v>0.02</v>
      </c>
      <c r="GD764">
        <v>-38.8290275</v>
      </c>
      <c r="GE764">
        <v>-0.3800476547842517</v>
      </c>
      <c r="GF764">
        <v>0.1128370528405898</v>
      </c>
      <c r="GG764">
        <v>1</v>
      </c>
      <c r="GH764">
        <v>487.8950294117647</v>
      </c>
      <c r="GI764">
        <v>-1.655905275419278</v>
      </c>
      <c r="GJ764">
        <v>0.2457827215118525</v>
      </c>
      <c r="GK764">
        <v>0</v>
      </c>
      <c r="GL764">
        <v>3.99840975</v>
      </c>
      <c r="GM764">
        <v>-0.6766035647279655</v>
      </c>
      <c r="GN764">
        <v>0.06606901893049044</v>
      </c>
      <c r="GO764">
        <v>0</v>
      </c>
      <c r="GP764">
        <v>1</v>
      </c>
      <c r="GQ764">
        <v>3</v>
      </c>
      <c r="GR764" t="s">
        <v>447</v>
      </c>
      <c r="GS764">
        <v>3.128</v>
      </c>
      <c r="GT764">
        <v>2.73183</v>
      </c>
      <c r="GU764">
        <v>0.17402</v>
      </c>
      <c r="GV764">
        <v>0.178675</v>
      </c>
      <c r="GW764">
        <v>0.105224</v>
      </c>
      <c r="GX764">
        <v>0.0932805</v>
      </c>
      <c r="GY764">
        <v>24764.6</v>
      </c>
      <c r="GZ764">
        <v>23872.1</v>
      </c>
      <c r="HA764">
        <v>30525.3</v>
      </c>
      <c r="HB764">
        <v>29321.4</v>
      </c>
      <c r="HC764">
        <v>37706</v>
      </c>
      <c r="HD764">
        <v>34986.1</v>
      </c>
      <c r="HE764">
        <v>46704.4</v>
      </c>
      <c r="HF764">
        <v>43567.6</v>
      </c>
      <c r="HG764">
        <v>1.82358</v>
      </c>
      <c r="HH764">
        <v>1.86768</v>
      </c>
      <c r="HI764">
        <v>0.07539990000000001</v>
      </c>
      <c r="HJ764">
        <v>0</v>
      </c>
      <c r="HK764">
        <v>28.8212</v>
      </c>
      <c r="HL764">
        <v>999.9</v>
      </c>
      <c r="HM764">
        <v>47.5</v>
      </c>
      <c r="HN764">
        <v>30.5</v>
      </c>
      <c r="HO764">
        <v>23.1455</v>
      </c>
      <c r="HP764">
        <v>63.273</v>
      </c>
      <c r="HQ764">
        <v>16.9111</v>
      </c>
      <c r="HR764">
        <v>1</v>
      </c>
      <c r="HS764">
        <v>0.160312</v>
      </c>
      <c r="HT764">
        <v>0.490313</v>
      </c>
      <c r="HU764">
        <v>20.1975</v>
      </c>
      <c r="HV764">
        <v>5.22598</v>
      </c>
      <c r="HW764">
        <v>11.974</v>
      </c>
      <c r="HX764">
        <v>4.9687</v>
      </c>
      <c r="HY764">
        <v>3.28895</v>
      </c>
      <c r="HZ764">
        <v>9999</v>
      </c>
      <c r="IA764">
        <v>9999</v>
      </c>
      <c r="IB764">
        <v>9999</v>
      </c>
      <c r="IC764">
        <v>999.9</v>
      </c>
      <c r="ID764">
        <v>4.97292</v>
      </c>
      <c r="IE764">
        <v>1.87729</v>
      </c>
      <c r="IF764">
        <v>1.87534</v>
      </c>
      <c r="IG764">
        <v>1.87819</v>
      </c>
      <c r="IH764">
        <v>1.87486</v>
      </c>
      <c r="II764">
        <v>1.87849</v>
      </c>
      <c r="IJ764">
        <v>1.87561</v>
      </c>
      <c r="IK764">
        <v>1.87672</v>
      </c>
      <c r="IL764">
        <v>0</v>
      </c>
      <c r="IM764">
        <v>0</v>
      </c>
      <c r="IN764">
        <v>0</v>
      </c>
      <c r="IO764">
        <v>0</v>
      </c>
      <c r="IP764" t="s">
        <v>442</v>
      </c>
      <c r="IQ764" t="s">
        <v>443</v>
      </c>
      <c r="IR764" t="s">
        <v>444</v>
      </c>
      <c r="IS764" t="s">
        <v>444</v>
      </c>
      <c r="IT764" t="s">
        <v>444</v>
      </c>
      <c r="IU764" t="s">
        <v>444</v>
      </c>
      <c r="IV764">
        <v>0</v>
      </c>
      <c r="IW764">
        <v>100</v>
      </c>
      <c r="IX764">
        <v>100</v>
      </c>
      <c r="IY764">
        <v>1.46</v>
      </c>
      <c r="IZ764">
        <v>0.2291</v>
      </c>
      <c r="JA764">
        <v>0.05401698482025668</v>
      </c>
      <c r="JB764">
        <v>0.001251749769105588</v>
      </c>
      <c r="JC764">
        <v>-2.340677956668878E-07</v>
      </c>
      <c r="JD764">
        <v>1.443975168909104E-10</v>
      </c>
      <c r="JE764">
        <v>-0.0473756660369021</v>
      </c>
      <c r="JF764">
        <v>-0.000763777970416037</v>
      </c>
      <c r="JG764">
        <v>0.0006633184790446218</v>
      </c>
      <c r="JH764">
        <v>-5.365384051273601E-06</v>
      </c>
      <c r="JI764">
        <v>1</v>
      </c>
      <c r="JJ764">
        <v>2129</v>
      </c>
      <c r="JK764">
        <v>1</v>
      </c>
      <c r="JL764">
        <v>27</v>
      </c>
      <c r="JM764">
        <v>189069.2</v>
      </c>
      <c r="JN764">
        <v>189069.1</v>
      </c>
      <c r="JO764">
        <v>2.64893</v>
      </c>
      <c r="JP764">
        <v>2.52441</v>
      </c>
      <c r="JQ764">
        <v>1.39893</v>
      </c>
      <c r="JR764">
        <v>2.33765</v>
      </c>
      <c r="JS764">
        <v>1.44897</v>
      </c>
      <c r="JT764">
        <v>2.53906</v>
      </c>
      <c r="JU764">
        <v>36.8366</v>
      </c>
      <c r="JV764">
        <v>24.2013</v>
      </c>
      <c r="JW764">
        <v>18</v>
      </c>
      <c r="JX764">
        <v>478.295</v>
      </c>
      <c r="JY764">
        <v>476.219</v>
      </c>
      <c r="JZ764">
        <v>27.7443</v>
      </c>
      <c r="KA764">
        <v>29.2042</v>
      </c>
      <c r="KB764">
        <v>30.0003</v>
      </c>
      <c r="KC764">
        <v>28.7984</v>
      </c>
      <c r="KD764">
        <v>28.8504</v>
      </c>
      <c r="KE764">
        <v>53.0872</v>
      </c>
      <c r="KF764">
        <v>23.3239</v>
      </c>
      <c r="KG764">
        <v>77.70180000000001</v>
      </c>
      <c r="KH764">
        <v>27.6959</v>
      </c>
      <c r="KI764">
        <v>1255.78</v>
      </c>
      <c r="KJ764">
        <v>19.7118</v>
      </c>
      <c r="KK764">
        <v>100.925</v>
      </c>
      <c r="KL764">
        <v>100.215</v>
      </c>
    </row>
    <row r="765" spans="1:298">
      <c r="A765">
        <v>749</v>
      </c>
      <c r="B765">
        <v>1758492736</v>
      </c>
      <c r="C765">
        <v>23632.5</v>
      </c>
      <c r="D765" t="s">
        <v>1949</v>
      </c>
      <c r="E765" t="s">
        <v>1950</v>
      </c>
      <c r="F765">
        <v>5</v>
      </c>
      <c r="G765" t="s">
        <v>1800</v>
      </c>
      <c r="H765" t="s">
        <v>436</v>
      </c>
      <c r="I765" t="s">
        <v>437</v>
      </c>
      <c r="J765">
        <v>1758492728.5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1267.45589096281</v>
      </c>
      <c r="AL765">
        <v>1241.364545454545</v>
      </c>
      <c r="AM765">
        <v>3.412314326084536</v>
      </c>
      <c r="AN765">
        <v>65.52531458562125</v>
      </c>
      <c r="AO765">
        <f>(AQ765 - AP765 + DZ765*1E3/(8.314*(EB765+273.15)) * AS765/DY765 * AR765) * DY765/(100*DM765) * 1000/(1000 - AQ765)</f>
        <v>0</v>
      </c>
      <c r="AP765">
        <v>19.72468650456202</v>
      </c>
      <c r="AQ765">
        <v>23.60958303030303</v>
      </c>
      <c r="AR765">
        <v>-6.685376786440619E-05</v>
      </c>
      <c r="AS765">
        <v>124.8257750437585</v>
      </c>
      <c r="AT765">
        <v>2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438</v>
      </c>
      <c r="AZ765" t="s">
        <v>438</v>
      </c>
      <c r="BA765">
        <v>0</v>
      </c>
      <c r="BB765">
        <v>0</v>
      </c>
      <c r="BC765">
        <f>1-BA765/BB765</f>
        <v>0</v>
      </c>
      <c r="BD765">
        <v>0</v>
      </c>
      <c r="BE765" t="s">
        <v>438</v>
      </c>
      <c r="BF765" t="s">
        <v>438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438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2.7</v>
      </c>
      <c r="DN765">
        <v>0.5</v>
      </c>
      <c r="DO765" t="s">
        <v>439</v>
      </c>
      <c r="DP765">
        <v>2</v>
      </c>
      <c r="DQ765" t="b">
        <v>1</v>
      </c>
      <c r="DR765">
        <v>1758492728.5</v>
      </c>
      <c r="DS765">
        <v>1188.621481481482</v>
      </c>
      <c r="DT765">
        <v>1227.55</v>
      </c>
      <c r="DU765">
        <v>23.61884074074074</v>
      </c>
      <c r="DV765">
        <v>19.69898518518518</v>
      </c>
      <c r="DW765">
        <v>1187.17037037037</v>
      </c>
      <c r="DX765">
        <v>23.38985925925926</v>
      </c>
      <c r="DY765">
        <v>499.9761111111111</v>
      </c>
      <c r="DZ765">
        <v>89.97108148148148</v>
      </c>
      <c r="EA765">
        <v>0.0542954851851852</v>
      </c>
      <c r="EB765">
        <v>29.99765185185185</v>
      </c>
      <c r="EC765">
        <v>30.04605185185186</v>
      </c>
      <c r="ED765">
        <v>999.9000000000001</v>
      </c>
      <c r="EE765">
        <v>0</v>
      </c>
      <c r="EF765">
        <v>0</v>
      </c>
      <c r="EG765">
        <v>9995.812592592592</v>
      </c>
      <c r="EH765">
        <v>0</v>
      </c>
      <c r="EI765">
        <v>10.5798962962963</v>
      </c>
      <c r="EJ765">
        <v>-38.9281962962963</v>
      </c>
      <c r="EK765">
        <v>1217.375185185185</v>
      </c>
      <c r="EL765">
        <v>1252.215925925926</v>
      </c>
      <c r="EM765">
        <v>3.919855185185185</v>
      </c>
      <c r="EN765">
        <v>1227.55</v>
      </c>
      <c r="EO765">
        <v>19.69898518518518</v>
      </c>
      <c r="EP765">
        <v>2.125013333333333</v>
      </c>
      <c r="EQ765">
        <v>1.772338888888889</v>
      </c>
      <c r="ER765">
        <v>18.40791481481481</v>
      </c>
      <c r="ES765">
        <v>15.54491851851852</v>
      </c>
      <c r="ET765">
        <v>1999.963333333333</v>
      </c>
      <c r="EU765">
        <v>0.9800066666666666</v>
      </c>
      <c r="EV765">
        <v>0.01999371111111111</v>
      </c>
      <c r="EW765">
        <v>0</v>
      </c>
      <c r="EX765">
        <v>487.7317037037037</v>
      </c>
      <c r="EY765">
        <v>5.000560000000001</v>
      </c>
      <c r="EZ765">
        <v>10032.69259259259</v>
      </c>
      <c r="FA765">
        <v>17294.6</v>
      </c>
      <c r="FB765">
        <v>42.09699999999999</v>
      </c>
      <c r="FC765">
        <v>42.25</v>
      </c>
      <c r="FD765">
        <v>41.81199999999999</v>
      </c>
      <c r="FE765">
        <v>41.38418518518519</v>
      </c>
      <c r="FF765">
        <v>42.81199999999998</v>
      </c>
      <c r="FG765">
        <v>1955.073333333333</v>
      </c>
      <c r="FH765">
        <v>39.89000000000001</v>
      </c>
      <c r="FI765">
        <v>0</v>
      </c>
      <c r="FJ765">
        <v>1758492738</v>
      </c>
      <c r="FK765">
        <v>0</v>
      </c>
      <c r="FL765">
        <v>487.7081153846153</v>
      </c>
      <c r="FM765">
        <v>-1.5040341827901</v>
      </c>
      <c r="FN765">
        <v>-26.34529910030867</v>
      </c>
      <c r="FO765">
        <v>10032.63076923077</v>
      </c>
      <c r="FP765">
        <v>15</v>
      </c>
      <c r="FQ765">
        <v>0</v>
      </c>
      <c r="FR765" t="s">
        <v>440</v>
      </c>
      <c r="FS765">
        <v>1747148579.5</v>
      </c>
      <c r="FT765">
        <v>1747148584.5</v>
      </c>
      <c r="FU765">
        <v>0</v>
      </c>
      <c r="FV765">
        <v>0.162</v>
      </c>
      <c r="FW765">
        <v>-0.001</v>
      </c>
      <c r="FX765">
        <v>0.139</v>
      </c>
      <c r="FY765">
        <v>0.058</v>
      </c>
      <c r="FZ765">
        <v>420</v>
      </c>
      <c r="GA765">
        <v>16</v>
      </c>
      <c r="GB765">
        <v>0.19</v>
      </c>
      <c r="GC765">
        <v>0.02</v>
      </c>
      <c r="GD765">
        <v>-38.86363414634147</v>
      </c>
      <c r="GE765">
        <v>-1.255885714285759</v>
      </c>
      <c r="GF765">
        <v>0.1473030253357064</v>
      </c>
      <c r="GG765">
        <v>0</v>
      </c>
      <c r="GH765">
        <v>487.7874411764706</v>
      </c>
      <c r="GI765">
        <v>-1.456027503713078</v>
      </c>
      <c r="GJ765">
        <v>0.2231972473971696</v>
      </c>
      <c r="GK765">
        <v>0</v>
      </c>
      <c r="GL765">
        <v>3.951063414634147</v>
      </c>
      <c r="GM765">
        <v>-0.5450563066202087</v>
      </c>
      <c r="GN765">
        <v>0.05640927136258143</v>
      </c>
      <c r="GO765">
        <v>0</v>
      </c>
      <c r="GP765">
        <v>0</v>
      </c>
      <c r="GQ765">
        <v>3</v>
      </c>
      <c r="GR765" t="s">
        <v>480</v>
      </c>
      <c r="GS765">
        <v>3.12815</v>
      </c>
      <c r="GT765">
        <v>2.73189</v>
      </c>
      <c r="GU765">
        <v>0.175516</v>
      </c>
      <c r="GV765">
        <v>0.180174</v>
      </c>
      <c r="GW765">
        <v>0.105171</v>
      </c>
      <c r="GX765">
        <v>0.0933026</v>
      </c>
      <c r="GY765">
        <v>24719</v>
      </c>
      <c r="GZ765">
        <v>23828.8</v>
      </c>
      <c r="HA765">
        <v>30524.5</v>
      </c>
      <c r="HB765">
        <v>29321.9</v>
      </c>
      <c r="HC765">
        <v>37707.5</v>
      </c>
      <c r="HD765">
        <v>34985.9</v>
      </c>
      <c r="HE765">
        <v>46703.3</v>
      </c>
      <c r="HF765">
        <v>43568.3</v>
      </c>
      <c r="HG765">
        <v>1.82372</v>
      </c>
      <c r="HH765">
        <v>1.8672</v>
      </c>
      <c r="HI765">
        <v>0.07521360000000001</v>
      </c>
      <c r="HJ765">
        <v>0</v>
      </c>
      <c r="HK765">
        <v>28.815</v>
      </c>
      <c r="HL765">
        <v>999.9</v>
      </c>
      <c r="HM765">
        <v>47.5</v>
      </c>
      <c r="HN765">
        <v>30.5</v>
      </c>
      <c r="HO765">
        <v>23.1486</v>
      </c>
      <c r="HP765">
        <v>63.493</v>
      </c>
      <c r="HQ765">
        <v>16.9071</v>
      </c>
      <c r="HR765">
        <v>1</v>
      </c>
      <c r="HS765">
        <v>0.160722</v>
      </c>
      <c r="HT765">
        <v>0.513551</v>
      </c>
      <c r="HU765">
        <v>20.1979</v>
      </c>
      <c r="HV765">
        <v>5.22822</v>
      </c>
      <c r="HW765">
        <v>11.974</v>
      </c>
      <c r="HX765">
        <v>4.9698</v>
      </c>
      <c r="HY765">
        <v>3.2896</v>
      </c>
      <c r="HZ765">
        <v>9999</v>
      </c>
      <c r="IA765">
        <v>9999</v>
      </c>
      <c r="IB765">
        <v>9999</v>
      </c>
      <c r="IC765">
        <v>999.9</v>
      </c>
      <c r="ID765">
        <v>4.97296</v>
      </c>
      <c r="IE765">
        <v>1.87729</v>
      </c>
      <c r="IF765">
        <v>1.87532</v>
      </c>
      <c r="IG765">
        <v>1.87819</v>
      </c>
      <c r="IH765">
        <v>1.87486</v>
      </c>
      <c r="II765">
        <v>1.8785</v>
      </c>
      <c r="IJ765">
        <v>1.87561</v>
      </c>
      <c r="IK765">
        <v>1.8767</v>
      </c>
      <c r="IL765">
        <v>0</v>
      </c>
      <c r="IM765">
        <v>0</v>
      </c>
      <c r="IN765">
        <v>0</v>
      </c>
      <c r="IO765">
        <v>0</v>
      </c>
      <c r="IP765" t="s">
        <v>442</v>
      </c>
      <c r="IQ765" t="s">
        <v>443</v>
      </c>
      <c r="IR765" t="s">
        <v>444</v>
      </c>
      <c r="IS765" t="s">
        <v>444</v>
      </c>
      <c r="IT765" t="s">
        <v>444</v>
      </c>
      <c r="IU765" t="s">
        <v>444</v>
      </c>
      <c r="IV765">
        <v>0</v>
      </c>
      <c r="IW765">
        <v>100</v>
      </c>
      <c r="IX765">
        <v>100</v>
      </c>
      <c r="IY765">
        <v>1.48</v>
      </c>
      <c r="IZ765">
        <v>0.2288</v>
      </c>
      <c r="JA765">
        <v>0.05401698482025668</v>
      </c>
      <c r="JB765">
        <v>0.001251749769105588</v>
      </c>
      <c r="JC765">
        <v>-2.340677956668878E-07</v>
      </c>
      <c r="JD765">
        <v>1.443975168909104E-10</v>
      </c>
      <c r="JE765">
        <v>-0.0473756660369021</v>
      </c>
      <c r="JF765">
        <v>-0.000763777970416037</v>
      </c>
      <c r="JG765">
        <v>0.0006633184790446218</v>
      </c>
      <c r="JH765">
        <v>-5.365384051273601E-06</v>
      </c>
      <c r="JI765">
        <v>1</v>
      </c>
      <c r="JJ765">
        <v>2129</v>
      </c>
      <c r="JK765">
        <v>1</v>
      </c>
      <c r="JL765">
        <v>27</v>
      </c>
      <c r="JM765">
        <v>189069.3</v>
      </c>
      <c r="JN765">
        <v>189069.2</v>
      </c>
      <c r="JO765">
        <v>2.67822</v>
      </c>
      <c r="JP765">
        <v>2.53174</v>
      </c>
      <c r="JQ765">
        <v>1.39893</v>
      </c>
      <c r="JR765">
        <v>2.33765</v>
      </c>
      <c r="JS765">
        <v>1.44897</v>
      </c>
      <c r="JT765">
        <v>2.56592</v>
      </c>
      <c r="JU765">
        <v>36.8604</v>
      </c>
      <c r="JV765">
        <v>24.2013</v>
      </c>
      <c r="JW765">
        <v>18</v>
      </c>
      <c r="JX765">
        <v>478.409</v>
      </c>
      <c r="JY765">
        <v>475.94</v>
      </c>
      <c r="JZ765">
        <v>27.6935</v>
      </c>
      <c r="KA765">
        <v>29.2099</v>
      </c>
      <c r="KB765">
        <v>30.0003</v>
      </c>
      <c r="KC765">
        <v>28.8034</v>
      </c>
      <c r="KD765">
        <v>28.8547</v>
      </c>
      <c r="KE765">
        <v>53.6104</v>
      </c>
      <c r="KF765">
        <v>23.3239</v>
      </c>
      <c r="KG765">
        <v>77.70180000000001</v>
      </c>
      <c r="KH765">
        <v>27.6536</v>
      </c>
      <c r="KI765">
        <v>1275.82</v>
      </c>
      <c r="KJ765">
        <v>19.7352</v>
      </c>
      <c r="KK765">
        <v>100.923</v>
      </c>
      <c r="KL765">
        <v>100.217</v>
      </c>
    </row>
    <row r="766" spans="1:298">
      <c r="A766">
        <v>750</v>
      </c>
      <c r="B766">
        <v>1758492741</v>
      </c>
      <c r="C766">
        <v>23637.5</v>
      </c>
      <c r="D766" t="s">
        <v>1951</v>
      </c>
      <c r="E766" t="s">
        <v>1952</v>
      </c>
      <c r="F766">
        <v>5</v>
      </c>
      <c r="G766" t="s">
        <v>1800</v>
      </c>
      <c r="H766" t="s">
        <v>436</v>
      </c>
      <c r="I766" t="s">
        <v>437</v>
      </c>
      <c r="J766">
        <v>1758492733.214286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1284.560013137467</v>
      </c>
      <c r="AL766">
        <v>1258.544484848484</v>
      </c>
      <c r="AM766">
        <v>3.427012423938092</v>
      </c>
      <c r="AN766">
        <v>65.52531458562125</v>
      </c>
      <c r="AO766">
        <f>(AQ766 - AP766 + DZ766*1E3/(8.314*(EB766+273.15)) * AS766/DY766 * AR766) * DY766/(100*DM766) * 1000/(1000 - AQ766)</f>
        <v>0</v>
      </c>
      <c r="AP766">
        <v>19.73025598617907</v>
      </c>
      <c r="AQ766">
        <v>23.58314969696969</v>
      </c>
      <c r="AR766">
        <v>-0.005386078656951594</v>
      </c>
      <c r="AS766">
        <v>124.8257750437585</v>
      </c>
      <c r="AT766">
        <v>2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438</v>
      </c>
      <c r="AZ766" t="s">
        <v>438</v>
      </c>
      <c r="BA766">
        <v>0</v>
      </c>
      <c r="BB766">
        <v>0</v>
      </c>
      <c r="BC766">
        <f>1-BA766/BB766</f>
        <v>0</v>
      </c>
      <c r="BD766">
        <v>0</v>
      </c>
      <c r="BE766" t="s">
        <v>438</v>
      </c>
      <c r="BF766" t="s">
        <v>438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438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2.7</v>
      </c>
      <c r="DN766">
        <v>0.5</v>
      </c>
      <c r="DO766" t="s">
        <v>439</v>
      </c>
      <c r="DP766">
        <v>2</v>
      </c>
      <c r="DQ766" t="b">
        <v>1</v>
      </c>
      <c r="DR766">
        <v>1758492733.214286</v>
      </c>
      <c r="DS766">
        <v>1204.436785714286</v>
      </c>
      <c r="DT766">
        <v>1243.4125</v>
      </c>
      <c r="DU766">
        <v>23.61176428571428</v>
      </c>
      <c r="DV766">
        <v>19.72128214285715</v>
      </c>
      <c r="DW766">
        <v>1202.964642857143</v>
      </c>
      <c r="DX766">
        <v>23.38293571428571</v>
      </c>
      <c r="DY766">
        <v>499.9846785714286</v>
      </c>
      <c r="DZ766">
        <v>89.97144642857144</v>
      </c>
      <c r="EA766">
        <v>0.05427607857142858</v>
      </c>
      <c r="EB766">
        <v>29.985475</v>
      </c>
      <c r="EC766">
        <v>30.04590357142857</v>
      </c>
      <c r="ED766">
        <v>999.9000000000002</v>
      </c>
      <c r="EE766">
        <v>0</v>
      </c>
      <c r="EF766">
        <v>0</v>
      </c>
      <c r="EG766">
        <v>9990.736071428573</v>
      </c>
      <c r="EH766">
        <v>0</v>
      </c>
      <c r="EI766">
        <v>10.58228214285714</v>
      </c>
      <c r="EJ766">
        <v>-38.97540714285714</v>
      </c>
      <c r="EK766">
        <v>1233.563571428571</v>
      </c>
      <c r="EL766">
        <v>1268.426428571428</v>
      </c>
      <c r="EM766">
        <v>3.890482857142857</v>
      </c>
      <c r="EN766">
        <v>1243.4125</v>
      </c>
      <c r="EO766">
        <v>19.72128214285715</v>
      </c>
      <c r="EP766">
        <v>2.124385357142857</v>
      </c>
      <c r="EQ766">
        <v>1.7743525</v>
      </c>
      <c r="ER766">
        <v>18.4032</v>
      </c>
      <c r="ES766">
        <v>15.56264642857143</v>
      </c>
      <c r="ET766">
        <v>1999.985</v>
      </c>
      <c r="EU766">
        <v>0.9800069642857141</v>
      </c>
      <c r="EV766">
        <v>0.01999341428571428</v>
      </c>
      <c r="EW766">
        <v>0</v>
      </c>
      <c r="EX766">
        <v>487.5414999999999</v>
      </c>
      <c r="EY766">
        <v>5.000560000000001</v>
      </c>
      <c r="EZ766">
        <v>10030.53571428571</v>
      </c>
      <c r="FA766">
        <v>17294.78571428572</v>
      </c>
      <c r="FB766">
        <v>42.1115</v>
      </c>
      <c r="FC766">
        <v>42.25</v>
      </c>
      <c r="FD766">
        <v>41.81199999999999</v>
      </c>
      <c r="FE766">
        <v>41.39935714285713</v>
      </c>
      <c r="FF766">
        <v>42.81199999999998</v>
      </c>
      <c r="FG766">
        <v>1955.095</v>
      </c>
      <c r="FH766">
        <v>39.89000000000001</v>
      </c>
      <c r="FI766">
        <v>0</v>
      </c>
      <c r="FJ766">
        <v>1758492742.8</v>
      </c>
      <c r="FK766">
        <v>0</v>
      </c>
      <c r="FL766">
        <v>487.5406153846154</v>
      </c>
      <c r="FM766">
        <v>-1.623658114548326</v>
      </c>
      <c r="FN766">
        <v>-25.50085466280113</v>
      </c>
      <c r="FO766">
        <v>10030.38076923077</v>
      </c>
      <c r="FP766">
        <v>15</v>
      </c>
      <c r="FQ766">
        <v>0</v>
      </c>
      <c r="FR766" t="s">
        <v>440</v>
      </c>
      <c r="FS766">
        <v>1747148579.5</v>
      </c>
      <c r="FT766">
        <v>1747148584.5</v>
      </c>
      <c r="FU766">
        <v>0</v>
      </c>
      <c r="FV766">
        <v>0.162</v>
      </c>
      <c r="FW766">
        <v>-0.001</v>
      </c>
      <c r="FX766">
        <v>0.139</v>
      </c>
      <c r="FY766">
        <v>0.058</v>
      </c>
      <c r="FZ766">
        <v>420</v>
      </c>
      <c r="GA766">
        <v>16</v>
      </c>
      <c r="GB766">
        <v>0.19</v>
      </c>
      <c r="GC766">
        <v>0.02</v>
      </c>
      <c r="GD766">
        <v>-38.92323414634146</v>
      </c>
      <c r="GE766">
        <v>-0.7076236933797314</v>
      </c>
      <c r="GF766">
        <v>0.1219705114496763</v>
      </c>
      <c r="GG766">
        <v>0</v>
      </c>
      <c r="GH766">
        <v>487.633294117647</v>
      </c>
      <c r="GI766">
        <v>-1.866524062202619</v>
      </c>
      <c r="GJ766">
        <v>0.2320275756192591</v>
      </c>
      <c r="GK766">
        <v>0</v>
      </c>
      <c r="GL766">
        <v>3.910448048780488</v>
      </c>
      <c r="GM766">
        <v>-0.3835505226480925</v>
      </c>
      <c r="GN766">
        <v>0.04060500282883046</v>
      </c>
      <c r="GO766">
        <v>0</v>
      </c>
      <c r="GP766">
        <v>0</v>
      </c>
      <c r="GQ766">
        <v>3</v>
      </c>
      <c r="GR766" t="s">
        <v>480</v>
      </c>
      <c r="GS766">
        <v>3.12804</v>
      </c>
      <c r="GT766">
        <v>2.73206</v>
      </c>
      <c r="GU766">
        <v>0.177008</v>
      </c>
      <c r="GV766">
        <v>0.181636</v>
      </c>
      <c r="GW766">
        <v>0.105089</v>
      </c>
      <c r="GX766">
        <v>0.0933158</v>
      </c>
      <c r="GY766">
        <v>24674.3</v>
      </c>
      <c r="GZ766">
        <v>23785.8</v>
      </c>
      <c r="HA766">
        <v>30524.6</v>
      </c>
      <c r="HB766">
        <v>29321.3</v>
      </c>
      <c r="HC766">
        <v>37710.9</v>
      </c>
      <c r="HD766">
        <v>34984.8</v>
      </c>
      <c r="HE766">
        <v>46703</v>
      </c>
      <c r="HF766">
        <v>43567.4</v>
      </c>
      <c r="HG766">
        <v>1.82362</v>
      </c>
      <c r="HH766">
        <v>1.86745</v>
      </c>
      <c r="HI766">
        <v>0.0756979</v>
      </c>
      <c r="HJ766">
        <v>0</v>
      </c>
      <c r="HK766">
        <v>28.8088</v>
      </c>
      <c r="HL766">
        <v>999.9</v>
      </c>
      <c r="HM766">
        <v>47.5</v>
      </c>
      <c r="HN766">
        <v>30.5</v>
      </c>
      <c r="HO766">
        <v>23.147</v>
      </c>
      <c r="HP766">
        <v>63.233</v>
      </c>
      <c r="HQ766">
        <v>16.7869</v>
      </c>
      <c r="HR766">
        <v>1</v>
      </c>
      <c r="HS766">
        <v>0.161192</v>
      </c>
      <c r="HT766">
        <v>0.540558</v>
      </c>
      <c r="HU766">
        <v>20.1979</v>
      </c>
      <c r="HV766">
        <v>5.22852</v>
      </c>
      <c r="HW766">
        <v>11.974</v>
      </c>
      <c r="HX766">
        <v>4.96965</v>
      </c>
      <c r="HY766">
        <v>3.2896</v>
      </c>
      <c r="HZ766">
        <v>9999</v>
      </c>
      <c r="IA766">
        <v>9999</v>
      </c>
      <c r="IB766">
        <v>9999</v>
      </c>
      <c r="IC766">
        <v>999.9</v>
      </c>
      <c r="ID766">
        <v>4.97297</v>
      </c>
      <c r="IE766">
        <v>1.87728</v>
      </c>
      <c r="IF766">
        <v>1.87531</v>
      </c>
      <c r="IG766">
        <v>1.87819</v>
      </c>
      <c r="IH766">
        <v>1.87486</v>
      </c>
      <c r="II766">
        <v>1.8785</v>
      </c>
      <c r="IJ766">
        <v>1.8756</v>
      </c>
      <c r="IK766">
        <v>1.87669</v>
      </c>
      <c r="IL766">
        <v>0</v>
      </c>
      <c r="IM766">
        <v>0</v>
      </c>
      <c r="IN766">
        <v>0</v>
      </c>
      <c r="IO766">
        <v>0</v>
      </c>
      <c r="IP766" t="s">
        <v>442</v>
      </c>
      <c r="IQ766" t="s">
        <v>443</v>
      </c>
      <c r="IR766" t="s">
        <v>444</v>
      </c>
      <c r="IS766" t="s">
        <v>444</v>
      </c>
      <c r="IT766" t="s">
        <v>444</v>
      </c>
      <c r="IU766" t="s">
        <v>444</v>
      </c>
      <c r="IV766">
        <v>0</v>
      </c>
      <c r="IW766">
        <v>100</v>
      </c>
      <c r="IX766">
        <v>100</v>
      </c>
      <c r="IY766">
        <v>1.51</v>
      </c>
      <c r="IZ766">
        <v>0.2282</v>
      </c>
      <c r="JA766">
        <v>0.05401698482025668</v>
      </c>
      <c r="JB766">
        <v>0.001251749769105588</v>
      </c>
      <c r="JC766">
        <v>-2.340677956668878E-07</v>
      </c>
      <c r="JD766">
        <v>1.443975168909104E-10</v>
      </c>
      <c r="JE766">
        <v>-0.0473756660369021</v>
      </c>
      <c r="JF766">
        <v>-0.000763777970416037</v>
      </c>
      <c r="JG766">
        <v>0.0006633184790446218</v>
      </c>
      <c r="JH766">
        <v>-5.365384051273601E-06</v>
      </c>
      <c r="JI766">
        <v>1</v>
      </c>
      <c r="JJ766">
        <v>2129</v>
      </c>
      <c r="JK766">
        <v>1</v>
      </c>
      <c r="JL766">
        <v>27</v>
      </c>
      <c r="JM766">
        <v>189069.4</v>
      </c>
      <c r="JN766">
        <v>189069.3</v>
      </c>
      <c r="JO766">
        <v>2.70508</v>
      </c>
      <c r="JP766">
        <v>2.52563</v>
      </c>
      <c r="JQ766">
        <v>1.39893</v>
      </c>
      <c r="JR766">
        <v>2.33765</v>
      </c>
      <c r="JS766">
        <v>1.44897</v>
      </c>
      <c r="JT766">
        <v>2.57568</v>
      </c>
      <c r="JU766">
        <v>36.8366</v>
      </c>
      <c r="JV766">
        <v>24.1926</v>
      </c>
      <c r="JW766">
        <v>18</v>
      </c>
      <c r="JX766">
        <v>478.382</v>
      </c>
      <c r="JY766">
        <v>476.144</v>
      </c>
      <c r="JZ766">
        <v>27.6542</v>
      </c>
      <c r="KA766">
        <v>29.2149</v>
      </c>
      <c r="KB766">
        <v>30.0004</v>
      </c>
      <c r="KC766">
        <v>28.8077</v>
      </c>
      <c r="KD766">
        <v>28.8595</v>
      </c>
      <c r="KE766">
        <v>54.2081</v>
      </c>
      <c r="KF766">
        <v>23.3239</v>
      </c>
      <c r="KG766">
        <v>77.70180000000001</v>
      </c>
      <c r="KH766">
        <v>27.6083</v>
      </c>
      <c r="KI766">
        <v>1289.19</v>
      </c>
      <c r="KJ766">
        <v>19.7671</v>
      </c>
      <c r="KK766">
        <v>100.922</v>
      </c>
      <c r="KL766">
        <v>100.215</v>
      </c>
    </row>
    <row r="767" spans="1:298">
      <c r="A767">
        <v>751</v>
      </c>
      <c r="B767">
        <v>1758492746</v>
      </c>
      <c r="C767">
        <v>23642.5</v>
      </c>
      <c r="D767" t="s">
        <v>1953</v>
      </c>
      <c r="E767" t="s">
        <v>1954</v>
      </c>
      <c r="F767">
        <v>5</v>
      </c>
      <c r="G767" t="s">
        <v>1800</v>
      </c>
      <c r="H767" t="s">
        <v>436</v>
      </c>
      <c r="I767" t="s">
        <v>437</v>
      </c>
      <c r="J767">
        <v>1758492738.5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1301.5105553596</v>
      </c>
      <c r="AL767">
        <v>1275.64896969697</v>
      </c>
      <c r="AM767">
        <v>3.424836347371184</v>
      </c>
      <c r="AN767">
        <v>65.52531458562125</v>
      </c>
      <c r="AO767">
        <f>(AQ767 - AP767 + DZ767*1E3/(8.314*(EB767+273.15)) * AS767/DY767 * AR767) * DY767/(100*DM767) * 1000/(1000 - AQ767)</f>
        <v>0</v>
      </c>
      <c r="AP767">
        <v>19.74027387646604</v>
      </c>
      <c r="AQ767">
        <v>23.55305272727274</v>
      </c>
      <c r="AR767">
        <v>-0.006176173715321315</v>
      </c>
      <c r="AS767">
        <v>124.8257750437585</v>
      </c>
      <c r="AT767">
        <v>2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438</v>
      </c>
      <c r="AZ767" t="s">
        <v>438</v>
      </c>
      <c r="BA767">
        <v>0</v>
      </c>
      <c r="BB767">
        <v>0</v>
      </c>
      <c r="BC767">
        <f>1-BA767/BB767</f>
        <v>0</v>
      </c>
      <c r="BD767">
        <v>0</v>
      </c>
      <c r="BE767" t="s">
        <v>438</v>
      </c>
      <c r="BF767" t="s">
        <v>438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438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2.7</v>
      </c>
      <c r="DN767">
        <v>0.5</v>
      </c>
      <c r="DO767" t="s">
        <v>439</v>
      </c>
      <c r="DP767">
        <v>2</v>
      </c>
      <c r="DQ767" t="b">
        <v>1</v>
      </c>
      <c r="DR767">
        <v>1758492738.5</v>
      </c>
      <c r="DS767">
        <v>1222.14</v>
      </c>
      <c r="DT767">
        <v>1261.085925925926</v>
      </c>
      <c r="DU767">
        <v>23.5922</v>
      </c>
      <c r="DV767">
        <v>19.72966666666667</v>
      </c>
      <c r="DW767">
        <v>1220.643333333333</v>
      </c>
      <c r="DX767">
        <v>23.36378518518519</v>
      </c>
      <c r="DY767">
        <v>500.0215925925926</v>
      </c>
      <c r="DZ767">
        <v>89.97214814814815</v>
      </c>
      <c r="EA767">
        <v>0.05420535185185185</v>
      </c>
      <c r="EB767">
        <v>29.9720925925926</v>
      </c>
      <c r="EC767">
        <v>30.04437037037037</v>
      </c>
      <c r="ED767">
        <v>999.9000000000001</v>
      </c>
      <c r="EE767">
        <v>0</v>
      </c>
      <c r="EF767">
        <v>0</v>
      </c>
      <c r="EG767">
        <v>9993.748148148148</v>
      </c>
      <c r="EH767">
        <v>0</v>
      </c>
      <c r="EI767">
        <v>10.58306666666667</v>
      </c>
      <c r="EJ767">
        <v>-38.94595555555556</v>
      </c>
      <c r="EK767">
        <v>1251.669259259259</v>
      </c>
      <c r="EL767">
        <v>1286.465925925926</v>
      </c>
      <c r="EM767">
        <v>3.862536666666667</v>
      </c>
      <c r="EN767">
        <v>1261.085925925926</v>
      </c>
      <c r="EO767">
        <v>19.72966666666667</v>
      </c>
      <c r="EP767">
        <v>2.122641481481482</v>
      </c>
      <c r="EQ767">
        <v>1.775120740740741</v>
      </c>
      <c r="ER767">
        <v>18.39010740740741</v>
      </c>
      <c r="ES767">
        <v>15.56940370370371</v>
      </c>
      <c r="ET767">
        <v>2000.006296296297</v>
      </c>
      <c r="EU767">
        <v>0.9800072222222224</v>
      </c>
      <c r="EV767">
        <v>0.01999314444444444</v>
      </c>
      <c r="EW767">
        <v>0</v>
      </c>
      <c r="EX767">
        <v>487.4555555555556</v>
      </c>
      <c r="EY767">
        <v>5.000560000000001</v>
      </c>
      <c r="EZ767">
        <v>10028.01481481481</v>
      </c>
      <c r="FA767">
        <v>17294.96666666667</v>
      </c>
      <c r="FB767">
        <v>42.12266666666666</v>
      </c>
      <c r="FC767">
        <v>42.25</v>
      </c>
      <c r="FD767">
        <v>41.81199999999999</v>
      </c>
      <c r="FE767">
        <v>41.40025925925926</v>
      </c>
      <c r="FF767">
        <v>42.81199999999998</v>
      </c>
      <c r="FG767">
        <v>1955.116296296296</v>
      </c>
      <c r="FH767">
        <v>39.89000000000001</v>
      </c>
      <c r="FI767">
        <v>0</v>
      </c>
      <c r="FJ767">
        <v>1758492747.6</v>
      </c>
      <c r="FK767">
        <v>0</v>
      </c>
      <c r="FL767">
        <v>487.4334615384615</v>
      </c>
      <c r="FM767">
        <v>-1.753709393896934</v>
      </c>
      <c r="FN767">
        <v>-32.08888882690288</v>
      </c>
      <c r="FO767">
        <v>10027.95384615385</v>
      </c>
      <c r="FP767">
        <v>15</v>
      </c>
      <c r="FQ767">
        <v>0</v>
      </c>
      <c r="FR767" t="s">
        <v>440</v>
      </c>
      <c r="FS767">
        <v>1747148579.5</v>
      </c>
      <c r="FT767">
        <v>1747148584.5</v>
      </c>
      <c r="FU767">
        <v>0</v>
      </c>
      <c r="FV767">
        <v>0.162</v>
      </c>
      <c r="FW767">
        <v>-0.001</v>
      </c>
      <c r="FX767">
        <v>0.139</v>
      </c>
      <c r="FY767">
        <v>0.058</v>
      </c>
      <c r="FZ767">
        <v>420</v>
      </c>
      <c r="GA767">
        <v>16</v>
      </c>
      <c r="GB767">
        <v>0.19</v>
      </c>
      <c r="GC767">
        <v>0.02</v>
      </c>
      <c r="GD767">
        <v>-38.951325</v>
      </c>
      <c r="GE767">
        <v>0.330054033771152</v>
      </c>
      <c r="GF767">
        <v>0.08683947187195497</v>
      </c>
      <c r="GG767">
        <v>1</v>
      </c>
      <c r="GH767">
        <v>487.5169705882353</v>
      </c>
      <c r="GI767">
        <v>-1.314270433079892</v>
      </c>
      <c r="GJ767">
        <v>0.2240767312504542</v>
      </c>
      <c r="GK767">
        <v>0</v>
      </c>
      <c r="GL767">
        <v>3.8783125</v>
      </c>
      <c r="GM767">
        <v>-0.3068348217636061</v>
      </c>
      <c r="GN767">
        <v>0.03016216286591528</v>
      </c>
      <c r="GO767">
        <v>0</v>
      </c>
      <c r="GP767">
        <v>1</v>
      </c>
      <c r="GQ767">
        <v>3</v>
      </c>
      <c r="GR767" t="s">
        <v>447</v>
      </c>
      <c r="GS767">
        <v>3.12811</v>
      </c>
      <c r="GT767">
        <v>2.73198</v>
      </c>
      <c r="GU767">
        <v>0.178478</v>
      </c>
      <c r="GV767">
        <v>0.183097</v>
      </c>
      <c r="GW767">
        <v>0.104992</v>
      </c>
      <c r="GX767">
        <v>0.0933798</v>
      </c>
      <c r="GY767">
        <v>24629.3</v>
      </c>
      <c r="GZ767">
        <v>23743.3</v>
      </c>
      <c r="HA767">
        <v>30523.5</v>
      </c>
      <c r="HB767">
        <v>29321.4</v>
      </c>
      <c r="HC767">
        <v>37714</v>
      </c>
      <c r="HD767">
        <v>34982.5</v>
      </c>
      <c r="HE767">
        <v>46701.6</v>
      </c>
      <c r="HF767">
        <v>43567.6</v>
      </c>
      <c r="HG767">
        <v>1.82353</v>
      </c>
      <c r="HH767">
        <v>1.86738</v>
      </c>
      <c r="HI767">
        <v>0.0760704</v>
      </c>
      <c r="HJ767">
        <v>0</v>
      </c>
      <c r="HK767">
        <v>28.8026</v>
      </c>
      <c r="HL767">
        <v>999.9</v>
      </c>
      <c r="HM767">
        <v>47.6</v>
      </c>
      <c r="HN767">
        <v>30.5</v>
      </c>
      <c r="HO767">
        <v>23.1958</v>
      </c>
      <c r="HP767">
        <v>63.543</v>
      </c>
      <c r="HQ767">
        <v>16.8309</v>
      </c>
      <c r="HR767">
        <v>1</v>
      </c>
      <c r="HS767">
        <v>0.161341</v>
      </c>
      <c r="HT767">
        <v>0.563755</v>
      </c>
      <c r="HU767">
        <v>20.1979</v>
      </c>
      <c r="HV767">
        <v>5.22837</v>
      </c>
      <c r="HW767">
        <v>11.974</v>
      </c>
      <c r="HX767">
        <v>4.96975</v>
      </c>
      <c r="HY767">
        <v>3.28953</v>
      </c>
      <c r="HZ767">
        <v>9999</v>
      </c>
      <c r="IA767">
        <v>9999</v>
      </c>
      <c r="IB767">
        <v>9999</v>
      </c>
      <c r="IC767">
        <v>999.9</v>
      </c>
      <c r="ID767">
        <v>4.97296</v>
      </c>
      <c r="IE767">
        <v>1.87729</v>
      </c>
      <c r="IF767">
        <v>1.87531</v>
      </c>
      <c r="IG767">
        <v>1.87816</v>
      </c>
      <c r="IH767">
        <v>1.87485</v>
      </c>
      <c r="II767">
        <v>1.87845</v>
      </c>
      <c r="IJ767">
        <v>1.87561</v>
      </c>
      <c r="IK767">
        <v>1.8767</v>
      </c>
      <c r="IL767">
        <v>0</v>
      </c>
      <c r="IM767">
        <v>0</v>
      </c>
      <c r="IN767">
        <v>0</v>
      </c>
      <c r="IO767">
        <v>0</v>
      </c>
      <c r="IP767" t="s">
        <v>442</v>
      </c>
      <c r="IQ767" t="s">
        <v>443</v>
      </c>
      <c r="IR767" t="s">
        <v>444</v>
      </c>
      <c r="IS767" t="s">
        <v>444</v>
      </c>
      <c r="IT767" t="s">
        <v>444</v>
      </c>
      <c r="IU767" t="s">
        <v>444</v>
      </c>
      <c r="IV767">
        <v>0</v>
      </c>
      <c r="IW767">
        <v>100</v>
      </c>
      <c r="IX767">
        <v>100</v>
      </c>
      <c r="IY767">
        <v>1.53</v>
      </c>
      <c r="IZ767">
        <v>0.2275</v>
      </c>
      <c r="JA767">
        <v>0.05401698482025668</v>
      </c>
      <c r="JB767">
        <v>0.001251749769105588</v>
      </c>
      <c r="JC767">
        <v>-2.340677956668878E-07</v>
      </c>
      <c r="JD767">
        <v>1.443975168909104E-10</v>
      </c>
      <c r="JE767">
        <v>-0.0473756660369021</v>
      </c>
      <c r="JF767">
        <v>-0.000763777970416037</v>
      </c>
      <c r="JG767">
        <v>0.0006633184790446218</v>
      </c>
      <c r="JH767">
        <v>-5.365384051273601E-06</v>
      </c>
      <c r="JI767">
        <v>1</v>
      </c>
      <c r="JJ767">
        <v>2129</v>
      </c>
      <c r="JK767">
        <v>1</v>
      </c>
      <c r="JL767">
        <v>27</v>
      </c>
      <c r="JM767">
        <v>189069.4</v>
      </c>
      <c r="JN767">
        <v>189069.4</v>
      </c>
      <c r="JO767">
        <v>2.73193</v>
      </c>
      <c r="JP767">
        <v>2.54028</v>
      </c>
      <c r="JQ767">
        <v>1.39893</v>
      </c>
      <c r="JR767">
        <v>2.33765</v>
      </c>
      <c r="JS767">
        <v>1.44897</v>
      </c>
      <c r="JT767">
        <v>2.47314</v>
      </c>
      <c r="JU767">
        <v>36.8604</v>
      </c>
      <c r="JV767">
        <v>24.1926</v>
      </c>
      <c r="JW767">
        <v>18</v>
      </c>
      <c r="JX767">
        <v>478.356</v>
      </c>
      <c r="JY767">
        <v>476.129</v>
      </c>
      <c r="JZ767">
        <v>27.608</v>
      </c>
      <c r="KA767">
        <v>29.2199</v>
      </c>
      <c r="KB767">
        <v>30.0003</v>
      </c>
      <c r="KC767">
        <v>28.812</v>
      </c>
      <c r="KD767">
        <v>28.8638</v>
      </c>
      <c r="KE767">
        <v>54.7287</v>
      </c>
      <c r="KF767">
        <v>23.3239</v>
      </c>
      <c r="KG767">
        <v>78.0733</v>
      </c>
      <c r="KH767">
        <v>27.5638</v>
      </c>
      <c r="KI767">
        <v>1302.55</v>
      </c>
      <c r="KJ767">
        <v>19.8174</v>
      </c>
      <c r="KK767">
        <v>100.919</v>
      </c>
      <c r="KL767">
        <v>100.215</v>
      </c>
    </row>
    <row r="768" spans="1:298">
      <c r="A768">
        <v>752</v>
      </c>
      <c r="B768">
        <v>1758492751</v>
      </c>
      <c r="C768">
        <v>23647.5</v>
      </c>
      <c r="D768" t="s">
        <v>1955</v>
      </c>
      <c r="E768" t="s">
        <v>1956</v>
      </c>
      <c r="F768">
        <v>5</v>
      </c>
      <c r="G768" t="s">
        <v>1800</v>
      </c>
      <c r="H768" t="s">
        <v>436</v>
      </c>
      <c r="I768" t="s">
        <v>437</v>
      </c>
      <c r="J768">
        <v>1758492743.214286</v>
      </c>
      <c r="K768">
        <f>(L768)/1000</f>
        <v>0</v>
      </c>
      <c r="L768">
        <f>IF(DQ768, AO768, AI768)</f>
        <v>0</v>
      </c>
      <c r="M768">
        <f>IF(DQ768, AJ768, AH768)</f>
        <v>0</v>
      </c>
      <c r="N768">
        <f>DS768 - IF(AV768&gt;1, M768*DM768*100.0/(AX768), 0)</f>
        <v>0</v>
      </c>
      <c r="O768">
        <f>((U768-K768/2)*N768-M768)/(U768+K768/2)</f>
        <v>0</v>
      </c>
      <c r="P768">
        <f>O768*(DZ768+EA768)/1000.0</f>
        <v>0</v>
      </c>
      <c r="Q768">
        <f>(DS768 - IF(AV768&gt;1, M768*DM768*100.0/(AX768), 0))*(DZ768+EA768)/1000.0</f>
        <v>0</v>
      </c>
      <c r="R768">
        <f>2.0/((1/T768-1/S768)+SIGN(T768)*SQRT((1/T768-1/S768)*(1/T768-1/S768) + 4*DN768/((DN768+1)*(DN768+1))*(2*1/T768*1/S768-1/S768*1/S768)))</f>
        <v>0</v>
      </c>
      <c r="S768">
        <f>IF(LEFT(DO768,1)&lt;&gt;"0",IF(LEFT(DO768,1)="1",3.0,DP768),$D$5+$E$5*(EG768*DZ768/($K$5*1000))+$F$5*(EG768*DZ768/($K$5*1000))*MAX(MIN(DM768,$J$5),$I$5)*MAX(MIN(DM768,$J$5),$I$5)+$G$5*MAX(MIN(DM768,$J$5),$I$5)*(EG768*DZ768/($K$5*1000))+$H$5*(EG768*DZ768/($K$5*1000))*(EG768*DZ768/($K$5*1000)))</f>
        <v>0</v>
      </c>
      <c r="T768">
        <f>K768*(1000-(1000*0.61365*exp(17.502*X768/(240.97+X768))/(DZ768+EA768)+DU768)/2)/(1000*0.61365*exp(17.502*X768/(240.97+X768))/(DZ768+EA768)-DU768)</f>
        <v>0</v>
      </c>
      <c r="U768">
        <f>1/((DN768+1)/(R768/1.6)+1/(S768/1.37)) + DN768/((DN768+1)/(R768/1.6) + DN768/(S768/1.37))</f>
        <v>0</v>
      </c>
      <c r="V768">
        <f>(DI768*DL768)</f>
        <v>0</v>
      </c>
      <c r="W768">
        <f>(EB768+(V768+2*0.95*5.67E-8*(((EB768+$B$7)+273)^4-(EB768+273)^4)-44100*K768)/(1.84*29.3*S768+8*0.95*5.67E-8*(EB768+273)^3))</f>
        <v>0</v>
      </c>
      <c r="X768">
        <f>($C$7*EC768+$D$7*ED768+$E$7*W768)</f>
        <v>0</v>
      </c>
      <c r="Y768">
        <f>0.61365*exp(17.502*X768/(240.97+X768))</f>
        <v>0</v>
      </c>
      <c r="Z768">
        <f>(AA768/AB768*100)</f>
        <v>0</v>
      </c>
      <c r="AA768">
        <f>DU768*(DZ768+EA768)/1000</f>
        <v>0</v>
      </c>
      <c r="AB768">
        <f>0.61365*exp(17.502*EB768/(240.97+EB768))</f>
        <v>0</v>
      </c>
      <c r="AC768">
        <f>(Y768-DU768*(DZ768+EA768)/1000)</f>
        <v>0</v>
      </c>
      <c r="AD768">
        <f>(-K768*44100)</f>
        <v>0</v>
      </c>
      <c r="AE768">
        <f>2*29.3*S768*0.92*(EB768-X768)</f>
        <v>0</v>
      </c>
      <c r="AF768">
        <f>2*0.95*5.67E-8*(((EB768+$B$7)+273)^4-(X768+273)^4)</f>
        <v>0</v>
      </c>
      <c r="AG768">
        <f>V768+AF768+AD768+AE768</f>
        <v>0</v>
      </c>
      <c r="AH768">
        <f>DY768*AV768*(DT768-DS768*(1000-AV768*DV768)/(1000-AV768*DU768))/(100*DM768)</f>
        <v>0</v>
      </c>
      <c r="AI768">
        <f>1000*DY768*AV768*(DU768-DV768)/(100*DM768*(1000-AV768*DU768))</f>
        <v>0</v>
      </c>
      <c r="AJ768">
        <f>(AK768 - AL768 - DZ768*1E3/(8.314*(EB768+273.15)) * AN768/DY768 * AM768) * DY768/(100*DM768) * (1000 - DV768)/1000</f>
        <v>0</v>
      </c>
      <c r="AK768">
        <v>1318.75454393639</v>
      </c>
      <c r="AL768">
        <v>1292.713515151514</v>
      </c>
      <c r="AM768">
        <v>3.415714696714981</v>
      </c>
      <c r="AN768">
        <v>65.52531458562125</v>
      </c>
      <c r="AO768">
        <f>(AQ768 - AP768 + DZ768*1E3/(8.314*(EB768+273.15)) * AS768/DY768 * AR768) * DY768/(100*DM768) * 1000/(1000 - AQ768)</f>
        <v>0</v>
      </c>
      <c r="AP768">
        <v>19.77331008452998</v>
      </c>
      <c r="AQ768">
        <v>23.52658484848484</v>
      </c>
      <c r="AR768">
        <v>-0.003245761335972092</v>
      </c>
      <c r="AS768">
        <v>124.8257750437585</v>
      </c>
      <c r="AT768">
        <v>2</v>
      </c>
      <c r="AU768">
        <v>0</v>
      </c>
      <c r="AV768">
        <f>IF(AT768*$H$13&gt;=AX768,1.0,(AX768/(AX768-AT768*$H$13)))</f>
        <v>0</v>
      </c>
      <c r="AW768">
        <f>(AV768-1)*100</f>
        <v>0</v>
      </c>
      <c r="AX768">
        <f>MAX(0,($B$13+$C$13*EG768)/(1+$D$13*EG768)*DZ768/(EB768+273)*$E$13)</f>
        <v>0</v>
      </c>
      <c r="AY768" t="s">
        <v>438</v>
      </c>
      <c r="AZ768" t="s">
        <v>438</v>
      </c>
      <c r="BA768">
        <v>0</v>
      </c>
      <c r="BB768">
        <v>0</v>
      </c>
      <c r="BC768">
        <f>1-BA768/BB768</f>
        <v>0</v>
      </c>
      <c r="BD768">
        <v>0</v>
      </c>
      <c r="BE768" t="s">
        <v>438</v>
      </c>
      <c r="BF768" t="s">
        <v>438</v>
      </c>
      <c r="BG768">
        <v>0</v>
      </c>
      <c r="BH768">
        <v>0</v>
      </c>
      <c r="BI768">
        <f>1-BG768/BH768</f>
        <v>0</v>
      </c>
      <c r="BJ768">
        <v>0.5</v>
      </c>
      <c r="BK768">
        <f>DJ768</f>
        <v>0</v>
      </c>
      <c r="BL768">
        <f>M768</f>
        <v>0</v>
      </c>
      <c r="BM768">
        <f>BI768*BJ768*BK768</f>
        <v>0</v>
      </c>
      <c r="BN768">
        <f>(BL768-BD768)/BK768</f>
        <v>0</v>
      </c>
      <c r="BO768">
        <f>(BB768-BH768)/BH768</f>
        <v>0</v>
      </c>
      <c r="BP768">
        <f>BA768/(BC768+BA768/BH768)</f>
        <v>0</v>
      </c>
      <c r="BQ768" t="s">
        <v>438</v>
      </c>
      <c r="BR768">
        <v>0</v>
      </c>
      <c r="BS768">
        <f>IF(BR768&lt;&gt;0, BR768, BP768)</f>
        <v>0</v>
      </c>
      <c r="BT768">
        <f>1-BS768/BH768</f>
        <v>0</v>
      </c>
      <c r="BU768">
        <f>(BH768-BG768)/(BH768-BS768)</f>
        <v>0</v>
      </c>
      <c r="BV768">
        <f>(BB768-BH768)/(BB768-BS768)</f>
        <v>0</v>
      </c>
      <c r="BW768">
        <f>(BH768-BG768)/(BH768-BA768)</f>
        <v>0</v>
      </c>
      <c r="BX768">
        <f>(BB768-BH768)/(BB768-BA768)</f>
        <v>0</v>
      </c>
      <c r="BY768">
        <f>(BU768*BS768/BG768)</f>
        <v>0</v>
      </c>
      <c r="BZ768">
        <f>(1-BY768)</f>
        <v>0</v>
      </c>
      <c r="DI768">
        <f>$B$11*EH768+$C$11*EI768+$F$11*ET768*(1-EW768)</f>
        <v>0</v>
      </c>
      <c r="DJ768">
        <f>DI768*DK768</f>
        <v>0</v>
      </c>
      <c r="DK768">
        <f>($B$11*$D$9+$C$11*$D$9+$F$11*((FG768+EY768)/MAX(FG768+EY768+FH768, 0.1)*$I$9+FH768/MAX(FG768+EY768+FH768, 0.1)*$J$9))/($B$11+$C$11+$F$11)</f>
        <v>0</v>
      </c>
      <c r="DL768">
        <f>($B$11*$K$9+$C$11*$K$9+$F$11*((FG768+EY768)/MAX(FG768+EY768+FH768, 0.1)*$P$9+FH768/MAX(FG768+EY768+FH768, 0.1)*$Q$9))/($B$11+$C$11+$F$11)</f>
        <v>0</v>
      </c>
      <c r="DM768">
        <v>2.7</v>
      </c>
      <c r="DN768">
        <v>0.5</v>
      </c>
      <c r="DO768" t="s">
        <v>439</v>
      </c>
      <c r="DP768">
        <v>2</v>
      </c>
      <c r="DQ768" t="b">
        <v>1</v>
      </c>
      <c r="DR768">
        <v>1758492743.214286</v>
      </c>
      <c r="DS768">
        <v>1237.930357142857</v>
      </c>
      <c r="DT768">
        <v>1276.876428571429</v>
      </c>
      <c r="DU768">
        <v>23.56677142857143</v>
      </c>
      <c r="DV768">
        <v>19.74382142857143</v>
      </c>
      <c r="DW768">
        <v>1236.4125</v>
      </c>
      <c r="DX768">
        <v>23.33887857142856</v>
      </c>
      <c r="DY768">
        <v>500.0185357142856</v>
      </c>
      <c r="DZ768">
        <v>89.97196785714286</v>
      </c>
      <c r="EA768">
        <v>0.05441425714285714</v>
      </c>
      <c r="EB768">
        <v>29.95951785714286</v>
      </c>
      <c r="EC768">
        <v>30.04536428571429</v>
      </c>
      <c r="ED768">
        <v>999.9000000000002</v>
      </c>
      <c r="EE768">
        <v>0</v>
      </c>
      <c r="EF768">
        <v>0</v>
      </c>
      <c r="EG768">
        <v>9974.195357142857</v>
      </c>
      <c r="EH768">
        <v>0</v>
      </c>
      <c r="EI768">
        <v>10.58731071428572</v>
      </c>
      <c r="EJ768">
        <v>-38.94564285714285</v>
      </c>
      <c r="EK768">
        <v>1267.8075</v>
      </c>
      <c r="EL768">
        <v>1302.592857142857</v>
      </c>
      <c r="EM768">
        <v>3.822943214285714</v>
      </c>
      <c r="EN768">
        <v>1276.876428571429</v>
      </c>
      <c r="EO768">
        <v>19.74382142857143</v>
      </c>
      <c r="EP768">
        <v>2.120348214285714</v>
      </c>
      <c r="EQ768">
        <v>1.776390357142857</v>
      </c>
      <c r="ER768">
        <v>18.37286428571429</v>
      </c>
      <c r="ES768">
        <v>15.58056428571428</v>
      </c>
      <c r="ET768">
        <v>2000.009285714286</v>
      </c>
      <c r="EU768">
        <v>0.9800072857142856</v>
      </c>
      <c r="EV768">
        <v>0.01999308571428571</v>
      </c>
      <c r="EW768">
        <v>0</v>
      </c>
      <c r="EX768">
        <v>487.3109285714286</v>
      </c>
      <c r="EY768">
        <v>5.000560000000001</v>
      </c>
      <c r="EZ768">
        <v>10025.56071428571</v>
      </c>
      <c r="FA768">
        <v>17294.99285714286</v>
      </c>
      <c r="FB768">
        <v>42.12275</v>
      </c>
      <c r="FC768">
        <v>42.25</v>
      </c>
      <c r="FD768">
        <v>41.81199999999999</v>
      </c>
      <c r="FE768">
        <v>41.4037857142857</v>
      </c>
      <c r="FF768">
        <v>42.81199999999998</v>
      </c>
      <c r="FG768">
        <v>1955.119285714286</v>
      </c>
      <c r="FH768">
        <v>39.89000000000001</v>
      </c>
      <c r="FI768">
        <v>0</v>
      </c>
      <c r="FJ768">
        <v>1758492752.4</v>
      </c>
      <c r="FK768">
        <v>0</v>
      </c>
      <c r="FL768">
        <v>487.2888076923078</v>
      </c>
      <c r="FM768">
        <v>-1.464444439577925</v>
      </c>
      <c r="FN768">
        <v>-32.91282043352611</v>
      </c>
      <c r="FO768">
        <v>10025.55769230769</v>
      </c>
      <c r="FP768">
        <v>15</v>
      </c>
      <c r="FQ768">
        <v>0</v>
      </c>
      <c r="FR768" t="s">
        <v>440</v>
      </c>
      <c r="FS768">
        <v>1747148579.5</v>
      </c>
      <c r="FT768">
        <v>1747148584.5</v>
      </c>
      <c r="FU768">
        <v>0</v>
      </c>
      <c r="FV768">
        <v>0.162</v>
      </c>
      <c r="FW768">
        <v>-0.001</v>
      </c>
      <c r="FX768">
        <v>0.139</v>
      </c>
      <c r="FY768">
        <v>0.058</v>
      </c>
      <c r="FZ768">
        <v>420</v>
      </c>
      <c r="GA768">
        <v>16</v>
      </c>
      <c r="GB768">
        <v>0.19</v>
      </c>
      <c r="GC768">
        <v>0.02</v>
      </c>
      <c r="GD768">
        <v>-38.95771951219512</v>
      </c>
      <c r="GE768">
        <v>0.03136306620207458</v>
      </c>
      <c r="GF768">
        <v>0.08940571329894867</v>
      </c>
      <c r="GG768">
        <v>1</v>
      </c>
      <c r="GH768">
        <v>487.3838823529412</v>
      </c>
      <c r="GI768">
        <v>-1.656226123083377</v>
      </c>
      <c r="GJ768">
        <v>0.2375747269072423</v>
      </c>
      <c r="GK768">
        <v>0</v>
      </c>
      <c r="GL768">
        <v>3.842581219512195</v>
      </c>
      <c r="GM768">
        <v>-0.4764048083623607</v>
      </c>
      <c r="GN768">
        <v>0.04780350972904843</v>
      </c>
      <c r="GO768">
        <v>0</v>
      </c>
      <c r="GP768">
        <v>1</v>
      </c>
      <c r="GQ768">
        <v>3</v>
      </c>
      <c r="GR768" t="s">
        <v>447</v>
      </c>
      <c r="GS768">
        <v>3.12811</v>
      </c>
      <c r="GT768">
        <v>2.7321</v>
      </c>
      <c r="GU768">
        <v>0.179939</v>
      </c>
      <c r="GV768">
        <v>0.184557</v>
      </c>
      <c r="GW768">
        <v>0.104911</v>
      </c>
      <c r="GX768">
        <v>0.0934595</v>
      </c>
      <c r="GY768">
        <v>24585.2</v>
      </c>
      <c r="GZ768">
        <v>23700.9</v>
      </c>
      <c r="HA768">
        <v>30523.3</v>
      </c>
      <c r="HB768">
        <v>29321.5</v>
      </c>
      <c r="HC768">
        <v>37717.3</v>
      </c>
      <c r="HD768">
        <v>34979.8</v>
      </c>
      <c r="HE768">
        <v>46701.3</v>
      </c>
      <c r="HF768">
        <v>43567.9</v>
      </c>
      <c r="HG768">
        <v>1.82355</v>
      </c>
      <c r="HH768">
        <v>1.8675</v>
      </c>
      <c r="HI768">
        <v>0.0769272</v>
      </c>
      <c r="HJ768">
        <v>0</v>
      </c>
      <c r="HK768">
        <v>28.7964</v>
      </c>
      <c r="HL768">
        <v>999.9</v>
      </c>
      <c r="HM768">
        <v>47.6</v>
      </c>
      <c r="HN768">
        <v>30.5</v>
      </c>
      <c r="HO768">
        <v>23.1956</v>
      </c>
      <c r="HP768">
        <v>63.613</v>
      </c>
      <c r="HQ768">
        <v>16.7147</v>
      </c>
      <c r="HR768">
        <v>1</v>
      </c>
      <c r="HS768">
        <v>0.161951</v>
      </c>
      <c r="HT768">
        <v>0.587666</v>
      </c>
      <c r="HU768">
        <v>20.1976</v>
      </c>
      <c r="HV768">
        <v>5.22792</v>
      </c>
      <c r="HW768">
        <v>11.974</v>
      </c>
      <c r="HX768">
        <v>4.9697</v>
      </c>
      <c r="HY768">
        <v>3.28953</v>
      </c>
      <c r="HZ768">
        <v>9999</v>
      </c>
      <c r="IA768">
        <v>9999</v>
      </c>
      <c r="IB768">
        <v>9999</v>
      </c>
      <c r="IC768">
        <v>999.9</v>
      </c>
      <c r="ID768">
        <v>4.97296</v>
      </c>
      <c r="IE768">
        <v>1.87729</v>
      </c>
      <c r="IF768">
        <v>1.87531</v>
      </c>
      <c r="IG768">
        <v>1.87819</v>
      </c>
      <c r="IH768">
        <v>1.87485</v>
      </c>
      <c r="II768">
        <v>1.87849</v>
      </c>
      <c r="IJ768">
        <v>1.8756</v>
      </c>
      <c r="IK768">
        <v>1.87669</v>
      </c>
      <c r="IL768">
        <v>0</v>
      </c>
      <c r="IM768">
        <v>0</v>
      </c>
      <c r="IN768">
        <v>0</v>
      </c>
      <c r="IO768">
        <v>0</v>
      </c>
      <c r="IP768" t="s">
        <v>442</v>
      </c>
      <c r="IQ768" t="s">
        <v>443</v>
      </c>
      <c r="IR768" t="s">
        <v>444</v>
      </c>
      <c r="IS768" t="s">
        <v>444</v>
      </c>
      <c r="IT768" t="s">
        <v>444</v>
      </c>
      <c r="IU768" t="s">
        <v>444</v>
      </c>
      <c r="IV768">
        <v>0</v>
      </c>
      <c r="IW768">
        <v>100</v>
      </c>
      <c r="IX768">
        <v>100</v>
      </c>
      <c r="IY768">
        <v>1.55</v>
      </c>
      <c r="IZ768">
        <v>0.227</v>
      </c>
      <c r="JA768">
        <v>0.05401698482025668</v>
      </c>
      <c r="JB768">
        <v>0.001251749769105588</v>
      </c>
      <c r="JC768">
        <v>-2.340677956668878E-07</v>
      </c>
      <c r="JD768">
        <v>1.443975168909104E-10</v>
      </c>
      <c r="JE768">
        <v>-0.0473756660369021</v>
      </c>
      <c r="JF768">
        <v>-0.000763777970416037</v>
      </c>
      <c r="JG768">
        <v>0.0006633184790446218</v>
      </c>
      <c r="JH768">
        <v>-5.365384051273601E-06</v>
      </c>
      <c r="JI768">
        <v>1</v>
      </c>
      <c r="JJ768">
        <v>2129</v>
      </c>
      <c r="JK768">
        <v>1</v>
      </c>
      <c r="JL768">
        <v>27</v>
      </c>
      <c r="JM768">
        <v>189069.5</v>
      </c>
      <c r="JN768">
        <v>189069.4</v>
      </c>
      <c r="JO768">
        <v>2.76123</v>
      </c>
      <c r="JP768">
        <v>2.52808</v>
      </c>
      <c r="JQ768">
        <v>1.39893</v>
      </c>
      <c r="JR768">
        <v>2.33765</v>
      </c>
      <c r="JS768">
        <v>1.44897</v>
      </c>
      <c r="JT768">
        <v>2.58179</v>
      </c>
      <c r="JU768">
        <v>36.8604</v>
      </c>
      <c r="JV768">
        <v>24.1926</v>
      </c>
      <c r="JW768">
        <v>18</v>
      </c>
      <c r="JX768">
        <v>478.402</v>
      </c>
      <c r="JY768">
        <v>476.251</v>
      </c>
      <c r="JZ768">
        <v>27.5634</v>
      </c>
      <c r="KA768">
        <v>29.2256</v>
      </c>
      <c r="KB768">
        <v>30.0004</v>
      </c>
      <c r="KC768">
        <v>28.817</v>
      </c>
      <c r="KD768">
        <v>28.8688</v>
      </c>
      <c r="KE768">
        <v>55.327</v>
      </c>
      <c r="KF768">
        <v>23.0456</v>
      </c>
      <c r="KG768">
        <v>78.0733</v>
      </c>
      <c r="KH768">
        <v>27.5173</v>
      </c>
      <c r="KI768">
        <v>1322.58</v>
      </c>
      <c r="KJ768">
        <v>19.8673</v>
      </c>
      <c r="KK768">
        <v>100.918</v>
      </c>
      <c r="KL768">
        <v>100.216</v>
      </c>
    </row>
    <row r="769" spans="1:298">
      <c r="A769">
        <v>753</v>
      </c>
      <c r="B769">
        <v>1758492756</v>
      </c>
      <c r="C769">
        <v>23652.5</v>
      </c>
      <c r="D769" t="s">
        <v>1957</v>
      </c>
      <c r="E769" t="s">
        <v>1958</v>
      </c>
      <c r="F769">
        <v>5</v>
      </c>
      <c r="G769" t="s">
        <v>1800</v>
      </c>
      <c r="H769" t="s">
        <v>436</v>
      </c>
      <c r="I769" t="s">
        <v>437</v>
      </c>
      <c r="J769">
        <v>1758492748.5</v>
      </c>
      <c r="K769">
        <f>(L769)/1000</f>
        <v>0</v>
      </c>
      <c r="L769">
        <f>IF(DQ769, AO769, AI769)</f>
        <v>0</v>
      </c>
      <c r="M769">
        <f>IF(DQ769, AJ769, AH769)</f>
        <v>0</v>
      </c>
      <c r="N769">
        <f>DS769 - IF(AV769&gt;1, M769*DM769*100.0/(AX769), 0)</f>
        <v>0</v>
      </c>
      <c r="O769">
        <f>((U769-K769/2)*N769-M769)/(U769+K769/2)</f>
        <v>0</v>
      </c>
      <c r="P769">
        <f>O769*(DZ769+EA769)/1000.0</f>
        <v>0</v>
      </c>
      <c r="Q769">
        <f>(DS769 - IF(AV769&gt;1, M769*DM769*100.0/(AX769), 0))*(DZ769+EA769)/1000.0</f>
        <v>0</v>
      </c>
      <c r="R769">
        <f>2.0/((1/T769-1/S769)+SIGN(T769)*SQRT((1/T769-1/S769)*(1/T769-1/S769) + 4*DN769/((DN769+1)*(DN769+1))*(2*1/T769*1/S769-1/S769*1/S769)))</f>
        <v>0</v>
      </c>
      <c r="S769">
        <f>IF(LEFT(DO769,1)&lt;&gt;"0",IF(LEFT(DO769,1)="1",3.0,DP769),$D$5+$E$5*(EG769*DZ769/($K$5*1000))+$F$5*(EG769*DZ769/($K$5*1000))*MAX(MIN(DM769,$J$5),$I$5)*MAX(MIN(DM769,$J$5),$I$5)+$G$5*MAX(MIN(DM769,$J$5),$I$5)*(EG769*DZ769/($K$5*1000))+$H$5*(EG769*DZ769/($K$5*1000))*(EG769*DZ769/($K$5*1000)))</f>
        <v>0</v>
      </c>
      <c r="T769">
        <f>K769*(1000-(1000*0.61365*exp(17.502*X769/(240.97+X769))/(DZ769+EA769)+DU769)/2)/(1000*0.61365*exp(17.502*X769/(240.97+X769))/(DZ769+EA769)-DU769)</f>
        <v>0</v>
      </c>
      <c r="U769">
        <f>1/((DN769+1)/(R769/1.6)+1/(S769/1.37)) + DN769/((DN769+1)/(R769/1.6) + DN769/(S769/1.37))</f>
        <v>0</v>
      </c>
      <c r="V769">
        <f>(DI769*DL769)</f>
        <v>0</v>
      </c>
      <c r="W769">
        <f>(EB769+(V769+2*0.95*5.67E-8*(((EB769+$B$7)+273)^4-(EB769+273)^4)-44100*K769)/(1.84*29.3*S769+8*0.95*5.67E-8*(EB769+273)^3))</f>
        <v>0</v>
      </c>
      <c r="X769">
        <f>($C$7*EC769+$D$7*ED769+$E$7*W769)</f>
        <v>0</v>
      </c>
      <c r="Y769">
        <f>0.61365*exp(17.502*X769/(240.97+X769))</f>
        <v>0</v>
      </c>
      <c r="Z769">
        <f>(AA769/AB769*100)</f>
        <v>0</v>
      </c>
      <c r="AA769">
        <f>DU769*(DZ769+EA769)/1000</f>
        <v>0</v>
      </c>
      <c r="AB769">
        <f>0.61365*exp(17.502*EB769/(240.97+EB769))</f>
        <v>0</v>
      </c>
      <c r="AC769">
        <f>(Y769-DU769*(DZ769+EA769)/1000)</f>
        <v>0</v>
      </c>
      <c r="AD769">
        <f>(-K769*44100)</f>
        <v>0</v>
      </c>
      <c r="AE769">
        <f>2*29.3*S769*0.92*(EB769-X769)</f>
        <v>0</v>
      </c>
      <c r="AF769">
        <f>2*0.95*5.67E-8*(((EB769+$B$7)+273)^4-(X769+273)^4)</f>
        <v>0</v>
      </c>
      <c r="AG769">
        <f>V769+AF769+AD769+AE769</f>
        <v>0</v>
      </c>
      <c r="AH769">
        <f>DY769*AV769*(DT769-DS769*(1000-AV769*DV769)/(1000-AV769*DU769))/(100*DM769)</f>
        <v>0</v>
      </c>
      <c r="AI769">
        <f>1000*DY769*AV769*(DU769-DV769)/(100*DM769*(1000-AV769*DU769))</f>
        <v>0</v>
      </c>
      <c r="AJ769">
        <f>(AK769 - AL769 - DZ769*1E3/(8.314*(EB769+273.15)) * AN769/DY769 * AM769) * DY769/(100*DM769) * (1000 - DV769)/1000</f>
        <v>0</v>
      </c>
      <c r="AK769">
        <v>1335.821303020026</v>
      </c>
      <c r="AL769">
        <v>1309.825393939394</v>
      </c>
      <c r="AM769">
        <v>3.416206397284454</v>
      </c>
      <c r="AN769">
        <v>65.52531458562125</v>
      </c>
      <c r="AO769">
        <f>(AQ769 - AP769 + DZ769*1E3/(8.314*(EB769+273.15)) * AS769/DY769 * AR769) * DY769/(100*DM769) * 1000/(1000 - AQ769)</f>
        <v>0</v>
      </c>
      <c r="AP769">
        <v>19.80194071621771</v>
      </c>
      <c r="AQ769">
        <v>23.49613636363637</v>
      </c>
      <c r="AR769">
        <v>-0.006023428391708044</v>
      </c>
      <c r="AS769">
        <v>124.8257750437585</v>
      </c>
      <c r="AT769">
        <v>2</v>
      </c>
      <c r="AU769">
        <v>0</v>
      </c>
      <c r="AV769">
        <f>IF(AT769*$H$13&gt;=AX769,1.0,(AX769/(AX769-AT769*$H$13)))</f>
        <v>0</v>
      </c>
      <c r="AW769">
        <f>(AV769-1)*100</f>
        <v>0</v>
      </c>
      <c r="AX769">
        <f>MAX(0,($B$13+$C$13*EG769)/(1+$D$13*EG769)*DZ769/(EB769+273)*$E$13)</f>
        <v>0</v>
      </c>
      <c r="AY769" t="s">
        <v>438</v>
      </c>
      <c r="AZ769" t="s">
        <v>438</v>
      </c>
      <c r="BA769">
        <v>0</v>
      </c>
      <c r="BB769">
        <v>0</v>
      </c>
      <c r="BC769">
        <f>1-BA769/BB769</f>
        <v>0</v>
      </c>
      <c r="BD769">
        <v>0</v>
      </c>
      <c r="BE769" t="s">
        <v>438</v>
      </c>
      <c r="BF769" t="s">
        <v>438</v>
      </c>
      <c r="BG769">
        <v>0</v>
      </c>
      <c r="BH769">
        <v>0</v>
      </c>
      <c r="BI769">
        <f>1-BG769/BH769</f>
        <v>0</v>
      </c>
      <c r="BJ769">
        <v>0.5</v>
      </c>
      <c r="BK769">
        <f>DJ769</f>
        <v>0</v>
      </c>
      <c r="BL769">
        <f>M769</f>
        <v>0</v>
      </c>
      <c r="BM769">
        <f>BI769*BJ769*BK769</f>
        <v>0</v>
      </c>
      <c r="BN769">
        <f>(BL769-BD769)/BK769</f>
        <v>0</v>
      </c>
      <c r="BO769">
        <f>(BB769-BH769)/BH769</f>
        <v>0</v>
      </c>
      <c r="BP769">
        <f>BA769/(BC769+BA769/BH769)</f>
        <v>0</v>
      </c>
      <c r="BQ769" t="s">
        <v>438</v>
      </c>
      <c r="BR769">
        <v>0</v>
      </c>
      <c r="BS769">
        <f>IF(BR769&lt;&gt;0, BR769, BP769)</f>
        <v>0</v>
      </c>
      <c r="BT769">
        <f>1-BS769/BH769</f>
        <v>0</v>
      </c>
      <c r="BU769">
        <f>(BH769-BG769)/(BH769-BS769)</f>
        <v>0</v>
      </c>
      <c r="BV769">
        <f>(BB769-BH769)/(BB769-BS769)</f>
        <v>0</v>
      </c>
      <c r="BW769">
        <f>(BH769-BG769)/(BH769-BA769)</f>
        <v>0</v>
      </c>
      <c r="BX769">
        <f>(BB769-BH769)/(BB769-BA769)</f>
        <v>0</v>
      </c>
      <c r="BY769">
        <f>(BU769*BS769/BG769)</f>
        <v>0</v>
      </c>
      <c r="BZ769">
        <f>(1-BY769)</f>
        <v>0</v>
      </c>
      <c r="DI769">
        <f>$B$11*EH769+$C$11*EI769+$F$11*ET769*(1-EW769)</f>
        <v>0</v>
      </c>
      <c r="DJ769">
        <f>DI769*DK769</f>
        <v>0</v>
      </c>
      <c r="DK769">
        <f>($B$11*$D$9+$C$11*$D$9+$F$11*((FG769+EY769)/MAX(FG769+EY769+FH769, 0.1)*$I$9+FH769/MAX(FG769+EY769+FH769, 0.1)*$J$9))/($B$11+$C$11+$F$11)</f>
        <v>0</v>
      </c>
      <c r="DL769">
        <f>($B$11*$K$9+$C$11*$K$9+$F$11*((FG769+EY769)/MAX(FG769+EY769+FH769, 0.1)*$P$9+FH769/MAX(FG769+EY769+FH769, 0.1)*$Q$9))/($B$11+$C$11+$F$11)</f>
        <v>0</v>
      </c>
      <c r="DM769">
        <v>2.7</v>
      </c>
      <c r="DN769">
        <v>0.5</v>
      </c>
      <c r="DO769" t="s">
        <v>439</v>
      </c>
      <c r="DP769">
        <v>2</v>
      </c>
      <c r="DQ769" t="b">
        <v>1</v>
      </c>
      <c r="DR769">
        <v>1758492748.5</v>
      </c>
      <c r="DS769">
        <v>1255.62</v>
      </c>
      <c r="DT769">
        <v>1294.542222222222</v>
      </c>
      <c r="DU769">
        <v>23.53667777777778</v>
      </c>
      <c r="DV769">
        <v>19.76499259259259</v>
      </c>
      <c r="DW769">
        <v>1254.078148148148</v>
      </c>
      <c r="DX769">
        <v>23.30940740740741</v>
      </c>
      <c r="DY769">
        <v>500.0105555555555</v>
      </c>
      <c r="DZ769">
        <v>89.97181481481481</v>
      </c>
      <c r="EA769">
        <v>0.05451761111111111</v>
      </c>
      <c r="EB769">
        <v>29.94558148148148</v>
      </c>
      <c r="EC769">
        <v>30.04705555555556</v>
      </c>
      <c r="ED769">
        <v>999.9000000000001</v>
      </c>
      <c r="EE769">
        <v>0</v>
      </c>
      <c r="EF769">
        <v>0</v>
      </c>
      <c r="EG769">
        <v>9976.248148148148</v>
      </c>
      <c r="EH769">
        <v>0</v>
      </c>
      <c r="EI769">
        <v>10.58352962962963</v>
      </c>
      <c r="EJ769">
        <v>-38.92212222222223</v>
      </c>
      <c r="EK769">
        <v>1285.884444444444</v>
      </c>
      <c r="EL769">
        <v>1320.643333333333</v>
      </c>
      <c r="EM769">
        <v>3.771674444444445</v>
      </c>
      <c r="EN769">
        <v>1294.542222222222</v>
      </c>
      <c r="EO769">
        <v>19.76499259259259</v>
      </c>
      <c r="EP769">
        <v>2.117636666666666</v>
      </c>
      <c r="EQ769">
        <v>1.778292592592593</v>
      </c>
      <c r="ER769">
        <v>18.35245925925926</v>
      </c>
      <c r="ES769">
        <v>15.59727037037037</v>
      </c>
      <c r="ET769">
        <v>1999.999259259259</v>
      </c>
      <c r="EU769">
        <v>0.9800072222222224</v>
      </c>
      <c r="EV769">
        <v>0.01999314444444444</v>
      </c>
      <c r="EW769">
        <v>0</v>
      </c>
      <c r="EX769">
        <v>487.2078148148148</v>
      </c>
      <c r="EY769">
        <v>5.000560000000001</v>
      </c>
      <c r="EZ769">
        <v>10022.63333333333</v>
      </c>
      <c r="FA769">
        <v>17294.90740740741</v>
      </c>
      <c r="FB769">
        <v>42.12266666666666</v>
      </c>
      <c r="FC769">
        <v>42.25</v>
      </c>
      <c r="FD769">
        <v>41.81199999999999</v>
      </c>
      <c r="FE769">
        <v>41.40944444444443</v>
      </c>
      <c r="FF769">
        <v>42.81199999999998</v>
      </c>
      <c r="FG769">
        <v>1955.109259259259</v>
      </c>
      <c r="FH769">
        <v>39.89000000000001</v>
      </c>
      <c r="FI769">
        <v>0</v>
      </c>
      <c r="FJ769">
        <v>1758492757.8</v>
      </c>
      <c r="FK769">
        <v>0</v>
      </c>
      <c r="FL769">
        <v>487.17024</v>
      </c>
      <c r="FM769">
        <v>-1.63253845858748</v>
      </c>
      <c r="FN769">
        <v>-30.44615383284118</v>
      </c>
      <c r="FO769">
        <v>10022.344</v>
      </c>
      <c r="FP769">
        <v>15</v>
      </c>
      <c r="FQ769">
        <v>0</v>
      </c>
      <c r="FR769" t="s">
        <v>440</v>
      </c>
      <c r="FS769">
        <v>1747148579.5</v>
      </c>
      <c r="FT769">
        <v>1747148584.5</v>
      </c>
      <c r="FU769">
        <v>0</v>
      </c>
      <c r="FV769">
        <v>0.162</v>
      </c>
      <c r="FW769">
        <v>-0.001</v>
      </c>
      <c r="FX769">
        <v>0.139</v>
      </c>
      <c r="FY769">
        <v>0.058</v>
      </c>
      <c r="FZ769">
        <v>420</v>
      </c>
      <c r="GA769">
        <v>16</v>
      </c>
      <c r="GB769">
        <v>0.19</v>
      </c>
      <c r="GC769">
        <v>0.02</v>
      </c>
      <c r="GD769">
        <v>-38.9530243902439</v>
      </c>
      <c r="GE769">
        <v>0.1717066202091346</v>
      </c>
      <c r="GF769">
        <v>0.08833744001019646</v>
      </c>
      <c r="GG769">
        <v>1</v>
      </c>
      <c r="GH769">
        <v>487.2712647058823</v>
      </c>
      <c r="GI769">
        <v>-1.521268137723004</v>
      </c>
      <c r="GJ769">
        <v>0.2395475279899317</v>
      </c>
      <c r="GK769">
        <v>0</v>
      </c>
      <c r="GL769">
        <v>3.809076829268292</v>
      </c>
      <c r="GM769">
        <v>-0.5618546341463374</v>
      </c>
      <c r="GN769">
        <v>0.05587328758500089</v>
      </c>
      <c r="GO769">
        <v>0</v>
      </c>
      <c r="GP769">
        <v>1</v>
      </c>
      <c r="GQ769">
        <v>3</v>
      </c>
      <c r="GR769" t="s">
        <v>447</v>
      </c>
      <c r="GS769">
        <v>3.12807</v>
      </c>
      <c r="GT769">
        <v>2.73265</v>
      </c>
      <c r="GU769">
        <v>0.181395</v>
      </c>
      <c r="GV769">
        <v>0.185979</v>
      </c>
      <c r="GW769">
        <v>0.104821</v>
      </c>
      <c r="GX769">
        <v>0.0935984</v>
      </c>
      <c r="GY769">
        <v>24541.8</v>
      </c>
      <c r="GZ769">
        <v>23659.1</v>
      </c>
      <c r="HA769">
        <v>30523.6</v>
      </c>
      <c r="HB769">
        <v>29320.9</v>
      </c>
      <c r="HC769">
        <v>37721.4</v>
      </c>
      <c r="HD769">
        <v>34973.9</v>
      </c>
      <c r="HE769">
        <v>46701.5</v>
      </c>
      <c r="HF769">
        <v>43567.1</v>
      </c>
      <c r="HG769">
        <v>1.82327</v>
      </c>
      <c r="HH769">
        <v>1.8674</v>
      </c>
      <c r="HI769">
        <v>0.077039</v>
      </c>
      <c r="HJ769">
        <v>0</v>
      </c>
      <c r="HK769">
        <v>28.7903</v>
      </c>
      <c r="HL769">
        <v>999.9</v>
      </c>
      <c r="HM769">
        <v>47.6</v>
      </c>
      <c r="HN769">
        <v>30.5</v>
      </c>
      <c r="HO769">
        <v>23.1979</v>
      </c>
      <c r="HP769">
        <v>63.593</v>
      </c>
      <c r="HQ769">
        <v>16.875</v>
      </c>
      <c r="HR769">
        <v>1</v>
      </c>
      <c r="HS769">
        <v>0.16232</v>
      </c>
      <c r="HT769">
        <v>0.617947</v>
      </c>
      <c r="HU769">
        <v>20.1974</v>
      </c>
      <c r="HV769">
        <v>5.22792</v>
      </c>
      <c r="HW769">
        <v>11.974</v>
      </c>
      <c r="HX769">
        <v>4.9699</v>
      </c>
      <c r="HY769">
        <v>3.28953</v>
      </c>
      <c r="HZ769">
        <v>9999</v>
      </c>
      <c r="IA769">
        <v>9999</v>
      </c>
      <c r="IB769">
        <v>9999</v>
      </c>
      <c r="IC769">
        <v>999.9</v>
      </c>
      <c r="ID769">
        <v>4.97293</v>
      </c>
      <c r="IE769">
        <v>1.87728</v>
      </c>
      <c r="IF769">
        <v>1.87531</v>
      </c>
      <c r="IG769">
        <v>1.87817</v>
      </c>
      <c r="IH769">
        <v>1.87485</v>
      </c>
      <c r="II769">
        <v>1.87848</v>
      </c>
      <c r="IJ769">
        <v>1.8756</v>
      </c>
      <c r="IK769">
        <v>1.8767</v>
      </c>
      <c r="IL769">
        <v>0</v>
      </c>
      <c r="IM769">
        <v>0</v>
      </c>
      <c r="IN769">
        <v>0</v>
      </c>
      <c r="IO769">
        <v>0</v>
      </c>
      <c r="IP769" t="s">
        <v>442</v>
      </c>
      <c r="IQ769" t="s">
        <v>443</v>
      </c>
      <c r="IR769" t="s">
        <v>444</v>
      </c>
      <c r="IS769" t="s">
        <v>444</v>
      </c>
      <c r="IT769" t="s">
        <v>444</v>
      </c>
      <c r="IU769" t="s">
        <v>444</v>
      </c>
      <c r="IV769">
        <v>0</v>
      </c>
      <c r="IW769">
        <v>100</v>
      </c>
      <c r="IX769">
        <v>100</v>
      </c>
      <c r="IY769">
        <v>1.58</v>
      </c>
      <c r="IZ769">
        <v>0.2263</v>
      </c>
      <c r="JA769">
        <v>0.05401698482025668</v>
      </c>
      <c r="JB769">
        <v>0.001251749769105588</v>
      </c>
      <c r="JC769">
        <v>-2.340677956668878E-07</v>
      </c>
      <c r="JD769">
        <v>1.443975168909104E-10</v>
      </c>
      <c r="JE769">
        <v>-0.0473756660369021</v>
      </c>
      <c r="JF769">
        <v>-0.000763777970416037</v>
      </c>
      <c r="JG769">
        <v>0.0006633184790446218</v>
      </c>
      <c r="JH769">
        <v>-5.365384051273601E-06</v>
      </c>
      <c r="JI769">
        <v>1</v>
      </c>
      <c r="JJ769">
        <v>2129</v>
      </c>
      <c r="JK769">
        <v>1</v>
      </c>
      <c r="JL769">
        <v>27</v>
      </c>
      <c r="JM769">
        <v>189069.6</v>
      </c>
      <c r="JN769">
        <v>189069.5</v>
      </c>
      <c r="JO769">
        <v>2.78809</v>
      </c>
      <c r="JP769">
        <v>2.52441</v>
      </c>
      <c r="JQ769">
        <v>1.39893</v>
      </c>
      <c r="JR769">
        <v>2.33765</v>
      </c>
      <c r="JS769">
        <v>1.44897</v>
      </c>
      <c r="JT769">
        <v>2.5293</v>
      </c>
      <c r="JU769">
        <v>36.8604</v>
      </c>
      <c r="JV769">
        <v>24.1926</v>
      </c>
      <c r="JW769">
        <v>18</v>
      </c>
      <c r="JX769">
        <v>478.279</v>
      </c>
      <c r="JY769">
        <v>476.22</v>
      </c>
      <c r="JZ769">
        <v>27.5173</v>
      </c>
      <c r="KA769">
        <v>29.2306</v>
      </c>
      <c r="KB769">
        <v>30.0005</v>
      </c>
      <c r="KC769">
        <v>28.8213</v>
      </c>
      <c r="KD769">
        <v>28.8731</v>
      </c>
      <c r="KE769">
        <v>55.8448</v>
      </c>
      <c r="KF769">
        <v>23.0456</v>
      </c>
      <c r="KG769">
        <v>78.4494</v>
      </c>
      <c r="KH769">
        <v>27.4676</v>
      </c>
      <c r="KI769">
        <v>1335.94</v>
      </c>
      <c r="KJ769">
        <v>19.9301</v>
      </c>
      <c r="KK769">
        <v>100.919</v>
      </c>
      <c r="KL769">
        <v>100.214</v>
      </c>
    </row>
    <row r="770" spans="1:298">
      <c r="A770">
        <v>754</v>
      </c>
      <c r="B770">
        <v>1758492761</v>
      </c>
      <c r="C770">
        <v>23657.5</v>
      </c>
      <c r="D770" t="s">
        <v>1959</v>
      </c>
      <c r="E770" t="s">
        <v>1960</v>
      </c>
      <c r="F770">
        <v>5</v>
      </c>
      <c r="G770" t="s">
        <v>1800</v>
      </c>
      <c r="H770" t="s">
        <v>436</v>
      </c>
      <c r="I770" t="s">
        <v>437</v>
      </c>
      <c r="J770">
        <v>1758492753.214286</v>
      </c>
      <c r="K770">
        <f>(L770)/1000</f>
        <v>0</v>
      </c>
      <c r="L770">
        <f>IF(DQ770, AO770, AI770)</f>
        <v>0</v>
      </c>
      <c r="M770">
        <f>IF(DQ770, AJ770, AH770)</f>
        <v>0</v>
      </c>
      <c r="N770">
        <f>DS770 - IF(AV770&gt;1, M770*DM770*100.0/(AX770), 0)</f>
        <v>0</v>
      </c>
      <c r="O770">
        <f>((U770-K770/2)*N770-M770)/(U770+K770/2)</f>
        <v>0</v>
      </c>
      <c r="P770">
        <f>O770*(DZ770+EA770)/1000.0</f>
        <v>0</v>
      </c>
      <c r="Q770">
        <f>(DS770 - IF(AV770&gt;1, M770*DM770*100.0/(AX770), 0))*(DZ770+EA770)/1000.0</f>
        <v>0</v>
      </c>
      <c r="R770">
        <f>2.0/((1/T770-1/S770)+SIGN(T770)*SQRT((1/T770-1/S770)*(1/T770-1/S770) + 4*DN770/((DN770+1)*(DN770+1))*(2*1/T770*1/S770-1/S770*1/S770)))</f>
        <v>0</v>
      </c>
      <c r="S770">
        <f>IF(LEFT(DO770,1)&lt;&gt;"0",IF(LEFT(DO770,1)="1",3.0,DP770),$D$5+$E$5*(EG770*DZ770/($K$5*1000))+$F$5*(EG770*DZ770/($K$5*1000))*MAX(MIN(DM770,$J$5),$I$5)*MAX(MIN(DM770,$J$5),$I$5)+$G$5*MAX(MIN(DM770,$J$5),$I$5)*(EG770*DZ770/($K$5*1000))+$H$5*(EG770*DZ770/($K$5*1000))*(EG770*DZ770/($K$5*1000)))</f>
        <v>0</v>
      </c>
      <c r="T770">
        <f>K770*(1000-(1000*0.61365*exp(17.502*X770/(240.97+X770))/(DZ770+EA770)+DU770)/2)/(1000*0.61365*exp(17.502*X770/(240.97+X770))/(DZ770+EA770)-DU770)</f>
        <v>0</v>
      </c>
      <c r="U770">
        <f>1/((DN770+1)/(R770/1.6)+1/(S770/1.37)) + DN770/((DN770+1)/(R770/1.6) + DN770/(S770/1.37))</f>
        <v>0</v>
      </c>
      <c r="V770">
        <f>(DI770*DL770)</f>
        <v>0</v>
      </c>
      <c r="W770">
        <f>(EB770+(V770+2*0.95*5.67E-8*(((EB770+$B$7)+273)^4-(EB770+273)^4)-44100*K770)/(1.84*29.3*S770+8*0.95*5.67E-8*(EB770+273)^3))</f>
        <v>0</v>
      </c>
      <c r="X770">
        <f>($C$7*EC770+$D$7*ED770+$E$7*W770)</f>
        <v>0</v>
      </c>
      <c r="Y770">
        <f>0.61365*exp(17.502*X770/(240.97+X770))</f>
        <v>0</v>
      </c>
      <c r="Z770">
        <f>(AA770/AB770*100)</f>
        <v>0</v>
      </c>
      <c r="AA770">
        <f>DU770*(DZ770+EA770)/1000</f>
        <v>0</v>
      </c>
      <c r="AB770">
        <f>0.61365*exp(17.502*EB770/(240.97+EB770))</f>
        <v>0</v>
      </c>
      <c r="AC770">
        <f>(Y770-DU770*(DZ770+EA770)/1000)</f>
        <v>0</v>
      </c>
      <c r="AD770">
        <f>(-K770*44100)</f>
        <v>0</v>
      </c>
      <c r="AE770">
        <f>2*29.3*S770*0.92*(EB770-X770)</f>
        <v>0</v>
      </c>
      <c r="AF770">
        <f>2*0.95*5.67E-8*(((EB770+$B$7)+273)^4-(X770+273)^4)</f>
        <v>0</v>
      </c>
      <c r="AG770">
        <f>V770+AF770+AD770+AE770</f>
        <v>0</v>
      </c>
      <c r="AH770">
        <f>DY770*AV770*(DT770-DS770*(1000-AV770*DV770)/(1000-AV770*DU770))/(100*DM770)</f>
        <v>0</v>
      </c>
      <c r="AI770">
        <f>1000*DY770*AV770*(DU770-DV770)/(100*DM770*(1000-AV770*DU770))</f>
        <v>0</v>
      </c>
      <c r="AJ770">
        <f>(AK770 - AL770 - DZ770*1E3/(8.314*(EB770+273.15)) * AN770/DY770 * AM770) * DY770/(100*DM770) * (1000 - DV770)/1000</f>
        <v>0</v>
      </c>
      <c r="AK770">
        <v>1352.911232625561</v>
      </c>
      <c r="AL770">
        <v>1326.893575757576</v>
      </c>
      <c r="AM770">
        <v>3.412428650747839</v>
      </c>
      <c r="AN770">
        <v>65.52531458562125</v>
      </c>
      <c r="AO770">
        <f>(AQ770 - AP770 + DZ770*1E3/(8.314*(EB770+273.15)) * AS770/DY770 * AR770) * DY770/(100*DM770) * 1000/(1000 - AQ770)</f>
        <v>0</v>
      </c>
      <c r="AP770">
        <v>19.86083234431997</v>
      </c>
      <c r="AQ770">
        <v>23.47569696969696</v>
      </c>
      <c r="AR770">
        <v>-0.001353137239533572</v>
      </c>
      <c r="AS770">
        <v>124.8257750437585</v>
      </c>
      <c r="AT770">
        <v>2</v>
      </c>
      <c r="AU770">
        <v>0</v>
      </c>
      <c r="AV770">
        <f>IF(AT770*$H$13&gt;=AX770,1.0,(AX770/(AX770-AT770*$H$13)))</f>
        <v>0</v>
      </c>
      <c r="AW770">
        <f>(AV770-1)*100</f>
        <v>0</v>
      </c>
      <c r="AX770">
        <f>MAX(0,($B$13+$C$13*EG770)/(1+$D$13*EG770)*DZ770/(EB770+273)*$E$13)</f>
        <v>0</v>
      </c>
      <c r="AY770" t="s">
        <v>438</v>
      </c>
      <c r="AZ770" t="s">
        <v>438</v>
      </c>
      <c r="BA770">
        <v>0</v>
      </c>
      <c r="BB770">
        <v>0</v>
      </c>
      <c r="BC770">
        <f>1-BA770/BB770</f>
        <v>0</v>
      </c>
      <c r="BD770">
        <v>0</v>
      </c>
      <c r="BE770" t="s">
        <v>438</v>
      </c>
      <c r="BF770" t="s">
        <v>438</v>
      </c>
      <c r="BG770">
        <v>0</v>
      </c>
      <c r="BH770">
        <v>0</v>
      </c>
      <c r="BI770">
        <f>1-BG770/BH770</f>
        <v>0</v>
      </c>
      <c r="BJ770">
        <v>0.5</v>
      </c>
      <c r="BK770">
        <f>DJ770</f>
        <v>0</v>
      </c>
      <c r="BL770">
        <f>M770</f>
        <v>0</v>
      </c>
      <c r="BM770">
        <f>BI770*BJ770*BK770</f>
        <v>0</v>
      </c>
      <c r="BN770">
        <f>(BL770-BD770)/BK770</f>
        <v>0</v>
      </c>
      <c r="BO770">
        <f>(BB770-BH770)/BH770</f>
        <v>0</v>
      </c>
      <c r="BP770">
        <f>BA770/(BC770+BA770/BH770)</f>
        <v>0</v>
      </c>
      <c r="BQ770" t="s">
        <v>438</v>
      </c>
      <c r="BR770">
        <v>0</v>
      </c>
      <c r="BS770">
        <f>IF(BR770&lt;&gt;0, BR770, BP770)</f>
        <v>0</v>
      </c>
      <c r="BT770">
        <f>1-BS770/BH770</f>
        <v>0</v>
      </c>
      <c r="BU770">
        <f>(BH770-BG770)/(BH770-BS770)</f>
        <v>0</v>
      </c>
      <c r="BV770">
        <f>(BB770-BH770)/(BB770-BS770)</f>
        <v>0</v>
      </c>
      <c r="BW770">
        <f>(BH770-BG770)/(BH770-BA770)</f>
        <v>0</v>
      </c>
      <c r="BX770">
        <f>(BB770-BH770)/(BB770-BA770)</f>
        <v>0</v>
      </c>
      <c r="BY770">
        <f>(BU770*BS770/BG770)</f>
        <v>0</v>
      </c>
      <c r="BZ770">
        <f>(1-BY770)</f>
        <v>0</v>
      </c>
      <c r="DI770">
        <f>$B$11*EH770+$C$11*EI770+$F$11*ET770*(1-EW770)</f>
        <v>0</v>
      </c>
      <c r="DJ770">
        <f>DI770*DK770</f>
        <v>0</v>
      </c>
      <c r="DK770">
        <f>($B$11*$D$9+$C$11*$D$9+$F$11*((FG770+EY770)/MAX(FG770+EY770+FH770, 0.1)*$I$9+FH770/MAX(FG770+EY770+FH770, 0.1)*$J$9))/($B$11+$C$11+$F$11)</f>
        <v>0</v>
      </c>
      <c r="DL770">
        <f>($B$11*$K$9+$C$11*$K$9+$F$11*((FG770+EY770)/MAX(FG770+EY770+FH770, 0.1)*$P$9+FH770/MAX(FG770+EY770+FH770, 0.1)*$Q$9))/($B$11+$C$11+$F$11)</f>
        <v>0</v>
      </c>
      <c r="DM770">
        <v>2.7</v>
      </c>
      <c r="DN770">
        <v>0.5</v>
      </c>
      <c r="DO770" t="s">
        <v>439</v>
      </c>
      <c r="DP770">
        <v>2</v>
      </c>
      <c r="DQ770" t="b">
        <v>1</v>
      </c>
      <c r="DR770">
        <v>1758492753.214286</v>
      </c>
      <c r="DS770">
        <v>1271.3975</v>
      </c>
      <c r="DT770">
        <v>1310.323928571428</v>
      </c>
      <c r="DU770">
        <v>23.51122142857142</v>
      </c>
      <c r="DV770">
        <v>19.79855</v>
      </c>
      <c r="DW770">
        <v>1269.834285714285</v>
      </c>
      <c r="DX770">
        <v>23.28448571428572</v>
      </c>
      <c r="DY770">
        <v>500.0205357142858</v>
      </c>
      <c r="DZ770">
        <v>89.97111785714286</v>
      </c>
      <c r="EA770">
        <v>0.05439273214285714</v>
      </c>
      <c r="EB770">
        <v>29.93359642857143</v>
      </c>
      <c r="EC770">
        <v>30.04681428571428</v>
      </c>
      <c r="ED770">
        <v>999.9000000000002</v>
      </c>
      <c r="EE770">
        <v>0</v>
      </c>
      <c r="EF770">
        <v>0</v>
      </c>
      <c r="EG770">
        <v>9980.266785714286</v>
      </c>
      <c r="EH770">
        <v>0</v>
      </c>
      <c r="EI770">
        <v>10.58731071428572</v>
      </c>
      <c r="EJ770">
        <v>-38.92657857142857</v>
      </c>
      <c r="EK770">
        <v>1302.008571428571</v>
      </c>
      <c r="EL770">
        <v>1336.789642857143</v>
      </c>
      <c r="EM770">
        <v>3.712670357142856</v>
      </c>
      <c r="EN770">
        <v>1310.323928571428</v>
      </c>
      <c r="EO770">
        <v>19.79855</v>
      </c>
      <c r="EP770">
        <v>2.115330357142857</v>
      </c>
      <c r="EQ770">
        <v>1.781297857142857</v>
      </c>
      <c r="ER770">
        <v>18.33508571428572</v>
      </c>
      <c r="ES770">
        <v>15.62361785714286</v>
      </c>
      <c r="ET770">
        <v>1999.998214285714</v>
      </c>
      <c r="EU770">
        <v>0.9800072857142857</v>
      </c>
      <c r="EV770">
        <v>0.01999308214285715</v>
      </c>
      <c r="EW770">
        <v>0</v>
      </c>
      <c r="EX770">
        <v>487.0465357142857</v>
      </c>
      <c r="EY770">
        <v>5.000560000000001</v>
      </c>
      <c r="EZ770">
        <v>10020.08571428571</v>
      </c>
      <c r="FA770">
        <v>17294.9</v>
      </c>
      <c r="FB770">
        <v>42.12275</v>
      </c>
      <c r="FC770">
        <v>42.25</v>
      </c>
      <c r="FD770">
        <v>41.81199999999999</v>
      </c>
      <c r="FE770">
        <v>41.42814285714284</v>
      </c>
      <c r="FF770">
        <v>42.81199999999998</v>
      </c>
      <c r="FG770">
        <v>1955.108214285715</v>
      </c>
      <c r="FH770">
        <v>39.89000000000001</v>
      </c>
      <c r="FI770">
        <v>0</v>
      </c>
      <c r="FJ770">
        <v>1758492762.6</v>
      </c>
      <c r="FK770">
        <v>0</v>
      </c>
      <c r="FL770">
        <v>487.045</v>
      </c>
      <c r="FM770">
        <v>-1.445538452177822</v>
      </c>
      <c r="FN770">
        <v>-34.10769233856182</v>
      </c>
      <c r="FO770">
        <v>10019.764</v>
      </c>
      <c r="FP770">
        <v>15</v>
      </c>
      <c r="FQ770">
        <v>0</v>
      </c>
      <c r="FR770" t="s">
        <v>440</v>
      </c>
      <c r="FS770">
        <v>1747148579.5</v>
      </c>
      <c r="FT770">
        <v>1747148584.5</v>
      </c>
      <c r="FU770">
        <v>0</v>
      </c>
      <c r="FV770">
        <v>0.162</v>
      </c>
      <c r="FW770">
        <v>-0.001</v>
      </c>
      <c r="FX770">
        <v>0.139</v>
      </c>
      <c r="FY770">
        <v>0.058</v>
      </c>
      <c r="FZ770">
        <v>420</v>
      </c>
      <c r="GA770">
        <v>16</v>
      </c>
      <c r="GB770">
        <v>0.19</v>
      </c>
      <c r="GC770">
        <v>0.02</v>
      </c>
      <c r="GD770">
        <v>-38.91740731707317</v>
      </c>
      <c r="GE770">
        <v>0.1079560975608797</v>
      </c>
      <c r="GF770">
        <v>0.07866958810621709</v>
      </c>
      <c r="GG770">
        <v>1</v>
      </c>
      <c r="GH770">
        <v>487.1305882352942</v>
      </c>
      <c r="GI770">
        <v>-1.676577535477709</v>
      </c>
      <c r="GJ770">
        <v>0.2493194404594269</v>
      </c>
      <c r="GK770">
        <v>0</v>
      </c>
      <c r="GL770">
        <v>3.744693414634146</v>
      </c>
      <c r="GM770">
        <v>-0.7284110801393671</v>
      </c>
      <c r="GN770">
        <v>0.07238601719877431</v>
      </c>
      <c r="GO770">
        <v>0</v>
      </c>
      <c r="GP770">
        <v>1</v>
      </c>
      <c r="GQ770">
        <v>3</v>
      </c>
      <c r="GR770" t="s">
        <v>447</v>
      </c>
      <c r="GS770">
        <v>3.12818</v>
      </c>
      <c r="GT770">
        <v>2.73153</v>
      </c>
      <c r="GU770">
        <v>0.182829</v>
      </c>
      <c r="GV770">
        <v>0.187406</v>
      </c>
      <c r="GW770">
        <v>0.104756</v>
      </c>
      <c r="GX770">
        <v>0.0938818</v>
      </c>
      <c r="GY770">
        <v>24498.1</v>
      </c>
      <c r="GZ770">
        <v>23617.1</v>
      </c>
      <c r="HA770">
        <v>30522.8</v>
      </c>
      <c r="HB770">
        <v>29320.3</v>
      </c>
      <c r="HC770">
        <v>37723.6</v>
      </c>
      <c r="HD770">
        <v>34962.2</v>
      </c>
      <c r="HE770">
        <v>46700.6</v>
      </c>
      <c r="HF770">
        <v>43566.2</v>
      </c>
      <c r="HG770">
        <v>1.82323</v>
      </c>
      <c r="HH770">
        <v>1.86765</v>
      </c>
      <c r="HI770">
        <v>0.0777096</v>
      </c>
      <c r="HJ770">
        <v>0</v>
      </c>
      <c r="HK770">
        <v>28.7842</v>
      </c>
      <c r="HL770">
        <v>999.9</v>
      </c>
      <c r="HM770">
        <v>47.6</v>
      </c>
      <c r="HN770">
        <v>30.5</v>
      </c>
      <c r="HO770">
        <v>23.1972</v>
      </c>
      <c r="HP770">
        <v>63.633</v>
      </c>
      <c r="HQ770">
        <v>16.6346</v>
      </c>
      <c r="HR770">
        <v>1</v>
      </c>
      <c r="HS770">
        <v>0.162912</v>
      </c>
      <c r="HT770">
        <v>0.659453</v>
      </c>
      <c r="HU770">
        <v>20.1971</v>
      </c>
      <c r="HV770">
        <v>5.22792</v>
      </c>
      <c r="HW770">
        <v>11.974</v>
      </c>
      <c r="HX770">
        <v>4.9689</v>
      </c>
      <c r="HY770">
        <v>3.28953</v>
      </c>
      <c r="HZ770">
        <v>9999</v>
      </c>
      <c r="IA770">
        <v>9999</v>
      </c>
      <c r="IB770">
        <v>9999</v>
      </c>
      <c r="IC770">
        <v>999.9</v>
      </c>
      <c r="ID770">
        <v>4.97295</v>
      </c>
      <c r="IE770">
        <v>1.87729</v>
      </c>
      <c r="IF770">
        <v>1.87532</v>
      </c>
      <c r="IG770">
        <v>1.87816</v>
      </c>
      <c r="IH770">
        <v>1.87485</v>
      </c>
      <c r="II770">
        <v>1.87848</v>
      </c>
      <c r="IJ770">
        <v>1.87558</v>
      </c>
      <c r="IK770">
        <v>1.87668</v>
      </c>
      <c r="IL770">
        <v>0</v>
      </c>
      <c r="IM770">
        <v>0</v>
      </c>
      <c r="IN770">
        <v>0</v>
      </c>
      <c r="IO770">
        <v>0</v>
      </c>
      <c r="IP770" t="s">
        <v>442</v>
      </c>
      <c r="IQ770" t="s">
        <v>443</v>
      </c>
      <c r="IR770" t="s">
        <v>444</v>
      </c>
      <c r="IS770" t="s">
        <v>444</v>
      </c>
      <c r="IT770" t="s">
        <v>444</v>
      </c>
      <c r="IU770" t="s">
        <v>444</v>
      </c>
      <c r="IV770">
        <v>0</v>
      </c>
      <c r="IW770">
        <v>100</v>
      </c>
      <c r="IX770">
        <v>100</v>
      </c>
      <c r="IY770">
        <v>1.6</v>
      </c>
      <c r="IZ770">
        <v>0.2259</v>
      </c>
      <c r="JA770">
        <v>0.05401698482025668</v>
      </c>
      <c r="JB770">
        <v>0.001251749769105588</v>
      </c>
      <c r="JC770">
        <v>-2.340677956668878E-07</v>
      </c>
      <c r="JD770">
        <v>1.443975168909104E-10</v>
      </c>
      <c r="JE770">
        <v>-0.0473756660369021</v>
      </c>
      <c r="JF770">
        <v>-0.000763777970416037</v>
      </c>
      <c r="JG770">
        <v>0.0006633184790446218</v>
      </c>
      <c r="JH770">
        <v>-5.365384051273601E-06</v>
      </c>
      <c r="JI770">
        <v>1</v>
      </c>
      <c r="JJ770">
        <v>2129</v>
      </c>
      <c r="JK770">
        <v>1</v>
      </c>
      <c r="JL770">
        <v>27</v>
      </c>
      <c r="JM770">
        <v>189069.7</v>
      </c>
      <c r="JN770">
        <v>189069.6</v>
      </c>
      <c r="JO770">
        <v>2.81738</v>
      </c>
      <c r="JP770">
        <v>2.53052</v>
      </c>
      <c r="JQ770">
        <v>1.39893</v>
      </c>
      <c r="JR770">
        <v>2.33765</v>
      </c>
      <c r="JS770">
        <v>1.44897</v>
      </c>
      <c r="JT770">
        <v>2.59644</v>
      </c>
      <c r="JU770">
        <v>36.8842</v>
      </c>
      <c r="JV770">
        <v>24.1926</v>
      </c>
      <c r="JW770">
        <v>18</v>
      </c>
      <c r="JX770">
        <v>478.283</v>
      </c>
      <c r="JY770">
        <v>476.425</v>
      </c>
      <c r="JZ770">
        <v>27.4694</v>
      </c>
      <c r="KA770">
        <v>29.2362</v>
      </c>
      <c r="KB770">
        <v>30.0006</v>
      </c>
      <c r="KC770">
        <v>28.8262</v>
      </c>
      <c r="KD770">
        <v>28.878</v>
      </c>
      <c r="KE770">
        <v>56.4474</v>
      </c>
      <c r="KF770">
        <v>22.7551</v>
      </c>
      <c r="KG770">
        <v>78.4494</v>
      </c>
      <c r="KH770">
        <v>27.4226</v>
      </c>
      <c r="KI770">
        <v>1355.97</v>
      </c>
      <c r="KJ770">
        <v>19.9937</v>
      </c>
      <c r="KK770">
        <v>100.917</v>
      </c>
      <c r="KL770">
        <v>100.212</v>
      </c>
    </row>
    <row r="771" spans="1:298">
      <c r="A771">
        <v>755</v>
      </c>
      <c r="B771">
        <v>1758492766</v>
      </c>
      <c r="C771">
        <v>23662.5</v>
      </c>
      <c r="D771" t="s">
        <v>1961</v>
      </c>
      <c r="E771" t="s">
        <v>1962</v>
      </c>
      <c r="F771">
        <v>5</v>
      </c>
      <c r="G771" t="s">
        <v>1800</v>
      </c>
      <c r="H771" t="s">
        <v>436</v>
      </c>
      <c r="I771" t="s">
        <v>437</v>
      </c>
      <c r="J771">
        <v>1758492758.5</v>
      </c>
      <c r="K771">
        <f>(L771)/1000</f>
        <v>0</v>
      </c>
      <c r="L771">
        <f>IF(DQ771, AO771, AI771)</f>
        <v>0</v>
      </c>
      <c r="M771">
        <f>IF(DQ771, AJ771, AH771)</f>
        <v>0</v>
      </c>
      <c r="N771">
        <f>DS771 - IF(AV771&gt;1, M771*DM771*100.0/(AX771), 0)</f>
        <v>0</v>
      </c>
      <c r="O771">
        <f>((U771-K771/2)*N771-M771)/(U771+K771/2)</f>
        <v>0</v>
      </c>
      <c r="P771">
        <f>O771*(DZ771+EA771)/1000.0</f>
        <v>0</v>
      </c>
      <c r="Q771">
        <f>(DS771 - IF(AV771&gt;1, M771*DM771*100.0/(AX771), 0))*(DZ771+EA771)/1000.0</f>
        <v>0</v>
      </c>
      <c r="R771">
        <f>2.0/((1/T771-1/S771)+SIGN(T771)*SQRT((1/T771-1/S771)*(1/T771-1/S771) + 4*DN771/((DN771+1)*(DN771+1))*(2*1/T771*1/S771-1/S771*1/S771)))</f>
        <v>0</v>
      </c>
      <c r="S771">
        <f>IF(LEFT(DO771,1)&lt;&gt;"0",IF(LEFT(DO771,1)="1",3.0,DP771),$D$5+$E$5*(EG771*DZ771/($K$5*1000))+$F$5*(EG771*DZ771/($K$5*1000))*MAX(MIN(DM771,$J$5),$I$5)*MAX(MIN(DM771,$J$5),$I$5)+$G$5*MAX(MIN(DM771,$J$5),$I$5)*(EG771*DZ771/($K$5*1000))+$H$5*(EG771*DZ771/($K$5*1000))*(EG771*DZ771/($K$5*1000)))</f>
        <v>0</v>
      </c>
      <c r="T771">
        <f>K771*(1000-(1000*0.61365*exp(17.502*X771/(240.97+X771))/(DZ771+EA771)+DU771)/2)/(1000*0.61365*exp(17.502*X771/(240.97+X771))/(DZ771+EA771)-DU771)</f>
        <v>0</v>
      </c>
      <c r="U771">
        <f>1/((DN771+1)/(R771/1.6)+1/(S771/1.37)) + DN771/((DN771+1)/(R771/1.6) + DN771/(S771/1.37))</f>
        <v>0</v>
      </c>
      <c r="V771">
        <f>(DI771*DL771)</f>
        <v>0</v>
      </c>
      <c r="W771">
        <f>(EB771+(V771+2*0.95*5.67E-8*(((EB771+$B$7)+273)^4-(EB771+273)^4)-44100*K771)/(1.84*29.3*S771+8*0.95*5.67E-8*(EB771+273)^3))</f>
        <v>0</v>
      </c>
      <c r="X771">
        <f>($C$7*EC771+$D$7*ED771+$E$7*W771)</f>
        <v>0</v>
      </c>
      <c r="Y771">
        <f>0.61365*exp(17.502*X771/(240.97+X771))</f>
        <v>0</v>
      </c>
      <c r="Z771">
        <f>(AA771/AB771*100)</f>
        <v>0</v>
      </c>
      <c r="AA771">
        <f>DU771*(DZ771+EA771)/1000</f>
        <v>0</v>
      </c>
      <c r="AB771">
        <f>0.61365*exp(17.502*EB771/(240.97+EB771))</f>
        <v>0</v>
      </c>
      <c r="AC771">
        <f>(Y771-DU771*(DZ771+EA771)/1000)</f>
        <v>0</v>
      </c>
      <c r="AD771">
        <f>(-K771*44100)</f>
        <v>0</v>
      </c>
      <c r="AE771">
        <f>2*29.3*S771*0.92*(EB771-X771)</f>
        <v>0</v>
      </c>
      <c r="AF771">
        <f>2*0.95*5.67E-8*(((EB771+$B$7)+273)^4-(X771+273)^4)</f>
        <v>0</v>
      </c>
      <c r="AG771">
        <f>V771+AF771+AD771+AE771</f>
        <v>0</v>
      </c>
      <c r="AH771">
        <f>DY771*AV771*(DT771-DS771*(1000-AV771*DV771)/(1000-AV771*DU771))/(100*DM771)</f>
        <v>0</v>
      </c>
      <c r="AI771">
        <f>1000*DY771*AV771*(DU771-DV771)/(100*DM771*(1000-AV771*DU771))</f>
        <v>0</v>
      </c>
      <c r="AJ771">
        <f>(AK771 - AL771 - DZ771*1E3/(8.314*(EB771+273.15)) * AN771/DY771 * AM771) * DY771/(100*DM771) * (1000 - DV771)/1000</f>
        <v>0</v>
      </c>
      <c r="AK771">
        <v>1370.076524829929</v>
      </c>
      <c r="AL771">
        <v>1343.922969696969</v>
      </c>
      <c r="AM771">
        <v>3.405082150793607</v>
      </c>
      <c r="AN771">
        <v>65.52531458562125</v>
      </c>
      <c r="AO771">
        <f>(AQ771 - AP771 + DZ771*1E3/(8.314*(EB771+273.15)) * AS771/DY771 * AR771) * DY771/(100*DM771) * 1000/(1000 - AQ771)</f>
        <v>0</v>
      </c>
      <c r="AP771">
        <v>19.98086893416373</v>
      </c>
      <c r="AQ771">
        <v>23.48518242424242</v>
      </c>
      <c r="AR771">
        <v>0.0007343801016012065</v>
      </c>
      <c r="AS771">
        <v>124.8257750437585</v>
      </c>
      <c r="AT771">
        <v>3</v>
      </c>
      <c r="AU771">
        <v>1</v>
      </c>
      <c r="AV771">
        <f>IF(AT771*$H$13&gt;=AX771,1.0,(AX771/(AX771-AT771*$H$13)))</f>
        <v>0</v>
      </c>
      <c r="AW771">
        <f>(AV771-1)*100</f>
        <v>0</v>
      </c>
      <c r="AX771">
        <f>MAX(0,($B$13+$C$13*EG771)/(1+$D$13*EG771)*DZ771/(EB771+273)*$E$13)</f>
        <v>0</v>
      </c>
      <c r="AY771" t="s">
        <v>438</v>
      </c>
      <c r="AZ771" t="s">
        <v>438</v>
      </c>
      <c r="BA771">
        <v>0</v>
      </c>
      <c r="BB771">
        <v>0</v>
      </c>
      <c r="BC771">
        <f>1-BA771/BB771</f>
        <v>0</v>
      </c>
      <c r="BD771">
        <v>0</v>
      </c>
      <c r="BE771" t="s">
        <v>438</v>
      </c>
      <c r="BF771" t="s">
        <v>438</v>
      </c>
      <c r="BG771">
        <v>0</v>
      </c>
      <c r="BH771">
        <v>0</v>
      </c>
      <c r="BI771">
        <f>1-BG771/BH771</f>
        <v>0</v>
      </c>
      <c r="BJ771">
        <v>0.5</v>
      </c>
      <c r="BK771">
        <f>DJ771</f>
        <v>0</v>
      </c>
      <c r="BL771">
        <f>M771</f>
        <v>0</v>
      </c>
      <c r="BM771">
        <f>BI771*BJ771*BK771</f>
        <v>0</v>
      </c>
      <c r="BN771">
        <f>(BL771-BD771)/BK771</f>
        <v>0</v>
      </c>
      <c r="BO771">
        <f>(BB771-BH771)/BH771</f>
        <v>0</v>
      </c>
      <c r="BP771">
        <f>BA771/(BC771+BA771/BH771)</f>
        <v>0</v>
      </c>
      <c r="BQ771" t="s">
        <v>438</v>
      </c>
      <c r="BR771">
        <v>0</v>
      </c>
      <c r="BS771">
        <f>IF(BR771&lt;&gt;0, BR771, BP771)</f>
        <v>0</v>
      </c>
      <c r="BT771">
        <f>1-BS771/BH771</f>
        <v>0</v>
      </c>
      <c r="BU771">
        <f>(BH771-BG771)/(BH771-BS771)</f>
        <v>0</v>
      </c>
      <c r="BV771">
        <f>(BB771-BH771)/(BB771-BS771)</f>
        <v>0</v>
      </c>
      <c r="BW771">
        <f>(BH771-BG771)/(BH771-BA771)</f>
        <v>0</v>
      </c>
      <c r="BX771">
        <f>(BB771-BH771)/(BB771-BA771)</f>
        <v>0</v>
      </c>
      <c r="BY771">
        <f>(BU771*BS771/BG771)</f>
        <v>0</v>
      </c>
      <c r="BZ771">
        <f>(1-BY771)</f>
        <v>0</v>
      </c>
      <c r="DI771">
        <f>$B$11*EH771+$C$11*EI771+$F$11*ET771*(1-EW771)</f>
        <v>0</v>
      </c>
      <c r="DJ771">
        <f>DI771*DK771</f>
        <v>0</v>
      </c>
      <c r="DK771">
        <f>($B$11*$D$9+$C$11*$D$9+$F$11*((FG771+EY771)/MAX(FG771+EY771+FH771, 0.1)*$I$9+FH771/MAX(FG771+EY771+FH771, 0.1)*$J$9))/($B$11+$C$11+$F$11)</f>
        <v>0</v>
      </c>
      <c r="DL771">
        <f>($B$11*$K$9+$C$11*$K$9+$F$11*((FG771+EY771)/MAX(FG771+EY771+FH771, 0.1)*$P$9+FH771/MAX(FG771+EY771+FH771, 0.1)*$Q$9))/($B$11+$C$11+$F$11)</f>
        <v>0</v>
      </c>
      <c r="DM771">
        <v>2.7</v>
      </c>
      <c r="DN771">
        <v>0.5</v>
      </c>
      <c r="DO771" t="s">
        <v>439</v>
      </c>
      <c r="DP771">
        <v>2</v>
      </c>
      <c r="DQ771" t="b">
        <v>1</v>
      </c>
      <c r="DR771">
        <v>1758492758.5</v>
      </c>
      <c r="DS771">
        <v>1289.063703703704</v>
      </c>
      <c r="DT771">
        <v>1327.958888888889</v>
      </c>
      <c r="DU771">
        <v>23.49006666666667</v>
      </c>
      <c r="DV771">
        <v>19.86531481481482</v>
      </c>
      <c r="DW771">
        <v>1287.477037037037</v>
      </c>
      <c r="DX771">
        <v>23.26377777777778</v>
      </c>
      <c r="DY771">
        <v>500.0105185185186</v>
      </c>
      <c r="DZ771">
        <v>89.97070000000001</v>
      </c>
      <c r="EA771">
        <v>0.05443924814814815</v>
      </c>
      <c r="EB771">
        <v>29.92002222222222</v>
      </c>
      <c r="EC771">
        <v>30.04601111111111</v>
      </c>
      <c r="ED771">
        <v>999.9000000000001</v>
      </c>
      <c r="EE771">
        <v>0</v>
      </c>
      <c r="EF771">
        <v>0</v>
      </c>
      <c r="EG771">
        <v>9991.224074074074</v>
      </c>
      <c r="EH771">
        <v>0</v>
      </c>
      <c r="EI771">
        <v>10.58352962962963</v>
      </c>
      <c r="EJ771">
        <v>-38.89532962962963</v>
      </c>
      <c r="EK771">
        <v>1320.072592592593</v>
      </c>
      <c r="EL771">
        <v>1354.875185185185</v>
      </c>
      <c r="EM771">
        <v>3.624747037037037</v>
      </c>
      <c r="EN771">
        <v>1327.958888888889</v>
      </c>
      <c r="EO771">
        <v>19.86531481481482</v>
      </c>
      <c r="EP771">
        <v>2.113417037037037</v>
      </c>
      <c r="EQ771">
        <v>1.787297037037037</v>
      </c>
      <c r="ER771">
        <v>18.32067777777778</v>
      </c>
      <c r="ES771">
        <v>15.67604814814814</v>
      </c>
      <c r="ET771">
        <v>2000.005185185185</v>
      </c>
      <c r="EU771">
        <v>0.9800074444444445</v>
      </c>
      <c r="EV771">
        <v>0.01999291111111111</v>
      </c>
      <c r="EW771">
        <v>0</v>
      </c>
      <c r="EX771">
        <v>486.9088148148148</v>
      </c>
      <c r="EY771">
        <v>5.000560000000001</v>
      </c>
      <c r="EZ771">
        <v>10017.16296296296</v>
      </c>
      <c r="FA771">
        <v>17294.96666666667</v>
      </c>
      <c r="FB771">
        <v>42.125</v>
      </c>
      <c r="FC771">
        <v>42.25</v>
      </c>
      <c r="FD771">
        <v>41.81199999999999</v>
      </c>
      <c r="FE771">
        <v>41.43699999999999</v>
      </c>
      <c r="FF771">
        <v>42.81199999999998</v>
      </c>
      <c r="FG771">
        <v>1955.115185185185</v>
      </c>
      <c r="FH771">
        <v>39.89000000000001</v>
      </c>
      <c r="FI771">
        <v>0</v>
      </c>
      <c r="FJ771">
        <v>1758492767.4</v>
      </c>
      <c r="FK771">
        <v>0</v>
      </c>
      <c r="FL771">
        <v>486.9146000000001</v>
      </c>
      <c r="FM771">
        <v>-1.82992306382003</v>
      </c>
      <c r="FN771">
        <v>-33.50769224558338</v>
      </c>
      <c r="FO771">
        <v>10016.988</v>
      </c>
      <c r="FP771">
        <v>15</v>
      </c>
      <c r="FQ771">
        <v>0</v>
      </c>
      <c r="FR771" t="s">
        <v>440</v>
      </c>
      <c r="FS771">
        <v>1747148579.5</v>
      </c>
      <c r="FT771">
        <v>1747148584.5</v>
      </c>
      <c r="FU771">
        <v>0</v>
      </c>
      <c r="FV771">
        <v>0.162</v>
      </c>
      <c r="FW771">
        <v>-0.001</v>
      </c>
      <c r="FX771">
        <v>0.139</v>
      </c>
      <c r="FY771">
        <v>0.058</v>
      </c>
      <c r="FZ771">
        <v>420</v>
      </c>
      <c r="GA771">
        <v>16</v>
      </c>
      <c r="GB771">
        <v>0.19</v>
      </c>
      <c r="GC771">
        <v>0.02</v>
      </c>
      <c r="GD771">
        <v>-38.91656097560976</v>
      </c>
      <c r="GE771">
        <v>0.298379790940799</v>
      </c>
      <c r="GF771">
        <v>0.08020358509731827</v>
      </c>
      <c r="GG771">
        <v>1</v>
      </c>
      <c r="GH771">
        <v>486.9970588235295</v>
      </c>
      <c r="GI771">
        <v>-1.442291821605776</v>
      </c>
      <c r="GJ771">
        <v>0.2191286140169071</v>
      </c>
      <c r="GK771">
        <v>0</v>
      </c>
      <c r="GL771">
        <v>3.68343243902439</v>
      </c>
      <c r="GM771">
        <v>-0.9465888501742156</v>
      </c>
      <c r="GN771">
        <v>0.09558105835364235</v>
      </c>
      <c r="GO771">
        <v>0</v>
      </c>
      <c r="GP771">
        <v>1</v>
      </c>
      <c r="GQ771">
        <v>3</v>
      </c>
      <c r="GR771" t="s">
        <v>447</v>
      </c>
      <c r="GS771">
        <v>3.1282</v>
      </c>
      <c r="GT771">
        <v>2.73225</v>
      </c>
      <c r="GU771">
        <v>0.18425</v>
      </c>
      <c r="GV771">
        <v>0.188825</v>
      </c>
      <c r="GW771">
        <v>0.104791</v>
      </c>
      <c r="GX771">
        <v>0.094152</v>
      </c>
      <c r="GY771">
        <v>24454.7</v>
      </c>
      <c r="GZ771">
        <v>23575.3</v>
      </c>
      <c r="HA771">
        <v>30521.9</v>
      </c>
      <c r="HB771">
        <v>29319.8</v>
      </c>
      <c r="HC771">
        <v>37721.3</v>
      </c>
      <c r="HD771">
        <v>34951.2</v>
      </c>
      <c r="HE771">
        <v>46699.4</v>
      </c>
      <c r="HF771">
        <v>43565.5</v>
      </c>
      <c r="HG771">
        <v>1.82307</v>
      </c>
      <c r="HH771">
        <v>1.86785</v>
      </c>
      <c r="HI771">
        <v>0.07778409999999999</v>
      </c>
      <c r="HJ771">
        <v>0</v>
      </c>
      <c r="HK771">
        <v>28.7786</v>
      </c>
      <c r="HL771">
        <v>999.9</v>
      </c>
      <c r="HM771">
        <v>47.6</v>
      </c>
      <c r="HN771">
        <v>30.5</v>
      </c>
      <c r="HO771">
        <v>23.1962</v>
      </c>
      <c r="HP771">
        <v>63.613</v>
      </c>
      <c r="HQ771">
        <v>16.7909</v>
      </c>
      <c r="HR771">
        <v>1</v>
      </c>
      <c r="HS771">
        <v>0.163343</v>
      </c>
      <c r="HT771">
        <v>0.678083</v>
      </c>
      <c r="HU771">
        <v>20.1968</v>
      </c>
      <c r="HV771">
        <v>5.22687</v>
      </c>
      <c r="HW771">
        <v>11.974</v>
      </c>
      <c r="HX771">
        <v>4.9694</v>
      </c>
      <c r="HY771">
        <v>3.28923</v>
      </c>
      <c r="HZ771">
        <v>9999</v>
      </c>
      <c r="IA771">
        <v>9999</v>
      </c>
      <c r="IB771">
        <v>9999</v>
      </c>
      <c r="IC771">
        <v>999.9</v>
      </c>
      <c r="ID771">
        <v>4.97296</v>
      </c>
      <c r="IE771">
        <v>1.87728</v>
      </c>
      <c r="IF771">
        <v>1.87535</v>
      </c>
      <c r="IG771">
        <v>1.87819</v>
      </c>
      <c r="IH771">
        <v>1.87487</v>
      </c>
      <c r="II771">
        <v>1.87851</v>
      </c>
      <c r="IJ771">
        <v>1.8756</v>
      </c>
      <c r="IK771">
        <v>1.87671</v>
      </c>
      <c r="IL771">
        <v>0</v>
      </c>
      <c r="IM771">
        <v>0</v>
      </c>
      <c r="IN771">
        <v>0</v>
      </c>
      <c r="IO771">
        <v>0</v>
      </c>
      <c r="IP771" t="s">
        <v>442</v>
      </c>
      <c r="IQ771" t="s">
        <v>443</v>
      </c>
      <c r="IR771" t="s">
        <v>444</v>
      </c>
      <c r="IS771" t="s">
        <v>444</v>
      </c>
      <c r="IT771" t="s">
        <v>444</v>
      </c>
      <c r="IU771" t="s">
        <v>444</v>
      </c>
      <c r="IV771">
        <v>0</v>
      </c>
      <c r="IW771">
        <v>100</v>
      </c>
      <c r="IX771">
        <v>100</v>
      </c>
      <c r="IY771">
        <v>1.62</v>
      </c>
      <c r="IZ771">
        <v>0.2262</v>
      </c>
      <c r="JA771">
        <v>0.05401698482025668</v>
      </c>
      <c r="JB771">
        <v>0.001251749769105588</v>
      </c>
      <c r="JC771">
        <v>-2.340677956668878E-07</v>
      </c>
      <c r="JD771">
        <v>1.443975168909104E-10</v>
      </c>
      <c r="JE771">
        <v>-0.0473756660369021</v>
      </c>
      <c r="JF771">
        <v>-0.000763777970416037</v>
      </c>
      <c r="JG771">
        <v>0.0006633184790446218</v>
      </c>
      <c r="JH771">
        <v>-5.365384051273601E-06</v>
      </c>
      <c r="JI771">
        <v>1</v>
      </c>
      <c r="JJ771">
        <v>2129</v>
      </c>
      <c r="JK771">
        <v>1</v>
      </c>
      <c r="JL771">
        <v>27</v>
      </c>
      <c r="JM771">
        <v>189069.8</v>
      </c>
      <c r="JN771">
        <v>189069.7</v>
      </c>
      <c r="JO771">
        <v>2.84302</v>
      </c>
      <c r="JP771">
        <v>2.52197</v>
      </c>
      <c r="JQ771">
        <v>1.39893</v>
      </c>
      <c r="JR771">
        <v>2.33765</v>
      </c>
      <c r="JS771">
        <v>1.44897</v>
      </c>
      <c r="JT771">
        <v>2.53052</v>
      </c>
      <c r="JU771">
        <v>36.8842</v>
      </c>
      <c r="JV771">
        <v>24.1926</v>
      </c>
      <c r="JW771">
        <v>18</v>
      </c>
      <c r="JX771">
        <v>478.233</v>
      </c>
      <c r="JY771">
        <v>476.593</v>
      </c>
      <c r="JZ771">
        <v>27.4224</v>
      </c>
      <c r="KA771">
        <v>29.2413</v>
      </c>
      <c r="KB771">
        <v>30.0006</v>
      </c>
      <c r="KC771">
        <v>28.8312</v>
      </c>
      <c r="KD771">
        <v>28.8825</v>
      </c>
      <c r="KE771">
        <v>56.9645</v>
      </c>
      <c r="KF771">
        <v>22.7551</v>
      </c>
      <c r="KG771">
        <v>78.4494</v>
      </c>
      <c r="KH771">
        <v>27.379</v>
      </c>
      <c r="KI771">
        <v>1369.33</v>
      </c>
      <c r="KJ771">
        <v>19.9275</v>
      </c>
      <c r="KK771">
        <v>100.914</v>
      </c>
      <c r="KL771">
        <v>100.21</v>
      </c>
    </row>
    <row r="772" spans="1:298">
      <c r="A772">
        <v>756</v>
      </c>
      <c r="B772">
        <v>1758492771</v>
      </c>
      <c r="C772">
        <v>23667.5</v>
      </c>
      <c r="D772" t="s">
        <v>1963</v>
      </c>
      <c r="E772" t="s">
        <v>1964</v>
      </c>
      <c r="F772">
        <v>5</v>
      </c>
      <c r="G772" t="s">
        <v>1800</v>
      </c>
      <c r="H772" t="s">
        <v>436</v>
      </c>
      <c r="I772" t="s">
        <v>437</v>
      </c>
      <c r="J772">
        <v>1758492763.214286</v>
      </c>
      <c r="K772">
        <f>(L772)/1000</f>
        <v>0</v>
      </c>
      <c r="L772">
        <f>IF(DQ772, AO772, AI772)</f>
        <v>0</v>
      </c>
      <c r="M772">
        <f>IF(DQ772, AJ772, AH772)</f>
        <v>0</v>
      </c>
      <c r="N772">
        <f>DS772 - IF(AV772&gt;1, M772*DM772*100.0/(AX772), 0)</f>
        <v>0</v>
      </c>
      <c r="O772">
        <f>((U772-K772/2)*N772-M772)/(U772+K772/2)</f>
        <v>0</v>
      </c>
      <c r="P772">
        <f>O772*(DZ772+EA772)/1000.0</f>
        <v>0</v>
      </c>
      <c r="Q772">
        <f>(DS772 - IF(AV772&gt;1, M772*DM772*100.0/(AX772), 0))*(DZ772+EA772)/1000.0</f>
        <v>0</v>
      </c>
      <c r="R772">
        <f>2.0/((1/T772-1/S772)+SIGN(T772)*SQRT((1/T772-1/S772)*(1/T772-1/S772) + 4*DN772/((DN772+1)*(DN772+1))*(2*1/T772*1/S772-1/S772*1/S772)))</f>
        <v>0</v>
      </c>
      <c r="S772">
        <f>IF(LEFT(DO772,1)&lt;&gt;"0",IF(LEFT(DO772,1)="1",3.0,DP772),$D$5+$E$5*(EG772*DZ772/($K$5*1000))+$F$5*(EG772*DZ772/($K$5*1000))*MAX(MIN(DM772,$J$5),$I$5)*MAX(MIN(DM772,$J$5),$I$5)+$G$5*MAX(MIN(DM772,$J$5),$I$5)*(EG772*DZ772/($K$5*1000))+$H$5*(EG772*DZ772/($K$5*1000))*(EG772*DZ772/($K$5*1000)))</f>
        <v>0</v>
      </c>
      <c r="T772">
        <f>K772*(1000-(1000*0.61365*exp(17.502*X772/(240.97+X772))/(DZ772+EA772)+DU772)/2)/(1000*0.61365*exp(17.502*X772/(240.97+X772))/(DZ772+EA772)-DU772)</f>
        <v>0</v>
      </c>
      <c r="U772">
        <f>1/((DN772+1)/(R772/1.6)+1/(S772/1.37)) + DN772/((DN772+1)/(R772/1.6) + DN772/(S772/1.37))</f>
        <v>0</v>
      </c>
      <c r="V772">
        <f>(DI772*DL772)</f>
        <v>0</v>
      </c>
      <c r="W772">
        <f>(EB772+(V772+2*0.95*5.67E-8*(((EB772+$B$7)+273)^4-(EB772+273)^4)-44100*K772)/(1.84*29.3*S772+8*0.95*5.67E-8*(EB772+273)^3))</f>
        <v>0</v>
      </c>
      <c r="X772">
        <f>($C$7*EC772+$D$7*ED772+$E$7*W772)</f>
        <v>0</v>
      </c>
      <c r="Y772">
        <f>0.61365*exp(17.502*X772/(240.97+X772))</f>
        <v>0</v>
      </c>
      <c r="Z772">
        <f>(AA772/AB772*100)</f>
        <v>0</v>
      </c>
      <c r="AA772">
        <f>DU772*(DZ772+EA772)/1000</f>
        <v>0</v>
      </c>
      <c r="AB772">
        <f>0.61365*exp(17.502*EB772/(240.97+EB772))</f>
        <v>0</v>
      </c>
      <c r="AC772">
        <f>(Y772-DU772*(DZ772+EA772)/1000)</f>
        <v>0</v>
      </c>
      <c r="AD772">
        <f>(-K772*44100)</f>
        <v>0</v>
      </c>
      <c r="AE772">
        <f>2*29.3*S772*0.92*(EB772-X772)</f>
        <v>0</v>
      </c>
      <c r="AF772">
        <f>2*0.95*5.67E-8*(((EB772+$B$7)+273)^4-(X772+273)^4)</f>
        <v>0</v>
      </c>
      <c r="AG772">
        <f>V772+AF772+AD772+AE772</f>
        <v>0</v>
      </c>
      <c r="AH772">
        <f>DY772*AV772*(DT772-DS772*(1000-AV772*DV772)/(1000-AV772*DU772))/(100*DM772)</f>
        <v>0</v>
      </c>
      <c r="AI772">
        <f>1000*DY772*AV772*(DU772-DV772)/(100*DM772*(1000-AV772*DU772))</f>
        <v>0</v>
      </c>
      <c r="AJ772">
        <f>(AK772 - AL772 - DZ772*1E3/(8.314*(EB772+273.15)) * AN772/DY772 * AM772) * DY772/(100*DM772) * (1000 - DV772)/1000</f>
        <v>0</v>
      </c>
      <c r="AK772">
        <v>1387.241889251132</v>
      </c>
      <c r="AL772">
        <v>1361.183393939393</v>
      </c>
      <c r="AM772">
        <v>3.466085489310906</v>
      </c>
      <c r="AN772">
        <v>65.52531458562125</v>
      </c>
      <c r="AO772">
        <f>(AQ772 - AP772 + DZ772*1E3/(8.314*(EB772+273.15)) * AS772/DY772 * AR772) * DY772/(100*DM772) * 1000/(1000 - AQ772)</f>
        <v>0</v>
      </c>
      <c r="AP772">
        <v>19.99469009988901</v>
      </c>
      <c r="AQ772">
        <v>23.48324484848483</v>
      </c>
      <c r="AR772">
        <v>-0.0001891257734148932</v>
      </c>
      <c r="AS772">
        <v>124.8257750437585</v>
      </c>
      <c r="AT772">
        <v>3</v>
      </c>
      <c r="AU772">
        <v>1</v>
      </c>
      <c r="AV772">
        <f>IF(AT772*$H$13&gt;=AX772,1.0,(AX772/(AX772-AT772*$H$13)))</f>
        <v>0</v>
      </c>
      <c r="AW772">
        <f>(AV772-1)*100</f>
        <v>0</v>
      </c>
      <c r="AX772">
        <f>MAX(0,($B$13+$C$13*EG772)/(1+$D$13*EG772)*DZ772/(EB772+273)*$E$13)</f>
        <v>0</v>
      </c>
      <c r="AY772" t="s">
        <v>438</v>
      </c>
      <c r="AZ772" t="s">
        <v>438</v>
      </c>
      <c r="BA772">
        <v>0</v>
      </c>
      <c r="BB772">
        <v>0</v>
      </c>
      <c r="BC772">
        <f>1-BA772/BB772</f>
        <v>0</v>
      </c>
      <c r="BD772">
        <v>0</v>
      </c>
      <c r="BE772" t="s">
        <v>438</v>
      </c>
      <c r="BF772" t="s">
        <v>438</v>
      </c>
      <c r="BG772">
        <v>0</v>
      </c>
      <c r="BH772">
        <v>0</v>
      </c>
      <c r="BI772">
        <f>1-BG772/BH772</f>
        <v>0</v>
      </c>
      <c r="BJ772">
        <v>0.5</v>
      </c>
      <c r="BK772">
        <f>DJ772</f>
        <v>0</v>
      </c>
      <c r="BL772">
        <f>M772</f>
        <v>0</v>
      </c>
      <c r="BM772">
        <f>BI772*BJ772*BK772</f>
        <v>0</v>
      </c>
      <c r="BN772">
        <f>(BL772-BD772)/BK772</f>
        <v>0</v>
      </c>
      <c r="BO772">
        <f>(BB772-BH772)/BH772</f>
        <v>0</v>
      </c>
      <c r="BP772">
        <f>BA772/(BC772+BA772/BH772)</f>
        <v>0</v>
      </c>
      <c r="BQ772" t="s">
        <v>438</v>
      </c>
      <c r="BR772">
        <v>0</v>
      </c>
      <c r="BS772">
        <f>IF(BR772&lt;&gt;0, BR772, BP772)</f>
        <v>0</v>
      </c>
      <c r="BT772">
        <f>1-BS772/BH772</f>
        <v>0</v>
      </c>
      <c r="BU772">
        <f>(BH772-BG772)/(BH772-BS772)</f>
        <v>0</v>
      </c>
      <c r="BV772">
        <f>(BB772-BH772)/(BB772-BS772)</f>
        <v>0</v>
      </c>
      <c r="BW772">
        <f>(BH772-BG772)/(BH772-BA772)</f>
        <v>0</v>
      </c>
      <c r="BX772">
        <f>(BB772-BH772)/(BB772-BA772)</f>
        <v>0</v>
      </c>
      <c r="BY772">
        <f>(BU772*BS772/BG772)</f>
        <v>0</v>
      </c>
      <c r="BZ772">
        <f>(1-BY772)</f>
        <v>0</v>
      </c>
      <c r="DI772">
        <f>$B$11*EH772+$C$11*EI772+$F$11*ET772*(1-EW772)</f>
        <v>0</v>
      </c>
      <c r="DJ772">
        <f>DI772*DK772</f>
        <v>0</v>
      </c>
      <c r="DK772">
        <f>($B$11*$D$9+$C$11*$D$9+$F$11*((FG772+EY772)/MAX(FG772+EY772+FH772, 0.1)*$I$9+FH772/MAX(FG772+EY772+FH772, 0.1)*$J$9))/($B$11+$C$11+$F$11)</f>
        <v>0</v>
      </c>
      <c r="DL772">
        <f>($B$11*$K$9+$C$11*$K$9+$F$11*((FG772+EY772)/MAX(FG772+EY772+FH772, 0.1)*$P$9+FH772/MAX(FG772+EY772+FH772, 0.1)*$Q$9))/($B$11+$C$11+$F$11)</f>
        <v>0</v>
      </c>
      <c r="DM772">
        <v>2.7</v>
      </c>
      <c r="DN772">
        <v>0.5</v>
      </c>
      <c r="DO772" t="s">
        <v>439</v>
      </c>
      <c r="DP772">
        <v>2</v>
      </c>
      <c r="DQ772" t="b">
        <v>1</v>
      </c>
      <c r="DR772">
        <v>1758492763.214286</v>
      </c>
      <c r="DS772">
        <v>1304.793928571429</v>
      </c>
      <c r="DT772">
        <v>1343.682142857143</v>
      </c>
      <c r="DU772">
        <v>23.48311428571429</v>
      </c>
      <c r="DV772">
        <v>19.92806428571429</v>
      </c>
      <c r="DW772">
        <v>1303.186785714286</v>
      </c>
      <c r="DX772">
        <v>23.25696785714286</v>
      </c>
      <c r="DY772">
        <v>499.9953571428572</v>
      </c>
      <c r="DZ772">
        <v>89.97046785714285</v>
      </c>
      <c r="EA772">
        <v>0.05443541785714286</v>
      </c>
      <c r="EB772">
        <v>29.90666428571429</v>
      </c>
      <c r="EC772">
        <v>30.04350714285714</v>
      </c>
      <c r="ED772">
        <v>999.9000000000002</v>
      </c>
      <c r="EE772">
        <v>0</v>
      </c>
      <c r="EF772">
        <v>0</v>
      </c>
      <c r="EG772">
        <v>9992.384642857141</v>
      </c>
      <c r="EH772">
        <v>0</v>
      </c>
      <c r="EI772">
        <v>10.58351428571429</v>
      </c>
      <c r="EJ772">
        <v>-38.88853928571428</v>
      </c>
      <c r="EK772">
        <v>1336.172857142857</v>
      </c>
      <c r="EL772">
        <v>1371.005357142857</v>
      </c>
      <c r="EM772">
        <v>3.555048214285715</v>
      </c>
      <c r="EN772">
        <v>1343.682142857143</v>
      </c>
      <c r="EO772">
        <v>19.92806428571429</v>
      </c>
      <c r="EP772">
        <v>2.112786785714286</v>
      </c>
      <c r="EQ772">
        <v>1.792937857142857</v>
      </c>
      <c r="ER772">
        <v>18.31592142857142</v>
      </c>
      <c r="ES772">
        <v>15.72528214285714</v>
      </c>
      <c r="ET772">
        <v>2000.001428571428</v>
      </c>
      <c r="EU772">
        <v>0.9800075</v>
      </c>
      <c r="EV772">
        <v>0.01999285357142857</v>
      </c>
      <c r="EW772">
        <v>0</v>
      </c>
      <c r="EX772">
        <v>486.8049642857142</v>
      </c>
      <c r="EY772">
        <v>5.000560000000001</v>
      </c>
      <c r="EZ772">
        <v>10014.54642857143</v>
      </c>
      <c r="FA772">
        <v>17294.93571428571</v>
      </c>
      <c r="FB772">
        <v>42.125</v>
      </c>
      <c r="FC772">
        <v>42.25</v>
      </c>
      <c r="FD772">
        <v>41.81199999999999</v>
      </c>
      <c r="FE772">
        <v>41.43699999999999</v>
      </c>
      <c r="FF772">
        <v>42.81199999999998</v>
      </c>
      <c r="FG772">
        <v>1955.111428571428</v>
      </c>
      <c r="FH772">
        <v>39.89000000000001</v>
      </c>
      <c r="FI772">
        <v>0</v>
      </c>
      <c r="FJ772">
        <v>1758492772.8</v>
      </c>
      <c r="FK772">
        <v>0</v>
      </c>
      <c r="FL772">
        <v>486.7950769230769</v>
      </c>
      <c r="FM772">
        <v>-1.304547008005252</v>
      </c>
      <c r="FN772">
        <v>-31.25470089315124</v>
      </c>
      <c r="FO772">
        <v>10014.23846153846</v>
      </c>
      <c r="FP772">
        <v>15</v>
      </c>
      <c r="FQ772">
        <v>0</v>
      </c>
      <c r="FR772" t="s">
        <v>440</v>
      </c>
      <c r="FS772">
        <v>1747148579.5</v>
      </c>
      <c r="FT772">
        <v>1747148584.5</v>
      </c>
      <c r="FU772">
        <v>0</v>
      </c>
      <c r="FV772">
        <v>0.162</v>
      </c>
      <c r="FW772">
        <v>-0.001</v>
      </c>
      <c r="FX772">
        <v>0.139</v>
      </c>
      <c r="FY772">
        <v>0.058</v>
      </c>
      <c r="FZ772">
        <v>420</v>
      </c>
      <c r="GA772">
        <v>16</v>
      </c>
      <c r="GB772">
        <v>0.19</v>
      </c>
      <c r="GC772">
        <v>0.02</v>
      </c>
      <c r="GD772">
        <v>-38.9081325</v>
      </c>
      <c r="GE772">
        <v>0.05527542213888925</v>
      </c>
      <c r="GF772">
        <v>0.09300810283921433</v>
      </c>
      <c r="GG772">
        <v>1</v>
      </c>
      <c r="GH772">
        <v>486.8932058823529</v>
      </c>
      <c r="GI772">
        <v>-1.165912908402421</v>
      </c>
      <c r="GJ772">
        <v>0.239559863501158</v>
      </c>
      <c r="GK772">
        <v>0</v>
      </c>
      <c r="GL772">
        <v>3.6018045</v>
      </c>
      <c r="GM772">
        <v>-0.9686530581613636</v>
      </c>
      <c r="GN772">
        <v>0.09575012404561156</v>
      </c>
      <c r="GO772">
        <v>0</v>
      </c>
      <c r="GP772">
        <v>1</v>
      </c>
      <c r="GQ772">
        <v>3</v>
      </c>
      <c r="GR772" t="s">
        <v>447</v>
      </c>
      <c r="GS772">
        <v>3.12793</v>
      </c>
      <c r="GT772">
        <v>2.73256</v>
      </c>
      <c r="GU772">
        <v>0.185678</v>
      </c>
      <c r="GV772">
        <v>0.190201</v>
      </c>
      <c r="GW772">
        <v>0.104775</v>
      </c>
      <c r="GX772">
        <v>0.0941892</v>
      </c>
      <c r="GY772">
        <v>24411.4</v>
      </c>
      <c r="GZ772">
        <v>23534.7</v>
      </c>
      <c r="HA772">
        <v>30521.4</v>
      </c>
      <c r="HB772">
        <v>29319</v>
      </c>
      <c r="HC772">
        <v>37721.3</v>
      </c>
      <c r="HD772">
        <v>34948.9</v>
      </c>
      <c r="HE772">
        <v>46698.5</v>
      </c>
      <c r="HF772">
        <v>43564.2</v>
      </c>
      <c r="HG772">
        <v>1.82255</v>
      </c>
      <c r="HH772">
        <v>1.86828</v>
      </c>
      <c r="HI772">
        <v>0.0775233</v>
      </c>
      <c r="HJ772">
        <v>0</v>
      </c>
      <c r="HK772">
        <v>28.7718</v>
      </c>
      <c r="HL772">
        <v>999.9</v>
      </c>
      <c r="HM772">
        <v>47.7</v>
      </c>
      <c r="HN772">
        <v>30.5</v>
      </c>
      <c r="HO772">
        <v>23.2448</v>
      </c>
      <c r="HP772">
        <v>63.383</v>
      </c>
      <c r="HQ772">
        <v>16.7869</v>
      </c>
      <c r="HR772">
        <v>1</v>
      </c>
      <c r="HS772">
        <v>0.163786</v>
      </c>
      <c r="HT772">
        <v>0.695806</v>
      </c>
      <c r="HU772">
        <v>20.1971</v>
      </c>
      <c r="HV772">
        <v>5.22792</v>
      </c>
      <c r="HW772">
        <v>11.974</v>
      </c>
      <c r="HX772">
        <v>4.96965</v>
      </c>
      <c r="HY772">
        <v>3.28935</v>
      </c>
      <c r="HZ772">
        <v>9999</v>
      </c>
      <c r="IA772">
        <v>9999</v>
      </c>
      <c r="IB772">
        <v>9999</v>
      </c>
      <c r="IC772">
        <v>999.9</v>
      </c>
      <c r="ID772">
        <v>4.97296</v>
      </c>
      <c r="IE772">
        <v>1.87729</v>
      </c>
      <c r="IF772">
        <v>1.87536</v>
      </c>
      <c r="IG772">
        <v>1.87818</v>
      </c>
      <c r="IH772">
        <v>1.87486</v>
      </c>
      <c r="II772">
        <v>1.87851</v>
      </c>
      <c r="IJ772">
        <v>1.8756</v>
      </c>
      <c r="IK772">
        <v>1.87671</v>
      </c>
      <c r="IL772">
        <v>0</v>
      </c>
      <c r="IM772">
        <v>0</v>
      </c>
      <c r="IN772">
        <v>0</v>
      </c>
      <c r="IO772">
        <v>0</v>
      </c>
      <c r="IP772" t="s">
        <v>442</v>
      </c>
      <c r="IQ772" t="s">
        <v>443</v>
      </c>
      <c r="IR772" t="s">
        <v>444</v>
      </c>
      <c r="IS772" t="s">
        <v>444</v>
      </c>
      <c r="IT772" t="s">
        <v>444</v>
      </c>
      <c r="IU772" t="s">
        <v>444</v>
      </c>
      <c r="IV772">
        <v>0</v>
      </c>
      <c r="IW772">
        <v>100</v>
      </c>
      <c r="IX772">
        <v>100</v>
      </c>
      <c r="IY772">
        <v>1.65</v>
      </c>
      <c r="IZ772">
        <v>0.2261</v>
      </c>
      <c r="JA772">
        <v>0.05401698482025668</v>
      </c>
      <c r="JB772">
        <v>0.001251749769105588</v>
      </c>
      <c r="JC772">
        <v>-2.340677956668878E-07</v>
      </c>
      <c r="JD772">
        <v>1.443975168909104E-10</v>
      </c>
      <c r="JE772">
        <v>-0.0473756660369021</v>
      </c>
      <c r="JF772">
        <v>-0.000763777970416037</v>
      </c>
      <c r="JG772">
        <v>0.0006633184790446218</v>
      </c>
      <c r="JH772">
        <v>-5.365384051273601E-06</v>
      </c>
      <c r="JI772">
        <v>1</v>
      </c>
      <c r="JJ772">
        <v>2129</v>
      </c>
      <c r="JK772">
        <v>1</v>
      </c>
      <c r="JL772">
        <v>27</v>
      </c>
      <c r="JM772">
        <v>189069.9</v>
      </c>
      <c r="JN772">
        <v>189069.8</v>
      </c>
      <c r="JO772">
        <v>2.87354</v>
      </c>
      <c r="JP772">
        <v>2.5354</v>
      </c>
      <c r="JQ772">
        <v>1.39893</v>
      </c>
      <c r="JR772">
        <v>2.33887</v>
      </c>
      <c r="JS772">
        <v>1.44897</v>
      </c>
      <c r="JT772">
        <v>2.52441</v>
      </c>
      <c r="JU772">
        <v>36.8842</v>
      </c>
      <c r="JV772">
        <v>24.1926</v>
      </c>
      <c r="JW772">
        <v>18</v>
      </c>
      <c r="JX772">
        <v>477.977</v>
      </c>
      <c r="JY772">
        <v>476.909</v>
      </c>
      <c r="JZ772">
        <v>27.378</v>
      </c>
      <c r="KA772">
        <v>29.2463</v>
      </c>
      <c r="KB772">
        <v>30.0005</v>
      </c>
      <c r="KC772">
        <v>28.8362</v>
      </c>
      <c r="KD772">
        <v>28.8868</v>
      </c>
      <c r="KE772">
        <v>57.5643</v>
      </c>
      <c r="KF772">
        <v>22.7551</v>
      </c>
      <c r="KG772">
        <v>78.4494</v>
      </c>
      <c r="KH772">
        <v>27.3375</v>
      </c>
      <c r="KI772">
        <v>1389.75</v>
      </c>
      <c r="KJ772">
        <v>19.9414</v>
      </c>
      <c r="KK772">
        <v>100.912</v>
      </c>
      <c r="KL772">
        <v>100.207</v>
      </c>
    </row>
    <row r="773" spans="1:298">
      <c r="A773">
        <v>757</v>
      </c>
      <c r="B773">
        <v>1758492776</v>
      </c>
      <c r="C773">
        <v>23672.5</v>
      </c>
      <c r="D773" t="s">
        <v>1965</v>
      </c>
      <c r="E773" t="s">
        <v>1966</v>
      </c>
      <c r="F773">
        <v>5</v>
      </c>
      <c r="G773" t="s">
        <v>1800</v>
      </c>
      <c r="H773" t="s">
        <v>436</v>
      </c>
      <c r="I773" t="s">
        <v>437</v>
      </c>
      <c r="J773">
        <v>1758492768.5</v>
      </c>
      <c r="K773">
        <f>(L773)/1000</f>
        <v>0</v>
      </c>
      <c r="L773">
        <f>IF(DQ773, AO773, AI773)</f>
        <v>0</v>
      </c>
      <c r="M773">
        <f>IF(DQ773, AJ773, AH773)</f>
        <v>0</v>
      </c>
      <c r="N773">
        <f>DS773 - IF(AV773&gt;1, M773*DM773*100.0/(AX773), 0)</f>
        <v>0</v>
      </c>
      <c r="O773">
        <f>((U773-K773/2)*N773-M773)/(U773+K773/2)</f>
        <v>0</v>
      </c>
      <c r="P773">
        <f>O773*(DZ773+EA773)/1000.0</f>
        <v>0</v>
      </c>
      <c r="Q773">
        <f>(DS773 - IF(AV773&gt;1, M773*DM773*100.0/(AX773), 0))*(DZ773+EA773)/1000.0</f>
        <v>0</v>
      </c>
      <c r="R773">
        <f>2.0/((1/T773-1/S773)+SIGN(T773)*SQRT((1/T773-1/S773)*(1/T773-1/S773) + 4*DN773/((DN773+1)*(DN773+1))*(2*1/T773*1/S773-1/S773*1/S773)))</f>
        <v>0</v>
      </c>
      <c r="S773">
        <f>IF(LEFT(DO773,1)&lt;&gt;"0",IF(LEFT(DO773,1)="1",3.0,DP773),$D$5+$E$5*(EG773*DZ773/($K$5*1000))+$F$5*(EG773*DZ773/($K$5*1000))*MAX(MIN(DM773,$J$5),$I$5)*MAX(MIN(DM773,$J$5),$I$5)+$G$5*MAX(MIN(DM773,$J$5),$I$5)*(EG773*DZ773/($K$5*1000))+$H$5*(EG773*DZ773/($K$5*1000))*(EG773*DZ773/($K$5*1000)))</f>
        <v>0</v>
      </c>
      <c r="T773">
        <f>K773*(1000-(1000*0.61365*exp(17.502*X773/(240.97+X773))/(DZ773+EA773)+DU773)/2)/(1000*0.61365*exp(17.502*X773/(240.97+X773))/(DZ773+EA773)-DU773)</f>
        <v>0</v>
      </c>
      <c r="U773">
        <f>1/((DN773+1)/(R773/1.6)+1/(S773/1.37)) + DN773/((DN773+1)/(R773/1.6) + DN773/(S773/1.37))</f>
        <v>0</v>
      </c>
      <c r="V773">
        <f>(DI773*DL773)</f>
        <v>0</v>
      </c>
      <c r="W773">
        <f>(EB773+(V773+2*0.95*5.67E-8*(((EB773+$B$7)+273)^4-(EB773+273)^4)-44100*K773)/(1.84*29.3*S773+8*0.95*5.67E-8*(EB773+273)^3))</f>
        <v>0</v>
      </c>
      <c r="X773">
        <f>($C$7*EC773+$D$7*ED773+$E$7*W773)</f>
        <v>0</v>
      </c>
      <c r="Y773">
        <f>0.61365*exp(17.502*X773/(240.97+X773))</f>
        <v>0</v>
      </c>
      <c r="Z773">
        <f>(AA773/AB773*100)</f>
        <v>0</v>
      </c>
      <c r="AA773">
        <f>DU773*(DZ773+EA773)/1000</f>
        <v>0</v>
      </c>
      <c r="AB773">
        <f>0.61365*exp(17.502*EB773/(240.97+EB773))</f>
        <v>0</v>
      </c>
      <c r="AC773">
        <f>(Y773-DU773*(DZ773+EA773)/1000)</f>
        <v>0</v>
      </c>
      <c r="AD773">
        <f>(-K773*44100)</f>
        <v>0</v>
      </c>
      <c r="AE773">
        <f>2*29.3*S773*0.92*(EB773-X773)</f>
        <v>0</v>
      </c>
      <c r="AF773">
        <f>2*0.95*5.67E-8*(((EB773+$B$7)+273)^4-(X773+273)^4)</f>
        <v>0</v>
      </c>
      <c r="AG773">
        <f>V773+AF773+AD773+AE773</f>
        <v>0</v>
      </c>
      <c r="AH773">
        <f>DY773*AV773*(DT773-DS773*(1000-AV773*DV773)/(1000-AV773*DU773))/(100*DM773)</f>
        <v>0</v>
      </c>
      <c r="AI773">
        <f>1000*DY773*AV773*(DU773-DV773)/(100*DM773*(1000-AV773*DU773))</f>
        <v>0</v>
      </c>
      <c r="AJ773">
        <f>(AK773 - AL773 - DZ773*1E3/(8.314*(EB773+273.15)) * AN773/DY773 * AM773) * DY773/(100*DM773) * (1000 - DV773)/1000</f>
        <v>0</v>
      </c>
      <c r="AK773">
        <v>1404.091497147467</v>
      </c>
      <c r="AL773">
        <v>1378.044727272728</v>
      </c>
      <c r="AM773">
        <v>3.368816597440048</v>
      </c>
      <c r="AN773">
        <v>65.52531458562125</v>
      </c>
      <c r="AO773">
        <f>(AQ773 - AP773 + DZ773*1E3/(8.314*(EB773+273.15)) * AS773/DY773 * AR773) * DY773/(100*DM773) * 1000/(1000 - AQ773)</f>
        <v>0</v>
      </c>
      <c r="AP773">
        <v>20.0023711257293</v>
      </c>
      <c r="AQ773">
        <v>23.45985212121212</v>
      </c>
      <c r="AR773">
        <v>-0.005545037623099209</v>
      </c>
      <c r="AS773">
        <v>124.8257750437585</v>
      </c>
      <c r="AT773">
        <v>2</v>
      </c>
      <c r="AU773">
        <v>0</v>
      </c>
      <c r="AV773">
        <f>IF(AT773*$H$13&gt;=AX773,1.0,(AX773/(AX773-AT773*$H$13)))</f>
        <v>0</v>
      </c>
      <c r="AW773">
        <f>(AV773-1)*100</f>
        <v>0</v>
      </c>
      <c r="AX773">
        <f>MAX(0,($B$13+$C$13*EG773)/(1+$D$13*EG773)*DZ773/(EB773+273)*$E$13)</f>
        <v>0</v>
      </c>
      <c r="AY773" t="s">
        <v>438</v>
      </c>
      <c r="AZ773" t="s">
        <v>438</v>
      </c>
      <c r="BA773">
        <v>0</v>
      </c>
      <c r="BB773">
        <v>0</v>
      </c>
      <c r="BC773">
        <f>1-BA773/BB773</f>
        <v>0</v>
      </c>
      <c r="BD773">
        <v>0</v>
      </c>
      <c r="BE773" t="s">
        <v>438</v>
      </c>
      <c r="BF773" t="s">
        <v>438</v>
      </c>
      <c r="BG773">
        <v>0</v>
      </c>
      <c r="BH773">
        <v>0</v>
      </c>
      <c r="BI773">
        <f>1-BG773/BH773</f>
        <v>0</v>
      </c>
      <c r="BJ773">
        <v>0.5</v>
      </c>
      <c r="BK773">
        <f>DJ773</f>
        <v>0</v>
      </c>
      <c r="BL773">
        <f>M773</f>
        <v>0</v>
      </c>
      <c r="BM773">
        <f>BI773*BJ773*BK773</f>
        <v>0</v>
      </c>
      <c r="BN773">
        <f>(BL773-BD773)/BK773</f>
        <v>0</v>
      </c>
      <c r="BO773">
        <f>(BB773-BH773)/BH773</f>
        <v>0</v>
      </c>
      <c r="BP773">
        <f>BA773/(BC773+BA773/BH773)</f>
        <v>0</v>
      </c>
      <c r="BQ773" t="s">
        <v>438</v>
      </c>
      <c r="BR773">
        <v>0</v>
      </c>
      <c r="BS773">
        <f>IF(BR773&lt;&gt;0, BR773, BP773)</f>
        <v>0</v>
      </c>
      <c r="BT773">
        <f>1-BS773/BH773</f>
        <v>0</v>
      </c>
      <c r="BU773">
        <f>(BH773-BG773)/(BH773-BS773)</f>
        <v>0</v>
      </c>
      <c r="BV773">
        <f>(BB773-BH773)/(BB773-BS773)</f>
        <v>0</v>
      </c>
      <c r="BW773">
        <f>(BH773-BG773)/(BH773-BA773)</f>
        <v>0</v>
      </c>
      <c r="BX773">
        <f>(BB773-BH773)/(BB773-BA773)</f>
        <v>0</v>
      </c>
      <c r="BY773">
        <f>(BU773*BS773/BG773)</f>
        <v>0</v>
      </c>
      <c r="BZ773">
        <f>(1-BY773)</f>
        <v>0</v>
      </c>
      <c r="DI773">
        <f>$B$11*EH773+$C$11*EI773+$F$11*ET773*(1-EW773)</f>
        <v>0</v>
      </c>
      <c r="DJ773">
        <f>DI773*DK773</f>
        <v>0</v>
      </c>
      <c r="DK773">
        <f>($B$11*$D$9+$C$11*$D$9+$F$11*((FG773+EY773)/MAX(FG773+EY773+FH773, 0.1)*$I$9+FH773/MAX(FG773+EY773+FH773, 0.1)*$J$9))/($B$11+$C$11+$F$11)</f>
        <v>0</v>
      </c>
      <c r="DL773">
        <f>($B$11*$K$9+$C$11*$K$9+$F$11*((FG773+EY773)/MAX(FG773+EY773+FH773, 0.1)*$P$9+FH773/MAX(FG773+EY773+FH773, 0.1)*$Q$9))/($B$11+$C$11+$F$11)</f>
        <v>0</v>
      </c>
      <c r="DM773">
        <v>2.7</v>
      </c>
      <c r="DN773">
        <v>0.5</v>
      </c>
      <c r="DO773" t="s">
        <v>439</v>
      </c>
      <c r="DP773">
        <v>2</v>
      </c>
      <c r="DQ773" t="b">
        <v>1</v>
      </c>
      <c r="DR773">
        <v>1758492768.5</v>
      </c>
      <c r="DS773">
        <v>1322.426296296296</v>
      </c>
      <c r="DT773">
        <v>1361.320740740741</v>
      </c>
      <c r="DU773">
        <v>23.47801851851852</v>
      </c>
      <c r="DV773">
        <v>19.98500740740741</v>
      </c>
      <c r="DW773">
        <v>1320.794074074074</v>
      </c>
      <c r="DX773">
        <v>23.25197037037037</v>
      </c>
      <c r="DY773">
        <v>499.9818888888889</v>
      </c>
      <c r="DZ773">
        <v>89.97043703703703</v>
      </c>
      <c r="EA773">
        <v>0.05466613333333333</v>
      </c>
      <c r="EB773">
        <v>29.89072222222223</v>
      </c>
      <c r="EC773">
        <v>30.04097407407407</v>
      </c>
      <c r="ED773">
        <v>999.9000000000001</v>
      </c>
      <c r="EE773">
        <v>0</v>
      </c>
      <c r="EF773">
        <v>0</v>
      </c>
      <c r="EG773">
        <v>9997.119999999999</v>
      </c>
      <c r="EH773">
        <v>0</v>
      </c>
      <c r="EI773">
        <v>10.58357777777778</v>
      </c>
      <c r="EJ773">
        <v>-38.89479259259259</v>
      </c>
      <c r="EK773">
        <v>1354.221111111111</v>
      </c>
      <c r="EL773">
        <v>1389.081851851852</v>
      </c>
      <c r="EM773">
        <v>3.492991481481482</v>
      </c>
      <c r="EN773">
        <v>1361.320740740741</v>
      </c>
      <c r="EO773">
        <v>19.98500740740741</v>
      </c>
      <c r="EP773">
        <v>2.112327777777778</v>
      </c>
      <c r="EQ773">
        <v>1.798061111111111</v>
      </c>
      <c r="ER773">
        <v>18.31244814814815</v>
      </c>
      <c r="ES773">
        <v>15.76994444444445</v>
      </c>
      <c r="ET773">
        <v>2000.018518518519</v>
      </c>
      <c r="EU773">
        <v>0.9800077777777778</v>
      </c>
      <c r="EV773">
        <v>0.01999256666666667</v>
      </c>
      <c r="EW773">
        <v>0</v>
      </c>
      <c r="EX773">
        <v>486.6483703703704</v>
      </c>
      <c r="EY773">
        <v>5.000560000000001</v>
      </c>
      <c r="EZ773">
        <v>10011.80740740741</v>
      </c>
      <c r="FA773">
        <v>17295.08148148148</v>
      </c>
      <c r="FB773">
        <v>42.125</v>
      </c>
      <c r="FC773">
        <v>42.26377777777777</v>
      </c>
      <c r="FD773">
        <v>41.81199999999999</v>
      </c>
      <c r="FE773">
        <v>41.43699999999999</v>
      </c>
      <c r="FF773">
        <v>42.81199999999998</v>
      </c>
      <c r="FG773">
        <v>1955.13037037037</v>
      </c>
      <c r="FH773">
        <v>39.89000000000001</v>
      </c>
      <c r="FI773">
        <v>0</v>
      </c>
      <c r="FJ773">
        <v>1758492777.6</v>
      </c>
      <c r="FK773">
        <v>0</v>
      </c>
      <c r="FL773">
        <v>486.6580384615385</v>
      </c>
      <c r="FM773">
        <v>-1.789709415828961</v>
      </c>
      <c r="FN773">
        <v>-30.32820516216041</v>
      </c>
      <c r="FO773">
        <v>10011.62692307692</v>
      </c>
      <c r="FP773">
        <v>15</v>
      </c>
      <c r="FQ773">
        <v>0</v>
      </c>
      <c r="FR773" t="s">
        <v>440</v>
      </c>
      <c r="FS773">
        <v>1747148579.5</v>
      </c>
      <c r="FT773">
        <v>1747148584.5</v>
      </c>
      <c r="FU773">
        <v>0</v>
      </c>
      <c r="FV773">
        <v>0.162</v>
      </c>
      <c r="FW773">
        <v>-0.001</v>
      </c>
      <c r="FX773">
        <v>0.139</v>
      </c>
      <c r="FY773">
        <v>0.058</v>
      </c>
      <c r="FZ773">
        <v>420</v>
      </c>
      <c r="GA773">
        <v>16</v>
      </c>
      <c r="GB773">
        <v>0.19</v>
      </c>
      <c r="GC773">
        <v>0.02</v>
      </c>
      <c r="GD773">
        <v>-38.88419512195122</v>
      </c>
      <c r="GE773">
        <v>-0.05936864111497278</v>
      </c>
      <c r="GF773">
        <v>0.1819768625754109</v>
      </c>
      <c r="GG773">
        <v>1</v>
      </c>
      <c r="GH773">
        <v>486.7284705882353</v>
      </c>
      <c r="GI773">
        <v>-1.69433155387012</v>
      </c>
      <c r="GJ773">
        <v>0.2773652545454527</v>
      </c>
      <c r="GK773">
        <v>0</v>
      </c>
      <c r="GL773">
        <v>3.536545609756097</v>
      </c>
      <c r="GM773">
        <v>-0.6730438327526064</v>
      </c>
      <c r="GN773">
        <v>0.07263964845087856</v>
      </c>
      <c r="GO773">
        <v>0</v>
      </c>
      <c r="GP773">
        <v>1</v>
      </c>
      <c r="GQ773">
        <v>3</v>
      </c>
      <c r="GR773" t="s">
        <v>447</v>
      </c>
      <c r="GS773">
        <v>3.12803</v>
      </c>
      <c r="GT773">
        <v>2.73253</v>
      </c>
      <c r="GU773">
        <v>0.187071</v>
      </c>
      <c r="GV773">
        <v>0.191642</v>
      </c>
      <c r="GW773">
        <v>0.104699</v>
      </c>
      <c r="GX773">
        <v>0.09421690000000001</v>
      </c>
      <c r="GY773">
        <v>24369.4</v>
      </c>
      <c r="GZ773">
        <v>23492.8</v>
      </c>
      <c r="HA773">
        <v>30521.2</v>
      </c>
      <c r="HB773">
        <v>29319.1</v>
      </c>
      <c r="HC773">
        <v>37724.6</v>
      </c>
      <c r="HD773">
        <v>34948.3</v>
      </c>
      <c r="HE773">
        <v>46698.4</v>
      </c>
      <c r="HF773">
        <v>43564.7</v>
      </c>
      <c r="HG773">
        <v>1.82283</v>
      </c>
      <c r="HH773">
        <v>1.86823</v>
      </c>
      <c r="HI773">
        <v>0.07819379999999999</v>
      </c>
      <c r="HJ773">
        <v>0</v>
      </c>
      <c r="HK773">
        <v>28.7656</v>
      </c>
      <c r="HL773">
        <v>999.9</v>
      </c>
      <c r="HM773">
        <v>47.7</v>
      </c>
      <c r="HN773">
        <v>30.5</v>
      </c>
      <c r="HO773">
        <v>23.2461</v>
      </c>
      <c r="HP773">
        <v>63.273</v>
      </c>
      <c r="HQ773">
        <v>16.7228</v>
      </c>
      <c r="HR773">
        <v>1</v>
      </c>
      <c r="HS773">
        <v>0.163996</v>
      </c>
      <c r="HT773">
        <v>0.7100379999999999</v>
      </c>
      <c r="HU773">
        <v>20.1972</v>
      </c>
      <c r="HV773">
        <v>5.22867</v>
      </c>
      <c r="HW773">
        <v>11.974</v>
      </c>
      <c r="HX773">
        <v>4.97005</v>
      </c>
      <c r="HY773">
        <v>3.28955</v>
      </c>
      <c r="HZ773">
        <v>9999</v>
      </c>
      <c r="IA773">
        <v>9999</v>
      </c>
      <c r="IB773">
        <v>9999</v>
      </c>
      <c r="IC773">
        <v>999.9</v>
      </c>
      <c r="ID773">
        <v>4.97296</v>
      </c>
      <c r="IE773">
        <v>1.87729</v>
      </c>
      <c r="IF773">
        <v>1.87536</v>
      </c>
      <c r="IG773">
        <v>1.8782</v>
      </c>
      <c r="IH773">
        <v>1.87486</v>
      </c>
      <c r="II773">
        <v>1.8785</v>
      </c>
      <c r="IJ773">
        <v>1.87561</v>
      </c>
      <c r="IK773">
        <v>1.87674</v>
      </c>
      <c r="IL773">
        <v>0</v>
      </c>
      <c r="IM773">
        <v>0</v>
      </c>
      <c r="IN773">
        <v>0</v>
      </c>
      <c r="IO773">
        <v>0</v>
      </c>
      <c r="IP773" t="s">
        <v>442</v>
      </c>
      <c r="IQ773" t="s">
        <v>443</v>
      </c>
      <c r="IR773" t="s">
        <v>444</v>
      </c>
      <c r="IS773" t="s">
        <v>444</v>
      </c>
      <c r="IT773" t="s">
        <v>444</v>
      </c>
      <c r="IU773" t="s">
        <v>444</v>
      </c>
      <c r="IV773">
        <v>0</v>
      </c>
      <c r="IW773">
        <v>100</v>
      </c>
      <c r="IX773">
        <v>100</v>
      </c>
      <c r="IY773">
        <v>1.67</v>
      </c>
      <c r="IZ773">
        <v>0.2256</v>
      </c>
      <c r="JA773">
        <v>0.05401698482025668</v>
      </c>
      <c r="JB773">
        <v>0.001251749769105588</v>
      </c>
      <c r="JC773">
        <v>-2.340677956668878E-07</v>
      </c>
      <c r="JD773">
        <v>1.443975168909104E-10</v>
      </c>
      <c r="JE773">
        <v>-0.0473756660369021</v>
      </c>
      <c r="JF773">
        <v>-0.000763777970416037</v>
      </c>
      <c r="JG773">
        <v>0.0006633184790446218</v>
      </c>
      <c r="JH773">
        <v>-5.365384051273601E-06</v>
      </c>
      <c r="JI773">
        <v>1</v>
      </c>
      <c r="JJ773">
        <v>2129</v>
      </c>
      <c r="JK773">
        <v>1</v>
      </c>
      <c r="JL773">
        <v>27</v>
      </c>
      <c r="JM773">
        <v>189069.9</v>
      </c>
      <c r="JN773">
        <v>189069.9</v>
      </c>
      <c r="JO773">
        <v>2.89917</v>
      </c>
      <c r="JP773">
        <v>2.52563</v>
      </c>
      <c r="JQ773">
        <v>1.39893</v>
      </c>
      <c r="JR773">
        <v>2.33887</v>
      </c>
      <c r="JS773">
        <v>1.44897</v>
      </c>
      <c r="JT773">
        <v>2.58911</v>
      </c>
      <c r="JU773">
        <v>36.8842</v>
      </c>
      <c r="JV773">
        <v>24.1926</v>
      </c>
      <c r="JW773">
        <v>18</v>
      </c>
      <c r="JX773">
        <v>478.156</v>
      </c>
      <c r="JY773">
        <v>476.916</v>
      </c>
      <c r="JZ773">
        <v>27.3358</v>
      </c>
      <c r="KA773">
        <v>29.2519</v>
      </c>
      <c r="KB773">
        <v>30.0005</v>
      </c>
      <c r="KC773">
        <v>28.8405</v>
      </c>
      <c r="KD773">
        <v>28.8917</v>
      </c>
      <c r="KE773">
        <v>58.0633</v>
      </c>
      <c r="KF773">
        <v>22.7551</v>
      </c>
      <c r="KG773">
        <v>78.83029999999999</v>
      </c>
      <c r="KH773">
        <v>27.3</v>
      </c>
      <c r="KI773">
        <v>1403.12</v>
      </c>
      <c r="KJ773">
        <v>19.9731</v>
      </c>
      <c r="KK773">
        <v>100.912</v>
      </c>
      <c r="KL773">
        <v>100.208</v>
      </c>
    </row>
    <row r="774" spans="1:298">
      <c r="A774">
        <v>758</v>
      </c>
      <c r="B774">
        <v>1758492781</v>
      </c>
      <c r="C774">
        <v>23677.5</v>
      </c>
      <c r="D774" t="s">
        <v>1967</v>
      </c>
      <c r="E774" t="s">
        <v>1968</v>
      </c>
      <c r="F774">
        <v>5</v>
      </c>
      <c r="G774" t="s">
        <v>1800</v>
      </c>
      <c r="H774" t="s">
        <v>436</v>
      </c>
      <c r="I774" t="s">
        <v>437</v>
      </c>
      <c r="J774">
        <v>1758492773.214286</v>
      </c>
      <c r="K774">
        <f>(L774)/1000</f>
        <v>0</v>
      </c>
      <c r="L774">
        <f>IF(DQ774, AO774, AI774)</f>
        <v>0</v>
      </c>
      <c r="M774">
        <f>IF(DQ774, AJ774, AH774)</f>
        <v>0</v>
      </c>
      <c r="N774">
        <f>DS774 - IF(AV774&gt;1, M774*DM774*100.0/(AX774), 0)</f>
        <v>0</v>
      </c>
      <c r="O774">
        <f>((U774-K774/2)*N774-M774)/(U774+K774/2)</f>
        <v>0</v>
      </c>
      <c r="P774">
        <f>O774*(DZ774+EA774)/1000.0</f>
        <v>0</v>
      </c>
      <c r="Q774">
        <f>(DS774 - IF(AV774&gt;1, M774*DM774*100.0/(AX774), 0))*(DZ774+EA774)/1000.0</f>
        <v>0</v>
      </c>
      <c r="R774">
        <f>2.0/((1/T774-1/S774)+SIGN(T774)*SQRT((1/T774-1/S774)*(1/T774-1/S774) + 4*DN774/((DN774+1)*(DN774+1))*(2*1/T774*1/S774-1/S774*1/S774)))</f>
        <v>0</v>
      </c>
      <c r="S774">
        <f>IF(LEFT(DO774,1)&lt;&gt;"0",IF(LEFT(DO774,1)="1",3.0,DP774),$D$5+$E$5*(EG774*DZ774/($K$5*1000))+$F$5*(EG774*DZ774/($K$5*1000))*MAX(MIN(DM774,$J$5),$I$5)*MAX(MIN(DM774,$J$5),$I$5)+$G$5*MAX(MIN(DM774,$J$5),$I$5)*(EG774*DZ774/($K$5*1000))+$H$5*(EG774*DZ774/($K$5*1000))*(EG774*DZ774/($K$5*1000)))</f>
        <v>0</v>
      </c>
      <c r="T774">
        <f>K774*(1000-(1000*0.61365*exp(17.502*X774/(240.97+X774))/(DZ774+EA774)+DU774)/2)/(1000*0.61365*exp(17.502*X774/(240.97+X774))/(DZ774+EA774)-DU774)</f>
        <v>0</v>
      </c>
      <c r="U774">
        <f>1/((DN774+1)/(R774/1.6)+1/(S774/1.37)) + DN774/((DN774+1)/(R774/1.6) + DN774/(S774/1.37))</f>
        <v>0</v>
      </c>
      <c r="V774">
        <f>(DI774*DL774)</f>
        <v>0</v>
      </c>
      <c r="W774">
        <f>(EB774+(V774+2*0.95*5.67E-8*(((EB774+$B$7)+273)^4-(EB774+273)^4)-44100*K774)/(1.84*29.3*S774+8*0.95*5.67E-8*(EB774+273)^3))</f>
        <v>0</v>
      </c>
      <c r="X774">
        <f>($C$7*EC774+$D$7*ED774+$E$7*W774)</f>
        <v>0</v>
      </c>
      <c r="Y774">
        <f>0.61365*exp(17.502*X774/(240.97+X774))</f>
        <v>0</v>
      </c>
      <c r="Z774">
        <f>(AA774/AB774*100)</f>
        <v>0</v>
      </c>
      <c r="AA774">
        <f>DU774*(DZ774+EA774)/1000</f>
        <v>0</v>
      </c>
      <c r="AB774">
        <f>0.61365*exp(17.502*EB774/(240.97+EB774))</f>
        <v>0</v>
      </c>
      <c r="AC774">
        <f>(Y774-DU774*(DZ774+EA774)/1000)</f>
        <v>0</v>
      </c>
      <c r="AD774">
        <f>(-K774*44100)</f>
        <v>0</v>
      </c>
      <c r="AE774">
        <f>2*29.3*S774*0.92*(EB774-X774)</f>
        <v>0</v>
      </c>
      <c r="AF774">
        <f>2*0.95*5.67E-8*(((EB774+$B$7)+273)^4-(X774+273)^4)</f>
        <v>0</v>
      </c>
      <c r="AG774">
        <f>V774+AF774+AD774+AE774</f>
        <v>0</v>
      </c>
      <c r="AH774">
        <f>DY774*AV774*(DT774-DS774*(1000-AV774*DV774)/(1000-AV774*DU774))/(100*DM774)</f>
        <v>0</v>
      </c>
      <c r="AI774">
        <f>1000*DY774*AV774*(DU774-DV774)/(100*DM774*(1000-AV774*DU774))</f>
        <v>0</v>
      </c>
      <c r="AJ774">
        <f>(AK774 - AL774 - DZ774*1E3/(8.314*(EB774+273.15)) * AN774/DY774 * AM774) * DY774/(100*DM774) * (1000 - DV774)/1000</f>
        <v>0</v>
      </c>
      <c r="AK774">
        <v>1421.370674521183</v>
      </c>
      <c r="AL774">
        <v>1395.222545454545</v>
      </c>
      <c r="AM774">
        <v>3.418685024956435</v>
      </c>
      <c r="AN774">
        <v>65.52531458562125</v>
      </c>
      <c r="AO774">
        <f>(AQ774 - AP774 + DZ774*1E3/(8.314*(EB774+273.15)) * AS774/DY774 * AR774) * DY774/(100*DM774) * 1000/(1000 - AQ774)</f>
        <v>0</v>
      </c>
      <c r="AP774">
        <v>20.04213672920439</v>
      </c>
      <c r="AQ774">
        <v>23.42892969696969</v>
      </c>
      <c r="AR774">
        <v>-0.005839452993851347</v>
      </c>
      <c r="AS774">
        <v>124.8257750437585</v>
      </c>
      <c r="AT774">
        <v>2</v>
      </c>
      <c r="AU774">
        <v>0</v>
      </c>
      <c r="AV774">
        <f>IF(AT774*$H$13&gt;=AX774,1.0,(AX774/(AX774-AT774*$H$13)))</f>
        <v>0</v>
      </c>
      <c r="AW774">
        <f>(AV774-1)*100</f>
        <v>0</v>
      </c>
      <c r="AX774">
        <f>MAX(0,($B$13+$C$13*EG774)/(1+$D$13*EG774)*DZ774/(EB774+273)*$E$13)</f>
        <v>0</v>
      </c>
      <c r="AY774" t="s">
        <v>438</v>
      </c>
      <c r="AZ774" t="s">
        <v>438</v>
      </c>
      <c r="BA774">
        <v>0</v>
      </c>
      <c r="BB774">
        <v>0</v>
      </c>
      <c r="BC774">
        <f>1-BA774/BB774</f>
        <v>0</v>
      </c>
      <c r="BD774">
        <v>0</v>
      </c>
      <c r="BE774" t="s">
        <v>438</v>
      </c>
      <c r="BF774" t="s">
        <v>438</v>
      </c>
      <c r="BG774">
        <v>0</v>
      </c>
      <c r="BH774">
        <v>0</v>
      </c>
      <c r="BI774">
        <f>1-BG774/BH774</f>
        <v>0</v>
      </c>
      <c r="BJ774">
        <v>0.5</v>
      </c>
      <c r="BK774">
        <f>DJ774</f>
        <v>0</v>
      </c>
      <c r="BL774">
        <f>M774</f>
        <v>0</v>
      </c>
      <c r="BM774">
        <f>BI774*BJ774*BK774</f>
        <v>0</v>
      </c>
      <c r="BN774">
        <f>(BL774-BD774)/BK774</f>
        <v>0</v>
      </c>
      <c r="BO774">
        <f>(BB774-BH774)/BH774</f>
        <v>0</v>
      </c>
      <c r="BP774">
        <f>BA774/(BC774+BA774/BH774)</f>
        <v>0</v>
      </c>
      <c r="BQ774" t="s">
        <v>438</v>
      </c>
      <c r="BR774">
        <v>0</v>
      </c>
      <c r="BS774">
        <f>IF(BR774&lt;&gt;0, BR774, BP774)</f>
        <v>0</v>
      </c>
      <c r="BT774">
        <f>1-BS774/BH774</f>
        <v>0</v>
      </c>
      <c r="BU774">
        <f>(BH774-BG774)/(BH774-BS774)</f>
        <v>0</v>
      </c>
      <c r="BV774">
        <f>(BB774-BH774)/(BB774-BS774)</f>
        <v>0</v>
      </c>
      <c r="BW774">
        <f>(BH774-BG774)/(BH774-BA774)</f>
        <v>0</v>
      </c>
      <c r="BX774">
        <f>(BB774-BH774)/(BB774-BA774)</f>
        <v>0</v>
      </c>
      <c r="BY774">
        <f>(BU774*BS774/BG774)</f>
        <v>0</v>
      </c>
      <c r="BZ774">
        <f>(1-BY774)</f>
        <v>0</v>
      </c>
      <c r="DI774">
        <f>$B$11*EH774+$C$11*EI774+$F$11*ET774*(1-EW774)</f>
        <v>0</v>
      </c>
      <c r="DJ774">
        <f>DI774*DK774</f>
        <v>0</v>
      </c>
      <c r="DK774">
        <f>($B$11*$D$9+$C$11*$D$9+$F$11*((FG774+EY774)/MAX(FG774+EY774+FH774, 0.1)*$I$9+FH774/MAX(FG774+EY774+FH774, 0.1)*$J$9))/($B$11+$C$11+$F$11)</f>
        <v>0</v>
      </c>
      <c r="DL774">
        <f>($B$11*$K$9+$C$11*$K$9+$F$11*((FG774+EY774)/MAX(FG774+EY774+FH774, 0.1)*$P$9+FH774/MAX(FG774+EY774+FH774, 0.1)*$Q$9))/($B$11+$C$11+$F$11)</f>
        <v>0</v>
      </c>
      <c r="DM774">
        <v>2.7</v>
      </c>
      <c r="DN774">
        <v>0.5</v>
      </c>
      <c r="DO774" t="s">
        <v>439</v>
      </c>
      <c r="DP774">
        <v>2</v>
      </c>
      <c r="DQ774" t="b">
        <v>1</v>
      </c>
      <c r="DR774">
        <v>1758492773.214286</v>
      </c>
      <c r="DS774">
        <v>1338.180357142857</v>
      </c>
      <c r="DT774">
        <v>1377.063928571429</v>
      </c>
      <c r="DU774">
        <v>23.46648214285714</v>
      </c>
      <c r="DV774">
        <v>20.00680357142857</v>
      </c>
      <c r="DW774">
        <v>1336.525357142857</v>
      </c>
      <c r="DX774">
        <v>23.240675</v>
      </c>
      <c r="DY774">
        <v>500.0153214285714</v>
      </c>
      <c r="DZ774">
        <v>89.97020357142857</v>
      </c>
      <c r="EA774">
        <v>0.05457401785714285</v>
      </c>
      <c r="EB774">
        <v>29.87685</v>
      </c>
      <c r="EC774">
        <v>30.04370714285714</v>
      </c>
      <c r="ED774">
        <v>999.9000000000002</v>
      </c>
      <c r="EE774">
        <v>0</v>
      </c>
      <c r="EF774">
        <v>0</v>
      </c>
      <c r="EG774">
        <v>10014.77035714286</v>
      </c>
      <c r="EH774">
        <v>0</v>
      </c>
      <c r="EI774">
        <v>10.58361071428571</v>
      </c>
      <c r="EJ774">
        <v>-38.88448214285715</v>
      </c>
      <c r="EK774">
        <v>1370.336785714286</v>
      </c>
      <c r="EL774">
        <v>1405.176428571428</v>
      </c>
      <c r="EM774">
        <v>3.459673928571429</v>
      </c>
      <c r="EN774">
        <v>1377.063928571429</v>
      </c>
      <c r="EO774">
        <v>20.00680357142857</v>
      </c>
      <c r="EP774">
        <v>2.111284642857143</v>
      </c>
      <c r="EQ774">
        <v>1.800016785714286</v>
      </c>
      <c r="ER774">
        <v>18.30456428571429</v>
      </c>
      <c r="ES774">
        <v>15.78693571428571</v>
      </c>
      <c r="ET774">
        <v>2000.028571428572</v>
      </c>
      <c r="EU774">
        <v>0.9800067142857143</v>
      </c>
      <c r="EV774">
        <v>0.01999357857142858</v>
      </c>
      <c r="EW774">
        <v>0</v>
      </c>
      <c r="EX774">
        <v>486.5290357142857</v>
      </c>
      <c r="EY774">
        <v>5.000560000000001</v>
      </c>
      <c r="EZ774">
        <v>10009.41071428571</v>
      </c>
      <c r="FA774">
        <v>17295.16428571429</v>
      </c>
      <c r="FB774">
        <v>42.125</v>
      </c>
      <c r="FC774">
        <v>42.2787857142857</v>
      </c>
      <c r="FD774">
        <v>41.81424999999998</v>
      </c>
      <c r="FE774">
        <v>41.43699999999999</v>
      </c>
      <c r="FF774">
        <v>42.81199999999998</v>
      </c>
      <c r="FG774">
        <v>1955.139285714286</v>
      </c>
      <c r="FH774">
        <v>39.89214285714286</v>
      </c>
      <c r="FI774">
        <v>0</v>
      </c>
      <c r="FJ774">
        <v>1758492782.4</v>
      </c>
      <c r="FK774">
        <v>0</v>
      </c>
      <c r="FL774">
        <v>486.5361923076923</v>
      </c>
      <c r="FM774">
        <v>-1.531042746819889</v>
      </c>
      <c r="FN774">
        <v>-32.62222231099651</v>
      </c>
      <c r="FO774">
        <v>10009.06923076923</v>
      </c>
      <c r="FP774">
        <v>15</v>
      </c>
      <c r="FQ774">
        <v>0</v>
      </c>
      <c r="FR774" t="s">
        <v>440</v>
      </c>
      <c r="FS774">
        <v>1747148579.5</v>
      </c>
      <c r="FT774">
        <v>1747148584.5</v>
      </c>
      <c r="FU774">
        <v>0</v>
      </c>
      <c r="FV774">
        <v>0.162</v>
      </c>
      <c r="FW774">
        <v>-0.001</v>
      </c>
      <c r="FX774">
        <v>0.139</v>
      </c>
      <c r="FY774">
        <v>0.058</v>
      </c>
      <c r="FZ774">
        <v>420</v>
      </c>
      <c r="GA774">
        <v>16</v>
      </c>
      <c r="GB774">
        <v>0.19</v>
      </c>
      <c r="GC774">
        <v>0.02</v>
      </c>
      <c r="GD774">
        <v>-38.88961219512195</v>
      </c>
      <c r="GE774">
        <v>0.04608083623695475</v>
      </c>
      <c r="GF774">
        <v>0.2146857217412737</v>
      </c>
      <c r="GG774">
        <v>1</v>
      </c>
      <c r="GH774">
        <v>486.5985000000001</v>
      </c>
      <c r="GI774">
        <v>-1.762887708825365</v>
      </c>
      <c r="GJ774">
        <v>0.2792892502301422</v>
      </c>
      <c r="GK774">
        <v>0</v>
      </c>
      <c r="GL774">
        <v>3.478147804878049</v>
      </c>
      <c r="GM774">
        <v>-0.4391922648083586</v>
      </c>
      <c r="GN774">
        <v>0.04567610409640192</v>
      </c>
      <c r="GO774">
        <v>0</v>
      </c>
      <c r="GP774">
        <v>1</v>
      </c>
      <c r="GQ774">
        <v>3</v>
      </c>
      <c r="GR774" t="s">
        <v>447</v>
      </c>
      <c r="GS774">
        <v>3.12797</v>
      </c>
      <c r="GT774">
        <v>2.73244</v>
      </c>
      <c r="GU774">
        <v>0.188474</v>
      </c>
      <c r="GV774">
        <v>0.19297</v>
      </c>
      <c r="GW774">
        <v>0.104606</v>
      </c>
      <c r="GX774">
        <v>0.0943724</v>
      </c>
      <c r="GY774">
        <v>24327.4</v>
      </c>
      <c r="GZ774">
        <v>23454</v>
      </c>
      <c r="HA774">
        <v>30521.3</v>
      </c>
      <c r="HB774">
        <v>29318.9</v>
      </c>
      <c r="HC774">
        <v>37728.9</v>
      </c>
      <c r="HD774">
        <v>34942.3</v>
      </c>
      <c r="HE774">
        <v>46698.7</v>
      </c>
      <c r="HF774">
        <v>43564.6</v>
      </c>
      <c r="HG774">
        <v>1.82272</v>
      </c>
      <c r="HH774">
        <v>1.86828</v>
      </c>
      <c r="HI774">
        <v>0.0794604</v>
      </c>
      <c r="HJ774">
        <v>0</v>
      </c>
      <c r="HK774">
        <v>28.7595</v>
      </c>
      <c r="HL774">
        <v>999.9</v>
      </c>
      <c r="HM774">
        <v>47.7</v>
      </c>
      <c r="HN774">
        <v>30.5</v>
      </c>
      <c r="HO774">
        <v>23.2443</v>
      </c>
      <c r="HP774">
        <v>63.223</v>
      </c>
      <c r="HQ774">
        <v>16.9151</v>
      </c>
      <c r="HR774">
        <v>1</v>
      </c>
      <c r="HS774">
        <v>0.164644</v>
      </c>
      <c r="HT774">
        <v>0.713581</v>
      </c>
      <c r="HU774">
        <v>20.1969</v>
      </c>
      <c r="HV774">
        <v>5.22837</v>
      </c>
      <c r="HW774">
        <v>11.974</v>
      </c>
      <c r="HX774">
        <v>4.9699</v>
      </c>
      <c r="HY774">
        <v>3.2895</v>
      </c>
      <c r="HZ774">
        <v>9999</v>
      </c>
      <c r="IA774">
        <v>9999</v>
      </c>
      <c r="IB774">
        <v>9999</v>
      </c>
      <c r="IC774">
        <v>999.9</v>
      </c>
      <c r="ID774">
        <v>4.97296</v>
      </c>
      <c r="IE774">
        <v>1.87729</v>
      </c>
      <c r="IF774">
        <v>1.87534</v>
      </c>
      <c r="IG774">
        <v>1.87819</v>
      </c>
      <c r="IH774">
        <v>1.87486</v>
      </c>
      <c r="II774">
        <v>1.87849</v>
      </c>
      <c r="IJ774">
        <v>1.8756</v>
      </c>
      <c r="IK774">
        <v>1.87669</v>
      </c>
      <c r="IL774">
        <v>0</v>
      </c>
      <c r="IM774">
        <v>0</v>
      </c>
      <c r="IN774">
        <v>0</v>
      </c>
      <c r="IO774">
        <v>0</v>
      </c>
      <c r="IP774" t="s">
        <v>442</v>
      </c>
      <c r="IQ774" t="s">
        <v>443</v>
      </c>
      <c r="IR774" t="s">
        <v>444</v>
      </c>
      <c r="IS774" t="s">
        <v>444</v>
      </c>
      <c r="IT774" t="s">
        <v>444</v>
      </c>
      <c r="IU774" t="s">
        <v>444</v>
      </c>
      <c r="IV774">
        <v>0</v>
      </c>
      <c r="IW774">
        <v>100</v>
      </c>
      <c r="IX774">
        <v>100</v>
      </c>
      <c r="IY774">
        <v>1.69</v>
      </c>
      <c r="IZ774">
        <v>0.225</v>
      </c>
      <c r="JA774">
        <v>0.05401698482025668</v>
      </c>
      <c r="JB774">
        <v>0.001251749769105588</v>
      </c>
      <c r="JC774">
        <v>-2.340677956668878E-07</v>
      </c>
      <c r="JD774">
        <v>1.443975168909104E-10</v>
      </c>
      <c r="JE774">
        <v>-0.0473756660369021</v>
      </c>
      <c r="JF774">
        <v>-0.000763777970416037</v>
      </c>
      <c r="JG774">
        <v>0.0006633184790446218</v>
      </c>
      <c r="JH774">
        <v>-5.365384051273601E-06</v>
      </c>
      <c r="JI774">
        <v>1</v>
      </c>
      <c r="JJ774">
        <v>2129</v>
      </c>
      <c r="JK774">
        <v>1</v>
      </c>
      <c r="JL774">
        <v>27</v>
      </c>
      <c r="JM774">
        <v>189070</v>
      </c>
      <c r="JN774">
        <v>189069.9</v>
      </c>
      <c r="JO774">
        <v>2.92236</v>
      </c>
      <c r="JP774">
        <v>2.5293</v>
      </c>
      <c r="JQ774">
        <v>1.39893</v>
      </c>
      <c r="JR774">
        <v>2.33887</v>
      </c>
      <c r="JS774">
        <v>1.44897</v>
      </c>
      <c r="JT774">
        <v>2.49268</v>
      </c>
      <c r="JU774">
        <v>36.8842</v>
      </c>
      <c r="JV774">
        <v>24.1926</v>
      </c>
      <c r="JW774">
        <v>18</v>
      </c>
      <c r="JX774">
        <v>478.126</v>
      </c>
      <c r="JY774">
        <v>476.983</v>
      </c>
      <c r="JZ774">
        <v>27.297</v>
      </c>
      <c r="KA774">
        <v>29.257</v>
      </c>
      <c r="KB774">
        <v>30.0007</v>
      </c>
      <c r="KC774">
        <v>28.8442</v>
      </c>
      <c r="KD774">
        <v>28.8959</v>
      </c>
      <c r="KE774">
        <v>58.616</v>
      </c>
      <c r="KF774">
        <v>22.7551</v>
      </c>
      <c r="KG774">
        <v>78.83029999999999</v>
      </c>
      <c r="KH774">
        <v>27.2483</v>
      </c>
      <c r="KI774">
        <v>1423.19</v>
      </c>
      <c r="KJ774">
        <v>20.0167</v>
      </c>
      <c r="KK774">
        <v>100.912</v>
      </c>
      <c r="KL774">
        <v>100.208</v>
      </c>
    </row>
    <row r="775" spans="1:298">
      <c r="A775">
        <v>759</v>
      </c>
      <c r="B775">
        <v>1758492786</v>
      </c>
      <c r="C775">
        <v>23682.5</v>
      </c>
      <c r="D775" t="s">
        <v>1969</v>
      </c>
      <c r="E775" t="s">
        <v>1970</v>
      </c>
      <c r="F775">
        <v>5</v>
      </c>
      <c r="G775" t="s">
        <v>1800</v>
      </c>
      <c r="H775" t="s">
        <v>436</v>
      </c>
      <c r="I775" t="s">
        <v>437</v>
      </c>
      <c r="J775">
        <v>1758492778.5</v>
      </c>
      <c r="K775">
        <f>(L775)/1000</f>
        <v>0</v>
      </c>
      <c r="L775">
        <f>IF(DQ775, AO775, AI775)</f>
        <v>0</v>
      </c>
      <c r="M775">
        <f>IF(DQ775, AJ775, AH775)</f>
        <v>0</v>
      </c>
      <c r="N775">
        <f>DS775 - IF(AV775&gt;1, M775*DM775*100.0/(AX775), 0)</f>
        <v>0</v>
      </c>
      <c r="O775">
        <f>((U775-K775/2)*N775-M775)/(U775+K775/2)</f>
        <v>0</v>
      </c>
      <c r="P775">
        <f>O775*(DZ775+EA775)/1000.0</f>
        <v>0</v>
      </c>
      <c r="Q775">
        <f>(DS775 - IF(AV775&gt;1, M775*DM775*100.0/(AX775), 0))*(DZ775+EA775)/1000.0</f>
        <v>0</v>
      </c>
      <c r="R775">
        <f>2.0/((1/T775-1/S775)+SIGN(T775)*SQRT((1/T775-1/S775)*(1/T775-1/S775) + 4*DN775/((DN775+1)*(DN775+1))*(2*1/T775*1/S775-1/S775*1/S775)))</f>
        <v>0</v>
      </c>
      <c r="S775">
        <f>IF(LEFT(DO775,1)&lt;&gt;"0",IF(LEFT(DO775,1)="1",3.0,DP775),$D$5+$E$5*(EG775*DZ775/($K$5*1000))+$F$5*(EG775*DZ775/($K$5*1000))*MAX(MIN(DM775,$J$5),$I$5)*MAX(MIN(DM775,$J$5),$I$5)+$G$5*MAX(MIN(DM775,$J$5),$I$5)*(EG775*DZ775/($K$5*1000))+$H$5*(EG775*DZ775/($K$5*1000))*(EG775*DZ775/($K$5*1000)))</f>
        <v>0</v>
      </c>
      <c r="T775">
        <f>K775*(1000-(1000*0.61365*exp(17.502*X775/(240.97+X775))/(DZ775+EA775)+DU775)/2)/(1000*0.61365*exp(17.502*X775/(240.97+X775))/(DZ775+EA775)-DU775)</f>
        <v>0</v>
      </c>
      <c r="U775">
        <f>1/((DN775+1)/(R775/1.6)+1/(S775/1.37)) + DN775/((DN775+1)/(R775/1.6) + DN775/(S775/1.37))</f>
        <v>0</v>
      </c>
      <c r="V775">
        <f>(DI775*DL775)</f>
        <v>0</v>
      </c>
      <c r="W775">
        <f>(EB775+(V775+2*0.95*5.67E-8*(((EB775+$B$7)+273)^4-(EB775+273)^4)-44100*K775)/(1.84*29.3*S775+8*0.95*5.67E-8*(EB775+273)^3))</f>
        <v>0</v>
      </c>
      <c r="X775">
        <f>($C$7*EC775+$D$7*ED775+$E$7*W775)</f>
        <v>0</v>
      </c>
      <c r="Y775">
        <f>0.61365*exp(17.502*X775/(240.97+X775))</f>
        <v>0</v>
      </c>
      <c r="Z775">
        <f>(AA775/AB775*100)</f>
        <v>0</v>
      </c>
      <c r="AA775">
        <f>DU775*(DZ775+EA775)/1000</f>
        <v>0</v>
      </c>
      <c r="AB775">
        <f>0.61365*exp(17.502*EB775/(240.97+EB775))</f>
        <v>0</v>
      </c>
      <c r="AC775">
        <f>(Y775-DU775*(DZ775+EA775)/1000)</f>
        <v>0</v>
      </c>
      <c r="AD775">
        <f>(-K775*44100)</f>
        <v>0</v>
      </c>
      <c r="AE775">
        <f>2*29.3*S775*0.92*(EB775-X775)</f>
        <v>0</v>
      </c>
      <c r="AF775">
        <f>2*0.95*5.67E-8*(((EB775+$B$7)+273)^4-(X775+273)^4)</f>
        <v>0</v>
      </c>
      <c r="AG775">
        <f>V775+AF775+AD775+AE775</f>
        <v>0</v>
      </c>
      <c r="AH775">
        <f>DY775*AV775*(DT775-DS775*(1000-AV775*DV775)/(1000-AV775*DU775))/(100*DM775)</f>
        <v>0</v>
      </c>
      <c r="AI775">
        <f>1000*DY775*AV775*(DU775-DV775)/(100*DM775*(1000-AV775*DU775))</f>
        <v>0</v>
      </c>
      <c r="AJ775">
        <f>(AK775 - AL775 - DZ775*1E3/(8.314*(EB775+273.15)) * AN775/DY775 * AM775) * DY775/(100*DM775) * (1000 - DV775)/1000</f>
        <v>0</v>
      </c>
      <c r="AK775">
        <v>1437.646560148136</v>
      </c>
      <c r="AL775">
        <v>1411.88909090909</v>
      </c>
      <c r="AM775">
        <v>3.327154473483813</v>
      </c>
      <c r="AN775">
        <v>65.52531458562125</v>
      </c>
      <c r="AO775">
        <f>(AQ775 - AP775 + DZ775*1E3/(8.314*(EB775+273.15)) * AS775/DY775 * AR775) * DY775/(100*DM775) * 1000/(1000 - AQ775)</f>
        <v>0</v>
      </c>
      <c r="AP775">
        <v>20.05983413983962</v>
      </c>
      <c r="AQ775">
        <v>23.39899393939394</v>
      </c>
      <c r="AR775">
        <v>-0.00708880524472595</v>
      </c>
      <c r="AS775">
        <v>124.8257750437585</v>
      </c>
      <c r="AT775">
        <v>3</v>
      </c>
      <c r="AU775">
        <v>1</v>
      </c>
      <c r="AV775">
        <f>IF(AT775*$H$13&gt;=AX775,1.0,(AX775/(AX775-AT775*$H$13)))</f>
        <v>0</v>
      </c>
      <c r="AW775">
        <f>(AV775-1)*100</f>
        <v>0</v>
      </c>
      <c r="AX775">
        <f>MAX(0,($B$13+$C$13*EG775)/(1+$D$13*EG775)*DZ775/(EB775+273)*$E$13)</f>
        <v>0</v>
      </c>
      <c r="AY775" t="s">
        <v>438</v>
      </c>
      <c r="AZ775" t="s">
        <v>438</v>
      </c>
      <c r="BA775">
        <v>0</v>
      </c>
      <c r="BB775">
        <v>0</v>
      </c>
      <c r="BC775">
        <f>1-BA775/BB775</f>
        <v>0</v>
      </c>
      <c r="BD775">
        <v>0</v>
      </c>
      <c r="BE775" t="s">
        <v>438</v>
      </c>
      <c r="BF775" t="s">
        <v>438</v>
      </c>
      <c r="BG775">
        <v>0</v>
      </c>
      <c r="BH775">
        <v>0</v>
      </c>
      <c r="BI775">
        <f>1-BG775/BH775</f>
        <v>0</v>
      </c>
      <c r="BJ775">
        <v>0.5</v>
      </c>
      <c r="BK775">
        <f>DJ775</f>
        <v>0</v>
      </c>
      <c r="BL775">
        <f>M775</f>
        <v>0</v>
      </c>
      <c r="BM775">
        <f>BI775*BJ775*BK775</f>
        <v>0</v>
      </c>
      <c r="BN775">
        <f>(BL775-BD775)/BK775</f>
        <v>0</v>
      </c>
      <c r="BO775">
        <f>(BB775-BH775)/BH775</f>
        <v>0</v>
      </c>
      <c r="BP775">
        <f>BA775/(BC775+BA775/BH775)</f>
        <v>0</v>
      </c>
      <c r="BQ775" t="s">
        <v>438</v>
      </c>
      <c r="BR775">
        <v>0</v>
      </c>
      <c r="BS775">
        <f>IF(BR775&lt;&gt;0, BR775, BP775)</f>
        <v>0</v>
      </c>
      <c r="BT775">
        <f>1-BS775/BH775</f>
        <v>0</v>
      </c>
      <c r="BU775">
        <f>(BH775-BG775)/(BH775-BS775)</f>
        <v>0</v>
      </c>
      <c r="BV775">
        <f>(BB775-BH775)/(BB775-BS775)</f>
        <v>0</v>
      </c>
      <c r="BW775">
        <f>(BH775-BG775)/(BH775-BA775)</f>
        <v>0</v>
      </c>
      <c r="BX775">
        <f>(BB775-BH775)/(BB775-BA775)</f>
        <v>0</v>
      </c>
      <c r="BY775">
        <f>(BU775*BS775/BG775)</f>
        <v>0</v>
      </c>
      <c r="BZ775">
        <f>(1-BY775)</f>
        <v>0</v>
      </c>
      <c r="DI775">
        <f>$B$11*EH775+$C$11*EI775+$F$11*ET775*(1-EW775)</f>
        <v>0</v>
      </c>
      <c r="DJ775">
        <f>DI775*DK775</f>
        <v>0</v>
      </c>
      <c r="DK775">
        <f>($B$11*$D$9+$C$11*$D$9+$F$11*((FG775+EY775)/MAX(FG775+EY775+FH775, 0.1)*$I$9+FH775/MAX(FG775+EY775+FH775, 0.1)*$J$9))/($B$11+$C$11+$F$11)</f>
        <v>0</v>
      </c>
      <c r="DL775">
        <f>($B$11*$K$9+$C$11*$K$9+$F$11*((FG775+EY775)/MAX(FG775+EY775+FH775, 0.1)*$P$9+FH775/MAX(FG775+EY775+FH775, 0.1)*$Q$9))/($B$11+$C$11+$F$11)</f>
        <v>0</v>
      </c>
      <c r="DM775">
        <v>2.7</v>
      </c>
      <c r="DN775">
        <v>0.5</v>
      </c>
      <c r="DO775" t="s">
        <v>439</v>
      </c>
      <c r="DP775">
        <v>2</v>
      </c>
      <c r="DQ775" t="b">
        <v>1</v>
      </c>
      <c r="DR775">
        <v>1758492778.5</v>
      </c>
      <c r="DS775">
        <v>1355.774444444444</v>
      </c>
      <c r="DT775">
        <v>1394.490370370371</v>
      </c>
      <c r="DU775">
        <v>23.4414</v>
      </c>
      <c r="DV775">
        <v>20.03007037037037</v>
      </c>
      <c r="DW775">
        <v>1354.094444444445</v>
      </c>
      <c r="DX775">
        <v>23.21610740740741</v>
      </c>
      <c r="DY775">
        <v>500.0392222222222</v>
      </c>
      <c r="DZ775">
        <v>89.96985555555557</v>
      </c>
      <c r="EA775">
        <v>0.05451624444444446</v>
      </c>
      <c r="EB775">
        <v>29.86267777777778</v>
      </c>
      <c r="EC775">
        <v>30.04550370370371</v>
      </c>
      <c r="ED775">
        <v>999.9000000000001</v>
      </c>
      <c r="EE775">
        <v>0</v>
      </c>
      <c r="EF775">
        <v>0</v>
      </c>
      <c r="EG775">
        <v>10025.32592592592</v>
      </c>
      <c r="EH775">
        <v>0</v>
      </c>
      <c r="EI775">
        <v>10.58761481481481</v>
      </c>
      <c r="EJ775">
        <v>-38.71707407407408</v>
      </c>
      <c r="EK775">
        <v>1388.317037037037</v>
      </c>
      <c r="EL775">
        <v>1422.992962962963</v>
      </c>
      <c r="EM775">
        <v>3.41132037037037</v>
      </c>
      <c r="EN775">
        <v>1394.490370370371</v>
      </c>
      <c r="EO775">
        <v>20.03007037037037</v>
      </c>
      <c r="EP775">
        <v>2.109018888888889</v>
      </c>
      <c r="EQ775">
        <v>1.802103333333333</v>
      </c>
      <c r="ER775">
        <v>18.28745185185185</v>
      </c>
      <c r="ES775">
        <v>15.80503333333333</v>
      </c>
      <c r="ET775">
        <v>2000.026296296296</v>
      </c>
      <c r="EU775">
        <v>0.9800055185185185</v>
      </c>
      <c r="EV775">
        <v>0.01999473333333333</v>
      </c>
      <c r="EW775">
        <v>0</v>
      </c>
      <c r="EX775">
        <v>486.3555555555556</v>
      </c>
      <c r="EY775">
        <v>5.000560000000001</v>
      </c>
      <c r="EZ775">
        <v>10006.68518518518</v>
      </c>
      <c r="FA775">
        <v>17295.12962962963</v>
      </c>
      <c r="FB775">
        <v>42.125</v>
      </c>
      <c r="FC775">
        <v>42.29822222222221</v>
      </c>
      <c r="FD775">
        <v>41.82133333333333</v>
      </c>
      <c r="FE775">
        <v>41.43699999999999</v>
      </c>
      <c r="FF775">
        <v>42.81199999999998</v>
      </c>
      <c r="FG775">
        <v>1955.137407407408</v>
      </c>
      <c r="FH775">
        <v>39.89296296296297</v>
      </c>
      <c r="FI775">
        <v>0</v>
      </c>
      <c r="FJ775">
        <v>1758492787.8</v>
      </c>
      <c r="FK775">
        <v>0</v>
      </c>
      <c r="FL775">
        <v>486.34412</v>
      </c>
      <c r="FM775">
        <v>-1.45484616232751</v>
      </c>
      <c r="FN775">
        <v>-30.33846164585519</v>
      </c>
      <c r="FO775">
        <v>10006.244</v>
      </c>
      <c r="FP775">
        <v>15</v>
      </c>
      <c r="FQ775">
        <v>0</v>
      </c>
      <c r="FR775" t="s">
        <v>440</v>
      </c>
      <c r="FS775">
        <v>1747148579.5</v>
      </c>
      <c r="FT775">
        <v>1747148584.5</v>
      </c>
      <c r="FU775">
        <v>0</v>
      </c>
      <c r="FV775">
        <v>0.162</v>
      </c>
      <c r="FW775">
        <v>-0.001</v>
      </c>
      <c r="FX775">
        <v>0.139</v>
      </c>
      <c r="FY775">
        <v>0.058</v>
      </c>
      <c r="FZ775">
        <v>420</v>
      </c>
      <c r="GA775">
        <v>16</v>
      </c>
      <c r="GB775">
        <v>0.19</v>
      </c>
      <c r="GC775">
        <v>0.02</v>
      </c>
      <c r="GD775">
        <v>-38.76669268292682</v>
      </c>
      <c r="GE775">
        <v>1.645308710801376</v>
      </c>
      <c r="GF775">
        <v>0.3047781963508062</v>
      </c>
      <c r="GG775">
        <v>0</v>
      </c>
      <c r="GH775">
        <v>486.4590294117648</v>
      </c>
      <c r="GI775">
        <v>-1.742291830903367</v>
      </c>
      <c r="GJ775">
        <v>0.2951168746838784</v>
      </c>
      <c r="GK775">
        <v>0</v>
      </c>
      <c r="GL775">
        <v>3.435566341463415</v>
      </c>
      <c r="GM775">
        <v>-0.5506386062717706</v>
      </c>
      <c r="GN775">
        <v>0.05577649075337613</v>
      </c>
      <c r="GO775">
        <v>0</v>
      </c>
      <c r="GP775">
        <v>0</v>
      </c>
      <c r="GQ775">
        <v>3</v>
      </c>
      <c r="GR775" t="s">
        <v>480</v>
      </c>
      <c r="GS775">
        <v>3.12815</v>
      </c>
      <c r="GT775">
        <v>2.73214</v>
      </c>
      <c r="GU775">
        <v>0.189835</v>
      </c>
      <c r="GV775">
        <v>0.19433</v>
      </c>
      <c r="GW775">
        <v>0.104511</v>
      </c>
      <c r="GX775">
        <v>0.09438829999999999</v>
      </c>
      <c r="GY775">
        <v>24286.3</v>
      </c>
      <c r="GZ775">
        <v>23414.1</v>
      </c>
      <c r="HA775">
        <v>30521</v>
      </c>
      <c r="HB775">
        <v>29318.6</v>
      </c>
      <c r="HC775">
        <v>37732.5</v>
      </c>
      <c r="HD775">
        <v>34941</v>
      </c>
      <c r="HE775">
        <v>46698</v>
      </c>
      <c r="HF775">
        <v>43563.7</v>
      </c>
      <c r="HG775">
        <v>1.8227</v>
      </c>
      <c r="HH775">
        <v>1.86805</v>
      </c>
      <c r="HI775">
        <v>0.0800937</v>
      </c>
      <c r="HJ775">
        <v>0</v>
      </c>
      <c r="HK775">
        <v>28.7533</v>
      </c>
      <c r="HL775">
        <v>999.9</v>
      </c>
      <c r="HM775">
        <v>47.8</v>
      </c>
      <c r="HN775">
        <v>30.5</v>
      </c>
      <c r="HO775">
        <v>23.2926</v>
      </c>
      <c r="HP775">
        <v>63.353</v>
      </c>
      <c r="HQ775">
        <v>16.5946</v>
      </c>
      <c r="HR775">
        <v>1</v>
      </c>
      <c r="HS775">
        <v>0.16518</v>
      </c>
      <c r="HT775">
        <v>0.783774</v>
      </c>
      <c r="HU775">
        <v>20.1968</v>
      </c>
      <c r="HV775">
        <v>5.22882</v>
      </c>
      <c r="HW775">
        <v>11.974</v>
      </c>
      <c r="HX775">
        <v>4.9699</v>
      </c>
      <c r="HY775">
        <v>3.28965</v>
      </c>
      <c r="HZ775">
        <v>9999</v>
      </c>
      <c r="IA775">
        <v>9999</v>
      </c>
      <c r="IB775">
        <v>9999</v>
      </c>
      <c r="IC775">
        <v>999.9</v>
      </c>
      <c r="ID775">
        <v>4.97293</v>
      </c>
      <c r="IE775">
        <v>1.87729</v>
      </c>
      <c r="IF775">
        <v>1.87531</v>
      </c>
      <c r="IG775">
        <v>1.87815</v>
      </c>
      <c r="IH775">
        <v>1.87485</v>
      </c>
      <c r="II775">
        <v>1.87848</v>
      </c>
      <c r="IJ775">
        <v>1.8756</v>
      </c>
      <c r="IK775">
        <v>1.8767</v>
      </c>
      <c r="IL775">
        <v>0</v>
      </c>
      <c r="IM775">
        <v>0</v>
      </c>
      <c r="IN775">
        <v>0</v>
      </c>
      <c r="IO775">
        <v>0</v>
      </c>
      <c r="IP775" t="s">
        <v>442</v>
      </c>
      <c r="IQ775" t="s">
        <v>443</v>
      </c>
      <c r="IR775" t="s">
        <v>444</v>
      </c>
      <c r="IS775" t="s">
        <v>444</v>
      </c>
      <c r="IT775" t="s">
        <v>444</v>
      </c>
      <c r="IU775" t="s">
        <v>444</v>
      </c>
      <c r="IV775">
        <v>0</v>
      </c>
      <c r="IW775">
        <v>100</v>
      </c>
      <c r="IX775">
        <v>100</v>
      </c>
      <c r="IY775">
        <v>1.71</v>
      </c>
      <c r="IZ775">
        <v>0.2243</v>
      </c>
      <c r="JA775">
        <v>0.05401698482025668</v>
      </c>
      <c r="JB775">
        <v>0.001251749769105588</v>
      </c>
      <c r="JC775">
        <v>-2.340677956668878E-07</v>
      </c>
      <c r="JD775">
        <v>1.443975168909104E-10</v>
      </c>
      <c r="JE775">
        <v>-0.0473756660369021</v>
      </c>
      <c r="JF775">
        <v>-0.000763777970416037</v>
      </c>
      <c r="JG775">
        <v>0.0006633184790446218</v>
      </c>
      <c r="JH775">
        <v>-5.365384051273601E-06</v>
      </c>
      <c r="JI775">
        <v>1</v>
      </c>
      <c r="JJ775">
        <v>2129</v>
      </c>
      <c r="JK775">
        <v>1</v>
      </c>
      <c r="JL775">
        <v>27</v>
      </c>
      <c r="JM775">
        <v>189070.1</v>
      </c>
      <c r="JN775">
        <v>189070</v>
      </c>
      <c r="JO775">
        <v>2.95166</v>
      </c>
      <c r="JP775">
        <v>2.53418</v>
      </c>
      <c r="JQ775">
        <v>1.39893</v>
      </c>
      <c r="JR775">
        <v>2.33887</v>
      </c>
      <c r="JS775">
        <v>1.44897</v>
      </c>
      <c r="JT775">
        <v>2.55981</v>
      </c>
      <c r="JU775">
        <v>36.8842</v>
      </c>
      <c r="JV775">
        <v>24.1926</v>
      </c>
      <c r="JW775">
        <v>18</v>
      </c>
      <c r="JX775">
        <v>478.144</v>
      </c>
      <c r="JY775">
        <v>476.873</v>
      </c>
      <c r="JZ775">
        <v>27.2522</v>
      </c>
      <c r="KA775">
        <v>29.262</v>
      </c>
      <c r="KB775">
        <v>30.0007</v>
      </c>
      <c r="KC775">
        <v>28.8492</v>
      </c>
      <c r="KD775">
        <v>28.9008</v>
      </c>
      <c r="KE775">
        <v>59.1254</v>
      </c>
      <c r="KF775">
        <v>22.7551</v>
      </c>
      <c r="KG775">
        <v>78.83029999999999</v>
      </c>
      <c r="KH775">
        <v>27.1995</v>
      </c>
      <c r="KI775">
        <v>1436.56</v>
      </c>
      <c r="KJ775">
        <v>20.0737</v>
      </c>
      <c r="KK775">
        <v>100.911</v>
      </c>
      <c r="KL775">
        <v>100.206</v>
      </c>
    </row>
    <row r="776" spans="1:298">
      <c r="A776">
        <v>760</v>
      </c>
      <c r="B776">
        <v>1758492791</v>
      </c>
      <c r="C776">
        <v>23687.5</v>
      </c>
      <c r="D776" t="s">
        <v>1971</v>
      </c>
      <c r="E776" t="s">
        <v>1972</v>
      </c>
      <c r="F776">
        <v>5</v>
      </c>
      <c r="G776" t="s">
        <v>1800</v>
      </c>
      <c r="H776" t="s">
        <v>436</v>
      </c>
      <c r="I776" t="s">
        <v>437</v>
      </c>
      <c r="J776">
        <v>1758492783.214286</v>
      </c>
      <c r="K776">
        <f>(L776)/1000</f>
        <v>0</v>
      </c>
      <c r="L776">
        <f>IF(DQ776, AO776, AI776)</f>
        <v>0</v>
      </c>
      <c r="M776">
        <f>IF(DQ776, AJ776, AH776)</f>
        <v>0</v>
      </c>
      <c r="N776">
        <f>DS776 - IF(AV776&gt;1, M776*DM776*100.0/(AX776), 0)</f>
        <v>0</v>
      </c>
      <c r="O776">
        <f>((U776-K776/2)*N776-M776)/(U776+K776/2)</f>
        <v>0</v>
      </c>
      <c r="P776">
        <f>O776*(DZ776+EA776)/1000.0</f>
        <v>0</v>
      </c>
      <c r="Q776">
        <f>(DS776 - IF(AV776&gt;1, M776*DM776*100.0/(AX776), 0))*(DZ776+EA776)/1000.0</f>
        <v>0</v>
      </c>
      <c r="R776">
        <f>2.0/((1/T776-1/S776)+SIGN(T776)*SQRT((1/T776-1/S776)*(1/T776-1/S776) + 4*DN776/((DN776+1)*(DN776+1))*(2*1/T776*1/S776-1/S776*1/S776)))</f>
        <v>0</v>
      </c>
      <c r="S776">
        <f>IF(LEFT(DO776,1)&lt;&gt;"0",IF(LEFT(DO776,1)="1",3.0,DP776),$D$5+$E$5*(EG776*DZ776/($K$5*1000))+$F$5*(EG776*DZ776/($K$5*1000))*MAX(MIN(DM776,$J$5),$I$5)*MAX(MIN(DM776,$J$5),$I$5)+$G$5*MAX(MIN(DM776,$J$5),$I$5)*(EG776*DZ776/($K$5*1000))+$H$5*(EG776*DZ776/($K$5*1000))*(EG776*DZ776/($K$5*1000)))</f>
        <v>0</v>
      </c>
      <c r="T776">
        <f>K776*(1000-(1000*0.61365*exp(17.502*X776/(240.97+X776))/(DZ776+EA776)+DU776)/2)/(1000*0.61365*exp(17.502*X776/(240.97+X776))/(DZ776+EA776)-DU776)</f>
        <v>0</v>
      </c>
      <c r="U776">
        <f>1/((DN776+1)/(R776/1.6)+1/(S776/1.37)) + DN776/((DN776+1)/(R776/1.6) + DN776/(S776/1.37))</f>
        <v>0</v>
      </c>
      <c r="V776">
        <f>(DI776*DL776)</f>
        <v>0</v>
      </c>
      <c r="W776">
        <f>(EB776+(V776+2*0.95*5.67E-8*(((EB776+$B$7)+273)^4-(EB776+273)^4)-44100*K776)/(1.84*29.3*S776+8*0.95*5.67E-8*(EB776+273)^3))</f>
        <v>0</v>
      </c>
      <c r="X776">
        <f>($C$7*EC776+$D$7*ED776+$E$7*W776)</f>
        <v>0</v>
      </c>
      <c r="Y776">
        <f>0.61365*exp(17.502*X776/(240.97+X776))</f>
        <v>0</v>
      </c>
      <c r="Z776">
        <f>(AA776/AB776*100)</f>
        <v>0</v>
      </c>
      <c r="AA776">
        <f>DU776*(DZ776+EA776)/1000</f>
        <v>0</v>
      </c>
      <c r="AB776">
        <f>0.61365*exp(17.502*EB776/(240.97+EB776))</f>
        <v>0</v>
      </c>
      <c r="AC776">
        <f>(Y776-DU776*(DZ776+EA776)/1000)</f>
        <v>0</v>
      </c>
      <c r="AD776">
        <f>(-K776*44100)</f>
        <v>0</v>
      </c>
      <c r="AE776">
        <f>2*29.3*S776*0.92*(EB776-X776)</f>
        <v>0</v>
      </c>
      <c r="AF776">
        <f>2*0.95*5.67E-8*(((EB776+$B$7)+273)^4-(X776+273)^4)</f>
        <v>0</v>
      </c>
      <c r="AG776">
        <f>V776+AF776+AD776+AE776</f>
        <v>0</v>
      </c>
      <c r="AH776">
        <f>DY776*AV776*(DT776-DS776*(1000-AV776*DV776)/(1000-AV776*DU776))/(100*DM776)</f>
        <v>0</v>
      </c>
      <c r="AI776">
        <f>1000*DY776*AV776*(DU776-DV776)/(100*DM776*(1000-AV776*DU776))</f>
        <v>0</v>
      </c>
      <c r="AJ776">
        <f>(AK776 - AL776 - DZ776*1E3/(8.314*(EB776+273.15)) * AN776/DY776 * AM776) * DY776/(100*DM776) * (1000 - DV776)/1000</f>
        <v>0</v>
      </c>
      <c r="AK776">
        <v>1454.82741395326</v>
      </c>
      <c r="AL776">
        <v>1428.923393939394</v>
      </c>
      <c r="AM776">
        <v>3.412907278419891</v>
      </c>
      <c r="AN776">
        <v>65.52531458562125</v>
      </c>
      <c r="AO776">
        <f>(AQ776 - AP776 + DZ776*1E3/(8.314*(EB776+273.15)) * AS776/DY776 * AR776) * DY776/(100*DM776) * 1000/(1000 - AQ776)</f>
        <v>0</v>
      </c>
      <c r="AP776">
        <v>20.06823203545316</v>
      </c>
      <c r="AQ776">
        <v>23.36145515151514</v>
      </c>
      <c r="AR776">
        <v>-0.008189590434982649</v>
      </c>
      <c r="AS776">
        <v>124.8257750437585</v>
      </c>
      <c r="AT776">
        <v>2</v>
      </c>
      <c r="AU776">
        <v>0</v>
      </c>
      <c r="AV776">
        <f>IF(AT776*$H$13&gt;=AX776,1.0,(AX776/(AX776-AT776*$H$13)))</f>
        <v>0</v>
      </c>
      <c r="AW776">
        <f>(AV776-1)*100</f>
        <v>0</v>
      </c>
      <c r="AX776">
        <f>MAX(0,($B$13+$C$13*EG776)/(1+$D$13*EG776)*DZ776/(EB776+273)*$E$13)</f>
        <v>0</v>
      </c>
      <c r="AY776" t="s">
        <v>438</v>
      </c>
      <c r="AZ776" t="s">
        <v>438</v>
      </c>
      <c r="BA776">
        <v>0</v>
      </c>
      <c r="BB776">
        <v>0</v>
      </c>
      <c r="BC776">
        <f>1-BA776/BB776</f>
        <v>0</v>
      </c>
      <c r="BD776">
        <v>0</v>
      </c>
      <c r="BE776" t="s">
        <v>438</v>
      </c>
      <c r="BF776" t="s">
        <v>438</v>
      </c>
      <c r="BG776">
        <v>0</v>
      </c>
      <c r="BH776">
        <v>0</v>
      </c>
      <c r="BI776">
        <f>1-BG776/BH776</f>
        <v>0</v>
      </c>
      <c r="BJ776">
        <v>0.5</v>
      </c>
      <c r="BK776">
        <f>DJ776</f>
        <v>0</v>
      </c>
      <c r="BL776">
        <f>M776</f>
        <v>0</v>
      </c>
      <c r="BM776">
        <f>BI776*BJ776*BK776</f>
        <v>0</v>
      </c>
      <c r="BN776">
        <f>(BL776-BD776)/BK776</f>
        <v>0</v>
      </c>
      <c r="BO776">
        <f>(BB776-BH776)/BH776</f>
        <v>0</v>
      </c>
      <c r="BP776">
        <f>BA776/(BC776+BA776/BH776)</f>
        <v>0</v>
      </c>
      <c r="BQ776" t="s">
        <v>438</v>
      </c>
      <c r="BR776">
        <v>0</v>
      </c>
      <c r="BS776">
        <f>IF(BR776&lt;&gt;0, BR776, BP776)</f>
        <v>0</v>
      </c>
      <c r="BT776">
        <f>1-BS776/BH776</f>
        <v>0</v>
      </c>
      <c r="BU776">
        <f>(BH776-BG776)/(BH776-BS776)</f>
        <v>0</v>
      </c>
      <c r="BV776">
        <f>(BB776-BH776)/(BB776-BS776)</f>
        <v>0</v>
      </c>
      <c r="BW776">
        <f>(BH776-BG776)/(BH776-BA776)</f>
        <v>0</v>
      </c>
      <c r="BX776">
        <f>(BB776-BH776)/(BB776-BA776)</f>
        <v>0</v>
      </c>
      <c r="BY776">
        <f>(BU776*BS776/BG776)</f>
        <v>0</v>
      </c>
      <c r="BZ776">
        <f>(1-BY776)</f>
        <v>0</v>
      </c>
      <c r="DI776">
        <f>$B$11*EH776+$C$11*EI776+$F$11*ET776*(1-EW776)</f>
        <v>0</v>
      </c>
      <c r="DJ776">
        <f>DI776*DK776</f>
        <v>0</v>
      </c>
      <c r="DK776">
        <f>($B$11*$D$9+$C$11*$D$9+$F$11*((FG776+EY776)/MAX(FG776+EY776+FH776, 0.1)*$I$9+FH776/MAX(FG776+EY776+FH776, 0.1)*$J$9))/($B$11+$C$11+$F$11)</f>
        <v>0</v>
      </c>
      <c r="DL776">
        <f>($B$11*$K$9+$C$11*$K$9+$F$11*((FG776+EY776)/MAX(FG776+EY776+FH776, 0.1)*$P$9+FH776/MAX(FG776+EY776+FH776, 0.1)*$Q$9))/($B$11+$C$11+$F$11)</f>
        <v>0</v>
      </c>
      <c r="DM776">
        <v>2.7</v>
      </c>
      <c r="DN776">
        <v>0.5</v>
      </c>
      <c r="DO776" t="s">
        <v>439</v>
      </c>
      <c r="DP776">
        <v>2</v>
      </c>
      <c r="DQ776" t="b">
        <v>1</v>
      </c>
      <c r="DR776">
        <v>1758492783.214286</v>
      </c>
      <c r="DS776">
        <v>1371.406428571429</v>
      </c>
      <c r="DT776">
        <v>1410.062142857143</v>
      </c>
      <c r="DU776">
        <v>23.41214642857143</v>
      </c>
      <c r="DV776">
        <v>20.0494</v>
      </c>
      <c r="DW776">
        <v>1369.704642857143</v>
      </c>
      <c r="DX776">
        <v>23.18746428571429</v>
      </c>
      <c r="DY776">
        <v>500.0224285714285</v>
      </c>
      <c r="DZ776">
        <v>89.96972142857142</v>
      </c>
      <c r="EA776">
        <v>0.05449634642857143</v>
      </c>
      <c r="EB776">
        <v>29.85026428571429</v>
      </c>
      <c r="EC776">
        <v>30.05195357142857</v>
      </c>
      <c r="ED776">
        <v>999.9000000000002</v>
      </c>
      <c r="EE776">
        <v>0</v>
      </c>
      <c r="EF776">
        <v>0</v>
      </c>
      <c r="EG776">
        <v>10018.08785714286</v>
      </c>
      <c r="EH776">
        <v>0</v>
      </c>
      <c r="EI776">
        <v>10.58775357142857</v>
      </c>
      <c r="EJ776">
        <v>-38.65657142857143</v>
      </c>
      <c r="EK776">
        <v>1404.283214285714</v>
      </c>
      <c r="EL776">
        <v>1438.912142857143</v>
      </c>
      <c r="EM776">
        <v>3.362739285714286</v>
      </c>
      <c r="EN776">
        <v>1410.062142857143</v>
      </c>
      <c r="EO776">
        <v>20.0494</v>
      </c>
      <c r="EP776">
        <v>2.106383571428572</v>
      </c>
      <c r="EQ776">
        <v>1.803839642857143</v>
      </c>
      <c r="ER776">
        <v>18.267525</v>
      </c>
      <c r="ES776">
        <v>15.82008928571429</v>
      </c>
      <c r="ET776">
        <v>2000.030714285714</v>
      </c>
      <c r="EU776">
        <v>0.9800057499999999</v>
      </c>
      <c r="EV776">
        <v>0.0199945</v>
      </c>
      <c r="EW776">
        <v>0</v>
      </c>
      <c r="EX776">
        <v>486.1773214285715</v>
      </c>
      <c r="EY776">
        <v>5.000560000000001</v>
      </c>
      <c r="EZ776">
        <v>10004.35607142857</v>
      </c>
      <c r="FA776">
        <v>17295.17142857143</v>
      </c>
      <c r="FB776">
        <v>42.125</v>
      </c>
      <c r="FC776">
        <v>42.30092857142856</v>
      </c>
      <c r="FD776">
        <v>41.82099999999998</v>
      </c>
      <c r="FE776">
        <v>41.43699999999999</v>
      </c>
      <c r="FF776">
        <v>42.81199999999998</v>
      </c>
      <c r="FG776">
        <v>1955.143571428571</v>
      </c>
      <c r="FH776">
        <v>39.88964285714287</v>
      </c>
      <c r="FI776">
        <v>0</v>
      </c>
      <c r="FJ776">
        <v>1758492792.6</v>
      </c>
      <c r="FK776">
        <v>0</v>
      </c>
      <c r="FL776">
        <v>486.1808800000001</v>
      </c>
      <c r="FM776">
        <v>-2.263615389469338</v>
      </c>
      <c r="FN776">
        <v>-30.09461543747494</v>
      </c>
      <c r="FO776">
        <v>10003.8908</v>
      </c>
      <c r="FP776">
        <v>15</v>
      </c>
      <c r="FQ776">
        <v>0</v>
      </c>
      <c r="FR776" t="s">
        <v>440</v>
      </c>
      <c r="FS776">
        <v>1747148579.5</v>
      </c>
      <c r="FT776">
        <v>1747148584.5</v>
      </c>
      <c r="FU776">
        <v>0</v>
      </c>
      <c r="FV776">
        <v>0.162</v>
      </c>
      <c r="FW776">
        <v>-0.001</v>
      </c>
      <c r="FX776">
        <v>0.139</v>
      </c>
      <c r="FY776">
        <v>0.058</v>
      </c>
      <c r="FZ776">
        <v>420</v>
      </c>
      <c r="GA776">
        <v>16</v>
      </c>
      <c r="GB776">
        <v>0.19</v>
      </c>
      <c r="GC776">
        <v>0.02</v>
      </c>
      <c r="GD776">
        <v>-38.69718292682927</v>
      </c>
      <c r="GE776">
        <v>1.094590243902365</v>
      </c>
      <c r="GF776">
        <v>0.2846503793937304</v>
      </c>
      <c r="GG776">
        <v>0</v>
      </c>
      <c r="GH776">
        <v>486.27</v>
      </c>
      <c r="GI776">
        <v>-1.820748666736515</v>
      </c>
      <c r="GJ776">
        <v>0.298125220434002</v>
      </c>
      <c r="GK776">
        <v>0</v>
      </c>
      <c r="GL776">
        <v>3.391693658536584</v>
      </c>
      <c r="GM776">
        <v>-0.6246679442508751</v>
      </c>
      <c r="GN776">
        <v>0.06208583314137786</v>
      </c>
      <c r="GO776">
        <v>0</v>
      </c>
      <c r="GP776">
        <v>0</v>
      </c>
      <c r="GQ776">
        <v>3</v>
      </c>
      <c r="GR776" t="s">
        <v>480</v>
      </c>
      <c r="GS776">
        <v>3.12799</v>
      </c>
      <c r="GT776">
        <v>2.73245</v>
      </c>
      <c r="GU776">
        <v>0.191207</v>
      </c>
      <c r="GV776">
        <v>0.19569</v>
      </c>
      <c r="GW776">
        <v>0.10439</v>
      </c>
      <c r="GX776">
        <v>0.0944579</v>
      </c>
      <c r="GY776">
        <v>24245</v>
      </c>
      <c r="GZ776">
        <v>23374.3</v>
      </c>
      <c r="HA776">
        <v>30520.9</v>
      </c>
      <c r="HB776">
        <v>29318.3</v>
      </c>
      <c r="HC776">
        <v>37737.8</v>
      </c>
      <c r="HD776">
        <v>34938.3</v>
      </c>
      <c r="HE776">
        <v>46698.1</v>
      </c>
      <c r="HF776">
        <v>43563.5</v>
      </c>
      <c r="HG776">
        <v>1.82265</v>
      </c>
      <c r="HH776">
        <v>1.86812</v>
      </c>
      <c r="HI776">
        <v>0.0800192</v>
      </c>
      <c r="HJ776">
        <v>0</v>
      </c>
      <c r="HK776">
        <v>28.7472</v>
      </c>
      <c r="HL776">
        <v>999.9</v>
      </c>
      <c r="HM776">
        <v>47.8</v>
      </c>
      <c r="HN776">
        <v>30.5</v>
      </c>
      <c r="HO776">
        <v>23.2935</v>
      </c>
      <c r="HP776">
        <v>63.423</v>
      </c>
      <c r="HQ776">
        <v>16.7147</v>
      </c>
      <c r="HR776">
        <v>1</v>
      </c>
      <c r="HS776">
        <v>0.165488</v>
      </c>
      <c r="HT776">
        <v>0.819608</v>
      </c>
      <c r="HU776">
        <v>20.1967</v>
      </c>
      <c r="HV776">
        <v>5.22792</v>
      </c>
      <c r="HW776">
        <v>11.974</v>
      </c>
      <c r="HX776">
        <v>4.96965</v>
      </c>
      <c r="HY776">
        <v>3.28945</v>
      </c>
      <c r="HZ776">
        <v>9999</v>
      </c>
      <c r="IA776">
        <v>9999</v>
      </c>
      <c r="IB776">
        <v>9999</v>
      </c>
      <c r="IC776">
        <v>999.9</v>
      </c>
      <c r="ID776">
        <v>4.97296</v>
      </c>
      <c r="IE776">
        <v>1.87728</v>
      </c>
      <c r="IF776">
        <v>1.87531</v>
      </c>
      <c r="IG776">
        <v>1.87817</v>
      </c>
      <c r="IH776">
        <v>1.87485</v>
      </c>
      <c r="II776">
        <v>1.87849</v>
      </c>
      <c r="IJ776">
        <v>1.8756</v>
      </c>
      <c r="IK776">
        <v>1.87669</v>
      </c>
      <c r="IL776">
        <v>0</v>
      </c>
      <c r="IM776">
        <v>0</v>
      </c>
      <c r="IN776">
        <v>0</v>
      </c>
      <c r="IO776">
        <v>0</v>
      </c>
      <c r="IP776" t="s">
        <v>442</v>
      </c>
      <c r="IQ776" t="s">
        <v>443</v>
      </c>
      <c r="IR776" t="s">
        <v>444</v>
      </c>
      <c r="IS776" t="s">
        <v>444</v>
      </c>
      <c r="IT776" t="s">
        <v>444</v>
      </c>
      <c r="IU776" t="s">
        <v>444</v>
      </c>
      <c r="IV776">
        <v>0</v>
      </c>
      <c r="IW776">
        <v>100</v>
      </c>
      <c r="IX776">
        <v>100</v>
      </c>
      <c r="IY776">
        <v>1.73</v>
      </c>
      <c r="IZ776">
        <v>0.2236</v>
      </c>
      <c r="JA776">
        <v>0.05401698482025668</v>
      </c>
      <c r="JB776">
        <v>0.001251749769105588</v>
      </c>
      <c r="JC776">
        <v>-2.340677956668878E-07</v>
      </c>
      <c r="JD776">
        <v>1.443975168909104E-10</v>
      </c>
      <c r="JE776">
        <v>-0.0473756660369021</v>
      </c>
      <c r="JF776">
        <v>-0.000763777970416037</v>
      </c>
      <c r="JG776">
        <v>0.0006633184790446218</v>
      </c>
      <c r="JH776">
        <v>-5.365384051273601E-06</v>
      </c>
      <c r="JI776">
        <v>1</v>
      </c>
      <c r="JJ776">
        <v>2129</v>
      </c>
      <c r="JK776">
        <v>1</v>
      </c>
      <c r="JL776">
        <v>27</v>
      </c>
      <c r="JM776">
        <v>189070.2</v>
      </c>
      <c r="JN776">
        <v>189070.1</v>
      </c>
      <c r="JO776">
        <v>2.97729</v>
      </c>
      <c r="JP776">
        <v>2.52319</v>
      </c>
      <c r="JQ776">
        <v>1.39893</v>
      </c>
      <c r="JR776">
        <v>2.33887</v>
      </c>
      <c r="JS776">
        <v>1.44897</v>
      </c>
      <c r="JT776">
        <v>2.58423</v>
      </c>
      <c r="JU776">
        <v>36.8842</v>
      </c>
      <c r="JV776">
        <v>24.1926</v>
      </c>
      <c r="JW776">
        <v>18</v>
      </c>
      <c r="JX776">
        <v>478.144</v>
      </c>
      <c r="JY776">
        <v>476.955</v>
      </c>
      <c r="JZ776">
        <v>27.202</v>
      </c>
      <c r="KA776">
        <v>29.267</v>
      </c>
      <c r="KB776">
        <v>30.0005</v>
      </c>
      <c r="KC776">
        <v>28.8535</v>
      </c>
      <c r="KD776">
        <v>28.9047</v>
      </c>
      <c r="KE776">
        <v>59.6959</v>
      </c>
      <c r="KF776">
        <v>22.7551</v>
      </c>
      <c r="KG776">
        <v>79.22020000000001</v>
      </c>
      <c r="KH776">
        <v>27.1422</v>
      </c>
      <c r="KI776">
        <v>1456.61</v>
      </c>
      <c r="KJ776">
        <v>20.1515</v>
      </c>
      <c r="KK776">
        <v>100.911</v>
      </c>
      <c r="KL776">
        <v>100.205</v>
      </c>
    </row>
    <row r="777" spans="1:298">
      <c r="A777">
        <v>761</v>
      </c>
      <c r="B777">
        <v>1758492796</v>
      </c>
      <c r="C777">
        <v>23692.5</v>
      </c>
      <c r="D777" t="s">
        <v>1973</v>
      </c>
      <c r="E777" t="s">
        <v>1974</v>
      </c>
      <c r="F777">
        <v>5</v>
      </c>
      <c r="G777" t="s">
        <v>1800</v>
      </c>
      <c r="H777" t="s">
        <v>436</v>
      </c>
      <c r="I777" t="s">
        <v>437</v>
      </c>
      <c r="J777">
        <v>1758492788.5</v>
      </c>
      <c r="K777">
        <f>(L777)/1000</f>
        <v>0</v>
      </c>
      <c r="L777">
        <f>IF(DQ777, AO777, AI777)</f>
        <v>0</v>
      </c>
      <c r="M777">
        <f>IF(DQ777, AJ777, AH777)</f>
        <v>0</v>
      </c>
      <c r="N777">
        <f>DS777 - IF(AV777&gt;1, M777*DM777*100.0/(AX777), 0)</f>
        <v>0</v>
      </c>
      <c r="O777">
        <f>((U777-K777/2)*N777-M777)/(U777+K777/2)</f>
        <v>0</v>
      </c>
      <c r="P777">
        <f>O777*(DZ777+EA777)/1000.0</f>
        <v>0</v>
      </c>
      <c r="Q777">
        <f>(DS777 - IF(AV777&gt;1, M777*DM777*100.0/(AX777), 0))*(DZ777+EA777)/1000.0</f>
        <v>0</v>
      </c>
      <c r="R777">
        <f>2.0/((1/T777-1/S777)+SIGN(T777)*SQRT((1/T777-1/S777)*(1/T777-1/S777) + 4*DN777/((DN777+1)*(DN777+1))*(2*1/T777*1/S777-1/S777*1/S777)))</f>
        <v>0</v>
      </c>
      <c r="S777">
        <f>IF(LEFT(DO777,1)&lt;&gt;"0",IF(LEFT(DO777,1)="1",3.0,DP777),$D$5+$E$5*(EG777*DZ777/($K$5*1000))+$F$5*(EG777*DZ777/($K$5*1000))*MAX(MIN(DM777,$J$5),$I$5)*MAX(MIN(DM777,$J$5),$I$5)+$G$5*MAX(MIN(DM777,$J$5),$I$5)*(EG777*DZ777/($K$5*1000))+$H$5*(EG777*DZ777/($K$5*1000))*(EG777*DZ777/($K$5*1000)))</f>
        <v>0</v>
      </c>
      <c r="T777">
        <f>K777*(1000-(1000*0.61365*exp(17.502*X777/(240.97+X777))/(DZ777+EA777)+DU777)/2)/(1000*0.61365*exp(17.502*X777/(240.97+X777))/(DZ777+EA777)-DU777)</f>
        <v>0</v>
      </c>
      <c r="U777">
        <f>1/((DN777+1)/(R777/1.6)+1/(S777/1.37)) + DN777/((DN777+1)/(R777/1.6) + DN777/(S777/1.37))</f>
        <v>0</v>
      </c>
      <c r="V777">
        <f>(DI777*DL777)</f>
        <v>0</v>
      </c>
      <c r="W777">
        <f>(EB777+(V777+2*0.95*5.67E-8*(((EB777+$B$7)+273)^4-(EB777+273)^4)-44100*K777)/(1.84*29.3*S777+8*0.95*5.67E-8*(EB777+273)^3))</f>
        <v>0</v>
      </c>
      <c r="X777">
        <f>($C$7*EC777+$D$7*ED777+$E$7*W777)</f>
        <v>0</v>
      </c>
      <c r="Y777">
        <f>0.61365*exp(17.502*X777/(240.97+X777))</f>
        <v>0</v>
      </c>
      <c r="Z777">
        <f>(AA777/AB777*100)</f>
        <v>0</v>
      </c>
      <c r="AA777">
        <f>DU777*(DZ777+EA777)/1000</f>
        <v>0</v>
      </c>
      <c r="AB777">
        <f>0.61365*exp(17.502*EB777/(240.97+EB777))</f>
        <v>0</v>
      </c>
      <c r="AC777">
        <f>(Y777-DU777*(DZ777+EA777)/1000)</f>
        <v>0</v>
      </c>
      <c r="AD777">
        <f>(-K777*44100)</f>
        <v>0</v>
      </c>
      <c r="AE777">
        <f>2*29.3*S777*0.92*(EB777-X777)</f>
        <v>0</v>
      </c>
      <c r="AF777">
        <f>2*0.95*5.67E-8*(((EB777+$B$7)+273)^4-(X777+273)^4)</f>
        <v>0</v>
      </c>
      <c r="AG777">
        <f>V777+AF777+AD777+AE777</f>
        <v>0</v>
      </c>
      <c r="AH777">
        <f>DY777*AV777*(DT777-DS777*(1000-AV777*DV777)/(1000-AV777*DU777))/(100*DM777)</f>
        <v>0</v>
      </c>
      <c r="AI777">
        <f>1000*DY777*AV777*(DU777-DV777)/(100*DM777*(1000-AV777*DU777))</f>
        <v>0</v>
      </c>
      <c r="AJ777">
        <f>(AK777 - AL777 - DZ777*1E3/(8.314*(EB777+273.15)) * AN777/DY777 * AM777) * DY777/(100*DM777) * (1000 - DV777)/1000</f>
        <v>0</v>
      </c>
      <c r="AK777">
        <v>1471.633609088991</v>
      </c>
      <c r="AL777">
        <v>1445.782363636363</v>
      </c>
      <c r="AM777">
        <v>3.381391191485388</v>
      </c>
      <c r="AN777">
        <v>65.52531458562125</v>
      </c>
      <c r="AO777">
        <f>(AQ777 - AP777 + DZ777*1E3/(8.314*(EB777+273.15)) * AS777/DY777 * AR777) * DY777/(100*DM777) * 1000/(1000 - AQ777)</f>
        <v>0</v>
      </c>
      <c r="AP777">
        <v>20.10728036770504</v>
      </c>
      <c r="AQ777">
        <v>23.32326424242423</v>
      </c>
      <c r="AR777">
        <v>-0.007344012869532092</v>
      </c>
      <c r="AS777">
        <v>124.8257750437585</v>
      </c>
      <c r="AT777">
        <v>3</v>
      </c>
      <c r="AU777">
        <v>1</v>
      </c>
      <c r="AV777">
        <f>IF(AT777*$H$13&gt;=AX777,1.0,(AX777/(AX777-AT777*$H$13)))</f>
        <v>0</v>
      </c>
      <c r="AW777">
        <f>(AV777-1)*100</f>
        <v>0</v>
      </c>
      <c r="AX777">
        <f>MAX(0,($B$13+$C$13*EG777)/(1+$D$13*EG777)*DZ777/(EB777+273)*$E$13)</f>
        <v>0</v>
      </c>
      <c r="AY777" t="s">
        <v>438</v>
      </c>
      <c r="AZ777" t="s">
        <v>438</v>
      </c>
      <c r="BA777">
        <v>0</v>
      </c>
      <c r="BB777">
        <v>0</v>
      </c>
      <c r="BC777">
        <f>1-BA777/BB777</f>
        <v>0</v>
      </c>
      <c r="BD777">
        <v>0</v>
      </c>
      <c r="BE777" t="s">
        <v>438</v>
      </c>
      <c r="BF777" t="s">
        <v>438</v>
      </c>
      <c r="BG777">
        <v>0</v>
      </c>
      <c r="BH777">
        <v>0</v>
      </c>
      <c r="BI777">
        <f>1-BG777/BH777</f>
        <v>0</v>
      </c>
      <c r="BJ777">
        <v>0.5</v>
      </c>
      <c r="BK777">
        <f>DJ777</f>
        <v>0</v>
      </c>
      <c r="BL777">
        <f>M777</f>
        <v>0</v>
      </c>
      <c r="BM777">
        <f>BI777*BJ777*BK777</f>
        <v>0</v>
      </c>
      <c r="BN777">
        <f>(BL777-BD777)/BK777</f>
        <v>0</v>
      </c>
      <c r="BO777">
        <f>(BB777-BH777)/BH777</f>
        <v>0</v>
      </c>
      <c r="BP777">
        <f>BA777/(BC777+BA777/BH777)</f>
        <v>0</v>
      </c>
      <c r="BQ777" t="s">
        <v>438</v>
      </c>
      <c r="BR777">
        <v>0</v>
      </c>
      <c r="BS777">
        <f>IF(BR777&lt;&gt;0, BR777, BP777)</f>
        <v>0</v>
      </c>
      <c r="BT777">
        <f>1-BS777/BH777</f>
        <v>0</v>
      </c>
      <c r="BU777">
        <f>(BH777-BG777)/(BH777-BS777)</f>
        <v>0</v>
      </c>
      <c r="BV777">
        <f>(BB777-BH777)/(BB777-BS777)</f>
        <v>0</v>
      </c>
      <c r="BW777">
        <f>(BH777-BG777)/(BH777-BA777)</f>
        <v>0</v>
      </c>
      <c r="BX777">
        <f>(BB777-BH777)/(BB777-BA777)</f>
        <v>0</v>
      </c>
      <c r="BY777">
        <f>(BU777*BS777/BG777)</f>
        <v>0</v>
      </c>
      <c r="BZ777">
        <f>(1-BY777)</f>
        <v>0</v>
      </c>
      <c r="DI777">
        <f>$B$11*EH777+$C$11*EI777+$F$11*ET777*(1-EW777)</f>
        <v>0</v>
      </c>
      <c r="DJ777">
        <f>DI777*DK777</f>
        <v>0</v>
      </c>
      <c r="DK777">
        <f>($B$11*$D$9+$C$11*$D$9+$F$11*((FG777+EY777)/MAX(FG777+EY777+FH777, 0.1)*$I$9+FH777/MAX(FG777+EY777+FH777, 0.1)*$J$9))/($B$11+$C$11+$F$11)</f>
        <v>0</v>
      </c>
      <c r="DL777">
        <f>($B$11*$K$9+$C$11*$K$9+$F$11*((FG777+EY777)/MAX(FG777+EY777+FH777, 0.1)*$P$9+FH777/MAX(FG777+EY777+FH777, 0.1)*$Q$9))/($B$11+$C$11+$F$11)</f>
        <v>0</v>
      </c>
      <c r="DM777">
        <v>2.7</v>
      </c>
      <c r="DN777">
        <v>0.5</v>
      </c>
      <c r="DO777" t="s">
        <v>439</v>
      </c>
      <c r="DP777">
        <v>2</v>
      </c>
      <c r="DQ777" t="b">
        <v>1</v>
      </c>
      <c r="DR777">
        <v>1758492788.5</v>
      </c>
      <c r="DS777">
        <v>1388.881481481482</v>
      </c>
      <c r="DT777">
        <v>1427.413703703704</v>
      </c>
      <c r="DU777">
        <v>23.37612222222222</v>
      </c>
      <c r="DV777">
        <v>20.07445555555556</v>
      </c>
      <c r="DW777">
        <v>1387.155555555556</v>
      </c>
      <c r="DX777">
        <v>23.1522037037037</v>
      </c>
      <c r="DY777">
        <v>500.0076296296295</v>
      </c>
      <c r="DZ777">
        <v>89.96982222222223</v>
      </c>
      <c r="EA777">
        <v>0.05458667037037036</v>
      </c>
      <c r="EB777">
        <v>29.83610370370371</v>
      </c>
      <c r="EC777">
        <v>30.05150740740741</v>
      </c>
      <c r="ED777">
        <v>999.9000000000001</v>
      </c>
      <c r="EE777">
        <v>0</v>
      </c>
      <c r="EF777">
        <v>0</v>
      </c>
      <c r="EG777">
        <v>10001.3037037037</v>
      </c>
      <c r="EH777">
        <v>0</v>
      </c>
      <c r="EI777">
        <v>10.5915</v>
      </c>
      <c r="EJ777">
        <v>-38.53264444444444</v>
      </c>
      <c r="EK777">
        <v>1422.124814814815</v>
      </c>
      <c r="EL777">
        <v>1456.656296296296</v>
      </c>
      <c r="EM777">
        <v>3.30165962962963</v>
      </c>
      <c r="EN777">
        <v>1427.413703703704</v>
      </c>
      <c r="EO777">
        <v>20.07445555555556</v>
      </c>
      <c r="EP777">
        <v>2.103145925925926</v>
      </c>
      <c r="EQ777">
        <v>1.806095925925926</v>
      </c>
      <c r="ER777">
        <v>18.24301111111111</v>
      </c>
      <c r="ES777">
        <v>15.83963333333333</v>
      </c>
      <c r="ET777">
        <v>2000.002962962963</v>
      </c>
      <c r="EU777">
        <v>0.9800067777777777</v>
      </c>
      <c r="EV777">
        <v>0.01999353333333333</v>
      </c>
      <c r="EW777">
        <v>0</v>
      </c>
      <c r="EX777">
        <v>485.9624814814815</v>
      </c>
      <c r="EY777">
        <v>5.000560000000001</v>
      </c>
      <c r="EZ777">
        <v>10001.36925925926</v>
      </c>
      <c r="FA777">
        <v>17294.94074074074</v>
      </c>
      <c r="FB777">
        <v>42.125</v>
      </c>
      <c r="FC777">
        <v>42.3051111111111</v>
      </c>
      <c r="FD777">
        <v>41.83066666666667</v>
      </c>
      <c r="FE777">
        <v>41.43699999999999</v>
      </c>
      <c r="FF777">
        <v>42.81199999999998</v>
      </c>
      <c r="FG777">
        <v>1955.12</v>
      </c>
      <c r="FH777">
        <v>39.88407407407408</v>
      </c>
      <c r="FI777">
        <v>0</v>
      </c>
      <c r="FJ777">
        <v>1758492797.4</v>
      </c>
      <c r="FK777">
        <v>0</v>
      </c>
      <c r="FL777">
        <v>485.9883599999999</v>
      </c>
      <c r="FM777">
        <v>-2.296692310311699</v>
      </c>
      <c r="FN777">
        <v>-35.39230759211789</v>
      </c>
      <c r="FO777">
        <v>10001.4176</v>
      </c>
      <c r="FP777">
        <v>15</v>
      </c>
      <c r="FQ777">
        <v>0</v>
      </c>
      <c r="FR777" t="s">
        <v>440</v>
      </c>
      <c r="FS777">
        <v>1747148579.5</v>
      </c>
      <c r="FT777">
        <v>1747148584.5</v>
      </c>
      <c r="FU777">
        <v>0</v>
      </c>
      <c r="FV777">
        <v>0.162</v>
      </c>
      <c r="FW777">
        <v>-0.001</v>
      </c>
      <c r="FX777">
        <v>0.139</v>
      </c>
      <c r="FY777">
        <v>0.058</v>
      </c>
      <c r="FZ777">
        <v>420</v>
      </c>
      <c r="GA777">
        <v>16</v>
      </c>
      <c r="GB777">
        <v>0.19</v>
      </c>
      <c r="GC777">
        <v>0.02</v>
      </c>
      <c r="GD777">
        <v>-38.6692268292683</v>
      </c>
      <c r="GE777">
        <v>1.665016724738632</v>
      </c>
      <c r="GF777">
        <v>0.2751289737687028</v>
      </c>
      <c r="GG777">
        <v>0</v>
      </c>
      <c r="GH777">
        <v>486.1335882352942</v>
      </c>
      <c r="GI777">
        <v>-2.084522542027126</v>
      </c>
      <c r="GJ777">
        <v>0.3334327798599299</v>
      </c>
      <c r="GK777">
        <v>0</v>
      </c>
      <c r="GL777">
        <v>3.347062926829269</v>
      </c>
      <c r="GM777">
        <v>-0.6741710801393697</v>
      </c>
      <c r="GN777">
        <v>0.06705846910896898</v>
      </c>
      <c r="GO777">
        <v>0</v>
      </c>
      <c r="GP777">
        <v>0</v>
      </c>
      <c r="GQ777">
        <v>3</v>
      </c>
      <c r="GR777" t="s">
        <v>480</v>
      </c>
      <c r="GS777">
        <v>3.12793</v>
      </c>
      <c r="GT777">
        <v>2.73259</v>
      </c>
      <c r="GU777">
        <v>0.19256</v>
      </c>
      <c r="GV777">
        <v>0.197053</v>
      </c>
      <c r="GW777">
        <v>0.104272</v>
      </c>
      <c r="GX777">
        <v>0.094554</v>
      </c>
      <c r="GY777">
        <v>24203.8</v>
      </c>
      <c r="GZ777">
        <v>23334.7</v>
      </c>
      <c r="HA777">
        <v>30520.2</v>
      </c>
      <c r="HB777">
        <v>29318.4</v>
      </c>
      <c r="HC777">
        <v>37742</v>
      </c>
      <c r="HD777">
        <v>34934.5</v>
      </c>
      <c r="HE777">
        <v>46696.9</v>
      </c>
      <c r="HF777">
        <v>43563.3</v>
      </c>
      <c r="HG777">
        <v>1.82215</v>
      </c>
      <c r="HH777">
        <v>1.8683</v>
      </c>
      <c r="HI777">
        <v>0.07972120000000001</v>
      </c>
      <c r="HJ777">
        <v>0</v>
      </c>
      <c r="HK777">
        <v>28.741</v>
      </c>
      <c r="HL777">
        <v>999.9</v>
      </c>
      <c r="HM777">
        <v>47.8</v>
      </c>
      <c r="HN777">
        <v>30.5</v>
      </c>
      <c r="HO777">
        <v>23.292</v>
      </c>
      <c r="HP777">
        <v>63.643</v>
      </c>
      <c r="HQ777">
        <v>16.8309</v>
      </c>
      <c r="HR777">
        <v>1</v>
      </c>
      <c r="HS777">
        <v>0.165904</v>
      </c>
      <c r="HT777">
        <v>0.876217</v>
      </c>
      <c r="HU777">
        <v>20.1964</v>
      </c>
      <c r="HV777">
        <v>5.22822</v>
      </c>
      <c r="HW777">
        <v>11.974</v>
      </c>
      <c r="HX777">
        <v>4.96955</v>
      </c>
      <c r="HY777">
        <v>3.28955</v>
      </c>
      <c r="HZ777">
        <v>9999</v>
      </c>
      <c r="IA777">
        <v>9999</v>
      </c>
      <c r="IB777">
        <v>9999</v>
      </c>
      <c r="IC777">
        <v>999.9</v>
      </c>
      <c r="ID777">
        <v>4.97295</v>
      </c>
      <c r="IE777">
        <v>1.87729</v>
      </c>
      <c r="IF777">
        <v>1.87533</v>
      </c>
      <c r="IG777">
        <v>1.87819</v>
      </c>
      <c r="IH777">
        <v>1.87485</v>
      </c>
      <c r="II777">
        <v>1.8785</v>
      </c>
      <c r="IJ777">
        <v>1.87561</v>
      </c>
      <c r="IK777">
        <v>1.87669</v>
      </c>
      <c r="IL777">
        <v>0</v>
      </c>
      <c r="IM777">
        <v>0</v>
      </c>
      <c r="IN777">
        <v>0</v>
      </c>
      <c r="IO777">
        <v>0</v>
      </c>
      <c r="IP777" t="s">
        <v>442</v>
      </c>
      <c r="IQ777" t="s">
        <v>443</v>
      </c>
      <c r="IR777" t="s">
        <v>444</v>
      </c>
      <c r="IS777" t="s">
        <v>444</v>
      </c>
      <c r="IT777" t="s">
        <v>444</v>
      </c>
      <c r="IU777" t="s">
        <v>444</v>
      </c>
      <c r="IV777">
        <v>0</v>
      </c>
      <c r="IW777">
        <v>100</v>
      </c>
      <c r="IX777">
        <v>100</v>
      </c>
      <c r="IY777">
        <v>1.76</v>
      </c>
      <c r="IZ777">
        <v>0.2227</v>
      </c>
      <c r="JA777">
        <v>0.05401698482025668</v>
      </c>
      <c r="JB777">
        <v>0.001251749769105588</v>
      </c>
      <c r="JC777">
        <v>-2.340677956668878E-07</v>
      </c>
      <c r="JD777">
        <v>1.443975168909104E-10</v>
      </c>
      <c r="JE777">
        <v>-0.0473756660369021</v>
      </c>
      <c r="JF777">
        <v>-0.000763777970416037</v>
      </c>
      <c r="JG777">
        <v>0.0006633184790446218</v>
      </c>
      <c r="JH777">
        <v>-5.365384051273601E-06</v>
      </c>
      <c r="JI777">
        <v>1</v>
      </c>
      <c r="JJ777">
        <v>2129</v>
      </c>
      <c r="JK777">
        <v>1</v>
      </c>
      <c r="JL777">
        <v>27</v>
      </c>
      <c r="JM777">
        <v>189070.3</v>
      </c>
      <c r="JN777">
        <v>189070.2</v>
      </c>
      <c r="JO777">
        <v>3.00537</v>
      </c>
      <c r="JP777">
        <v>2.53662</v>
      </c>
      <c r="JQ777">
        <v>1.39893</v>
      </c>
      <c r="JR777">
        <v>2.33887</v>
      </c>
      <c r="JS777">
        <v>1.44897</v>
      </c>
      <c r="JT777">
        <v>2.44751</v>
      </c>
      <c r="JU777">
        <v>36.8842</v>
      </c>
      <c r="JV777">
        <v>24.1926</v>
      </c>
      <c r="JW777">
        <v>18</v>
      </c>
      <c r="JX777">
        <v>477.903</v>
      </c>
      <c r="JY777">
        <v>477.11</v>
      </c>
      <c r="JZ777">
        <v>27.1458</v>
      </c>
      <c r="KA777">
        <v>29.272</v>
      </c>
      <c r="KB777">
        <v>30.0005</v>
      </c>
      <c r="KC777">
        <v>28.8585</v>
      </c>
      <c r="KD777">
        <v>28.9096</v>
      </c>
      <c r="KE777">
        <v>60.2064</v>
      </c>
      <c r="KF777">
        <v>22.7551</v>
      </c>
      <c r="KG777">
        <v>79.61279999999999</v>
      </c>
      <c r="KH777">
        <v>27.0944</v>
      </c>
      <c r="KI777">
        <v>1469.97</v>
      </c>
      <c r="KJ777">
        <v>20.2313</v>
      </c>
      <c r="KK777">
        <v>100.909</v>
      </c>
      <c r="KL777">
        <v>100.205</v>
      </c>
    </row>
    <row r="778" spans="1:298">
      <c r="A778">
        <v>762</v>
      </c>
      <c r="B778">
        <v>1758492801</v>
      </c>
      <c r="C778">
        <v>23697.5</v>
      </c>
      <c r="D778" t="s">
        <v>1975</v>
      </c>
      <c r="E778" t="s">
        <v>1976</v>
      </c>
      <c r="F778">
        <v>5</v>
      </c>
      <c r="G778" t="s">
        <v>1800</v>
      </c>
      <c r="H778" t="s">
        <v>436</v>
      </c>
      <c r="I778" t="s">
        <v>437</v>
      </c>
      <c r="J778">
        <v>1758492793.214286</v>
      </c>
      <c r="K778">
        <f>(L778)/1000</f>
        <v>0</v>
      </c>
      <c r="L778">
        <f>IF(DQ778, AO778, AI778)</f>
        <v>0</v>
      </c>
      <c r="M778">
        <f>IF(DQ778, AJ778, AH778)</f>
        <v>0</v>
      </c>
      <c r="N778">
        <f>DS778 - IF(AV778&gt;1, M778*DM778*100.0/(AX778), 0)</f>
        <v>0</v>
      </c>
      <c r="O778">
        <f>((U778-K778/2)*N778-M778)/(U778+K778/2)</f>
        <v>0</v>
      </c>
      <c r="P778">
        <f>O778*(DZ778+EA778)/1000.0</f>
        <v>0</v>
      </c>
      <c r="Q778">
        <f>(DS778 - IF(AV778&gt;1, M778*DM778*100.0/(AX778), 0))*(DZ778+EA778)/1000.0</f>
        <v>0</v>
      </c>
      <c r="R778">
        <f>2.0/((1/T778-1/S778)+SIGN(T778)*SQRT((1/T778-1/S778)*(1/T778-1/S778) + 4*DN778/((DN778+1)*(DN778+1))*(2*1/T778*1/S778-1/S778*1/S778)))</f>
        <v>0</v>
      </c>
      <c r="S778">
        <f>IF(LEFT(DO778,1)&lt;&gt;"0",IF(LEFT(DO778,1)="1",3.0,DP778),$D$5+$E$5*(EG778*DZ778/($K$5*1000))+$F$5*(EG778*DZ778/($K$5*1000))*MAX(MIN(DM778,$J$5),$I$5)*MAX(MIN(DM778,$J$5),$I$5)+$G$5*MAX(MIN(DM778,$J$5),$I$5)*(EG778*DZ778/($K$5*1000))+$H$5*(EG778*DZ778/($K$5*1000))*(EG778*DZ778/($K$5*1000)))</f>
        <v>0</v>
      </c>
      <c r="T778">
        <f>K778*(1000-(1000*0.61365*exp(17.502*X778/(240.97+X778))/(DZ778+EA778)+DU778)/2)/(1000*0.61365*exp(17.502*X778/(240.97+X778))/(DZ778+EA778)-DU778)</f>
        <v>0</v>
      </c>
      <c r="U778">
        <f>1/((DN778+1)/(R778/1.6)+1/(S778/1.37)) + DN778/((DN778+1)/(R778/1.6) + DN778/(S778/1.37))</f>
        <v>0</v>
      </c>
      <c r="V778">
        <f>(DI778*DL778)</f>
        <v>0</v>
      </c>
      <c r="W778">
        <f>(EB778+(V778+2*0.95*5.67E-8*(((EB778+$B$7)+273)^4-(EB778+273)^4)-44100*K778)/(1.84*29.3*S778+8*0.95*5.67E-8*(EB778+273)^3))</f>
        <v>0</v>
      </c>
      <c r="X778">
        <f>($C$7*EC778+$D$7*ED778+$E$7*W778)</f>
        <v>0</v>
      </c>
      <c r="Y778">
        <f>0.61365*exp(17.502*X778/(240.97+X778))</f>
        <v>0</v>
      </c>
      <c r="Z778">
        <f>(AA778/AB778*100)</f>
        <v>0</v>
      </c>
      <c r="AA778">
        <f>DU778*(DZ778+EA778)/1000</f>
        <v>0</v>
      </c>
      <c r="AB778">
        <f>0.61365*exp(17.502*EB778/(240.97+EB778))</f>
        <v>0</v>
      </c>
      <c r="AC778">
        <f>(Y778-DU778*(DZ778+EA778)/1000)</f>
        <v>0</v>
      </c>
      <c r="AD778">
        <f>(-K778*44100)</f>
        <v>0</v>
      </c>
      <c r="AE778">
        <f>2*29.3*S778*0.92*(EB778-X778)</f>
        <v>0</v>
      </c>
      <c r="AF778">
        <f>2*0.95*5.67E-8*(((EB778+$B$7)+273)^4-(X778+273)^4)</f>
        <v>0</v>
      </c>
      <c r="AG778">
        <f>V778+AF778+AD778+AE778</f>
        <v>0</v>
      </c>
      <c r="AH778">
        <f>DY778*AV778*(DT778-DS778*(1000-AV778*DV778)/(1000-AV778*DU778))/(100*DM778)</f>
        <v>0</v>
      </c>
      <c r="AI778">
        <f>1000*DY778*AV778*(DU778-DV778)/(100*DM778*(1000-AV778*DU778))</f>
        <v>0</v>
      </c>
      <c r="AJ778">
        <f>(AK778 - AL778 - DZ778*1E3/(8.314*(EB778+273.15)) * AN778/DY778 * AM778) * DY778/(100*DM778) * (1000 - DV778)/1000</f>
        <v>0</v>
      </c>
      <c r="AK778">
        <v>1488.849989426844</v>
      </c>
      <c r="AL778">
        <v>1462.799878787878</v>
      </c>
      <c r="AM778">
        <v>3.419420120561267</v>
      </c>
      <c r="AN778">
        <v>65.52531458562125</v>
      </c>
      <c r="AO778">
        <f>(AQ778 - AP778 + DZ778*1E3/(8.314*(EB778+273.15)) * AS778/DY778 * AR778) * DY778/(100*DM778) * 1000/(1000 - AQ778)</f>
        <v>0</v>
      </c>
      <c r="AP778">
        <v>20.1393043041847</v>
      </c>
      <c r="AQ778">
        <v>23.28303515151516</v>
      </c>
      <c r="AR778">
        <v>-0.008392482416228959</v>
      </c>
      <c r="AS778">
        <v>124.8257750437585</v>
      </c>
      <c r="AT778">
        <v>3</v>
      </c>
      <c r="AU778">
        <v>1</v>
      </c>
      <c r="AV778">
        <f>IF(AT778*$H$13&gt;=AX778,1.0,(AX778/(AX778-AT778*$H$13)))</f>
        <v>0</v>
      </c>
      <c r="AW778">
        <f>(AV778-1)*100</f>
        <v>0</v>
      </c>
      <c r="AX778">
        <f>MAX(0,($B$13+$C$13*EG778)/(1+$D$13*EG778)*DZ778/(EB778+273)*$E$13)</f>
        <v>0</v>
      </c>
      <c r="AY778" t="s">
        <v>438</v>
      </c>
      <c r="AZ778" t="s">
        <v>438</v>
      </c>
      <c r="BA778">
        <v>0</v>
      </c>
      <c r="BB778">
        <v>0</v>
      </c>
      <c r="BC778">
        <f>1-BA778/BB778</f>
        <v>0</v>
      </c>
      <c r="BD778">
        <v>0</v>
      </c>
      <c r="BE778" t="s">
        <v>438</v>
      </c>
      <c r="BF778" t="s">
        <v>438</v>
      </c>
      <c r="BG778">
        <v>0</v>
      </c>
      <c r="BH778">
        <v>0</v>
      </c>
      <c r="BI778">
        <f>1-BG778/BH778</f>
        <v>0</v>
      </c>
      <c r="BJ778">
        <v>0.5</v>
      </c>
      <c r="BK778">
        <f>DJ778</f>
        <v>0</v>
      </c>
      <c r="BL778">
        <f>M778</f>
        <v>0</v>
      </c>
      <c r="BM778">
        <f>BI778*BJ778*BK778</f>
        <v>0</v>
      </c>
      <c r="BN778">
        <f>(BL778-BD778)/BK778</f>
        <v>0</v>
      </c>
      <c r="BO778">
        <f>(BB778-BH778)/BH778</f>
        <v>0</v>
      </c>
      <c r="BP778">
        <f>BA778/(BC778+BA778/BH778)</f>
        <v>0</v>
      </c>
      <c r="BQ778" t="s">
        <v>438</v>
      </c>
      <c r="BR778">
        <v>0</v>
      </c>
      <c r="BS778">
        <f>IF(BR778&lt;&gt;0, BR778, BP778)</f>
        <v>0</v>
      </c>
      <c r="BT778">
        <f>1-BS778/BH778</f>
        <v>0</v>
      </c>
      <c r="BU778">
        <f>(BH778-BG778)/(BH778-BS778)</f>
        <v>0</v>
      </c>
      <c r="BV778">
        <f>(BB778-BH778)/(BB778-BS778)</f>
        <v>0</v>
      </c>
      <c r="BW778">
        <f>(BH778-BG778)/(BH778-BA778)</f>
        <v>0</v>
      </c>
      <c r="BX778">
        <f>(BB778-BH778)/(BB778-BA778)</f>
        <v>0</v>
      </c>
      <c r="BY778">
        <f>(BU778*BS778/BG778)</f>
        <v>0</v>
      </c>
      <c r="BZ778">
        <f>(1-BY778)</f>
        <v>0</v>
      </c>
      <c r="DI778">
        <f>$B$11*EH778+$C$11*EI778+$F$11*ET778*(1-EW778)</f>
        <v>0</v>
      </c>
      <c r="DJ778">
        <f>DI778*DK778</f>
        <v>0</v>
      </c>
      <c r="DK778">
        <f>($B$11*$D$9+$C$11*$D$9+$F$11*((FG778+EY778)/MAX(FG778+EY778+FH778, 0.1)*$I$9+FH778/MAX(FG778+EY778+FH778, 0.1)*$J$9))/($B$11+$C$11+$F$11)</f>
        <v>0</v>
      </c>
      <c r="DL778">
        <f>($B$11*$K$9+$C$11*$K$9+$F$11*((FG778+EY778)/MAX(FG778+EY778+FH778, 0.1)*$P$9+FH778/MAX(FG778+EY778+FH778, 0.1)*$Q$9))/($B$11+$C$11+$F$11)</f>
        <v>0</v>
      </c>
      <c r="DM778">
        <v>2.7</v>
      </c>
      <c r="DN778">
        <v>0.5</v>
      </c>
      <c r="DO778" t="s">
        <v>439</v>
      </c>
      <c r="DP778">
        <v>2</v>
      </c>
      <c r="DQ778" t="b">
        <v>1</v>
      </c>
      <c r="DR778">
        <v>1758492793.214286</v>
      </c>
      <c r="DS778">
        <v>1404.495</v>
      </c>
      <c r="DT778">
        <v>1443.125357142857</v>
      </c>
      <c r="DU778">
        <v>23.34062142857143</v>
      </c>
      <c r="DV778">
        <v>20.09533928571429</v>
      </c>
      <c r="DW778">
        <v>1402.746785714286</v>
      </c>
      <c r="DX778">
        <v>23.11745357142857</v>
      </c>
      <c r="DY778">
        <v>500.0289285714286</v>
      </c>
      <c r="DZ778">
        <v>89.97027142857142</v>
      </c>
      <c r="EA778">
        <v>0.05454639285714285</v>
      </c>
      <c r="EB778">
        <v>29.82079642857142</v>
      </c>
      <c r="EC778">
        <v>30.05238928571429</v>
      </c>
      <c r="ED778">
        <v>999.9000000000002</v>
      </c>
      <c r="EE778">
        <v>0</v>
      </c>
      <c r="EF778">
        <v>0</v>
      </c>
      <c r="EG778">
        <v>9996.786428571429</v>
      </c>
      <c r="EH778">
        <v>0</v>
      </c>
      <c r="EI778">
        <v>10.64936785714285</v>
      </c>
      <c r="EJ778">
        <v>-38.63021785714285</v>
      </c>
      <c r="EK778">
        <v>1438.059642857143</v>
      </c>
      <c r="EL778">
        <v>1472.721071428571</v>
      </c>
      <c r="EM778">
        <v>3.245282857142857</v>
      </c>
      <c r="EN778">
        <v>1443.125357142857</v>
      </c>
      <c r="EO778">
        <v>20.09533928571429</v>
      </c>
      <c r="EP778">
        <v>2.099962857142857</v>
      </c>
      <c r="EQ778">
        <v>1.807983571428571</v>
      </c>
      <c r="ER778">
        <v>18.21888571428571</v>
      </c>
      <c r="ES778">
        <v>15.85597142857143</v>
      </c>
      <c r="ET778">
        <v>2000.002857142857</v>
      </c>
      <c r="EU778">
        <v>0.9800056785714285</v>
      </c>
      <c r="EV778">
        <v>0.01999460714285714</v>
      </c>
      <c r="EW778">
        <v>0</v>
      </c>
      <c r="EX778">
        <v>485.7848928571429</v>
      </c>
      <c r="EY778">
        <v>5.000560000000001</v>
      </c>
      <c r="EZ778">
        <v>9998.880714285715</v>
      </c>
      <c r="FA778">
        <v>17294.93571428572</v>
      </c>
      <c r="FB778">
        <v>42.125</v>
      </c>
      <c r="FC778">
        <v>42.30757142857141</v>
      </c>
      <c r="FD778">
        <v>41.84125</v>
      </c>
      <c r="FE778">
        <v>41.43699999999999</v>
      </c>
      <c r="FF778">
        <v>42.81649999999998</v>
      </c>
      <c r="FG778">
        <v>1955.117142857143</v>
      </c>
      <c r="FH778">
        <v>39.88607142857143</v>
      </c>
      <c r="FI778">
        <v>0</v>
      </c>
      <c r="FJ778">
        <v>1758492802.8</v>
      </c>
      <c r="FK778">
        <v>0</v>
      </c>
      <c r="FL778">
        <v>485.8112307692307</v>
      </c>
      <c r="FM778">
        <v>-1.602188042379549</v>
      </c>
      <c r="FN778">
        <v>-33.30666665306423</v>
      </c>
      <c r="FO778">
        <v>9998.715384615385</v>
      </c>
      <c r="FP778">
        <v>15</v>
      </c>
      <c r="FQ778">
        <v>0</v>
      </c>
      <c r="FR778" t="s">
        <v>440</v>
      </c>
      <c r="FS778">
        <v>1747148579.5</v>
      </c>
      <c r="FT778">
        <v>1747148584.5</v>
      </c>
      <c r="FU778">
        <v>0</v>
      </c>
      <c r="FV778">
        <v>0.162</v>
      </c>
      <c r="FW778">
        <v>-0.001</v>
      </c>
      <c r="FX778">
        <v>0.139</v>
      </c>
      <c r="FY778">
        <v>0.058</v>
      </c>
      <c r="FZ778">
        <v>420</v>
      </c>
      <c r="GA778">
        <v>16</v>
      </c>
      <c r="GB778">
        <v>0.19</v>
      </c>
      <c r="GC778">
        <v>0.02</v>
      </c>
      <c r="GD778">
        <v>-38.577405</v>
      </c>
      <c r="GE778">
        <v>-0.9534799249529954</v>
      </c>
      <c r="GF778">
        <v>0.1568427380371814</v>
      </c>
      <c r="GG778">
        <v>0</v>
      </c>
      <c r="GH778">
        <v>485.9558529411765</v>
      </c>
      <c r="GI778">
        <v>-2.557631781974206</v>
      </c>
      <c r="GJ778">
        <v>0.3532268170114718</v>
      </c>
      <c r="GK778">
        <v>0</v>
      </c>
      <c r="GL778">
        <v>3.2789495</v>
      </c>
      <c r="GM778">
        <v>-0.7117314821763593</v>
      </c>
      <c r="GN778">
        <v>0.06917263718227028</v>
      </c>
      <c r="GO778">
        <v>0</v>
      </c>
      <c r="GP778">
        <v>0</v>
      </c>
      <c r="GQ778">
        <v>3</v>
      </c>
      <c r="GR778" t="s">
        <v>480</v>
      </c>
      <c r="GS778">
        <v>3.12823</v>
      </c>
      <c r="GT778">
        <v>2.73172</v>
      </c>
      <c r="GU778">
        <v>0.193916</v>
      </c>
      <c r="GV778">
        <v>0.198373</v>
      </c>
      <c r="GW778">
        <v>0.104151</v>
      </c>
      <c r="GX778">
        <v>0.0947424</v>
      </c>
      <c r="GY778">
        <v>24163.3</v>
      </c>
      <c r="GZ778">
        <v>23296.2</v>
      </c>
      <c r="HA778">
        <v>30520.4</v>
      </c>
      <c r="HB778">
        <v>29318.3</v>
      </c>
      <c r="HC778">
        <v>37747.4</v>
      </c>
      <c r="HD778">
        <v>34927.2</v>
      </c>
      <c r="HE778">
        <v>46697</v>
      </c>
      <c r="HF778">
        <v>43563.2</v>
      </c>
      <c r="HG778">
        <v>1.82253</v>
      </c>
      <c r="HH778">
        <v>1.8679</v>
      </c>
      <c r="HI778">
        <v>0.08091329999999999</v>
      </c>
      <c r="HJ778">
        <v>0</v>
      </c>
      <c r="HK778">
        <v>28.7342</v>
      </c>
      <c r="HL778">
        <v>999.9</v>
      </c>
      <c r="HM778">
        <v>47.9</v>
      </c>
      <c r="HN778">
        <v>30.5</v>
      </c>
      <c r="HO778">
        <v>23.3407</v>
      </c>
      <c r="HP778">
        <v>63.413</v>
      </c>
      <c r="HQ778">
        <v>16.5505</v>
      </c>
      <c r="HR778">
        <v>1</v>
      </c>
      <c r="HS778">
        <v>0.166225</v>
      </c>
      <c r="HT778">
        <v>0.886574</v>
      </c>
      <c r="HU778">
        <v>20.1963</v>
      </c>
      <c r="HV778">
        <v>5.22687</v>
      </c>
      <c r="HW778">
        <v>11.974</v>
      </c>
      <c r="HX778">
        <v>4.9693</v>
      </c>
      <c r="HY778">
        <v>3.28925</v>
      </c>
      <c r="HZ778">
        <v>9999</v>
      </c>
      <c r="IA778">
        <v>9999</v>
      </c>
      <c r="IB778">
        <v>9999</v>
      </c>
      <c r="IC778">
        <v>999.9</v>
      </c>
      <c r="ID778">
        <v>4.97295</v>
      </c>
      <c r="IE778">
        <v>1.87729</v>
      </c>
      <c r="IF778">
        <v>1.87533</v>
      </c>
      <c r="IG778">
        <v>1.87817</v>
      </c>
      <c r="IH778">
        <v>1.87485</v>
      </c>
      <c r="II778">
        <v>1.8785</v>
      </c>
      <c r="IJ778">
        <v>1.87561</v>
      </c>
      <c r="IK778">
        <v>1.8767</v>
      </c>
      <c r="IL778">
        <v>0</v>
      </c>
      <c r="IM778">
        <v>0</v>
      </c>
      <c r="IN778">
        <v>0</v>
      </c>
      <c r="IO778">
        <v>0</v>
      </c>
      <c r="IP778" t="s">
        <v>442</v>
      </c>
      <c r="IQ778" t="s">
        <v>443</v>
      </c>
      <c r="IR778" t="s">
        <v>444</v>
      </c>
      <c r="IS778" t="s">
        <v>444</v>
      </c>
      <c r="IT778" t="s">
        <v>444</v>
      </c>
      <c r="IU778" t="s">
        <v>444</v>
      </c>
      <c r="IV778">
        <v>0</v>
      </c>
      <c r="IW778">
        <v>100</v>
      </c>
      <c r="IX778">
        <v>100</v>
      </c>
      <c r="IY778">
        <v>1.79</v>
      </c>
      <c r="IZ778">
        <v>0.2219</v>
      </c>
      <c r="JA778">
        <v>0.05401698482025668</v>
      </c>
      <c r="JB778">
        <v>0.001251749769105588</v>
      </c>
      <c r="JC778">
        <v>-2.340677956668878E-07</v>
      </c>
      <c r="JD778">
        <v>1.443975168909104E-10</v>
      </c>
      <c r="JE778">
        <v>-0.0473756660369021</v>
      </c>
      <c r="JF778">
        <v>-0.000763777970416037</v>
      </c>
      <c r="JG778">
        <v>0.0006633184790446218</v>
      </c>
      <c r="JH778">
        <v>-5.365384051273601E-06</v>
      </c>
      <c r="JI778">
        <v>1</v>
      </c>
      <c r="JJ778">
        <v>2129</v>
      </c>
      <c r="JK778">
        <v>1</v>
      </c>
      <c r="JL778">
        <v>27</v>
      </c>
      <c r="JM778">
        <v>189070.4</v>
      </c>
      <c r="JN778">
        <v>189070.3</v>
      </c>
      <c r="JO778">
        <v>3.03223</v>
      </c>
      <c r="JP778">
        <v>2.5293</v>
      </c>
      <c r="JQ778">
        <v>1.39893</v>
      </c>
      <c r="JR778">
        <v>2.33887</v>
      </c>
      <c r="JS778">
        <v>1.44897</v>
      </c>
      <c r="JT778">
        <v>2.58545</v>
      </c>
      <c r="JU778">
        <v>36.8842</v>
      </c>
      <c r="JV778">
        <v>24.1926</v>
      </c>
      <c r="JW778">
        <v>18</v>
      </c>
      <c r="JX778">
        <v>478.136</v>
      </c>
      <c r="JY778">
        <v>476.88</v>
      </c>
      <c r="JZ778">
        <v>27.0937</v>
      </c>
      <c r="KA778">
        <v>29.2771</v>
      </c>
      <c r="KB778">
        <v>30.0003</v>
      </c>
      <c r="KC778">
        <v>28.8628</v>
      </c>
      <c r="KD778">
        <v>28.9139</v>
      </c>
      <c r="KE778">
        <v>60.7851</v>
      </c>
      <c r="KF778">
        <v>22.4569</v>
      </c>
      <c r="KG778">
        <v>79.61279999999999</v>
      </c>
      <c r="KH778">
        <v>27.0439</v>
      </c>
      <c r="KI778">
        <v>1490</v>
      </c>
      <c r="KJ778">
        <v>20.2071</v>
      </c>
      <c r="KK778">
        <v>100.909</v>
      </c>
      <c r="KL778">
        <v>100.205</v>
      </c>
    </row>
    <row r="779" spans="1:298">
      <c r="A779">
        <v>763</v>
      </c>
      <c r="B779">
        <v>1758492806</v>
      </c>
      <c r="C779">
        <v>23702.5</v>
      </c>
      <c r="D779" t="s">
        <v>1977</v>
      </c>
      <c r="E779" t="s">
        <v>1978</v>
      </c>
      <c r="F779">
        <v>5</v>
      </c>
      <c r="G779" t="s">
        <v>1800</v>
      </c>
      <c r="H779" t="s">
        <v>436</v>
      </c>
      <c r="I779" t="s">
        <v>437</v>
      </c>
      <c r="J779">
        <v>1758492798.5</v>
      </c>
      <c r="K779">
        <f>(L779)/1000</f>
        <v>0</v>
      </c>
      <c r="L779">
        <f>IF(DQ779, AO779, AI779)</f>
        <v>0</v>
      </c>
      <c r="M779">
        <f>IF(DQ779, AJ779, AH779)</f>
        <v>0</v>
      </c>
      <c r="N779">
        <f>DS779 - IF(AV779&gt;1, M779*DM779*100.0/(AX779), 0)</f>
        <v>0</v>
      </c>
      <c r="O779">
        <f>((U779-K779/2)*N779-M779)/(U779+K779/2)</f>
        <v>0</v>
      </c>
      <c r="P779">
        <f>O779*(DZ779+EA779)/1000.0</f>
        <v>0</v>
      </c>
      <c r="Q779">
        <f>(DS779 - IF(AV779&gt;1, M779*DM779*100.0/(AX779), 0))*(DZ779+EA779)/1000.0</f>
        <v>0</v>
      </c>
      <c r="R779">
        <f>2.0/((1/T779-1/S779)+SIGN(T779)*SQRT((1/T779-1/S779)*(1/T779-1/S779) + 4*DN779/((DN779+1)*(DN779+1))*(2*1/T779*1/S779-1/S779*1/S779)))</f>
        <v>0</v>
      </c>
      <c r="S779">
        <f>IF(LEFT(DO779,1)&lt;&gt;"0",IF(LEFT(DO779,1)="1",3.0,DP779),$D$5+$E$5*(EG779*DZ779/($K$5*1000))+$F$5*(EG779*DZ779/($K$5*1000))*MAX(MIN(DM779,$J$5),$I$5)*MAX(MIN(DM779,$J$5),$I$5)+$G$5*MAX(MIN(DM779,$J$5),$I$5)*(EG779*DZ779/($K$5*1000))+$H$5*(EG779*DZ779/($K$5*1000))*(EG779*DZ779/($K$5*1000)))</f>
        <v>0</v>
      </c>
      <c r="T779">
        <f>K779*(1000-(1000*0.61365*exp(17.502*X779/(240.97+X779))/(DZ779+EA779)+DU779)/2)/(1000*0.61365*exp(17.502*X779/(240.97+X779))/(DZ779+EA779)-DU779)</f>
        <v>0</v>
      </c>
      <c r="U779">
        <f>1/((DN779+1)/(R779/1.6)+1/(S779/1.37)) + DN779/((DN779+1)/(R779/1.6) + DN779/(S779/1.37))</f>
        <v>0</v>
      </c>
      <c r="V779">
        <f>(DI779*DL779)</f>
        <v>0</v>
      </c>
      <c r="W779">
        <f>(EB779+(V779+2*0.95*5.67E-8*(((EB779+$B$7)+273)^4-(EB779+273)^4)-44100*K779)/(1.84*29.3*S779+8*0.95*5.67E-8*(EB779+273)^3))</f>
        <v>0</v>
      </c>
      <c r="X779">
        <f>($C$7*EC779+$D$7*ED779+$E$7*W779)</f>
        <v>0</v>
      </c>
      <c r="Y779">
        <f>0.61365*exp(17.502*X779/(240.97+X779))</f>
        <v>0</v>
      </c>
      <c r="Z779">
        <f>(AA779/AB779*100)</f>
        <v>0</v>
      </c>
      <c r="AA779">
        <f>DU779*(DZ779+EA779)/1000</f>
        <v>0</v>
      </c>
      <c r="AB779">
        <f>0.61365*exp(17.502*EB779/(240.97+EB779))</f>
        <v>0</v>
      </c>
      <c r="AC779">
        <f>(Y779-DU779*(DZ779+EA779)/1000)</f>
        <v>0</v>
      </c>
      <c r="AD779">
        <f>(-K779*44100)</f>
        <v>0</v>
      </c>
      <c r="AE779">
        <f>2*29.3*S779*0.92*(EB779-X779)</f>
        <v>0</v>
      </c>
      <c r="AF779">
        <f>2*0.95*5.67E-8*(((EB779+$B$7)+273)^4-(X779+273)^4)</f>
        <v>0</v>
      </c>
      <c r="AG779">
        <f>V779+AF779+AD779+AE779</f>
        <v>0</v>
      </c>
      <c r="AH779">
        <f>DY779*AV779*(DT779-DS779*(1000-AV779*DV779)/(1000-AV779*DU779))/(100*DM779)</f>
        <v>0</v>
      </c>
      <c r="AI779">
        <f>1000*DY779*AV779*(DU779-DV779)/(100*DM779*(1000-AV779*DU779))</f>
        <v>0</v>
      </c>
      <c r="AJ779">
        <f>(AK779 - AL779 - DZ779*1E3/(8.314*(EB779+273.15)) * AN779/DY779 * AM779) * DY779/(100*DM779) * (1000 - DV779)/1000</f>
        <v>0</v>
      </c>
      <c r="AK779">
        <v>1506.002625385109</v>
      </c>
      <c r="AL779">
        <v>1479.591757575757</v>
      </c>
      <c r="AM779">
        <v>3.370723320625307</v>
      </c>
      <c r="AN779">
        <v>65.52531458562125</v>
      </c>
      <c r="AO779">
        <f>(AQ779 - AP779 + DZ779*1E3/(8.314*(EB779+273.15)) * AS779/DY779 * AR779) * DY779/(100*DM779) * 1000/(1000 - AQ779)</f>
        <v>0</v>
      </c>
      <c r="AP779">
        <v>20.20607688053068</v>
      </c>
      <c r="AQ779">
        <v>23.26063757575758</v>
      </c>
      <c r="AR779">
        <v>-0.00157238599366141</v>
      </c>
      <c r="AS779">
        <v>124.8257750437585</v>
      </c>
      <c r="AT779">
        <v>3</v>
      </c>
      <c r="AU779">
        <v>1</v>
      </c>
      <c r="AV779">
        <f>IF(AT779*$H$13&gt;=AX779,1.0,(AX779/(AX779-AT779*$H$13)))</f>
        <v>0</v>
      </c>
      <c r="AW779">
        <f>(AV779-1)*100</f>
        <v>0</v>
      </c>
      <c r="AX779">
        <f>MAX(0,($B$13+$C$13*EG779)/(1+$D$13*EG779)*DZ779/(EB779+273)*$E$13)</f>
        <v>0</v>
      </c>
      <c r="AY779" t="s">
        <v>438</v>
      </c>
      <c r="AZ779" t="s">
        <v>438</v>
      </c>
      <c r="BA779">
        <v>0</v>
      </c>
      <c r="BB779">
        <v>0</v>
      </c>
      <c r="BC779">
        <f>1-BA779/BB779</f>
        <v>0</v>
      </c>
      <c r="BD779">
        <v>0</v>
      </c>
      <c r="BE779" t="s">
        <v>438</v>
      </c>
      <c r="BF779" t="s">
        <v>438</v>
      </c>
      <c r="BG779">
        <v>0</v>
      </c>
      <c r="BH779">
        <v>0</v>
      </c>
      <c r="BI779">
        <f>1-BG779/BH779</f>
        <v>0</v>
      </c>
      <c r="BJ779">
        <v>0.5</v>
      </c>
      <c r="BK779">
        <f>DJ779</f>
        <v>0</v>
      </c>
      <c r="BL779">
        <f>M779</f>
        <v>0</v>
      </c>
      <c r="BM779">
        <f>BI779*BJ779*BK779</f>
        <v>0</v>
      </c>
      <c r="BN779">
        <f>(BL779-BD779)/BK779</f>
        <v>0</v>
      </c>
      <c r="BO779">
        <f>(BB779-BH779)/BH779</f>
        <v>0</v>
      </c>
      <c r="BP779">
        <f>BA779/(BC779+BA779/BH779)</f>
        <v>0</v>
      </c>
      <c r="BQ779" t="s">
        <v>438</v>
      </c>
      <c r="BR779">
        <v>0</v>
      </c>
      <c r="BS779">
        <f>IF(BR779&lt;&gt;0, BR779, BP779)</f>
        <v>0</v>
      </c>
      <c r="BT779">
        <f>1-BS779/BH779</f>
        <v>0</v>
      </c>
      <c r="BU779">
        <f>(BH779-BG779)/(BH779-BS779)</f>
        <v>0</v>
      </c>
      <c r="BV779">
        <f>(BB779-BH779)/(BB779-BS779)</f>
        <v>0</v>
      </c>
      <c r="BW779">
        <f>(BH779-BG779)/(BH779-BA779)</f>
        <v>0</v>
      </c>
      <c r="BX779">
        <f>(BB779-BH779)/(BB779-BA779)</f>
        <v>0</v>
      </c>
      <c r="BY779">
        <f>(BU779*BS779/BG779)</f>
        <v>0</v>
      </c>
      <c r="BZ779">
        <f>(1-BY779)</f>
        <v>0</v>
      </c>
      <c r="DI779">
        <f>$B$11*EH779+$C$11*EI779+$F$11*ET779*(1-EW779)</f>
        <v>0</v>
      </c>
      <c r="DJ779">
        <f>DI779*DK779</f>
        <v>0</v>
      </c>
      <c r="DK779">
        <f>($B$11*$D$9+$C$11*$D$9+$F$11*((FG779+EY779)/MAX(FG779+EY779+FH779, 0.1)*$I$9+FH779/MAX(FG779+EY779+FH779, 0.1)*$J$9))/($B$11+$C$11+$F$11)</f>
        <v>0</v>
      </c>
      <c r="DL779">
        <f>($B$11*$K$9+$C$11*$K$9+$F$11*((FG779+EY779)/MAX(FG779+EY779+FH779, 0.1)*$P$9+FH779/MAX(FG779+EY779+FH779, 0.1)*$Q$9))/($B$11+$C$11+$F$11)</f>
        <v>0</v>
      </c>
      <c r="DM779">
        <v>2.7</v>
      </c>
      <c r="DN779">
        <v>0.5</v>
      </c>
      <c r="DO779" t="s">
        <v>439</v>
      </c>
      <c r="DP779">
        <v>2</v>
      </c>
      <c r="DQ779" t="b">
        <v>1</v>
      </c>
      <c r="DR779">
        <v>1758492798.5</v>
      </c>
      <c r="DS779">
        <v>1422.000370370371</v>
      </c>
      <c r="DT779">
        <v>1460.751111111111</v>
      </c>
      <c r="DU779">
        <v>23.30198518518519</v>
      </c>
      <c r="DV779">
        <v>20.14101851851852</v>
      </c>
      <c r="DW779">
        <v>1420.226666666667</v>
      </c>
      <c r="DX779">
        <v>23.07962222222222</v>
      </c>
      <c r="DY779">
        <v>500.0211481481481</v>
      </c>
      <c r="DZ779">
        <v>89.97088888888889</v>
      </c>
      <c r="EA779">
        <v>0.05463915555555555</v>
      </c>
      <c r="EB779">
        <v>29.80191481481481</v>
      </c>
      <c r="EC779">
        <v>30.04884814814815</v>
      </c>
      <c r="ED779">
        <v>999.9000000000001</v>
      </c>
      <c r="EE779">
        <v>0</v>
      </c>
      <c r="EF779">
        <v>0</v>
      </c>
      <c r="EG779">
        <v>9988.864814814817</v>
      </c>
      <c r="EH779">
        <v>0</v>
      </c>
      <c r="EI779">
        <v>10.97426666666667</v>
      </c>
      <c r="EJ779">
        <v>-38.75093333333334</v>
      </c>
      <c r="EK779">
        <v>1455.925555555556</v>
      </c>
      <c r="EL779">
        <v>1490.777777777778</v>
      </c>
      <c r="EM779">
        <v>3.160963333333334</v>
      </c>
      <c r="EN779">
        <v>1460.751111111111</v>
      </c>
      <c r="EO779">
        <v>20.14101851851852</v>
      </c>
      <c r="EP779">
        <v>2.096500740740741</v>
      </c>
      <c r="EQ779">
        <v>1.812105555555556</v>
      </c>
      <c r="ER779">
        <v>18.19261481481482</v>
      </c>
      <c r="ES779">
        <v>15.89158518518518</v>
      </c>
      <c r="ET779">
        <v>2000.005555555556</v>
      </c>
      <c r="EU779">
        <v>0.9800038148148147</v>
      </c>
      <c r="EV779">
        <v>0.0199964037037037</v>
      </c>
      <c r="EW779">
        <v>0</v>
      </c>
      <c r="EX779">
        <v>485.6416296296297</v>
      </c>
      <c r="EY779">
        <v>5.000560000000001</v>
      </c>
      <c r="EZ779">
        <v>9995.748888888889</v>
      </c>
      <c r="FA779">
        <v>17294.94444444445</v>
      </c>
      <c r="FB779">
        <v>42.125</v>
      </c>
      <c r="FC779">
        <v>42.31199999999999</v>
      </c>
      <c r="FD779">
        <v>41.861</v>
      </c>
      <c r="FE779">
        <v>41.43699999999999</v>
      </c>
      <c r="FF779">
        <v>42.82133333333331</v>
      </c>
      <c r="FG779">
        <v>1955.115185185185</v>
      </c>
      <c r="FH779">
        <v>39.89037037037038</v>
      </c>
      <c r="FI779">
        <v>0</v>
      </c>
      <c r="FJ779">
        <v>1758492807.6</v>
      </c>
      <c r="FK779">
        <v>0</v>
      </c>
      <c r="FL779">
        <v>485.6769230769231</v>
      </c>
      <c r="FM779">
        <v>-1.673025647330477</v>
      </c>
      <c r="FN779">
        <v>-35.7066666535271</v>
      </c>
      <c r="FO779">
        <v>9995.806923076925</v>
      </c>
      <c r="FP779">
        <v>15</v>
      </c>
      <c r="FQ779">
        <v>0</v>
      </c>
      <c r="FR779" t="s">
        <v>440</v>
      </c>
      <c r="FS779">
        <v>1747148579.5</v>
      </c>
      <c r="FT779">
        <v>1747148584.5</v>
      </c>
      <c r="FU779">
        <v>0</v>
      </c>
      <c r="FV779">
        <v>0.162</v>
      </c>
      <c r="FW779">
        <v>-0.001</v>
      </c>
      <c r="FX779">
        <v>0.139</v>
      </c>
      <c r="FY779">
        <v>0.058</v>
      </c>
      <c r="FZ779">
        <v>420</v>
      </c>
      <c r="GA779">
        <v>16</v>
      </c>
      <c r="GB779">
        <v>0.19</v>
      </c>
      <c r="GC779">
        <v>0.02</v>
      </c>
      <c r="GD779">
        <v>-38.71032682926829</v>
      </c>
      <c r="GE779">
        <v>-1.25384738675963</v>
      </c>
      <c r="GF779">
        <v>0.2250350953923388</v>
      </c>
      <c r="GG779">
        <v>0</v>
      </c>
      <c r="GH779">
        <v>485.7553235294118</v>
      </c>
      <c r="GI779">
        <v>-1.76450726063121</v>
      </c>
      <c r="GJ779">
        <v>0.2790474048477249</v>
      </c>
      <c r="GK779">
        <v>0</v>
      </c>
      <c r="GL779">
        <v>3.206027073170732</v>
      </c>
      <c r="GM779">
        <v>-0.9285834146341451</v>
      </c>
      <c r="GN779">
        <v>0.09221263751928439</v>
      </c>
      <c r="GO779">
        <v>0</v>
      </c>
      <c r="GP779">
        <v>0</v>
      </c>
      <c r="GQ779">
        <v>3</v>
      </c>
      <c r="GR779" t="s">
        <v>480</v>
      </c>
      <c r="GS779">
        <v>3.12785</v>
      </c>
      <c r="GT779">
        <v>2.73259</v>
      </c>
      <c r="GU779">
        <v>0.195255</v>
      </c>
      <c r="GV779">
        <v>0.199764</v>
      </c>
      <c r="GW779">
        <v>0.104081</v>
      </c>
      <c r="GX779">
        <v>0.0948789</v>
      </c>
      <c r="GY779">
        <v>24122.6</v>
      </c>
      <c r="GZ779">
        <v>23255.5</v>
      </c>
      <c r="HA779">
        <v>30519.7</v>
      </c>
      <c r="HB779">
        <v>29318</v>
      </c>
      <c r="HC779">
        <v>37750</v>
      </c>
      <c r="HD779">
        <v>34921.6</v>
      </c>
      <c r="HE779">
        <v>46696.4</v>
      </c>
      <c r="HF779">
        <v>43562.7</v>
      </c>
      <c r="HG779">
        <v>1.82197</v>
      </c>
      <c r="HH779">
        <v>1.86863</v>
      </c>
      <c r="HI779">
        <v>0.0809506</v>
      </c>
      <c r="HJ779">
        <v>0</v>
      </c>
      <c r="HK779">
        <v>28.7257</v>
      </c>
      <c r="HL779">
        <v>999.9</v>
      </c>
      <c r="HM779">
        <v>47.9</v>
      </c>
      <c r="HN779">
        <v>30.5</v>
      </c>
      <c r="HO779">
        <v>23.3399</v>
      </c>
      <c r="HP779">
        <v>63.783</v>
      </c>
      <c r="HQ779">
        <v>16.7748</v>
      </c>
      <c r="HR779">
        <v>1</v>
      </c>
      <c r="HS779">
        <v>0.166692</v>
      </c>
      <c r="HT779">
        <v>0.916566</v>
      </c>
      <c r="HU779">
        <v>20.1962</v>
      </c>
      <c r="HV779">
        <v>5.22837</v>
      </c>
      <c r="HW779">
        <v>11.974</v>
      </c>
      <c r="HX779">
        <v>4.96975</v>
      </c>
      <c r="HY779">
        <v>3.28955</v>
      </c>
      <c r="HZ779">
        <v>9999</v>
      </c>
      <c r="IA779">
        <v>9999</v>
      </c>
      <c r="IB779">
        <v>9999</v>
      </c>
      <c r="IC779">
        <v>999.9</v>
      </c>
      <c r="ID779">
        <v>4.97294</v>
      </c>
      <c r="IE779">
        <v>1.87728</v>
      </c>
      <c r="IF779">
        <v>1.87531</v>
      </c>
      <c r="IG779">
        <v>1.87818</v>
      </c>
      <c r="IH779">
        <v>1.87486</v>
      </c>
      <c r="II779">
        <v>1.87848</v>
      </c>
      <c r="IJ779">
        <v>1.87561</v>
      </c>
      <c r="IK779">
        <v>1.87668</v>
      </c>
      <c r="IL779">
        <v>0</v>
      </c>
      <c r="IM779">
        <v>0</v>
      </c>
      <c r="IN779">
        <v>0</v>
      </c>
      <c r="IO779">
        <v>0</v>
      </c>
      <c r="IP779" t="s">
        <v>442</v>
      </c>
      <c r="IQ779" t="s">
        <v>443</v>
      </c>
      <c r="IR779" t="s">
        <v>444</v>
      </c>
      <c r="IS779" t="s">
        <v>444</v>
      </c>
      <c r="IT779" t="s">
        <v>444</v>
      </c>
      <c r="IU779" t="s">
        <v>444</v>
      </c>
      <c r="IV779">
        <v>0</v>
      </c>
      <c r="IW779">
        <v>100</v>
      </c>
      <c r="IX779">
        <v>100</v>
      </c>
      <c r="IY779">
        <v>1.81</v>
      </c>
      <c r="IZ779">
        <v>0.2215</v>
      </c>
      <c r="JA779">
        <v>0.05401698482025668</v>
      </c>
      <c r="JB779">
        <v>0.001251749769105588</v>
      </c>
      <c r="JC779">
        <v>-2.340677956668878E-07</v>
      </c>
      <c r="JD779">
        <v>1.443975168909104E-10</v>
      </c>
      <c r="JE779">
        <v>-0.0473756660369021</v>
      </c>
      <c r="JF779">
        <v>-0.000763777970416037</v>
      </c>
      <c r="JG779">
        <v>0.0006633184790446218</v>
      </c>
      <c r="JH779">
        <v>-5.365384051273601E-06</v>
      </c>
      <c r="JI779">
        <v>1</v>
      </c>
      <c r="JJ779">
        <v>2129</v>
      </c>
      <c r="JK779">
        <v>1</v>
      </c>
      <c r="JL779">
        <v>27</v>
      </c>
      <c r="JM779">
        <v>189070.4</v>
      </c>
      <c r="JN779">
        <v>189070.4</v>
      </c>
      <c r="JO779">
        <v>3.05908</v>
      </c>
      <c r="JP779">
        <v>2.51709</v>
      </c>
      <c r="JQ779">
        <v>1.39893</v>
      </c>
      <c r="JR779">
        <v>2.33887</v>
      </c>
      <c r="JS779">
        <v>1.44897</v>
      </c>
      <c r="JT779">
        <v>2.5354</v>
      </c>
      <c r="JU779">
        <v>36.908</v>
      </c>
      <c r="JV779">
        <v>24.1926</v>
      </c>
      <c r="JW779">
        <v>18</v>
      </c>
      <c r="JX779">
        <v>477.866</v>
      </c>
      <c r="JY779">
        <v>477.4</v>
      </c>
      <c r="JZ779">
        <v>27.0437</v>
      </c>
      <c r="KA779">
        <v>29.2821</v>
      </c>
      <c r="KB779">
        <v>30.0004</v>
      </c>
      <c r="KC779">
        <v>28.8677</v>
      </c>
      <c r="KD779">
        <v>28.9189</v>
      </c>
      <c r="KE779">
        <v>61.2803</v>
      </c>
      <c r="KF779">
        <v>22.4569</v>
      </c>
      <c r="KG779">
        <v>79.61279999999999</v>
      </c>
      <c r="KH779">
        <v>26.9967</v>
      </c>
      <c r="KI779">
        <v>1503.37</v>
      </c>
      <c r="KJ779">
        <v>20.261</v>
      </c>
      <c r="KK779">
        <v>100.907</v>
      </c>
      <c r="KL779">
        <v>100.204</v>
      </c>
    </row>
    <row r="780" spans="1:298">
      <c r="A780">
        <v>764</v>
      </c>
      <c r="B780">
        <v>1758492811</v>
      </c>
      <c r="C780">
        <v>23707.5</v>
      </c>
      <c r="D780" t="s">
        <v>1979</v>
      </c>
      <c r="E780" t="s">
        <v>1980</v>
      </c>
      <c r="F780">
        <v>5</v>
      </c>
      <c r="G780" t="s">
        <v>1800</v>
      </c>
      <c r="H780" t="s">
        <v>436</v>
      </c>
      <c r="I780" t="s">
        <v>437</v>
      </c>
      <c r="J780">
        <v>1758492803.214286</v>
      </c>
      <c r="K780">
        <f>(L780)/1000</f>
        <v>0</v>
      </c>
      <c r="L780">
        <f>IF(DQ780, AO780, AI780)</f>
        <v>0</v>
      </c>
      <c r="M780">
        <f>IF(DQ780, AJ780, AH780)</f>
        <v>0</v>
      </c>
      <c r="N780">
        <f>DS780 - IF(AV780&gt;1, M780*DM780*100.0/(AX780), 0)</f>
        <v>0</v>
      </c>
      <c r="O780">
        <f>((U780-K780/2)*N780-M780)/(U780+K780/2)</f>
        <v>0</v>
      </c>
      <c r="P780">
        <f>O780*(DZ780+EA780)/1000.0</f>
        <v>0</v>
      </c>
      <c r="Q780">
        <f>(DS780 - IF(AV780&gt;1, M780*DM780*100.0/(AX780), 0))*(DZ780+EA780)/1000.0</f>
        <v>0</v>
      </c>
      <c r="R780">
        <f>2.0/((1/T780-1/S780)+SIGN(T780)*SQRT((1/T780-1/S780)*(1/T780-1/S780) + 4*DN780/((DN780+1)*(DN780+1))*(2*1/T780*1/S780-1/S780*1/S780)))</f>
        <v>0</v>
      </c>
      <c r="S780">
        <f>IF(LEFT(DO780,1)&lt;&gt;"0",IF(LEFT(DO780,1)="1",3.0,DP780),$D$5+$E$5*(EG780*DZ780/($K$5*1000))+$F$5*(EG780*DZ780/($K$5*1000))*MAX(MIN(DM780,$J$5),$I$5)*MAX(MIN(DM780,$J$5),$I$5)+$G$5*MAX(MIN(DM780,$J$5),$I$5)*(EG780*DZ780/($K$5*1000))+$H$5*(EG780*DZ780/($K$5*1000))*(EG780*DZ780/($K$5*1000)))</f>
        <v>0</v>
      </c>
      <c r="T780">
        <f>K780*(1000-(1000*0.61365*exp(17.502*X780/(240.97+X780))/(DZ780+EA780)+DU780)/2)/(1000*0.61365*exp(17.502*X780/(240.97+X780))/(DZ780+EA780)-DU780)</f>
        <v>0</v>
      </c>
      <c r="U780">
        <f>1/((DN780+1)/(R780/1.6)+1/(S780/1.37)) + DN780/((DN780+1)/(R780/1.6) + DN780/(S780/1.37))</f>
        <v>0</v>
      </c>
      <c r="V780">
        <f>(DI780*DL780)</f>
        <v>0</v>
      </c>
      <c r="W780">
        <f>(EB780+(V780+2*0.95*5.67E-8*(((EB780+$B$7)+273)^4-(EB780+273)^4)-44100*K780)/(1.84*29.3*S780+8*0.95*5.67E-8*(EB780+273)^3))</f>
        <v>0</v>
      </c>
      <c r="X780">
        <f>($C$7*EC780+$D$7*ED780+$E$7*W780)</f>
        <v>0</v>
      </c>
      <c r="Y780">
        <f>0.61365*exp(17.502*X780/(240.97+X780))</f>
        <v>0</v>
      </c>
      <c r="Z780">
        <f>(AA780/AB780*100)</f>
        <v>0</v>
      </c>
      <c r="AA780">
        <f>DU780*(DZ780+EA780)/1000</f>
        <v>0</v>
      </c>
      <c r="AB780">
        <f>0.61365*exp(17.502*EB780/(240.97+EB780))</f>
        <v>0</v>
      </c>
      <c r="AC780">
        <f>(Y780-DU780*(DZ780+EA780)/1000)</f>
        <v>0</v>
      </c>
      <c r="AD780">
        <f>(-K780*44100)</f>
        <v>0</v>
      </c>
      <c r="AE780">
        <f>2*29.3*S780*0.92*(EB780-X780)</f>
        <v>0</v>
      </c>
      <c r="AF780">
        <f>2*0.95*5.67E-8*(((EB780+$B$7)+273)^4-(X780+273)^4)</f>
        <v>0</v>
      </c>
      <c r="AG780">
        <f>V780+AF780+AD780+AE780</f>
        <v>0</v>
      </c>
      <c r="AH780">
        <f>DY780*AV780*(DT780-DS780*(1000-AV780*DV780)/(1000-AV780*DU780))/(100*DM780)</f>
        <v>0</v>
      </c>
      <c r="AI780">
        <f>1000*DY780*AV780*(DU780-DV780)/(100*DM780*(1000-AV780*DU780))</f>
        <v>0</v>
      </c>
      <c r="AJ780">
        <f>(AK780 - AL780 - DZ780*1E3/(8.314*(EB780+273.15)) * AN780/DY780 * AM780) * DY780/(100*DM780) * (1000 - DV780)/1000</f>
        <v>0</v>
      </c>
      <c r="AK780">
        <v>1523.396153284268</v>
      </c>
      <c r="AL780">
        <v>1496.913878787879</v>
      </c>
      <c r="AM780">
        <v>3.453794806909162</v>
      </c>
      <c r="AN780">
        <v>65.52531458562125</v>
      </c>
      <c r="AO780">
        <f>(AQ780 - AP780 + DZ780*1E3/(8.314*(EB780+273.15)) * AS780/DY780 * AR780) * DY780/(100*DM780) * 1000/(1000 - AQ780)</f>
        <v>0</v>
      </c>
      <c r="AP780">
        <v>20.2184514254204</v>
      </c>
      <c r="AQ780">
        <v>23.22671454545454</v>
      </c>
      <c r="AR780">
        <v>-0.00752496130056358</v>
      </c>
      <c r="AS780">
        <v>124.8257750437585</v>
      </c>
      <c r="AT780">
        <v>3</v>
      </c>
      <c r="AU780">
        <v>1</v>
      </c>
      <c r="AV780">
        <f>IF(AT780*$H$13&gt;=AX780,1.0,(AX780/(AX780-AT780*$H$13)))</f>
        <v>0</v>
      </c>
      <c r="AW780">
        <f>(AV780-1)*100</f>
        <v>0</v>
      </c>
      <c r="AX780">
        <f>MAX(0,($B$13+$C$13*EG780)/(1+$D$13*EG780)*DZ780/(EB780+273)*$E$13)</f>
        <v>0</v>
      </c>
      <c r="AY780" t="s">
        <v>438</v>
      </c>
      <c r="AZ780" t="s">
        <v>438</v>
      </c>
      <c r="BA780">
        <v>0</v>
      </c>
      <c r="BB780">
        <v>0</v>
      </c>
      <c r="BC780">
        <f>1-BA780/BB780</f>
        <v>0</v>
      </c>
      <c r="BD780">
        <v>0</v>
      </c>
      <c r="BE780" t="s">
        <v>438</v>
      </c>
      <c r="BF780" t="s">
        <v>438</v>
      </c>
      <c r="BG780">
        <v>0</v>
      </c>
      <c r="BH780">
        <v>0</v>
      </c>
      <c r="BI780">
        <f>1-BG780/BH780</f>
        <v>0</v>
      </c>
      <c r="BJ780">
        <v>0.5</v>
      </c>
      <c r="BK780">
        <f>DJ780</f>
        <v>0</v>
      </c>
      <c r="BL780">
        <f>M780</f>
        <v>0</v>
      </c>
      <c r="BM780">
        <f>BI780*BJ780*BK780</f>
        <v>0</v>
      </c>
      <c r="BN780">
        <f>(BL780-BD780)/BK780</f>
        <v>0</v>
      </c>
      <c r="BO780">
        <f>(BB780-BH780)/BH780</f>
        <v>0</v>
      </c>
      <c r="BP780">
        <f>BA780/(BC780+BA780/BH780)</f>
        <v>0</v>
      </c>
      <c r="BQ780" t="s">
        <v>438</v>
      </c>
      <c r="BR780">
        <v>0</v>
      </c>
      <c r="BS780">
        <f>IF(BR780&lt;&gt;0, BR780, BP780)</f>
        <v>0</v>
      </c>
      <c r="BT780">
        <f>1-BS780/BH780</f>
        <v>0</v>
      </c>
      <c r="BU780">
        <f>(BH780-BG780)/(BH780-BS780)</f>
        <v>0</v>
      </c>
      <c r="BV780">
        <f>(BB780-BH780)/(BB780-BS780)</f>
        <v>0</v>
      </c>
      <c r="BW780">
        <f>(BH780-BG780)/(BH780-BA780)</f>
        <v>0</v>
      </c>
      <c r="BX780">
        <f>(BB780-BH780)/(BB780-BA780)</f>
        <v>0</v>
      </c>
      <c r="BY780">
        <f>(BU780*BS780/BG780)</f>
        <v>0</v>
      </c>
      <c r="BZ780">
        <f>(1-BY780)</f>
        <v>0</v>
      </c>
      <c r="DI780">
        <f>$B$11*EH780+$C$11*EI780+$F$11*ET780*(1-EW780)</f>
        <v>0</v>
      </c>
      <c r="DJ780">
        <f>DI780*DK780</f>
        <v>0</v>
      </c>
      <c r="DK780">
        <f>($B$11*$D$9+$C$11*$D$9+$F$11*((FG780+EY780)/MAX(FG780+EY780+FH780, 0.1)*$I$9+FH780/MAX(FG780+EY780+FH780, 0.1)*$J$9))/($B$11+$C$11+$F$11)</f>
        <v>0</v>
      </c>
      <c r="DL780">
        <f>($B$11*$K$9+$C$11*$K$9+$F$11*((FG780+EY780)/MAX(FG780+EY780+FH780, 0.1)*$P$9+FH780/MAX(FG780+EY780+FH780, 0.1)*$Q$9))/($B$11+$C$11+$F$11)</f>
        <v>0</v>
      </c>
      <c r="DM780">
        <v>2.7</v>
      </c>
      <c r="DN780">
        <v>0.5</v>
      </c>
      <c r="DO780" t="s">
        <v>439</v>
      </c>
      <c r="DP780">
        <v>2</v>
      </c>
      <c r="DQ780" t="b">
        <v>1</v>
      </c>
      <c r="DR780">
        <v>1758492803.214286</v>
      </c>
      <c r="DS780">
        <v>1437.707142857143</v>
      </c>
      <c r="DT780">
        <v>1476.6175</v>
      </c>
      <c r="DU780">
        <v>23.27166785714286</v>
      </c>
      <c r="DV780">
        <v>20.17672857142858</v>
      </c>
      <c r="DW780">
        <v>1435.911071428571</v>
      </c>
      <c r="DX780">
        <v>23.04993214285714</v>
      </c>
      <c r="DY780">
        <v>500.0218928571429</v>
      </c>
      <c r="DZ780">
        <v>89.97085000000001</v>
      </c>
      <c r="EA780">
        <v>0.05458305357142857</v>
      </c>
      <c r="EB780">
        <v>29.78291428571429</v>
      </c>
      <c r="EC780">
        <v>30.04615357142857</v>
      </c>
      <c r="ED780">
        <v>999.9000000000002</v>
      </c>
      <c r="EE780">
        <v>0</v>
      </c>
      <c r="EF780">
        <v>0</v>
      </c>
      <c r="EG780">
        <v>9998.524642857143</v>
      </c>
      <c r="EH780">
        <v>0</v>
      </c>
      <c r="EI780">
        <v>10.98290714285714</v>
      </c>
      <c r="EJ780">
        <v>-38.90967857142857</v>
      </c>
      <c r="EK780">
        <v>1471.961785714286</v>
      </c>
      <c r="EL780">
        <v>1507.024642857143</v>
      </c>
      <c r="EM780">
        <v>3.094935</v>
      </c>
      <c r="EN780">
        <v>1476.6175</v>
      </c>
      <c r="EO780">
        <v>20.17672857142858</v>
      </c>
      <c r="EP780">
        <v>2.093772142857143</v>
      </c>
      <c r="EQ780">
        <v>1.815317857142857</v>
      </c>
      <c r="ER780">
        <v>18.17187142857143</v>
      </c>
      <c r="ES780">
        <v>15.91929642857143</v>
      </c>
      <c r="ET780">
        <v>2000.023928571429</v>
      </c>
      <c r="EU780">
        <v>0.9800029642857142</v>
      </c>
      <c r="EV780">
        <v>0.01999717857142857</v>
      </c>
      <c r="EW780">
        <v>0</v>
      </c>
      <c r="EX780">
        <v>485.5655357142857</v>
      </c>
      <c r="EY780">
        <v>5.000560000000001</v>
      </c>
      <c r="EZ780">
        <v>9993.361071428573</v>
      </c>
      <c r="FA780">
        <v>17295.09642857143</v>
      </c>
      <c r="FB780">
        <v>42.12942857142857</v>
      </c>
      <c r="FC780">
        <v>42.31199999999999</v>
      </c>
      <c r="FD780">
        <v>41.86825</v>
      </c>
      <c r="FE780">
        <v>41.4415</v>
      </c>
      <c r="FF780">
        <v>42.8345</v>
      </c>
      <c r="FG780">
        <v>1955.130714285714</v>
      </c>
      <c r="FH780">
        <v>39.89321428571429</v>
      </c>
      <c r="FI780">
        <v>0</v>
      </c>
      <c r="FJ780">
        <v>1758492812.4</v>
      </c>
      <c r="FK780">
        <v>0</v>
      </c>
      <c r="FL780">
        <v>485.5781153846153</v>
      </c>
      <c r="FM780">
        <v>-1.178085472014911</v>
      </c>
      <c r="FN780">
        <v>-33.63384611548884</v>
      </c>
      <c r="FO780">
        <v>9993.317307692309</v>
      </c>
      <c r="FP780">
        <v>15</v>
      </c>
      <c r="FQ780">
        <v>0</v>
      </c>
      <c r="FR780" t="s">
        <v>440</v>
      </c>
      <c r="FS780">
        <v>1747148579.5</v>
      </c>
      <c r="FT780">
        <v>1747148584.5</v>
      </c>
      <c r="FU780">
        <v>0</v>
      </c>
      <c r="FV780">
        <v>0.162</v>
      </c>
      <c r="FW780">
        <v>-0.001</v>
      </c>
      <c r="FX780">
        <v>0.139</v>
      </c>
      <c r="FY780">
        <v>0.058</v>
      </c>
      <c r="FZ780">
        <v>420</v>
      </c>
      <c r="GA780">
        <v>16</v>
      </c>
      <c r="GB780">
        <v>0.19</v>
      </c>
      <c r="GC780">
        <v>0.02</v>
      </c>
      <c r="GD780">
        <v>-38.81665609756098</v>
      </c>
      <c r="GE780">
        <v>-2.024420905923475</v>
      </c>
      <c r="GF780">
        <v>0.2712601883430242</v>
      </c>
      <c r="GG780">
        <v>0</v>
      </c>
      <c r="GH780">
        <v>485.6352647058823</v>
      </c>
      <c r="GI780">
        <v>-1.364996182294924</v>
      </c>
      <c r="GJ780">
        <v>0.2378493478732667</v>
      </c>
      <c r="GK780">
        <v>0</v>
      </c>
      <c r="GL780">
        <v>3.13473731707317</v>
      </c>
      <c r="GM780">
        <v>-0.8869283623693377</v>
      </c>
      <c r="GN780">
        <v>0.08836873740943955</v>
      </c>
      <c r="GO780">
        <v>0</v>
      </c>
      <c r="GP780">
        <v>0</v>
      </c>
      <c r="GQ780">
        <v>3</v>
      </c>
      <c r="GR780" t="s">
        <v>480</v>
      </c>
      <c r="GS780">
        <v>3.12818</v>
      </c>
      <c r="GT780">
        <v>2.73239</v>
      </c>
      <c r="GU780">
        <v>0.196609</v>
      </c>
      <c r="GV780">
        <v>0.201082</v>
      </c>
      <c r="GW780">
        <v>0.103972</v>
      </c>
      <c r="GX780">
        <v>0.09494909999999999</v>
      </c>
      <c r="GY780">
        <v>24082</v>
      </c>
      <c r="GZ780">
        <v>23216.5</v>
      </c>
      <c r="HA780">
        <v>30519.8</v>
      </c>
      <c r="HB780">
        <v>29317.2</v>
      </c>
      <c r="HC780">
        <v>37754.7</v>
      </c>
      <c r="HD780">
        <v>34917.8</v>
      </c>
      <c r="HE780">
        <v>46696.4</v>
      </c>
      <c r="HF780">
        <v>43561.3</v>
      </c>
      <c r="HG780">
        <v>1.82208</v>
      </c>
      <c r="HH780">
        <v>1.8684</v>
      </c>
      <c r="HI780">
        <v>0.0809506</v>
      </c>
      <c r="HJ780">
        <v>0</v>
      </c>
      <c r="HK780">
        <v>28.7165</v>
      </c>
      <c r="HL780">
        <v>999.9</v>
      </c>
      <c r="HM780">
        <v>48</v>
      </c>
      <c r="HN780">
        <v>30.5</v>
      </c>
      <c r="HO780">
        <v>23.392</v>
      </c>
      <c r="HP780">
        <v>63.553</v>
      </c>
      <c r="HQ780">
        <v>16.6627</v>
      </c>
      <c r="HR780">
        <v>1</v>
      </c>
      <c r="HS780">
        <v>0.167091</v>
      </c>
      <c r="HT780">
        <v>0.933431</v>
      </c>
      <c r="HU780">
        <v>20.1963</v>
      </c>
      <c r="HV780">
        <v>5.22792</v>
      </c>
      <c r="HW780">
        <v>11.974</v>
      </c>
      <c r="HX780">
        <v>4.96975</v>
      </c>
      <c r="HY780">
        <v>3.28943</v>
      </c>
      <c r="HZ780">
        <v>9999</v>
      </c>
      <c r="IA780">
        <v>9999</v>
      </c>
      <c r="IB780">
        <v>9999</v>
      </c>
      <c r="IC780">
        <v>999.9</v>
      </c>
      <c r="ID780">
        <v>4.97295</v>
      </c>
      <c r="IE780">
        <v>1.87723</v>
      </c>
      <c r="IF780">
        <v>1.87531</v>
      </c>
      <c r="IG780">
        <v>1.87814</v>
      </c>
      <c r="IH780">
        <v>1.87485</v>
      </c>
      <c r="II780">
        <v>1.87845</v>
      </c>
      <c r="IJ780">
        <v>1.87556</v>
      </c>
      <c r="IK780">
        <v>1.87668</v>
      </c>
      <c r="IL780">
        <v>0</v>
      </c>
      <c r="IM780">
        <v>0</v>
      </c>
      <c r="IN780">
        <v>0</v>
      </c>
      <c r="IO780">
        <v>0</v>
      </c>
      <c r="IP780" t="s">
        <v>442</v>
      </c>
      <c r="IQ780" t="s">
        <v>443</v>
      </c>
      <c r="IR780" t="s">
        <v>444</v>
      </c>
      <c r="IS780" t="s">
        <v>444</v>
      </c>
      <c r="IT780" t="s">
        <v>444</v>
      </c>
      <c r="IU780" t="s">
        <v>444</v>
      </c>
      <c r="IV780">
        <v>0</v>
      </c>
      <c r="IW780">
        <v>100</v>
      </c>
      <c r="IX780">
        <v>100</v>
      </c>
      <c r="IY780">
        <v>1.84</v>
      </c>
      <c r="IZ780">
        <v>0.2208</v>
      </c>
      <c r="JA780">
        <v>0.05401698482025668</v>
      </c>
      <c r="JB780">
        <v>0.001251749769105588</v>
      </c>
      <c r="JC780">
        <v>-2.340677956668878E-07</v>
      </c>
      <c r="JD780">
        <v>1.443975168909104E-10</v>
      </c>
      <c r="JE780">
        <v>-0.0473756660369021</v>
      </c>
      <c r="JF780">
        <v>-0.000763777970416037</v>
      </c>
      <c r="JG780">
        <v>0.0006633184790446218</v>
      </c>
      <c r="JH780">
        <v>-5.365384051273601E-06</v>
      </c>
      <c r="JI780">
        <v>1</v>
      </c>
      <c r="JJ780">
        <v>2129</v>
      </c>
      <c r="JK780">
        <v>1</v>
      </c>
      <c r="JL780">
        <v>27</v>
      </c>
      <c r="JM780">
        <v>189070.5</v>
      </c>
      <c r="JN780">
        <v>189070.4</v>
      </c>
      <c r="JO780">
        <v>3.08472</v>
      </c>
      <c r="JP780">
        <v>2.51953</v>
      </c>
      <c r="JQ780">
        <v>1.39893</v>
      </c>
      <c r="JR780">
        <v>2.33887</v>
      </c>
      <c r="JS780">
        <v>1.44897</v>
      </c>
      <c r="JT780">
        <v>2.52075</v>
      </c>
      <c r="JU780">
        <v>36.8842</v>
      </c>
      <c r="JV780">
        <v>24.1926</v>
      </c>
      <c r="JW780">
        <v>18</v>
      </c>
      <c r="JX780">
        <v>477.949</v>
      </c>
      <c r="JY780">
        <v>477.284</v>
      </c>
      <c r="JZ780">
        <v>26.9954</v>
      </c>
      <c r="KA780">
        <v>29.2871</v>
      </c>
      <c r="KB780">
        <v>30.0005</v>
      </c>
      <c r="KC780">
        <v>28.8721</v>
      </c>
      <c r="KD780">
        <v>28.9231</v>
      </c>
      <c r="KE780">
        <v>61.8472</v>
      </c>
      <c r="KF780">
        <v>22.4569</v>
      </c>
      <c r="KG780">
        <v>79.9944</v>
      </c>
      <c r="KH780">
        <v>26.9562</v>
      </c>
      <c r="KI780">
        <v>1523.42</v>
      </c>
      <c r="KJ780">
        <v>20.3386</v>
      </c>
      <c r="KK780">
        <v>100.907</v>
      </c>
      <c r="KL780">
        <v>100.201</v>
      </c>
    </row>
    <row r="781" spans="1:298">
      <c r="A781">
        <v>765</v>
      </c>
      <c r="B781">
        <v>1758492816</v>
      </c>
      <c r="C781">
        <v>23712.5</v>
      </c>
      <c r="D781" t="s">
        <v>1981</v>
      </c>
      <c r="E781" t="s">
        <v>1982</v>
      </c>
      <c r="F781">
        <v>5</v>
      </c>
      <c r="G781" t="s">
        <v>1800</v>
      </c>
      <c r="H781" t="s">
        <v>436</v>
      </c>
      <c r="I781" t="s">
        <v>437</v>
      </c>
      <c r="J781">
        <v>1758492808.5</v>
      </c>
      <c r="K781">
        <f>(L781)/1000</f>
        <v>0</v>
      </c>
      <c r="L781">
        <f>IF(DQ781, AO781, AI781)</f>
        <v>0</v>
      </c>
      <c r="M781">
        <f>IF(DQ781, AJ781, AH781)</f>
        <v>0</v>
      </c>
      <c r="N781">
        <f>DS781 - IF(AV781&gt;1, M781*DM781*100.0/(AX781), 0)</f>
        <v>0</v>
      </c>
      <c r="O781">
        <f>((U781-K781/2)*N781-M781)/(U781+K781/2)</f>
        <v>0</v>
      </c>
      <c r="P781">
        <f>O781*(DZ781+EA781)/1000.0</f>
        <v>0</v>
      </c>
      <c r="Q781">
        <f>(DS781 - IF(AV781&gt;1, M781*DM781*100.0/(AX781), 0))*(DZ781+EA781)/1000.0</f>
        <v>0</v>
      </c>
      <c r="R781">
        <f>2.0/((1/T781-1/S781)+SIGN(T781)*SQRT((1/T781-1/S781)*(1/T781-1/S781) + 4*DN781/((DN781+1)*(DN781+1))*(2*1/T781*1/S781-1/S781*1/S781)))</f>
        <v>0</v>
      </c>
      <c r="S781">
        <f>IF(LEFT(DO781,1)&lt;&gt;"0",IF(LEFT(DO781,1)="1",3.0,DP781),$D$5+$E$5*(EG781*DZ781/($K$5*1000))+$F$5*(EG781*DZ781/($K$5*1000))*MAX(MIN(DM781,$J$5),$I$5)*MAX(MIN(DM781,$J$5),$I$5)+$G$5*MAX(MIN(DM781,$J$5),$I$5)*(EG781*DZ781/($K$5*1000))+$H$5*(EG781*DZ781/($K$5*1000))*(EG781*DZ781/($K$5*1000)))</f>
        <v>0</v>
      </c>
      <c r="T781">
        <f>K781*(1000-(1000*0.61365*exp(17.502*X781/(240.97+X781))/(DZ781+EA781)+DU781)/2)/(1000*0.61365*exp(17.502*X781/(240.97+X781))/(DZ781+EA781)-DU781)</f>
        <v>0</v>
      </c>
      <c r="U781">
        <f>1/((DN781+1)/(R781/1.6)+1/(S781/1.37)) + DN781/((DN781+1)/(R781/1.6) + DN781/(S781/1.37))</f>
        <v>0</v>
      </c>
      <c r="V781">
        <f>(DI781*DL781)</f>
        <v>0</v>
      </c>
      <c r="W781">
        <f>(EB781+(V781+2*0.95*5.67E-8*(((EB781+$B$7)+273)^4-(EB781+273)^4)-44100*K781)/(1.84*29.3*S781+8*0.95*5.67E-8*(EB781+273)^3))</f>
        <v>0</v>
      </c>
      <c r="X781">
        <f>($C$7*EC781+$D$7*ED781+$E$7*W781)</f>
        <v>0</v>
      </c>
      <c r="Y781">
        <f>0.61365*exp(17.502*X781/(240.97+X781))</f>
        <v>0</v>
      </c>
      <c r="Z781">
        <f>(AA781/AB781*100)</f>
        <v>0</v>
      </c>
      <c r="AA781">
        <f>DU781*(DZ781+EA781)/1000</f>
        <v>0</v>
      </c>
      <c r="AB781">
        <f>0.61365*exp(17.502*EB781/(240.97+EB781))</f>
        <v>0</v>
      </c>
      <c r="AC781">
        <f>(Y781-DU781*(DZ781+EA781)/1000)</f>
        <v>0</v>
      </c>
      <c r="AD781">
        <f>(-K781*44100)</f>
        <v>0</v>
      </c>
      <c r="AE781">
        <f>2*29.3*S781*0.92*(EB781-X781)</f>
        <v>0</v>
      </c>
      <c r="AF781">
        <f>2*0.95*5.67E-8*(((EB781+$B$7)+273)^4-(X781+273)^4)</f>
        <v>0</v>
      </c>
      <c r="AG781">
        <f>V781+AF781+AD781+AE781</f>
        <v>0</v>
      </c>
      <c r="AH781">
        <f>DY781*AV781*(DT781-DS781*(1000-AV781*DV781)/(1000-AV781*DU781))/(100*DM781)</f>
        <v>0</v>
      </c>
      <c r="AI781">
        <f>1000*DY781*AV781*(DU781-DV781)/(100*DM781*(1000-AV781*DU781))</f>
        <v>0</v>
      </c>
      <c r="AJ781">
        <f>(AK781 - AL781 - DZ781*1E3/(8.314*(EB781+273.15)) * AN781/DY781 * AM781) * DY781/(100*DM781) * (1000 - DV781)/1000</f>
        <v>0</v>
      </c>
      <c r="AK781">
        <v>1540.234561568518</v>
      </c>
      <c r="AL781">
        <v>1513.922303030303</v>
      </c>
      <c r="AM781">
        <v>3.40498748233769</v>
      </c>
      <c r="AN781">
        <v>65.52531458562125</v>
      </c>
      <c r="AO781">
        <f>(AQ781 - AP781 + DZ781*1E3/(8.314*(EB781+273.15)) * AS781/DY781 * AR781) * DY781/(100*DM781) * 1000/(1000 - AQ781)</f>
        <v>0</v>
      </c>
      <c r="AP781">
        <v>20.26909946580944</v>
      </c>
      <c r="AQ781">
        <v>23.19596424242424</v>
      </c>
      <c r="AR781">
        <v>-0.005952928376569789</v>
      </c>
      <c r="AS781">
        <v>124.8257750437585</v>
      </c>
      <c r="AT781">
        <v>3</v>
      </c>
      <c r="AU781">
        <v>1</v>
      </c>
      <c r="AV781">
        <f>IF(AT781*$H$13&gt;=AX781,1.0,(AX781/(AX781-AT781*$H$13)))</f>
        <v>0</v>
      </c>
      <c r="AW781">
        <f>(AV781-1)*100</f>
        <v>0</v>
      </c>
      <c r="AX781">
        <f>MAX(0,($B$13+$C$13*EG781)/(1+$D$13*EG781)*DZ781/(EB781+273)*$E$13)</f>
        <v>0</v>
      </c>
      <c r="AY781" t="s">
        <v>438</v>
      </c>
      <c r="AZ781" t="s">
        <v>438</v>
      </c>
      <c r="BA781">
        <v>0</v>
      </c>
      <c r="BB781">
        <v>0</v>
      </c>
      <c r="BC781">
        <f>1-BA781/BB781</f>
        <v>0</v>
      </c>
      <c r="BD781">
        <v>0</v>
      </c>
      <c r="BE781" t="s">
        <v>438</v>
      </c>
      <c r="BF781" t="s">
        <v>438</v>
      </c>
      <c r="BG781">
        <v>0</v>
      </c>
      <c r="BH781">
        <v>0</v>
      </c>
      <c r="BI781">
        <f>1-BG781/BH781</f>
        <v>0</v>
      </c>
      <c r="BJ781">
        <v>0.5</v>
      </c>
      <c r="BK781">
        <f>DJ781</f>
        <v>0</v>
      </c>
      <c r="BL781">
        <f>M781</f>
        <v>0</v>
      </c>
      <c r="BM781">
        <f>BI781*BJ781*BK781</f>
        <v>0</v>
      </c>
      <c r="BN781">
        <f>(BL781-BD781)/BK781</f>
        <v>0</v>
      </c>
      <c r="BO781">
        <f>(BB781-BH781)/BH781</f>
        <v>0</v>
      </c>
      <c r="BP781">
        <f>BA781/(BC781+BA781/BH781)</f>
        <v>0</v>
      </c>
      <c r="BQ781" t="s">
        <v>438</v>
      </c>
      <c r="BR781">
        <v>0</v>
      </c>
      <c r="BS781">
        <f>IF(BR781&lt;&gt;0, BR781, BP781)</f>
        <v>0</v>
      </c>
      <c r="BT781">
        <f>1-BS781/BH781</f>
        <v>0</v>
      </c>
      <c r="BU781">
        <f>(BH781-BG781)/(BH781-BS781)</f>
        <v>0</v>
      </c>
      <c r="BV781">
        <f>(BB781-BH781)/(BB781-BS781)</f>
        <v>0</v>
      </c>
      <c r="BW781">
        <f>(BH781-BG781)/(BH781-BA781)</f>
        <v>0</v>
      </c>
      <c r="BX781">
        <f>(BB781-BH781)/(BB781-BA781)</f>
        <v>0</v>
      </c>
      <c r="BY781">
        <f>(BU781*BS781/BG781)</f>
        <v>0</v>
      </c>
      <c r="BZ781">
        <f>(1-BY781)</f>
        <v>0</v>
      </c>
      <c r="DI781">
        <f>$B$11*EH781+$C$11*EI781+$F$11*ET781*(1-EW781)</f>
        <v>0</v>
      </c>
      <c r="DJ781">
        <f>DI781*DK781</f>
        <v>0</v>
      </c>
      <c r="DK781">
        <f>($B$11*$D$9+$C$11*$D$9+$F$11*((FG781+EY781)/MAX(FG781+EY781+FH781, 0.1)*$I$9+FH781/MAX(FG781+EY781+FH781, 0.1)*$J$9))/($B$11+$C$11+$F$11)</f>
        <v>0</v>
      </c>
      <c r="DL781">
        <f>($B$11*$K$9+$C$11*$K$9+$F$11*((FG781+EY781)/MAX(FG781+EY781+FH781, 0.1)*$P$9+FH781/MAX(FG781+EY781+FH781, 0.1)*$Q$9))/($B$11+$C$11+$F$11)</f>
        <v>0</v>
      </c>
      <c r="DM781">
        <v>2.7</v>
      </c>
      <c r="DN781">
        <v>0.5</v>
      </c>
      <c r="DO781" t="s">
        <v>439</v>
      </c>
      <c r="DP781">
        <v>2</v>
      </c>
      <c r="DQ781" t="b">
        <v>1</v>
      </c>
      <c r="DR781">
        <v>1758492808.5</v>
      </c>
      <c r="DS781">
        <v>1455.36</v>
      </c>
      <c r="DT781">
        <v>1494.318148148148</v>
      </c>
      <c r="DU781">
        <v>23.23922222222222</v>
      </c>
      <c r="DV781">
        <v>20.22318518518518</v>
      </c>
      <c r="DW781">
        <v>1453.537777777778</v>
      </c>
      <c r="DX781">
        <v>23.01815925925926</v>
      </c>
      <c r="DY781">
        <v>499.9908148148148</v>
      </c>
      <c r="DZ781">
        <v>89.97087407407406</v>
      </c>
      <c r="EA781">
        <v>0.05471316666666667</v>
      </c>
      <c r="EB781">
        <v>29.76145925925926</v>
      </c>
      <c r="EC781">
        <v>30.03960740740741</v>
      </c>
      <c r="ED781">
        <v>999.9000000000001</v>
      </c>
      <c r="EE781">
        <v>0</v>
      </c>
      <c r="EF781">
        <v>0</v>
      </c>
      <c r="EG781">
        <v>9994.277777777777</v>
      </c>
      <c r="EH781">
        <v>0</v>
      </c>
      <c r="EI781">
        <v>10.93376296296296</v>
      </c>
      <c r="EJ781">
        <v>-38.95759629629629</v>
      </c>
      <c r="EK781">
        <v>1489.986296296296</v>
      </c>
      <c r="EL781">
        <v>1525.161111111111</v>
      </c>
      <c r="EM781">
        <v>3.016028518518518</v>
      </c>
      <c r="EN781">
        <v>1494.318148148148</v>
      </c>
      <c r="EO781">
        <v>20.22318518518518</v>
      </c>
      <c r="EP781">
        <v>2.090852962962963</v>
      </c>
      <c r="EQ781">
        <v>1.819498148148148</v>
      </c>
      <c r="ER781">
        <v>18.14965185185185</v>
      </c>
      <c r="ES781">
        <v>15.95530740740741</v>
      </c>
      <c r="ET781">
        <v>2000.008148148148</v>
      </c>
      <c r="EU781">
        <v>0.9800033333333332</v>
      </c>
      <c r="EV781">
        <v>0.0199968037037037</v>
      </c>
      <c r="EW781">
        <v>0</v>
      </c>
      <c r="EX781">
        <v>485.4883703703704</v>
      </c>
      <c r="EY781">
        <v>5.000560000000001</v>
      </c>
      <c r="EZ781">
        <v>9990.721481481482</v>
      </c>
      <c r="FA781">
        <v>17294.97037037037</v>
      </c>
      <c r="FB781">
        <v>42.14337037037036</v>
      </c>
      <c r="FC781">
        <v>42.31199999999999</v>
      </c>
      <c r="FD781">
        <v>41.875</v>
      </c>
      <c r="FE781">
        <v>41.45566666666667</v>
      </c>
      <c r="FF781">
        <v>42.83766666666666</v>
      </c>
      <c r="FG781">
        <v>1955.115925925926</v>
      </c>
      <c r="FH781">
        <v>39.89222222222223</v>
      </c>
      <c r="FI781">
        <v>0</v>
      </c>
      <c r="FJ781">
        <v>1758492817.8</v>
      </c>
      <c r="FK781">
        <v>0</v>
      </c>
      <c r="FL781">
        <v>485.4765199999999</v>
      </c>
      <c r="FM781">
        <v>-0.9332307733172295</v>
      </c>
      <c r="FN781">
        <v>-23.98692305417001</v>
      </c>
      <c r="FO781">
        <v>9990.397999999999</v>
      </c>
      <c r="FP781">
        <v>15</v>
      </c>
      <c r="FQ781">
        <v>0</v>
      </c>
      <c r="FR781" t="s">
        <v>440</v>
      </c>
      <c r="FS781">
        <v>1747148579.5</v>
      </c>
      <c r="FT781">
        <v>1747148584.5</v>
      </c>
      <c r="FU781">
        <v>0</v>
      </c>
      <c r="FV781">
        <v>0.162</v>
      </c>
      <c r="FW781">
        <v>-0.001</v>
      </c>
      <c r="FX781">
        <v>0.139</v>
      </c>
      <c r="FY781">
        <v>0.058</v>
      </c>
      <c r="FZ781">
        <v>420</v>
      </c>
      <c r="GA781">
        <v>16</v>
      </c>
      <c r="GB781">
        <v>0.19</v>
      </c>
      <c r="GC781">
        <v>0.02</v>
      </c>
      <c r="GD781">
        <v>-38.87314634146341</v>
      </c>
      <c r="GE781">
        <v>-0.8350557491290159</v>
      </c>
      <c r="GF781">
        <v>0.234403711676225</v>
      </c>
      <c r="GG781">
        <v>0</v>
      </c>
      <c r="GH781">
        <v>485.5729411764706</v>
      </c>
      <c r="GI781">
        <v>-1.053689840267553</v>
      </c>
      <c r="GJ781">
        <v>0.175377901414341</v>
      </c>
      <c r="GK781">
        <v>0</v>
      </c>
      <c r="GL781">
        <v>3.077212195121951</v>
      </c>
      <c r="GM781">
        <v>-0.8687358188153299</v>
      </c>
      <c r="GN781">
        <v>0.08663065121149542</v>
      </c>
      <c r="GO781">
        <v>0</v>
      </c>
      <c r="GP781">
        <v>0</v>
      </c>
      <c r="GQ781">
        <v>3</v>
      </c>
      <c r="GR781" t="s">
        <v>480</v>
      </c>
      <c r="GS781">
        <v>3.12782</v>
      </c>
      <c r="GT781">
        <v>2.73261</v>
      </c>
      <c r="GU781">
        <v>0.197941</v>
      </c>
      <c r="GV781">
        <v>0.202403</v>
      </c>
      <c r="GW781">
        <v>0.103879</v>
      </c>
      <c r="GX781">
        <v>0.0950894</v>
      </c>
      <c r="GY781">
        <v>24041.8</v>
      </c>
      <c r="GZ781">
        <v>23178</v>
      </c>
      <c r="HA781">
        <v>30519.6</v>
      </c>
      <c r="HB781">
        <v>29317.2</v>
      </c>
      <c r="HC781">
        <v>37758.5</v>
      </c>
      <c r="HD781">
        <v>34912.6</v>
      </c>
      <c r="HE781">
        <v>46696</v>
      </c>
      <c r="HF781">
        <v>43561.5</v>
      </c>
      <c r="HG781">
        <v>1.82157</v>
      </c>
      <c r="HH781">
        <v>1.869</v>
      </c>
      <c r="HI781">
        <v>0.0811741</v>
      </c>
      <c r="HJ781">
        <v>0</v>
      </c>
      <c r="HK781">
        <v>28.7066</v>
      </c>
      <c r="HL781">
        <v>999.9</v>
      </c>
      <c r="HM781">
        <v>48</v>
      </c>
      <c r="HN781">
        <v>30.5</v>
      </c>
      <c r="HO781">
        <v>23.3926</v>
      </c>
      <c r="HP781">
        <v>63.443</v>
      </c>
      <c r="HQ781">
        <v>16.6106</v>
      </c>
      <c r="HR781">
        <v>1</v>
      </c>
      <c r="HS781">
        <v>0.167508</v>
      </c>
      <c r="HT781">
        <v>0.9318650000000001</v>
      </c>
      <c r="HU781">
        <v>20.1963</v>
      </c>
      <c r="HV781">
        <v>5.22807</v>
      </c>
      <c r="HW781">
        <v>11.974</v>
      </c>
      <c r="HX781">
        <v>4.9694</v>
      </c>
      <c r="HY781">
        <v>3.2895</v>
      </c>
      <c r="HZ781">
        <v>9999</v>
      </c>
      <c r="IA781">
        <v>9999</v>
      </c>
      <c r="IB781">
        <v>9999</v>
      </c>
      <c r="IC781">
        <v>999.9</v>
      </c>
      <c r="ID781">
        <v>4.97295</v>
      </c>
      <c r="IE781">
        <v>1.87728</v>
      </c>
      <c r="IF781">
        <v>1.87532</v>
      </c>
      <c r="IG781">
        <v>1.87817</v>
      </c>
      <c r="IH781">
        <v>1.87485</v>
      </c>
      <c r="II781">
        <v>1.8785</v>
      </c>
      <c r="IJ781">
        <v>1.8756</v>
      </c>
      <c r="IK781">
        <v>1.87668</v>
      </c>
      <c r="IL781">
        <v>0</v>
      </c>
      <c r="IM781">
        <v>0</v>
      </c>
      <c r="IN781">
        <v>0</v>
      </c>
      <c r="IO781">
        <v>0</v>
      </c>
      <c r="IP781" t="s">
        <v>442</v>
      </c>
      <c r="IQ781" t="s">
        <v>443</v>
      </c>
      <c r="IR781" t="s">
        <v>444</v>
      </c>
      <c r="IS781" t="s">
        <v>444</v>
      </c>
      <c r="IT781" t="s">
        <v>444</v>
      </c>
      <c r="IU781" t="s">
        <v>444</v>
      </c>
      <c r="IV781">
        <v>0</v>
      </c>
      <c r="IW781">
        <v>100</v>
      </c>
      <c r="IX781">
        <v>100</v>
      </c>
      <c r="IY781">
        <v>1.86</v>
      </c>
      <c r="IZ781">
        <v>0.2201</v>
      </c>
      <c r="JA781">
        <v>0.05401698482025668</v>
      </c>
      <c r="JB781">
        <v>0.001251749769105588</v>
      </c>
      <c r="JC781">
        <v>-2.340677956668878E-07</v>
      </c>
      <c r="JD781">
        <v>1.443975168909104E-10</v>
      </c>
      <c r="JE781">
        <v>-0.0473756660369021</v>
      </c>
      <c r="JF781">
        <v>-0.000763777970416037</v>
      </c>
      <c r="JG781">
        <v>0.0006633184790446218</v>
      </c>
      <c r="JH781">
        <v>-5.365384051273601E-06</v>
      </c>
      <c r="JI781">
        <v>1</v>
      </c>
      <c r="JJ781">
        <v>2129</v>
      </c>
      <c r="JK781">
        <v>1</v>
      </c>
      <c r="JL781">
        <v>27</v>
      </c>
      <c r="JM781">
        <v>189070.6</v>
      </c>
      <c r="JN781">
        <v>189070.5</v>
      </c>
      <c r="JO781">
        <v>3.11401</v>
      </c>
      <c r="JP781">
        <v>2.52319</v>
      </c>
      <c r="JQ781">
        <v>1.39893</v>
      </c>
      <c r="JR781">
        <v>2.33887</v>
      </c>
      <c r="JS781">
        <v>1.44897</v>
      </c>
      <c r="JT781">
        <v>2.59277</v>
      </c>
      <c r="JU781">
        <v>36.908</v>
      </c>
      <c r="JV781">
        <v>24.1926</v>
      </c>
      <c r="JW781">
        <v>18</v>
      </c>
      <c r="JX781">
        <v>477.703</v>
      </c>
      <c r="JY781">
        <v>477.721</v>
      </c>
      <c r="JZ781">
        <v>26.9526</v>
      </c>
      <c r="KA781">
        <v>29.2921</v>
      </c>
      <c r="KB781">
        <v>30.0005</v>
      </c>
      <c r="KC781">
        <v>28.8765</v>
      </c>
      <c r="KD781">
        <v>28.928</v>
      </c>
      <c r="KE781">
        <v>62.3538</v>
      </c>
      <c r="KF781">
        <v>22.1463</v>
      </c>
      <c r="KG781">
        <v>80.3664</v>
      </c>
      <c r="KH781">
        <v>26.9261</v>
      </c>
      <c r="KI781">
        <v>1536.78</v>
      </c>
      <c r="KJ781">
        <v>20.4189</v>
      </c>
      <c r="KK781">
        <v>100.907</v>
      </c>
      <c r="KL781">
        <v>100.201</v>
      </c>
    </row>
    <row r="782" spans="1:298">
      <c r="A782">
        <v>766</v>
      </c>
      <c r="B782">
        <v>1758492821</v>
      </c>
      <c r="C782">
        <v>23717.5</v>
      </c>
      <c r="D782" t="s">
        <v>1983</v>
      </c>
      <c r="E782" t="s">
        <v>1984</v>
      </c>
      <c r="F782">
        <v>5</v>
      </c>
      <c r="G782" t="s">
        <v>1800</v>
      </c>
      <c r="H782" t="s">
        <v>436</v>
      </c>
      <c r="I782" t="s">
        <v>437</v>
      </c>
      <c r="J782">
        <v>1758492813.214286</v>
      </c>
      <c r="K782">
        <f>(L782)/1000</f>
        <v>0</v>
      </c>
      <c r="L782">
        <f>IF(DQ782, AO782, AI782)</f>
        <v>0</v>
      </c>
      <c r="M782">
        <f>IF(DQ782, AJ782, AH782)</f>
        <v>0</v>
      </c>
      <c r="N782">
        <f>DS782 - IF(AV782&gt;1, M782*DM782*100.0/(AX782), 0)</f>
        <v>0</v>
      </c>
      <c r="O782">
        <f>((U782-K782/2)*N782-M782)/(U782+K782/2)</f>
        <v>0</v>
      </c>
      <c r="P782">
        <f>O782*(DZ782+EA782)/1000.0</f>
        <v>0</v>
      </c>
      <c r="Q782">
        <f>(DS782 - IF(AV782&gt;1, M782*DM782*100.0/(AX782), 0))*(DZ782+EA782)/1000.0</f>
        <v>0</v>
      </c>
      <c r="R782">
        <f>2.0/((1/T782-1/S782)+SIGN(T782)*SQRT((1/T782-1/S782)*(1/T782-1/S782) + 4*DN782/((DN782+1)*(DN782+1))*(2*1/T782*1/S782-1/S782*1/S782)))</f>
        <v>0</v>
      </c>
      <c r="S782">
        <f>IF(LEFT(DO782,1)&lt;&gt;"0",IF(LEFT(DO782,1)="1",3.0,DP782),$D$5+$E$5*(EG782*DZ782/($K$5*1000))+$F$5*(EG782*DZ782/($K$5*1000))*MAX(MIN(DM782,$J$5),$I$5)*MAX(MIN(DM782,$J$5),$I$5)+$G$5*MAX(MIN(DM782,$J$5),$I$5)*(EG782*DZ782/($K$5*1000))+$H$5*(EG782*DZ782/($K$5*1000))*(EG782*DZ782/($K$5*1000)))</f>
        <v>0</v>
      </c>
      <c r="T782">
        <f>K782*(1000-(1000*0.61365*exp(17.502*X782/(240.97+X782))/(DZ782+EA782)+DU782)/2)/(1000*0.61365*exp(17.502*X782/(240.97+X782))/(DZ782+EA782)-DU782)</f>
        <v>0</v>
      </c>
      <c r="U782">
        <f>1/((DN782+1)/(R782/1.6)+1/(S782/1.37)) + DN782/((DN782+1)/(R782/1.6) + DN782/(S782/1.37))</f>
        <v>0</v>
      </c>
      <c r="V782">
        <f>(DI782*DL782)</f>
        <v>0</v>
      </c>
      <c r="W782">
        <f>(EB782+(V782+2*0.95*5.67E-8*(((EB782+$B$7)+273)^4-(EB782+273)^4)-44100*K782)/(1.84*29.3*S782+8*0.95*5.67E-8*(EB782+273)^3))</f>
        <v>0</v>
      </c>
      <c r="X782">
        <f>($C$7*EC782+$D$7*ED782+$E$7*W782)</f>
        <v>0</v>
      </c>
      <c r="Y782">
        <f>0.61365*exp(17.502*X782/(240.97+X782))</f>
        <v>0</v>
      </c>
      <c r="Z782">
        <f>(AA782/AB782*100)</f>
        <v>0</v>
      </c>
      <c r="AA782">
        <f>DU782*(DZ782+EA782)/1000</f>
        <v>0</v>
      </c>
      <c r="AB782">
        <f>0.61365*exp(17.502*EB782/(240.97+EB782))</f>
        <v>0</v>
      </c>
      <c r="AC782">
        <f>(Y782-DU782*(DZ782+EA782)/1000)</f>
        <v>0</v>
      </c>
      <c r="AD782">
        <f>(-K782*44100)</f>
        <v>0</v>
      </c>
      <c r="AE782">
        <f>2*29.3*S782*0.92*(EB782-X782)</f>
        <v>0</v>
      </c>
      <c r="AF782">
        <f>2*0.95*5.67E-8*(((EB782+$B$7)+273)^4-(X782+273)^4)</f>
        <v>0</v>
      </c>
      <c r="AG782">
        <f>V782+AF782+AD782+AE782</f>
        <v>0</v>
      </c>
      <c r="AH782">
        <f>DY782*AV782*(DT782-DS782*(1000-AV782*DV782)/(1000-AV782*DU782))/(100*DM782)</f>
        <v>0</v>
      </c>
      <c r="AI782">
        <f>1000*DY782*AV782*(DU782-DV782)/(100*DM782*(1000-AV782*DU782))</f>
        <v>0</v>
      </c>
      <c r="AJ782">
        <f>(AK782 - AL782 - DZ782*1E3/(8.314*(EB782+273.15)) * AN782/DY782 * AM782) * DY782/(100*DM782) * (1000 - DV782)/1000</f>
        <v>0</v>
      </c>
      <c r="AK782">
        <v>1557.3685615651</v>
      </c>
      <c r="AL782">
        <v>1530.955757575757</v>
      </c>
      <c r="AM782">
        <v>3.415098006973045</v>
      </c>
      <c r="AN782">
        <v>65.52531458562125</v>
      </c>
      <c r="AO782">
        <f>(AQ782 - AP782 + DZ782*1E3/(8.314*(EB782+273.15)) * AS782/DY782 * AR782) * DY782/(100*DM782) * 1000/(1000 - AQ782)</f>
        <v>0</v>
      </c>
      <c r="AP782">
        <v>20.34432579334594</v>
      </c>
      <c r="AQ782">
        <v>23.16967333333332</v>
      </c>
      <c r="AR782">
        <v>-0.003433736049827342</v>
      </c>
      <c r="AS782">
        <v>124.8257750437585</v>
      </c>
      <c r="AT782">
        <v>3</v>
      </c>
      <c r="AU782">
        <v>1</v>
      </c>
      <c r="AV782">
        <f>IF(AT782*$H$13&gt;=AX782,1.0,(AX782/(AX782-AT782*$H$13)))</f>
        <v>0</v>
      </c>
      <c r="AW782">
        <f>(AV782-1)*100</f>
        <v>0</v>
      </c>
      <c r="AX782">
        <f>MAX(0,($B$13+$C$13*EG782)/(1+$D$13*EG782)*DZ782/(EB782+273)*$E$13)</f>
        <v>0</v>
      </c>
      <c r="AY782" t="s">
        <v>438</v>
      </c>
      <c r="AZ782" t="s">
        <v>438</v>
      </c>
      <c r="BA782">
        <v>0</v>
      </c>
      <c r="BB782">
        <v>0</v>
      </c>
      <c r="BC782">
        <f>1-BA782/BB782</f>
        <v>0</v>
      </c>
      <c r="BD782">
        <v>0</v>
      </c>
      <c r="BE782" t="s">
        <v>438</v>
      </c>
      <c r="BF782" t="s">
        <v>438</v>
      </c>
      <c r="BG782">
        <v>0</v>
      </c>
      <c r="BH782">
        <v>0</v>
      </c>
      <c r="BI782">
        <f>1-BG782/BH782</f>
        <v>0</v>
      </c>
      <c r="BJ782">
        <v>0.5</v>
      </c>
      <c r="BK782">
        <f>DJ782</f>
        <v>0</v>
      </c>
      <c r="BL782">
        <f>M782</f>
        <v>0</v>
      </c>
      <c r="BM782">
        <f>BI782*BJ782*BK782</f>
        <v>0</v>
      </c>
      <c r="BN782">
        <f>(BL782-BD782)/BK782</f>
        <v>0</v>
      </c>
      <c r="BO782">
        <f>(BB782-BH782)/BH782</f>
        <v>0</v>
      </c>
      <c r="BP782">
        <f>BA782/(BC782+BA782/BH782)</f>
        <v>0</v>
      </c>
      <c r="BQ782" t="s">
        <v>438</v>
      </c>
      <c r="BR782">
        <v>0</v>
      </c>
      <c r="BS782">
        <f>IF(BR782&lt;&gt;0, BR782, BP782)</f>
        <v>0</v>
      </c>
      <c r="BT782">
        <f>1-BS782/BH782</f>
        <v>0</v>
      </c>
      <c r="BU782">
        <f>(BH782-BG782)/(BH782-BS782)</f>
        <v>0</v>
      </c>
      <c r="BV782">
        <f>(BB782-BH782)/(BB782-BS782)</f>
        <v>0</v>
      </c>
      <c r="BW782">
        <f>(BH782-BG782)/(BH782-BA782)</f>
        <v>0</v>
      </c>
      <c r="BX782">
        <f>(BB782-BH782)/(BB782-BA782)</f>
        <v>0</v>
      </c>
      <c r="BY782">
        <f>(BU782*BS782/BG782)</f>
        <v>0</v>
      </c>
      <c r="BZ782">
        <f>(1-BY782)</f>
        <v>0</v>
      </c>
      <c r="DI782">
        <f>$B$11*EH782+$C$11*EI782+$F$11*ET782*(1-EW782)</f>
        <v>0</v>
      </c>
      <c r="DJ782">
        <f>DI782*DK782</f>
        <v>0</v>
      </c>
      <c r="DK782">
        <f>($B$11*$D$9+$C$11*$D$9+$F$11*((FG782+EY782)/MAX(FG782+EY782+FH782, 0.1)*$I$9+FH782/MAX(FG782+EY782+FH782, 0.1)*$J$9))/($B$11+$C$11+$F$11)</f>
        <v>0</v>
      </c>
      <c r="DL782">
        <f>($B$11*$K$9+$C$11*$K$9+$F$11*((FG782+EY782)/MAX(FG782+EY782+FH782, 0.1)*$P$9+FH782/MAX(FG782+EY782+FH782, 0.1)*$Q$9))/($B$11+$C$11+$F$11)</f>
        <v>0</v>
      </c>
      <c r="DM782">
        <v>2.7</v>
      </c>
      <c r="DN782">
        <v>0.5</v>
      </c>
      <c r="DO782" t="s">
        <v>439</v>
      </c>
      <c r="DP782">
        <v>2</v>
      </c>
      <c r="DQ782" t="b">
        <v>1</v>
      </c>
      <c r="DR782">
        <v>1758492813.214286</v>
      </c>
      <c r="DS782">
        <v>1471.148571428572</v>
      </c>
      <c r="DT782">
        <v>1510.078928571429</v>
      </c>
      <c r="DU782">
        <v>23.21135357142856</v>
      </c>
      <c r="DV782">
        <v>20.26035357142857</v>
      </c>
      <c r="DW782">
        <v>1469.302857142857</v>
      </c>
      <c r="DX782">
        <v>22.990875</v>
      </c>
      <c r="DY782">
        <v>499.99875</v>
      </c>
      <c r="DZ782">
        <v>89.97076785714285</v>
      </c>
      <c r="EA782">
        <v>0.054693775</v>
      </c>
      <c r="EB782">
        <v>29.74269285714286</v>
      </c>
      <c r="EC782">
        <v>30.03236071428572</v>
      </c>
      <c r="ED782">
        <v>999.9000000000002</v>
      </c>
      <c r="EE782">
        <v>0</v>
      </c>
      <c r="EF782">
        <v>0</v>
      </c>
      <c r="EG782">
        <v>10000.15071428572</v>
      </c>
      <c r="EH782">
        <v>0</v>
      </c>
      <c r="EI782">
        <v>10.62936785714286</v>
      </c>
      <c r="EJ782">
        <v>-38.93001071428571</v>
      </c>
      <c r="EK782">
        <v>1506.106428571429</v>
      </c>
      <c r="EL782">
        <v>1541.306428571429</v>
      </c>
      <c r="EM782">
        <v>2.950996071428572</v>
      </c>
      <c r="EN782">
        <v>1510.078928571429</v>
      </c>
      <c r="EO782">
        <v>20.26035357142857</v>
      </c>
      <c r="EP782">
        <v>2.0883425</v>
      </c>
      <c r="EQ782">
        <v>1.822839642857143</v>
      </c>
      <c r="ER782">
        <v>18.13053214285714</v>
      </c>
      <c r="ES782">
        <v>15.984</v>
      </c>
      <c r="ET782">
        <v>1999.985714285714</v>
      </c>
      <c r="EU782">
        <v>0.9800052142857142</v>
      </c>
      <c r="EV782">
        <v>0.01999498214285714</v>
      </c>
      <c r="EW782">
        <v>0</v>
      </c>
      <c r="EX782">
        <v>485.4201071428571</v>
      </c>
      <c r="EY782">
        <v>5.000560000000001</v>
      </c>
      <c r="EZ782">
        <v>9988.888214285715</v>
      </c>
      <c r="FA782">
        <v>17294.79642857143</v>
      </c>
      <c r="FB782">
        <v>42.16042857142856</v>
      </c>
      <c r="FC782">
        <v>42.31199999999999</v>
      </c>
      <c r="FD782">
        <v>41.875</v>
      </c>
      <c r="FE782">
        <v>41.46849999999999</v>
      </c>
      <c r="FF782">
        <v>42.8435</v>
      </c>
      <c r="FG782">
        <v>1955.098214285714</v>
      </c>
      <c r="FH782">
        <v>39.88750000000001</v>
      </c>
      <c r="FI782">
        <v>0</v>
      </c>
      <c r="FJ782">
        <v>1758492822.6</v>
      </c>
      <c r="FK782">
        <v>0</v>
      </c>
      <c r="FL782">
        <v>485.38344</v>
      </c>
      <c r="FM782">
        <v>-1.977692308742629</v>
      </c>
      <c r="FN782">
        <v>-21.07923079624306</v>
      </c>
      <c r="FO782">
        <v>9988.7032</v>
      </c>
      <c r="FP782">
        <v>15</v>
      </c>
      <c r="FQ782">
        <v>0</v>
      </c>
      <c r="FR782" t="s">
        <v>440</v>
      </c>
      <c r="FS782">
        <v>1747148579.5</v>
      </c>
      <c r="FT782">
        <v>1747148584.5</v>
      </c>
      <c r="FU782">
        <v>0</v>
      </c>
      <c r="FV782">
        <v>0.162</v>
      </c>
      <c r="FW782">
        <v>-0.001</v>
      </c>
      <c r="FX782">
        <v>0.139</v>
      </c>
      <c r="FY782">
        <v>0.058</v>
      </c>
      <c r="FZ782">
        <v>420</v>
      </c>
      <c r="GA782">
        <v>16</v>
      </c>
      <c r="GB782">
        <v>0.19</v>
      </c>
      <c r="GC782">
        <v>0.02</v>
      </c>
      <c r="GD782">
        <v>-38.92086</v>
      </c>
      <c r="GE782">
        <v>0.2130664165103919</v>
      </c>
      <c r="GF782">
        <v>0.2004596652696001</v>
      </c>
      <c r="GG782">
        <v>1</v>
      </c>
      <c r="GH782">
        <v>485.4605</v>
      </c>
      <c r="GI782">
        <v>-1.209518715691743</v>
      </c>
      <c r="GJ782">
        <v>0.199760923282281</v>
      </c>
      <c r="GK782">
        <v>0</v>
      </c>
      <c r="GL782">
        <v>2.9905415</v>
      </c>
      <c r="GM782">
        <v>-0.8173715572232727</v>
      </c>
      <c r="GN782">
        <v>0.07972490769985252</v>
      </c>
      <c r="GO782">
        <v>0</v>
      </c>
      <c r="GP782">
        <v>1</v>
      </c>
      <c r="GQ782">
        <v>3</v>
      </c>
      <c r="GR782" t="s">
        <v>447</v>
      </c>
      <c r="GS782">
        <v>3.12784</v>
      </c>
      <c r="GT782">
        <v>2.73252</v>
      </c>
      <c r="GU782">
        <v>0.199256</v>
      </c>
      <c r="GV782">
        <v>0.203712</v>
      </c>
      <c r="GW782">
        <v>0.103805</v>
      </c>
      <c r="GX782">
        <v>0.09546830000000001</v>
      </c>
      <c r="GY782">
        <v>24002.2</v>
      </c>
      <c r="GZ782">
        <v>23139.7</v>
      </c>
      <c r="HA782">
        <v>30519.4</v>
      </c>
      <c r="HB782">
        <v>29317</v>
      </c>
      <c r="HC782">
        <v>37762</v>
      </c>
      <c r="HD782">
        <v>34897.8</v>
      </c>
      <c r="HE782">
        <v>46696.3</v>
      </c>
      <c r="HF782">
        <v>43561.2</v>
      </c>
      <c r="HG782">
        <v>1.8215</v>
      </c>
      <c r="HH782">
        <v>1.8691</v>
      </c>
      <c r="HI782">
        <v>0.0813603</v>
      </c>
      <c r="HJ782">
        <v>0</v>
      </c>
      <c r="HK782">
        <v>28.6945</v>
      </c>
      <c r="HL782">
        <v>999.9</v>
      </c>
      <c r="HM782">
        <v>48.1</v>
      </c>
      <c r="HN782">
        <v>30.5</v>
      </c>
      <c r="HO782">
        <v>23.4403</v>
      </c>
      <c r="HP782">
        <v>63.603</v>
      </c>
      <c r="HQ782">
        <v>16.8349</v>
      </c>
      <c r="HR782">
        <v>1</v>
      </c>
      <c r="HS782">
        <v>0.167886</v>
      </c>
      <c r="HT782">
        <v>0.90786</v>
      </c>
      <c r="HU782">
        <v>20.196</v>
      </c>
      <c r="HV782">
        <v>5.22583</v>
      </c>
      <c r="HW782">
        <v>11.974</v>
      </c>
      <c r="HX782">
        <v>4.96905</v>
      </c>
      <c r="HY782">
        <v>3.28903</v>
      </c>
      <c r="HZ782">
        <v>9999</v>
      </c>
      <c r="IA782">
        <v>9999</v>
      </c>
      <c r="IB782">
        <v>9999</v>
      </c>
      <c r="IC782">
        <v>999.9</v>
      </c>
      <c r="ID782">
        <v>4.97294</v>
      </c>
      <c r="IE782">
        <v>1.87729</v>
      </c>
      <c r="IF782">
        <v>1.87531</v>
      </c>
      <c r="IG782">
        <v>1.87818</v>
      </c>
      <c r="IH782">
        <v>1.87485</v>
      </c>
      <c r="II782">
        <v>1.87851</v>
      </c>
      <c r="IJ782">
        <v>1.87561</v>
      </c>
      <c r="IK782">
        <v>1.87668</v>
      </c>
      <c r="IL782">
        <v>0</v>
      </c>
      <c r="IM782">
        <v>0</v>
      </c>
      <c r="IN782">
        <v>0</v>
      </c>
      <c r="IO782">
        <v>0</v>
      </c>
      <c r="IP782" t="s">
        <v>442</v>
      </c>
      <c r="IQ782" t="s">
        <v>443</v>
      </c>
      <c r="IR782" t="s">
        <v>444</v>
      </c>
      <c r="IS782" t="s">
        <v>444</v>
      </c>
      <c r="IT782" t="s">
        <v>444</v>
      </c>
      <c r="IU782" t="s">
        <v>444</v>
      </c>
      <c r="IV782">
        <v>0</v>
      </c>
      <c r="IW782">
        <v>100</v>
      </c>
      <c r="IX782">
        <v>100</v>
      </c>
      <c r="IY782">
        <v>1.89</v>
      </c>
      <c r="IZ782">
        <v>0.2196</v>
      </c>
      <c r="JA782">
        <v>0.05401698482025668</v>
      </c>
      <c r="JB782">
        <v>0.001251749769105588</v>
      </c>
      <c r="JC782">
        <v>-2.340677956668878E-07</v>
      </c>
      <c r="JD782">
        <v>1.443975168909104E-10</v>
      </c>
      <c r="JE782">
        <v>-0.0473756660369021</v>
      </c>
      <c r="JF782">
        <v>-0.000763777970416037</v>
      </c>
      <c r="JG782">
        <v>0.0006633184790446218</v>
      </c>
      <c r="JH782">
        <v>-5.365384051273601E-06</v>
      </c>
      <c r="JI782">
        <v>1</v>
      </c>
      <c r="JJ782">
        <v>2129</v>
      </c>
      <c r="JK782">
        <v>1</v>
      </c>
      <c r="JL782">
        <v>27</v>
      </c>
      <c r="JM782">
        <v>189070.7</v>
      </c>
      <c r="JN782">
        <v>189070.6</v>
      </c>
      <c r="JO782">
        <v>3.13843</v>
      </c>
      <c r="JP782">
        <v>2.52075</v>
      </c>
      <c r="JQ782">
        <v>1.39893</v>
      </c>
      <c r="JR782">
        <v>2.33887</v>
      </c>
      <c r="JS782">
        <v>1.44897</v>
      </c>
      <c r="JT782">
        <v>2.5354</v>
      </c>
      <c r="JU782">
        <v>36.908</v>
      </c>
      <c r="JV782">
        <v>24.2013</v>
      </c>
      <c r="JW782">
        <v>18</v>
      </c>
      <c r="JX782">
        <v>477.694</v>
      </c>
      <c r="JY782">
        <v>477.828</v>
      </c>
      <c r="JZ782">
        <v>26.9198</v>
      </c>
      <c r="KA782">
        <v>29.2972</v>
      </c>
      <c r="KB782">
        <v>30.0005</v>
      </c>
      <c r="KC782">
        <v>28.8814</v>
      </c>
      <c r="KD782">
        <v>28.933</v>
      </c>
      <c r="KE782">
        <v>62.9263</v>
      </c>
      <c r="KF782">
        <v>22.1463</v>
      </c>
      <c r="KG782">
        <v>80.3664</v>
      </c>
      <c r="KH782">
        <v>26.9023</v>
      </c>
      <c r="KI782">
        <v>1556.85</v>
      </c>
      <c r="KJ782">
        <v>20.3949</v>
      </c>
      <c r="KK782">
        <v>100.907</v>
      </c>
      <c r="KL782">
        <v>100.2</v>
      </c>
    </row>
    <row r="783" spans="1:298">
      <c r="A783">
        <v>767</v>
      </c>
      <c r="B783">
        <v>1758492826</v>
      </c>
      <c r="C783">
        <v>23722.5</v>
      </c>
      <c r="D783" t="s">
        <v>1985</v>
      </c>
      <c r="E783" t="s">
        <v>1986</v>
      </c>
      <c r="F783">
        <v>5</v>
      </c>
      <c r="G783" t="s">
        <v>1800</v>
      </c>
      <c r="H783" t="s">
        <v>436</v>
      </c>
      <c r="I783" t="s">
        <v>437</v>
      </c>
      <c r="J783">
        <v>1758492818.5</v>
      </c>
      <c r="K783">
        <f>(L783)/1000</f>
        <v>0</v>
      </c>
      <c r="L783">
        <f>IF(DQ783, AO783, AI783)</f>
        <v>0</v>
      </c>
      <c r="M783">
        <f>IF(DQ783, AJ783, AH783)</f>
        <v>0</v>
      </c>
      <c r="N783">
        <f>DS783 - IF(AV783&gt;1, M783*DM783*100.0/(AX783), 0)</f>
        <v>0</v>
      </c>
      <c r="O783">
        <f>((U783-K783/2)*N783-M783)/(U783+K783/2)</f>
        <v>0</v>
      </c>
      <c r="P783">
        <f>O783*(DZ783+EA783)/1000.0</f>
        <v>0</v>
      </c>
      <c r="Q783">
        <f>(DS783 - IF(AV783&gt;1, M783*DM783*100.0/(AX783), 0))*(DZ783+EA783)/1000.0</f>
        <v>0</v>
      </c>
      <c r="R783">
        <f>2.0/((1/T783-1/S783)+SIGN(T783)*SQRT((1/T783-1/S783)*(1/T783-1/S783) + 4*DN783/((DN783+1)*(DN783+1))*(2*1/T783*1/S783-1/S783*1/S783)))</f>
        <v>0</v>
      </c>
      <c r="S783">
        <f>IF(LEFT(DO783,1)&lt;&gt;"0",IF(LEFT(DO783,1)="1",3.0,DP783),$D$5+$E$5*(EG783*DZ783/($K$5*1000))+$F$5*(EG783*DZ783/($K$5*1000))*MAX(MIN(DM783,$J$5),$I$5)*MAX(MIN(DM783,$J$5),$I$5)+$G$5*MAX(MIN(DM783,$J$5),$I$5)*(EG783*DZ783/($K$5*1000))+$H$5*(EG783*DZ783/($K$5*1000))*(EG783*DZ783/($K$5*1000)))</f>
        <v>0</v>
      </c>
      <c r="T783">
        <f>K783*(1000-(1000*0.61365*exp(17.502*X783/(240.97+X783))/(DZ783+EA783)+DU783)/2)/(1000*0.61365*exp(17.502*X783/(240.97+X783))/(DZ783+EA783)-DU783)</f>
        <v>0</v>
      </c>
      <c r="U783">
        <f>1/((DN783+1)/(R783/1.6)+1/(S783/1.37)) + DN783/((DN783+1)/(R783/1.6) + DN783/(S783/1.37))</f>
        <v>0</v>
      </c>
      <c r="V783">
        <f>(DI783*DL783)</f>
        <v>0</v>
      </c>
      <c r="W783">
        <f>(EB783+(V783+2*0.95*5.67E-8*(((EB783+$B$7)+273)^4-(EB783+273)^4)-44100*K783)/(1.84*29.3*S783+8*0.95*5.67E-8*(EB783+273)^3))</f>
        <v>0</v>
      </c>
      <c r="X783">
        <f>($C$7*EC783+$D$7*ED783+$E$7*W783)</f>
        <v>0</v>
      </c>
      <c r="Y783">
        <f>0.61365*exp(17.502*X783/(240.97+X783))</f>
        <v>0</v>
      </c>
      <c r="Z783">
        <f>(AA783/AB783*100)</f>
        <v>0</v>
      </c>
      <c r="AA783">
        <f>DU783*(DZ783+EA783)/1000</f>
        <v>0</v>
      </c>
      <c r="AB783">
        <f>0.61365*exp(17.502*EB783/(240.97+EB783))</f>
        <v>0</v>
      </c>
      <c r="AC783">
        <f>(Y783-DU783*(DZ783+EA783)/1000)</f>
        <v>0</v>
      </c>
      <c r="AD783">
        <f>(-K783*44100)</f>
        <v>0</v>
      </c>
      <c r="AE783">
        <f>2*29.3*S783*0.92*(EB783-X783)</f>
        <v>0</v>
      </c>
      <c r="AF783">
        <f>2*0.95*5.67E-8*(((EB783+$B$7)+273)^4-(X783+273)^4)</f>
        <v>0</v>
      </c>
      <c r="AG783">
        <f>V783+AF783+AD783+AE783</f>
        <v>0</v>
      </c>
      <c r="AH783">
        <f>DY783*AV783*(DT783-DS783*(1000-AV783*DV783)/(1000-AV783*DU783))/(100*DM783)</f>
        <v>0</v>
      </c>
      <c r="AI783">
        <f>1000*DY783*AV783*(DU783-DV783)/(100*DM783*(1000-AV783*DU783))</f>
        <v>0</v>
      </c>
      <c r="AJ783">
        <f>(AK783 - AL783 - DZ783*1E3/(8.314*(EB783+273.15)) * AN783/DY783 * AM783) * DY783/(100*DM783) * (1000 - DV783)/1000</f>
        <v>0</v>
      </c>
      <c r="AK783">
        <v>1574.733615849482</v>
      </c>
      <c r="AL783">
        <v>1548.073999999999</v>
      </c>
      <c r="AM783">
        <v>3.426447102761291</v>
      </c>
      <c r="AN783">
        <v>65.52531458562125</v>
      </c>
      <c r="AO783">
        <f>(AQ783 - AP783 + DZ783*1E3/(8.314*(EB783+273.15)) * AS783/DY783 * AR783) * DY783/(100*DM783) * 1000/(1000 - AQ783)</f>
        <v>0</v>
      </c>
      <c r="AP783">
        <v>20.42532649426036</v>
      </c>
      <c r="AQ783">
        <v>23.17267818181817</v>
      </c>
      <c r="AR783">
        <v>-5.506983170635686E-05</v>
      </c>
      <c r="AS783">
        <v>124.8257750437585</v>
      </c>
      <c r="AT783">
        <v>3</v>
      </c>
      <c r="AU783">
        <v>1</v>
      </c>
      <c r="AV783">
        <f>IF(AT783*$H$13&gt;=AX783,1.0,(AX783/(AX783-AT783*$H$13)))</f>
        <v>0</v>
      </c>
      <c r="AW783">
        <f>(AV783-1)*100</f>
        <v>0</v>
      </c>
      <c r="AX783">
        <f>MAX(0,($B$13+$C$13*EG783)/(1+$D$13*EG783)*DZ783/(EB783+273)*$E$13)</f>
        <v>0</v>
      </c>
      <c r="AY783" t="s">
        <v>438</v>
      </c>
      <c r="AZ783" t="s">
        <v>438</v>
      </c>
      <c r="BA783">
        <v>0</v>
      </c>
      <c r="BB783">
        <v>0</v>
      </c>
      <c r="BC783">
        <f>1-BA783/BB783</f>
        <v>0</v>
      </c>
      <c r="BD783">
        <v>0</v>
      </c>
      <c r="BE783" t="s">
        <v>438</v>
      </c>
      <c r="BF783" t="s">
        <v>438</v>
      </c>
      <c r="BG783">
        <v>0</v>
      </c>
      <c r="BH783">
        <v>0</v>
      </c>
      <c r="BI783">
        <f>1-BG783/BH783</f>
        <v>0</v>
      </c>
      <c r="BJ783">
        <v>0.5</v>
      </c>
      <c r="BK783">
        <f>DJ783</f>
        <v>0</v>
      </c>
      <c r="BL783">
        <f>M783</f>
        <v>0</v>
      </c>
      <c r="BM783">
        <f>BI783*BJ783*BK783</f>
        <v>0</v>
      </c>
      <c r="BN783">
        <f>(BL783-BD783)/BK783</f>
        <v>0</v>
      </c>
      <c r="BO783">
        <f>(BB783-BH783)/BH783</f>
        <v>0</v>
      </c>
      <c r="BP783">
        <f>BA783/(BC783+BA783/BH783)</f>
        <v>0</v>
      </c>
      <c r="BQ783" t="s">
        <v>438</v>
      </c>
      <c r="BR783">
        <v>0</v>
      </c>
      <c r="BS783">
        <f>IF(BR783&lt;&gt;0, BR783, BP783)</f>
        <v>0</v>
      </c>
      <c r="BT783">
        <f>1-BS783/BH783</f>
        <v>0</v>
      </c>
      <c r="BU783">
        <f>(BH783-BG783)/(BH783-BS783)</f>
        <v>0</v>
      </c>
      <c r="BV783">
        <f>(BB783-BH783)/(BB783-BS783)</f>
        <v>0</v>
      </c>
      <c r="BW783">
        <f>(BH783-BG783)/(BH783-BA783)</f>
        <v>0</v>
      </c>
      <c r="BX783">
        <f>(BB783-BH783)/(BB783-BA783)</f>
        <v>0</v>
      </c>
      <c r="BY783">
        <f>(BU783*BS783/BG783)</f>
        <v>0</v>
      </c>
      <c r="BZ783">
        <f>(1-BY783)</f>
        <v>0</v>
      </c>
      <c r="DI783">
        <f>$B$11*EH783+$C$11*EI783+$F$11*ET783*(1-EW783)</f>
        <v>0</v>
      </c>
      <c r="DJ783">
        <f>DI783*DK783</f>
        <v>0</v>
      </c>
      <c r="DK783">
        <f>($B$11*$D$9+$C$11*$D$9+$F$11*((FG783+EY783)/MAX(FG783+EY783+FH783, 0.1)*$I$9+FH783/MAX(FG783+EY783+FH783, 0.1)*$J$9))/($B$11+$C$11+$F$11)</f>
        <v>0</v>
      </c>
      <c r="DL783">
        <f>($B$11*$K$9+$C$11*$K$9+$F$11*((FG783+EY783)/MAX(FG783+EY783+FH783, 0.1)*$P$9+FH783/MAX(FG783+EY783+FH783, 0.1)*$Q$9))/($B$11+$C$11+$F$11)</f>
        <v>0</v>
      </c>
      <c r="DM783">
        <v>2.7</v>
      </c>
      <c r="DN783">
        <v>0.5</v>
      </c>
      <c r="DO783" t="s">
        <v>439</v>
      </c>
      <c r="DP783">
        <v>2</v>
      </c>
      <c r="DQ783" t="b">
        <v>1</v>
      </c>
      <c r="DR783">
        <v>1758492818.5</v>
      </c>
      <c r="DS783">
        <v>1488.807037037037</v>
      </c>
      <c r="DT783">
        <v>1527.711481481482</v>
      </c>
      <c r="DU783">
        <v>23.18644814814815</v>
      </c>
      <c r="DV783">
        <v>20.33007037037037</v>
      </c>
      <c r="DW783">
        <v>1486.934074074074</v>
      </c>
      <c r="DX783">
        <v>22.96648148148147</v>
      </c>
      <c r="DY783">
        <v>500.0158148148148</v>
      </c>
      <c r="DZ783">
        <v>89.97101851851851</v>
      </c>
      <c r="EA783">
        <v>0.05473073333333333</v>
      </c>
      <c r="EB783">
        <v>29.72251481481481</v>
      </c>
      <c r="EC783">
        <v>30.02705185185185</v>
      </c>
      <c r="ED783">
        <v>999.9000000000001</v>
      </c>
      <c r="EE783">
        <v>0</v>
      </c>
      <c r="EF783">
        <v>0</v>
      </c>
      <c r="EG783">
        <v>10000.87185185185</v>
      </c>
      <c r="EH783">
        <v>0</v>
      </c>
      <c r="EI783">
        <v>10.57218518518519</v>
      </c>
      <c r="EJ783">
        <v>-38.90488888888889</v>
      </c>
      <c r="EK783">
        <v>1524.145555555556</v>
      </c>
      <c r="EL783">
        <v>1559.415555555555</v>
      </c>
      <c r="EM783">
        <v>2.856368518518519</v>
      </c>
      <c r="EN783">
        <v>1527.711481481482</v>
      </c>
      <c r="EO783">
        <v>20.33007037037037</v>
      </c>
      <c r="EP783">
        <v>2.086106666666667</v>
      </c>
      <c r="EQ783">
        <v>1.829115925925926</v>
      </c>
      <c r="ER783">
        <v>18.11348888888889</v>
      </c>
      <c r="ES783">
        <v>16.03778518518519</v>
      </c>
      <c r="ET783">
        <v>1999.992962962963</v>
      </c>
      <c r="EU783">
        <v>0.9800065925925924</v>
      </c>
      <c r="EV783">
        <v>0.01999366296296297</v>
      </c>
      <c r="EW783">
        <v>0</v>
      </c>
      <c r="EX783">
        <v>485.2811481481481</v>
      </c>
      <c r="EY783">
        <v>5.000560000000001</v>
      </c>
      <c r="EZ783">
        <v>9987.182962962965</v>
      </c>
      <c r="FA783">
        <v>17294.85925925926</v>
      </c>
      <c r="FB783">
        <v>42.17092592592592</v>
      </c>
      <c r="FC783">
        <v>42.31199999999999</v>
      </c>
      <c r="FD783">
        <v>41.875</v>
      </c>
      <c r="FE783">
        <v>41.48133333333334</v>
      </c>
      <c r="FF783">
        <v>42.84699999999999</v>
      </c>
      <c r="FG783">
        <v>1955.108518518519</v>
      </c>
      <c r="FH783">
        <v>39.88444444444445</v>
      </c>
      <c r="FI783">
        <v>0</v>
      </c>
      <c r="FJ783">
        <v>1758492827.4</v>
      </c>
      <c r="FK783">
        <v>0</v>
      </c>
      <c r="FL783">
        <v>485.26296</v>
      </c>
      <c r="FM783">
        <v>-1.98330768095542</v>
      </c>
      <c r="FN783">
        <v>-18.27769230165614</v>
      </c>
      <c r="FO783">
        <v>9987.075199999999</v>
      </c>
      <c r="FP783">
        <v>15</v>
      </c>
      <c r="FQ783">
        <v>0</v>
      </c>
      <c r="FR783" t="s">
        <v>440</v>
      </c>
      <c r="FS783">
        <v>1747148579.5</v>
      </c>
      <c r="FT783">
        <v>1747148584.5</v>
      </c>
      <c r="FU783">
        <v>0</v>
      </c>
      <c r="FV783">
        <v>0.162</v>
      </c>
      <c r="FW783">
        <v>-0.001</v>
      </c>
      <c r="FX783">
        <v>0.139</v>
      </c>
      <c r="FY783">
        <v>0.058</v>
      </c>
      <c r="FZ783">
        <v>420</v>
      </c>
      <c r="GA783">
        <v>16</v>
      </c>
      <c r="GB783">
        <v>0.19</v>
      </c>
      <c r="GC783">
        <v>0.02</v>
      </c>
      <c r="GD783">
        <v>-38.95483902439025</v>
      </c>
      <c r="GE783">
        <v>0.3333888501741779</v>
      </c>
      <c r="GF783">
        <v>0.1381332722993318</v>
      </c>
      <c r="GG783">
        <v>1</v>
      </c>
      <c r="GH783">
        <v>485.3298235294119</v>
      </c>
      <c r="GI783">
        <v>-1.746462948226641</v>
      </c>
      <c r="GJ783">
        <v>0.2333938189851734</v>
      </c>
      <c r="GK783">
        <v>0</v>
      </c>
      <c r="GL783">
        <v>2.906329512195122</v>
      </c>
      <c r="GM783">
        <v>-1.056882439024395</v>
      </c>
      <c r="GN783">
        <v>0.1056261462446385</v>
      </c>
      <c r="GO783">
        <v>0</v>
      </c>
      <c r="GP783">
        <v>1</v>
      </c>
      <c r="GQ783">
        <v>3</v>
      </c>
      <c r="GR783" t="s">
        <v>447</v>
      </c>
      <c r="GS783">
        <v>3.12814</v>
      </c>
      <c r="GT783">
        <v>2.73221</v>
      </c>
      <c r="GU783">
        <v>0.200579</v>
      </c>
      <c r="GV783">
        <v>0.205046</v>
      </c>
      <c r="GW783">
        <v>0.10381</v>
      </c>
      <c r="GX783">
        <v>0.095593</v>
      </c>
      <c r="GY783">
        <v>23961.7</v>
      </c>
      <c r="GZ783">
        <v>23101.1</v>
      </c>
      <c r="HA783">
        <v>30518.4</v>
      </c>
      <c r="HB783">
        <v>29317.2</v>
      </c>
      <c r="HC783">
        <v>37760.4</v>
      </c>
      <c r="HD783">
        <v>34893.1</v>
      </c>
      <c r="HE783">
        <v>46694.5</v>
      </c>
      <c r="HF783">
        <v>43561.3</v>
      </c>
      <c r="HG783">
        <v>1.82195</v>
      </c>
      <c r="HH783">
        <v>1.86863</v>
      </c>
      <c r="HI783">
        <v>0.0825524</v>
      </c>
      <c r="HJ783">
        <v>0</v>
      </c>
      <c r="HK783">
        <v>28.6846</v>
      </c>
      <c r="HL783">
        <v>999.9</v>
      </c>
      <c r="HM783">
        <v>48.1</v>
      </c>
      <c r="HN783">
        <v>30.5</v>
      </c>
      <c r="HO783">
        <v>23.4401</v>
      </c>
      <c r="HP783">
        <v>63.523</v>
      </c>
      <c r="HQ783">
        <v>16.6386</v>
      </c>
      <c r="HR783">
        <v>1</v>
      </c>
      <c r="HS783">
        <v>0.168267</v>
      </c>
      <c r="HT783">
        <v>0.882092</v>
      </c>
      <c r="HU783">
        <v>20.1967</v>
      </c>
      <c r="HV783">
        <v>5.22822</v>
      </c>
      <c r="HW783">
        <v>11.974</v>
      </c>
      <c r="HX783">
        <v>4.96975</v>
      </c>
      <c r="HY783">
        <v>3.28973</v>
      </c>
      <c r="HZ783">
        <v>9999</v>
      </c>
      <c r="IA783">
        <v>9999</v>
      </c>
      <c r="IB783">
        <v>9999</v>
      </c>
      <c r="IC783">
        <v>999.9</v>
      </c>
      <c r="ID783">
        <v>4.97292</v>
      </c>
      <c r="IE783">
        <v>1.87729</v>
      </c>
      <c r="IF783">
        <v>1.87532</v>
      </c>
      <c r="IG783">
        <v>1.87819</v>
      </c>
      <c r="IH783">
        <v>1.87485</v>
      </c>
      <c r="II783">
        <v>1.87851</v>
      </c>
      <c r="IJ783">
        <v>1.87561</v>
      </c>
      <c r="IK783">
        <v>1.87671</v>
      </c>
      <c r="IL783">
        <v>0</v>
      </c>
      <c r="IM783">
        <v>0</v>
      </c>
      <c r="IN783">
        <v>0</v>
      </c>
      <c r="IO783">
        <v>0</v>
      </c>
      <c r="IP783" t="s">
        <v>442</v>
      </c>
      <c r="IQ783" t="s">
        <v>443</v>
      </c>
      <c r="IR783" t="s">
        <v>444</v>
      </c>
      <c r="IS783" t="s">
        <v>444</v>
      </c>
      <c r="IT783" t="s">
        <v>444</v>
      </c>
      <c r="IU783" t="s">
        <v>444</v>
      </c>
      <c r="IV783">
        <v>0</v>
      </c>
      <c r="IW783">
        <v>100</v>
      </c>
      <c r="IX783">
        <v>100</v>
      </c>
      <c r="IY783">
        <v>1.91</v>
      </c>
      <c r="IZ783">
        <v>0.2196</v>
      </c>
      <c r="JA783">
        <v>0.05401698482025668</v>
      </c>
      <c r="JB783">
        <v>0.001251749769105588</v>
      </c>
      <c r="JC783">
        <v>-2.340677956668878E-07</v>
      </c>
      <c r="JD783">
        <v>1.443975168909104E-10</v>
      </c>
      <c r="JE783">
        <v>-0.0473756660369021</v>
      </c>
      <c r="JF783">
        <v>-0.000763777970416037</v>
      </c>
      <c r="JG783">
        <v>0.0006633184790446218</v>
      </c>
      <c r="JH783">
        <v>-5.365384051273601E-06</v>
      </c>
      <c r="JI783">
        <v>1</v>
      </c>
      <c r="JJ783">
        <v>2129</v>
      </c>
      <c r="JK783">
        <v>1</v>
      </c>
      <c r="JL783">
        <v>27</v>
      </c>
      <c r="JM783">
        <v>189070.8</v>
      </c>
      <c r="JN783">
        <v>189070.7</v>
      </c>
      <c r="JO783">
        <v>3.1665</v>
      </c>
      <c r="JP783">
        <v>2.53906</v>
      </c>
      <c r="JQ783">
        <v>1.39893</v>
      </c>
      <c r="JR783">
        <v>2.33887</v>
      </c>
      <c r="JS783">
        <v>1.44897</v>
      </c>
      <c r="JT783">
        <v>2.50366</v>
      </c>
      <c r="JU783">
        <v>36.908</v>
      </c>
      <c r="JV783">
        <v>24.1926</v>
      </c>
      <c r="JW783">
        <v>18</v>
      </c>
      <c r="JX783">
        <v>477.973</v>
      </c>
      <c r="JY783">
        <v>477.553</v>
      </c>
      <c r="JZ783">
        <v>26.895</v>
      </c>
      <c r="KA783">
        <v>29.3022</v>
      </c>
      <c r="KB783">
        <v>30.0004</v>
      </c>
      <c r="KC783">
        <v>28.8864</v>
      </c>
      <c r="KD783">
        <v>28.9379</v>
      </c>
      <c r="KE783">
        <v>63.4241</v>
      </c>
      <c r="KF783">
        <v>22.1463</v>
      </c>
      <c r="KG783">
        <v>80.73690000000001</v>
      </c>
      <c r="KH783">
        <v>26.8753</v>
      </c>
      <c r="KI783">
        <v>1570.21</v>
      </c>
      <c r="KJ783">
        <v>20.4274</v>
      </c>
      <c r="KK783">
        <v>100.903</v>
      </c>
      <c r="KL783">
        <v>100.201</v>
      </c>
    </row>
    <row r="784" spans="1:298">
      <c r="A784">
        <v>768</v>
      </c>
      <c r="B784">
        <v>1758492831</v>
      </c>
      <c r="C784">
        <v>23727.5</v>
      </c>
      <c r="D784" t="s">
        <v>1987</v>
      </c>
      <c r="E784" t="s">
        <v>1988</v>
      </c>
      <c r="F784">
        <v>5</v>
      </c>
      <c r="G784" t="s">
        <v>1800</v>
      </c>
      <c r="H784" t="s">
        <v>436</v>
      </c>
      <c r="I784" t="s">
        <v>437</v>
      </c>
      <c r="J784">
        <v>1758492823.214286</v>
      </c>
      <c r="K784">
        <f>(L784)/1000</f>
        <v>0</v>
      </c>
      <c r="L784">
        <f>IF(DQ784, AO784, AI784)</f>
        <v>0</v>
      </c>
      <c r="M784">
        <f>IF(DQ784, AJ784, AH784)</f>
        <v>0</v>
      </c>
      <c r="N784">
        <f>DS784 - IF(AV784&gt;1, M784*DM784*100.0/(AX784), 0)</f>
        <v>0</v>
      </c>
      <c r="O784">
        <f>((U784-K784/2)*N784-M784)/(U784+K784/2)</f>
        <v>0</v>
      </c>
      <c r="P784">
        <f>O784*(DZ784+EA784)/1000.0</f>
        <v>0</v>
      </c>
      <c r="Q784">
        <f>(DS784 - IF(AV784&gt;1, M784*DM784*100.0/(AX784), 0))*(DZ784+EA784)/1000.0</f>
        <v>0</v>
      </c>
      <c r="R784">
        <f>2.0/((1/T784-1/S784)+SIGN(T784)*SQRT((1/T784-1/S784)*(1/T784-1/S784) + 4*DN784/((DN784+1)*(DN784+1))*(2*1/T784*1/S784-1/S784*1/S784)))</f>
        <v>0</v>
      </c>
      <c r="S784">
        <f>IF(LEFT(DO784,1)&lt;&gt;"0",IF(LEFT(DO784,1)="1",3.0,DP784),$D$5+$E$5*(EG784*DZ784/($K$5*1000))+$F$5*(EG784*DZ784/($K$5*1000))*MAX(MIN(DM784,$J$5),$I$5)*MAX(MIN(DM784,$J$5),$I$5)+$G$5*MAX(MIN(DM784,$J$5),$I$5)*(EG784*DZ784/($K$5*1000))+$H$5*(EG784*DZ784/($K$5*1000))*(EG784*DZ784/($K$5*1000)))</f>
        <v>0</v>
      </c>
      <c r="T784">
        <f>K784*(1000-(1000*0.61365*exp(17.502*X784/(240.97+X784))/(DZ784+EA784)+DU784)/2)/(1000*0.61365*exp(17.502*X784/(240.97+X784))/(DZ784+EA784)-DU784)</f>
        <v>0</v>
      </c>
      <c r="U784">
        <f>1/((DN784+1)/(R784/1.6)+1/(S784/1.37)) + DN784/((DN784+1)/(R784/1.6) + DN784/(S784/1.37))</f>
        <v>0</v>
      </c>
      <c r="V784">
        <f>(DI784*DL784)</f>
        <v>0</v>
      </c>
      <c r="W784">
        <f>(EB784+(V784+2*0.95*5.67E-8*(((EB784+$B$7)+273)^4-(EB784+273)^4)-44100*K784)/(1.84*29.3*S784+8*0.95*5.67E-8*(EB784+273)^3))</f>
        <v>0</v>
      </c>
      <c r="X784">
        <f>($C$7*EC784+$D$7*ED784+$E$7*W784)</f>
        <v>0</v>
      </c>
      <c r="Y784">
        <f>0.61365*exp(17.502*X784/(240.97+X784))</f>
        <v>0</v>
      </c>
      <c r="Z784">
        <f>(AA784/AB784*100)</f>
        <v>0</v>
      </c>
      <c r="AA784">
        <f>DU784*(DZ784+EA784)/1000</f>
        <v>0</v>
      </c>
      <c r="AB784">
        <f>0.61365*exp(17.502*EB784/(240.97+EB784))</f>
        <v>0</v>
      </c>
      <c r="AC784">
        <f>(Y784-DU784*(DZ784+EA784)/1000)</f>
        <v>0</v>
      </c>
      <c r="AD784">
        <f>(-K784*44100)</f>
        <v>0</v>
      </c>
      <c r="AE784">
        <f>2*29.3*S784*0.92*(EB784-X784)</f>
        <v>0</v>
      </c>
      <c r="AF784">
        <f>2*0.95*5.67E-8*(((EB784+$B$7)+273)^4-(X784+273)^4)</f>
        <v>0</v>
      </c>
      <c r="AG784">
        <f>V784+AF784+AD784+AE784</f>
        <v>0</v>
      </c>
      <c r="AH784">
        <f>DY784*AV784*(DT784-DS784*(1000-AV784*DV784)/(1000-AV784*DU784))/(100*DM784)</f>
        <v>0</v>
      </c>
      <c r="AI784">
        <f>1000*DY784*AV784*(DU784-DV784)/(100*DM784*(1000-AV784*DU784))</f>
        <v>0</v>
      </c>
      <c r="AJ784">
        <f>(AK784 - AL784 - DZ784*1E3/(8.314*(EB784+273.15)) * AN784/DY784 * AM784) * DY784/(100*DM784) * (1000 - DV784)/1000</f>
        <v>0</v>
      </c>
      <c r="AK784">
        <v>1591.963262842814</v>
      </c>
      <c r="AL784">
        <v>1565.338787878788</v>
      </c>
      <c r="AM784">
        <v>3.448966528213324</v>
      </c>
      <c r="AN784">
        <v>65.52531458562125</v>
      </c>
      <c r="AO784">
        <f>(AQ784 - AP784 + DZ784*1E3/(8.314*(EB784+273.15)) * AS784/DY784 * AR784) * DY784/(100*DM784) * 1000/(1000 - AQ784)</f>
        <v>0</v>
      </c>
      <c r="AP784">
        <v>20.44488755851366</v>
      </c>
      <c r="AQ784">
        <v>23.15105454545455</v>
      </c>
      <c r="AR784">
        <v>-0.00532114561156243</v>
      </c>
      <c r="AS784">
        <v>124.8257750437585</v>
      </c>
      <c r="AT784">
        <v>3</v>
      </c>
      <c r="AU784">
        <v>1</v>
      </c>
      <c r="AV784">
        <f>IF(AT784*$H$13&gt;=AX784,1.0,(AX784/(AX784-AT784*$H$13)))</f>
        <v>0</v>
      </c>
      <c r="AW784">
        <f>(AV784-1)*100</f>
        <v>0</v>
      </c>
      <c r="AX784">
        <f>MAX(0,($B$13+$C$13*EG784)/(1+$D$13*EG784)*DZ784/(EB784+273)*$E$13)</f>
        <v>0</v>
      </c>
      <c r="AY784" t="s">
        <v>438</v>
      </c>
      <c r="AZ784" t="s">
        <v>438</v>
      </c>
      <c r="BA784">
        <v>0</v>
      </c>
      <c r="BB784">
        <v>0</v>
      </c>
      <c r="BC784">
        <f>1-BA784/BB784</f>
        <v>0</v>
      </c>
      <c r="BD784">
        <v>0</v>
      </c>
      <c r="BE784" t="s">
        <v>438</v>
      </c>
      <c r="BF784" t="s">
        <v>438</v>
      </c>
      <c r="BG784">
        <v>0</v>
      </c>
      <c r="BH784">
        <v>0</v>
      </c>
      <c r="BI784">
        <f>1-BG784/BH784</f>
        <v>0</v>
      </c>
      <c r="BJ784">
        <v>0.5</v>
      </c>
      <c r="BK784">
        <f>DJ784</f>
        <v>0</v>
      </c>
      <c r="BL784">
        <f>M784</f>
        <v>0</v>
      </c>
      <c r="BM784">
        <f>BI784*BJ784*BK784</f>
        <v>0</v>
      </c>
      <c r="BN784">
        <f>(BL784-BD784)/BK784</f>
        <v>0</v>
      </c>
      <c r="BO784">
        <f>(BB784-BH784)/BH784</f>
        <v>0</v>
      </c>
      <c r="BP784">
        <f>BA784/(BC784+BA784/BH784)</f>
        <v>0</v>
      </c>
      <c r="BQ784" t="s">
        <v>438</v>
      </c>
      <c r="BR784">
        <v>0</v>
      </c>
      <c r="BS784">
        <f>IF(BR784&lt;&gt;0, BR784, BP784)</f>
        <v>0</v>
      </c>
      <c r="BT784">
        <f>1-BS784/BH784</f>
        <v>0</v>
      </c>
      <c r="BU784">
        <f>(BH784-BG784)/(BH784-BS784)</f>
        <v>0</v>
      </c>
      <c r="BV784">
        <f>(BB784-BH784)/(BB784-BS784)</f>
        <v>0</v>
      </c>
      <c r="BW784">
        <f>(BH784-BG784)/(BH784-BA784)</f>
        <v>0</v>
      </c>
      <c r="BX784">
        <f>(BB784-BH784)/(BB784-BA784)</f>
        <v>0</v>
      </c>
      <c r="BY784">
        <f>(BU784*BS784/BG784)</f>
        <v>0</v>
      </c>
      <c r="BZ784">
        <f>(1-BY784)</f>
        <v>0</v>
      </c>
      <c r="DI784">
        <f>$B$11*EH784+$C$11*EI784+$F$11*ET784*(1-EW784)</f>
        <v>0</v>
      </c>
      <c r="DJ784">
        <f>DI784*DK784</f>
        <v>0</v>
      </c>
      <c r="DK784">
        <f>($B$11*$D$9+$C$11*$D$9+$F$11*((FG784+EY784)/MAX(FG784+EY784+FH784, 0.1)*$I$9+FH784/MAX(FG784+EY784+FH784, 0.1)*$J$9))/($B$11+$C$11+$F$11)</f>
        <v>0</v>
      </c>
      <c r="DL784">
        <f>($B$11*$K$9+$C$11*$K$9+$F$11*((FG784+EY784)/MAX(FG784+EY784+FH784, 0.1)*$P$9+FH784/MAX(FG784+EY784+FH784, 0.1)*$Q$9))/($B$11+$C$11+$F$11)</f>
        <v>0</v>
      </c>
      <c r="DM784">
        <v>2.7</v>
      </c>
      <c r="DN784">
        <v>0.5</v>
      </c>
      <c r="DO784" t="s">
        <v>439</v>
      </c>
      <c r="DP784">
        <v>2</v>
      </c>
      <c r="DQ784" t="b">
        <v>1</v>
      </c>
      <c r="DR784">
        <v>1758492823.214286</v>
      </c>
      <c r="DS784">
        <v>1504.576071428572</v>
      </c>
      <c r="DT784">
        <v>1543.543214285715</v>
      </c>
      <c r="DU784">
        <v>23.17175</v>
      </c>
      <c r="DV784">
        <v>20.38572142857143</v>
      </c>
      <c r="DW784">
        <v>1502.678928571428</v>
      </c>
      <c r="DX784">
        <v>22.95208928571429</v>
      </c>
      <c r="DY784">
        <v>500.0167857142857</v>
      </c>
      <c r="DZ784">
        <v>89.97146428571429</v>
      </c>
      <c r="EA784">
        <v>0.05473786071428572</v>
      </c>
      <c r="EB784">
        <v>29.70521071428571</v>
      </c>
      <c r="EC784">
        <v>30.02592142857143</v>
      </c>
      <c r="ED784">
        <v>999.9000000000002</v>
      </c>
      <c r="EE784">
        <v>0</v>
      </c>
      <c r="EF784">
        <v>0</v>
      </c>
      <c r="EG784">
        <v>9993.098571428573</v>
      </c>
      <c r="EH784">
        <v>0</v>
      </c>
      <c r="EI784">
        <v>10.56755357142857</v>
      </c>
      <c r="EJ784">
        <v>-38.96712142857142</v>
      </c>
      <c r="EK784">
        <v>1540.265714285714</v>
      </c>
      <c r="EL784">
        <v>1575.665</v>
      </c>
      <c r="EM784">
        <v>2.786018928571429</v>
      </c>
      <c r="EN784">
        <v>1543.543214285715</v>
      </c>
      <c r="EO784">
        <v>20.38572142857143</v>
      </c>
      <c r="EP784">
        <v>2.084794642857143</v>
      </c>
      <c r="EQ784">
        <v>1.834132142857143</v>
      </c>
      <c r="ER784">
        <v>18.10348214285714</v>
      </c>
      <c r="ES784">
        <v>16.08069285714286</v>
      </c>
      <c r="ET784">
        <v>2000.006071428571</v>
      </c>
      <c r="EU784">
        <v>0.9800080357142856</v>
      </c>
      <c r="EV784">
        <v>0.01999223214285714</v>
      </c>
      <c r="EW784">
        <v>0</v>
      </c>
      <c r="EX784">
        <v>485.1826071428571</v>
      </c>
      <c r="EY784">
        <v>5.000560000000001</v>
      </c>
      <c r="EZ784">
        <v>9985.626071428573</v>
      </c>
      <c r="FA784">
        <v>17294.975</v>
      </c>
      <c r="FB784">
        <v>42.17814285714284</v>
      </c>
      <c r="FC784">
        <v>42.31199999999999</v>
      </c>
      <c r="FD784">
        <v>41.875</v>
      </c>
      <c r="FE784">
        <v>41.473</v>
      </c>
      <c r="FF784">
        <v>42.85925000000001</v>
      </c>
      <c r="FG784">
        <v>1955.124285714286</v>
      </c>
      <c r="FH784">
        <v>39.88142857142858</v>
      </c>
      <c r="FI784">
        <v>0</v>
      </c>
      <c r="FJ784">
        <v>1758492832.8</v>
      </c>
      <c r="FK784">
        <v>0</v>
      </c>
      <c r="FL784">
        <v>485.1493076923076</v>
      </c>
      <c r="FM784">
        <v>-0.7057094003890363</v>
      </c>
      <c r="FN784">
        <v>-19.90837612421827</v>
      </c>
      <c r="FO784">
        <v>9985.508461538462</v>
      </c>
      <c r="FP784">
        <v>15</v>
      </c>
      <c r="FQ784">
        <v>0</v>
      </c>
      <c r="FR784" t="s">
        <v>440</v>
      </c>
      <c r="FS784">
        <v>1747148579.5</v>
      </c>
      <c r="FT784">
        <v>1747148584.5</v>
      </c>
      <c r="FU784">
        <v>0</v>
      </c>
      <c r="FV784">
        <v>0.162</v>
      </c>
      <c r="FW784">
        <v>-0.001</v>
      </c>
      <c r="FX784">
        <v>0.139</v>
      </c>
      <c r="FY784">
        <v>0.058</v>
      </c>
      <c r="FZ784">
        <v>420</v>
      </c>
      <c r="GA784">
        <v>16</v>
      </c>
      <c r="GB784">
        <v>0.19</v>
      </c>
      <c r="GC784">
        <v>0.02</v>
      </c>
      <c r="GD784">
        <v>-38.93058536585365</v>
      </c>
      <c r="GE784">
        <v>-0.7541414634145793</v>
      </c>
      <c r="GF784">
        <v>0.1105876422350618</v>
      </c>
      <c r="GG784">
        <v>0</v>
      </c>
      <c r="GH784">
        <v>485.2300294117648</v>
      </c>
      <c r="GI784">
        <v>-1.335630252153403</v>
      </c>
      <c r="GJ784">
        <v>0.2180689968111963</v>
      </c>
      <c r="GK784">
        <v>0</v>
      </c>
      <c r="GL784">
        <v>2.831058048780488</v>
      </c>
      <c r="GM784">
        <v>-0.9614232752613208</v>
      </c>
      <c r="GN784">
        <v>0.09734783716688723</v>
      </c>
      <c r="GO784">
        <v>0</v>
      </c>
      <c r="GP784">
        <v>0</v>
      </c>
      <c r="GQ784">
        <v>3</v>
      </c>
      <c r="GR784" t="s">
        <v>480</v>
      </c>
      <c r="GS784">
        <v>3.1277</v>
      </c>
      <c r="GT784">
        <v>2.73269</v>
      </c>
      <c r="GU784">
        <v>0.201901</v>
      </c>
      <c r="GV784">
        <v>0.206338</v>
      </c>
      <c r="GW784">
        <v>0.103742</v>
      </c>
      <c r="GX784">
        <v>0.0957061</v>
      </c>
      <c r="GY784">
        <v>23921.9</v>
      </c>
      <c r="GZ784">
        <v>23063.4</v>
      </c>
      <c r="HA784">
        <v>30518.3</v>
      </c>
      <c r="HB784">
        <v>29317.1</v>
      </c>
      <c r="HC784">
        <v>37763</v>
      </c>
      <c r="HD784">
        <v>34888.7</v>
      </c>
      <c r="HE784">
        <v>46694</v>
      </c>
      <c r="HF784">
        <v>43561.2</v>
      </c>
      <c r="HG784">
        <v>1.82103</v>
      </c>
      <c r="HH784">
        <v>1.8693</v>
      </c>
      <c r="HI784">
        <v>0.08270139999999999</v>
      </c>
      <c r="HJ784">
        <v>0</v>
      </c>
      <c r="HK784">
        <v>28.6724</v>
      </c>
      <c r="HL784">
        <v>999.9</v>
      </c>
      <c r="HM784">
        <v>48.2</v>
      </c>
      <c r="HN784">
        <v>30.5</v>
      </c>
      <c r="HO784">
        <v>23.4891</v>
      </c>
      <c r="HP784">
        <v>63.833</v>
      </c>
      <c r="HQ784">
        <v>16.6306</v>
      </c>
      <c r="HR784">
        <v>1</v>
      </c>
      <c r="HS784">
        <v>0.168643</v>
      </c>
      <c r="HT784">
        <v>0.896675</v>
      </c>
      <c r="HU784">
        <v>20.1965</v>
      </c>
      <c r="HV784">
        <v>5.22807</v>
      </c>
      <c r="HW784">
        <v>11.974</v>
      </c>
      <c r="HX784">
        <v>4.96985</v>
      </c>
      <c r="HY784">
        <v>3.28963</v>
      </c>
      <c r="HZ784">
        <v>9999</v>
      </c>
      <c r="IA784">
        <v>9999</v>
      </c>
      <c r="IB784">
        <v>9999</v>
      </c>
      <c r="IC784">
        <v>999.9</v>
      </c>
      <c r="ID784">
        <v>4.97295</v>
      </c>
      <c r="IE784">
        <v>1.87729</v>
      </c>
      <c r="IF784">
        <v>1.87532</v>
      </c>
      <c r="IG784">
        <v>1.87817</v>
      </c>
      <c r="IH784">
        <v>1.87485</v>
      </c>
      <c r="II784">
        <v>1.87849</v>
      </c>
      <c r="IJ784">
        <v>1.8756</v>
      </c>
      <c r="IK784">
        <v>1.8767</v>
      </c>
      <c r="IL784">
        <v>0</v>
      </c>
      <c r="IM784">
        <v>0</v>
      </c>
      <c r="IN784">
        <v>0</v>
      </c>
      <c r="IO784">
        <v>0</v>
      </c>
      <c r="IP784" t="s">
        <v>442</v>
      </c>
      <c r="IQ784" t="s">
        <v>443</v>
      </c>
      <c r="IR784" t="s">
        <v>444</v>
      </c>
      <c r="IS784" t="s">
        <v>444</v>
      </c>
      <c r="IT784" t="s">
        <v>444</v>
      </c>
      <c r="IU784" t="s">
        <v>444</v>
      </c>
      <c r="IV784">
        <v>0</v>
      </c>
      <c r="IW784">
        <v>100</v>
      </c>
      <c r="IX784">
        <v>100</v>
      </c>
      <c r="IY784">
        <v>1.94</v>
      </c>
      <c r="IZ784">
        <v>0.2192</v>
      </c>
      <c r="JA784">
        <v>0.05401698482025668</v>
      </c>
      <c r="JB784">
        <v>0.001251749769105588</v>
      </c>
      <c r="JC784">
        <v>-2.340677956668878E-07</v>
      </c>
      <c r="JD784">
        <v>1.443975168909104E-10</v>
      </c>
      <c r="JE784">
        <v>-0.0473756660369021</v>
      </c>
      <c r="JF784">
        <v>-0.000763777970416037</v>
      </c>
      <c r="JG784">
        <v>0.0006633184790446218</v>
      </c>
      <c r="JH784">
        <v>-5.365384051273601E-06</v>
      </c>
      <c r="JI784">
        <v>1</v>
      </c>
      <c r="JJ784">
        <v>2129</v>
      </c>
      <c r="JK784">
        <v>1</v>
      </c>
      <c r="JL784">
        <v>27</v>
      </c>
      <c r="JM784">
        <v>189070.9</v>
      </c>
      <c r="JN784">
        <v>189070.8</v>
      </c>
      <c r="JO784">
        <v>3.19214</v>
      </c>
      <c r="JP784">
        <v>2.51831</v>
      </c>
      <c r="JQ784">
        <v>1.39893</v>
      </c>
      <c r="JR784">
        <v>2.33887</v>
      </c>
      <c r="JS784">
        <v>1.44897</v>
      </c>
      <c r="JT784">
        <v>2.60498</v>
      </c>
      <c r="JU784">
        <v>36.9317</v>
      </c>
      <c r="JV784">
        <v>24.2013</v>
      </c>
      <c r="JW784">
        <v>18</v>
      </c>
      <c r="JX784">
        <v>477.494</v>
      </c>
      <c r="JY784">
        <v>478.032</v>
      </c>
      <c r="JZ784">
        <v>26.8727</v>
      </c>
      <c r="KA784">
        <v>29.3073</v>
      </c>
      <c r="KB784">
        <v>30.0005</v>
      </c>
      <c r="KC784">
        <v>28.8907</v>
      </c>
      <c r="KD784">
        <v>28.9418</v>
      </c>
      <c r="KE784">
        <v>63.9863</v>
      </c>
      <c r="KF784">
        <v>22.1463</v>
      </c>
      <c r="KG784">
        <v>80.73690000000001</v>
      </c>
      <c r="KH784">
        <v>26.8496</v>
      </c>
      <c r="KI784">
        <v>1590.24</v>
      </c>
      <c r="KJ784">
        <v>20.4821</v>
      </c>
      <c r="KK784">
        <v>100.902</v>
      </c>
      <c r="KL784">
        <v>100.2</v>
      </c>
    </row>
    <row r="785" spans="1:298">
      <c r="A785">
        <v>769</v>
      </c>
      <c r="B785">
        <v>1758492836</v>
      </c>
      <c r="C785">
        <v>23732.5</v>
      </c>
      <c r="D785" t="s">
        <v>1989</v>
      </c>
      <c r="E785" t="s">
        <v>1990</v>
      </c>
      <c r="F785">
        <v>5</v>
      </c>
      <c r="G785" t="s">
        <v>1800</v>
      </c>
      <c r="H785" t="s">
        <v>436</v>
      </c>
      <c r="I785" t="s">
        <v>437</v>
      </c>
      <c r="J785">
        <v>1758492828.5</v>
      </c>
      <c r="K785">
        <f>(L785)/1000</f>
        <v>0</v>
      </c>
      <c r="L785">
        <f>IF(DQ785, AO785, AI785)</f>
        <v>0</v>
      </c>
      <c r="M785">
        <f>IF(DQ785, AJ785, AH785)</f>
        <v>0</v>
      </c>
      <c r="N785">
        <f>DS785 - IF(AV785&gt;1, M785*DM785*100.0/(AX785), 0)</f>
        <v>0</v>
      </c>
      <c r="O785">
        <f>((U785-K785/2)*N785-M785)/(U785+K785/2)</f>
        <v>0</v>
      </c>
      <c r="P785">
        <f>O785*(DZ785+EA785)/1000.0</f>
        <v>0</v>
      </c>
      <c r="Q785">
        <f>(DS785 - IF(AV785&gt;1, M785*DM785*100.0/(AX785), 0))*(DZ785+EA785)/1000.0</f>
        <v>0</v>
      </c>
      <c r="R785">
        <f>2.0/((1/T785-1/S785)+SIGN(T785)*SQRT((1/T785-1/S785)*(1/T785-1/S785) + 4*DN785/((DN785+1)*(DN785+1))*(2*1/T785*1/S785-1/S785*1/S785)))</f>
        <v>0</v>
      </c>
      <c r="S785">
        <f>IF(LEFT(DO785,1)&lt;&gt;"0",IF(LEFT(DO785,1)="1",3.0,DP785),$D$5+$E$5*(EG785*DZ785/($K$5*1000))+$F$5*(EG785*DZ785/($K$5*1000))*MAX(MIN(DM785,$J$5),$I$5)*MAX(MIN(DM785,$J$5),$I$5)+$G$5*MAX(MIN(DM785,$J$5),$I$5)*(EG785*DZ785/($K$5*1000))+$H$5*(EG785*DZ785/($K$5*1000))*(EG785*DZ785/($K$5*1000)))</f>
        <v>0</v>
      </c>
      <c r="T785">
        <f>K785*(1000-(1000*0.61365*exp(17.502*X785/(240.97+X785))/(DZ785+EA785)+DU785)/2)/(1000*0.61365*exp(17.502*X785/(240.97+X785))/(DZ785+EA785)-DU785)</f>
        <v>0</v>
      </c>
      <c r="U785">
        <f>1/((DN785+1)/(R785/1.6)+1/(S785/1.37)) + DN785/((DN785+1)/(R785/1.6) + DN785/(S785/1.37))</f>
        <v>0</v>
      </c>
      <c r="V785">
        <f>(DI785*DL785)</f>
        <v>0</v>
      </c>
      <c r="W785">
        <f>(EB785+(V785+2*0.95*5.67E-8*(((EB785+$B$7)+273)^4-(EB785+273)^4)-44100*K785)/(1.84*29.3*S785+8*0.95*5.67E-8*(EB785+273)^3))</f>
        <v>0</v>
      </c>
      <c r="X785">
        <f>($C$7*EC785+$D$7*ED785+$E$7*W785)</f>
        <v>0</v>
      </c>
      <c r="Y785">
        <f>0.61365*exp(17.502*X785/(240.97+X785))</f>
        <v>0</v>
      </c>
      <c r="Z785">
        <f>(AA785/AB785*100)</f>
        <v>0</v>
      </c>
      <c r="AA785">
        <f>DU785*(DZ785+EA785)/1000</f>
        <v>0</v>
      </c>
      <c r="AB785">
        <f>0.61365*exp(17.502*EB785/(240.97+EB785))</f>
        <v>0</v>
      </c>
      <c r="AC785">
        <f>(Y785-DU785*(DZ785+EA785)/1000)</f>
        <v>0</v>
      </c>
      <c r="AD785">
        <f>(-K785*44100)</f>
        <v>0</v>
      </c>
      <c r="AE785">
        <f>2*29.3*S785*0.92*(EB785-X785)</f>
        <v>0</v>
      </c>
      <c r="AF785">
        <f>2*0.95*5.67E-8*(((EB785+$B$7)+273)^4-(X785+273)^4)</f>
        <v>0</v>
      </c>
      <c r="AG785">
        <f>V785+AF785+AD785+AE785</f>
        <v>0</v>
      </c>
      <c r="AH785">
        <f>DY785*AV785*(DT785-DS785*(1000-AV785*DV785)/(1000-AV785*DU785))/(100*DM785)</f>
        <v>0</v>
      </c>
      <c r="AI785">
        <f>1000*DY785*AV785*(DU785-DV785)/(100*DM785*(1000-AV785*DU785))</f>
        <v>0</v>
      </c>
      <c r="AJ785">
        <f>(AK785 - AL785 - DZ785*1E3/(8.314*(EB785+273.15)) * AN785/DY785 * AM785) * DY785/(100*DM785) * (1000 - DV785)/1000</f>
        <v>0</v>
      </c>
      <c r="AK785">
        <v>1608.964036682819</v>
      </c>
      <c r="AL785">
        <v>1582.510909090908</v>
      </c>
      <c r="AM785">
        <v>3.43490199302695</v>
      </c>
      <c r="AN785">
        <v>65.52531458562125</v>
      </c>
      <c r="AO785">
        <f>(AQ785 - AP785 + DZ785*1E3/(8.314*(EB785+273.15)) * AS785/DY785 * AR785) * DY785/(100*DM785) * 1000/(1000 - AQ785)</f>
        <v>0</v>
      </c>
      <c r="AP785">
        <v>20.49231739454761</v>
      </c>
      <c r="AQ785">
        <v>23.13481030303031</v>
      </c>
      <c r="AR785">
        <v>-0.001051215615474156</v>
      </c>
      <c r="AS785">
        <v>124.8257750437585</v>
      </c>
      <c r="AT785">
        <v>3</v>
      </c>
      <c r="AU785">
        <v>1</v>
      </c>
      <c r="AV785">
        <f>IF(AT785*$H$13&gt;=AX785,1.0,(AX785/(AX785-AT785*$H$13)))</f>
        <v>0</v>
      </c>
      <c r="AW785">
        <f>(AV785-1)*100</f>
        <v>0</v>
      </c>
      <c r="AX785">
        <f>MAX(0,($B$13+$C$13*EG785)/(1+$D$13*EG785)*DZ785/(EB785+273)*$E$13)</f>
        <v>0</v>
      </c>
      <c r="AY785" t="s">
        <v>438</v>
      </c>
      <c r="AZ785" t="s">
        <v>438</v>
      </c>
      <c r="BA785">
        <v>0</v>
      </c>
      <c r="BB785">
        <v>0</v>
      </c>
      <c r="BC785">
        <f>1-BA785/BB785</f>
        <v>0</v>
      </c>
      <c r="BD785">
        <v>0</v>
      </c>
      <c r="BE785" t="s">
        <v>438</v>
      </c>
      <c r="BF785" t="s">
        <v>438</v>
      </c>
      <c r="BG785">
        <v>0</v>
      </c>
      <c r="BH785">
        <v>0</v>
      </c>
      <c r="BI785">
        <f>1-BG785/BH785</f>
        <v>0</v>
      </c>
      <c r="BJ785">
        <v>0.5</v>
      </c>
      <c r="BK785">
        <f>DJ785</f>
        <v>0</v>
      </c>
      <c r="BL785">
        <f>M785</f>
        <v>0</v>
      </c>
      <c r="BM785">
        <f>BI785*BJ785*BK785</f>
        <v>0</v>
      </c>
      <c r="BN785">
        <f>(BL785-BD785)/BK785</f>
        <v>0</v>
      </c>
      <c r="BO785">
        <f>(BB785-BH785)/BH785</f>
        <v>0</v>
      </c>
      <c r="BP785">
        <f>BA785/(BC785+BA785/BH785)</f>
        <v>0</v>
      </c>
      <c r="BQ785" t="s">
        <v>438</v>
      </c>
      <c r="BR785">
        <v>0</v>
      </c>
      <c r="BS785">
        <f>IF(BR785&lt;&gt;0, BR785, BP785)</f>
        <v>0</v>
      </c>
      <c r="BT785">
        <f>1-BS785/BH785</f>
        <v>0</v>
      </c>
      <c r="BU785">
        <f>(BH785-BG785)/(BH785-BS785)</f>
        <v>0</v>
      </c>
      <c r="BV785">
        <f>(BB785-BH785)/(BB785-BS785)</f>
        <v>0</v>
      </c>
      <c r="BW785">
        <f>(BH785-BG785)/(BH785-BA785)</f>
        <v>0</v>
      </c>
      <c r="BX785">
        <f>(BB785-BH785)/(BB785-BA785)</f>
        <v>0</v>
      </c>
      <c r="BY785">
        <f>(BU785*BS785/BG785)</f>
        <v>0</v>
      </c>
      <c r="BZ785">
        <f>(1-BY785)</f>
        <v>0</v>
      </c>
      <c r="DI785">
        <f>$B$11*EH785+$C$11*EI785+$F$11*ET785*(1-EW785)</f>
        <v>0</v>
      </c>
      <c r="DJ785">
        <f>DI785*DK785</f>
        <v>0</v>
      </c>
      <c r="DK785">
        <f>($B$11*$D$9+$C$11*$D$9+$F$11*((FG785+EY785)/MAX(FG785+EY785+FH785, 0.1)*$I$9+FH785/MAX(FG785+EY785+FH785, 0.1)*$J$9))/($B$11+$C$11+$F$11)</f>
        <v>0</v>
      </c>
      <c r="DL785">
        <f>($B$11*$K$9+$C$11*$K$9+$F$11*((FG785+EY785)/MAX(FG785+EY785+FH785, 0.1)*$P$9+FH785/MAX(FG785+EY785+FH785, 0.1)*$Q$9))/($B$11+$C$11+$F$11)</f>
        <v>0</v>
      </c>
      <c r="DM785">
        <v>2.7</v>
      </c>
      <c r="DN785">
        <v>0.5</v>
      </c>
      <c r="DO785" t="s">
        <v>439</v>
      </c>
      <c r="DP785">
        <v>2</v>
      </c>
      <c r="DQ785" t="b">
        <v>1</v>
      </c>
      <c r="DR785">
        <v>1758492828.5</v>
      </c>
      <c r="DS785">
        <v>1522.336666666667</v>
      </c>
      <c r="DT785">
        <v>1561.269259259259</v>
      </c>
      <c r="DU785">
        <v>23.15831111111111</v>
      </c>
      <c r="DV785">
        <v>20.44685555555556</v>
      </c>
      <c r="DW785">
        <v>1520.413333333333</v>
      </c>
      <c r="DX785">
        <v>22.93892592592593</v>
      </c>
      <c r="DY785">
        <v>500.0140740740741</v>
      </c>
      <c r="DZ785">
        <v>89.97174444444444</v>
      </c>
      <c r="EA785">
        <v>0.05481336666666668</v>
      </c>
      <c r="EB785">
        <v>29.68593333333333</v>
      </c>
      <c r="EC785">
        <v>30.02401851851851</v>
      </c>
      <c r="ED785">
        <v>999.9000000000001</v>
      </c>
      <c r="EE785">
        <v>0</v>
      </c>
      <c r="EF785">
        <v>0</v>
      </c>
      <c r="EG785">
        <v>10001.85037037037</v>
      </c>
      <c r="EH785">
        <v>0</v>
      </c>
      <c r="EI785">
        <v>10.5682</v>
      </c>
      <c r="EJ785">
        <v>-38.93226666666666</v>
      </c>
      <c r="EK785">
        <v>1558.427777777778</v>
      </c>
      <c r="EL785">
        <v>1593.858518518519</v>
      </c>
      <c r="EM785">
        <v>2.711437407407407</v>
      </c>
      <c r="EN785">
        <v>1561.269259259259</v>
      </c>
      <c r="EO785">
        <v>20.44685555555556</v>
      </c>
      <c r="EP785">
        <v>2.083591851851852</v>
      </c>
      <c r="EQ785">
        <v>1.839638518518519</v>
      </c>
      <c r="ER785">
        <v>18.09429259259259</v>
      </c>
      <c r="ES785">
        <v>16.12771111111111</v>
      </c>
      <c r="ET785">
        <v>2000.023333333334</v>
      </c>
      <c r="EU785">
        <v>0.9800057407407406</v>
      </c>
      <c r="EV785">
        <v>0.01999444074074074</v>
      </c>
      <c r="EW785">
        <v>0</v>
      </c>
      <c r="EX785">
        <v>485.0708518518517</v>
      </c>
      <c r="EY785">
        <v>5.000560000000001</v>
      </c>
      <c r="EZ785">
        <v>9983.641481481482</v>
      </c>
      <c r="FA785">
        <v>17295.10740740741</v>
      </c>
      <c r="FB785">
        <v>42.1801111111111</v>
      </c>
      <c r="FC785">
        <v>42.31199999999999</v>
      </c>
      <c r="FD785">
        <v>41.875</v>
      </c>
      <c r="FE785">
        <v>41.47433333333333</v>
      </c>
      <c r="FF785">
        <v>42.868</v>
      </c>
      <c r="FG785">
        <v>1955.135555555555</v>
      </c>
      <c r="FH785">
        <v>39.88740740740741</v>
      </c>
      <c r="FI785">
        <v>0</v>
      </c>
      <c r="FJ785">
        <v>1758492837.6</v>
      </c>
      <c r="FK785">
        <v>0</v>
      </c>
      <c r="FL785">
        <v>485.0760384615385</v>
      </c>
      <c r="FM785">
        <v>-0.3028034252710878</v>
      </c>
      <c r="FN785">
        <v>-26.44478636342599</v>
      </c>
      <c r="FO785">
        <v>9983.647307692307</v>
      </c>
      <c r="FP785">
        <v>15</v>
      </c>
      <c r="FQ785">
        <v>0</v>
      </c>
      <c r="FR785" t="s">
        <v>440</v>
      </c>
      <c r="FS785">
        <v>1747148579.5</v>
      </c>
      <c r="FT785">
        <v>1747148584.5</v>
      </c>
      <c r="FU785">
        <v>0</v>
      </c>
      <c r="FV785">
        <v>0.162</v>
      </c>
      <c r="FW785">
        <v>-0.001</v>
      </c>
      <c r="FX785">
        <v>0.139</v>
      </c>
      <c r="FY785">
        <v>0.058</v>
      </c>
      <c r="FZ785">
        <v>420</v>
      </c>
      <c r="GA785">
        <v>16</v>
      </c>
      <c r="GB785">
        <v>0.19</v>
      </c>
      <c r="GC785">
        <v>0.02</v>
      </c>
      <c r="GD785">
        <v>-38.91507073170731</v>
      </c>
      <c r="GE785">
        <v>0.09011498257833241</v>
      </c>
      <c r="GF785">
        <v>0.1259584063053227</v>
      </c>
      <c r="GG785">
        <v>1</v>
      </c>
      <c r="GH785">
        <v>485.1474411764706</v>
      </c>
      <c r="GI785">
        <v>-0.7845530959366781</v>
      </c>
      <c r="GJ785">
        <v>0.2013592328586872</v>
      </c>
      <c r="GK785">
        <v>1</v>
      </c>
      <c r="GL785">
        <v>2.771326829268292</v>
      </c>
      <c r="GM785">
        <v>-0.852173519163764</v>
      </c>
      <c r="GN785">
        <v>0.08703528077568633</v>
      </c>
      <c r="GO785">
        <v>0</v>
      </c>
      <c r="GP785">
        <v>2</v>
      </c>
      <c r="GQ785">
        <v>3</v>
      </c>
      <c r="GR785" t="s">
        <v>441</v>
      </c>
      <c r="GS785">
        <v>3.12807</v>
      </c>
      <c r="GT785">
        <v>2.73285</v>
      </c>
      <c r="GU785">
        <v>0.203202</v>
      </c>
      <c r="GV785">
        <v>0.207635</v>
      </c>
      <c r="GW785">
        <v>0.103685</v>
      </c>
      <c r="GX785">
        <v>0.0958072</v>
      </c>
      <c r="GY785">
        <v>23882.6</v>
      </c>
      <c r="GZ785">
        <v>23025.3</v>
      </c>
      <c r="HA785">
        <v>30518</v>
      </c>
      <c r="HB785">
        <v>29316.6</v>
      </c>
      <c r="HC785">
        <v>37765.3</v>
      </c>
      <c r="HD785">
        <v>34884</v>
      </c>
      <c r="HE785">
        <v>46693.7</v>
      </c>
      <c r="HF785">
        <v>43560.2</v>
      </c>
      <c r="HG785">
        <v>1.82165</v>
      </c>
      <c r="HH785">
        <v>1.8688</v>
      </c>
      <c r="HI785">
        <v>0.0838935</v>
      </c>
      <c r="HJ785">
        <v>0</v>
      </c>
      <c r="HK785">
        <v>28.6601</v>
      </c>
      <c r="HL785">
        <v>999.9</v>
      </c>
      <c r="HM785">
        <v>48.2</v>
      </c>
      <c r="HN785">
        <v>30.5</v>
      </c>
      <c r="HO785">
        <v>23.4876</v>
      </c>
      <c r="HP785">
        <v>63.663</v>
      </c>
      <c r="HQ785">
        <v>16.7708</v>
      </c>
      <c r="HR785">
        <v>1</v>
      </c>
      <c r="HS785">
        <v>0.169019</v>
      </c>
      <c r="HT785">
        <v>0.902906</v>
      </c>
      <c r="HU785">
        <v>20.1968</v>
      </c>
      <c r="HV785">
        <v>5.22852</v>
      </c>
      <c r="HW785">
        <v>11.974</v>
      </c>
      <c r="HX785">
        <v>4.9703</v>
      </c>
      <c r="HY785">
        <v>3.28968</v>
      </c>
      <c r="HZ785">
        <v>9999</v>
      </c>
      <c r="IA785">
        <v>9999</v>
      </c>
      <c r="IB785">
        <v>9999</v>
      </c>
      <c r="IC785">
        <v>999.9</v>
      </c>
      <c r="ID785">
        <v>4.97296</v>
      </c>
      <c r="IE785">
        <v>1.87726</v>
      </c>
      <c r="IF785">
        <v>1.87532</v>
      </c>
      <c r="IG785">
        <v>1.87816</v>
      </c>
      <c r="IH785">
        <v>1.87486</v>
      </c>
      <c r="II785">
        <v>1.87848</v>
      </c>
      <c r="IJ785">
        <v>1.87557</v>
      </c>
      <c r="IK785">
        <v>1.8767</v>
      </c>
      <c r="IL785">
        <v>0</v>
      </c>
      <c r="IM785">
        <v>0</v>
      </c>
      <c r="IN785">
        <v>0</v>
      </c>
      <c r="IO785">
        <v>0</v>
      </c>
      <c r="IP785" t="s">
        <v>442</v>
      </c>
      <c r="IQ785" t="s">
        <v>443</v>
      </c>
      <c r="IR785" t="s">
        <v>444</v>
      </c>
      <c r="IS785" t="s">
        <v>444</v>
      </c>
      <c r="IT785" t="s">
        <v>444</v>
      </c>
      <c r="IU785" t="s">
        <v>444</v>
      </c>
      <c r="IV785">
        <v>0</v>
      </c>
      <c r="IW785">
        <v>100</v>
      </c>
      <c r="IX785">
        <v>100</v>
      </c>
      <c r="IY785">
        <v>1.97</v>
      </c>
      <c r="IZ785">
        <v>0.2188</v>
      </c>
      <c r="JA785">
        <v>0.05401698482025668</v>
      </c>
      <c r="JB785">
        <v>0.001251749769105588</v>
      </c>
      <c r="JC785">
        <v>-2.340677956668878E-07</v>
      </c>
      <c r="JD785">
        <v>1.443975168909104E-10</v>
      </c>
      <c r="JE785">
        <v>-0.0473756660369021</v>
      </c>
      <c r="JF785">
        <v>-0.000763777970416037</v>
      </c>
      <c r="JG785">
        <v>0.0006633184790446218</v>
      </c>
      <c r="JH785">
        <v>-5.365384051273601E-06</v>
      </c>
      <c r="JI785">
        <v>1</v>
      </c>
      <c r="JJ785">
        <v>2129</v>
      </c>
      <c r="JK785">
        <v>1</v>
      </c>
      <c r="JL785">
        <v>27</v>
      </c>
      <c r="JM785">
        <v>189070.9</v>
      </c>
      <c r="JN785">
        <v>189070.9</v>
      </c>
      <c r="JO785">
        <v>3.21899</v>
      </c>
      <c r="JP785">
        <v>2.51831</v>
      </c>
      <c r="JQ785">
        <v>1.39893</v>
      </c>
      <c r="JR785">
        <v>2.33887</v>
      </c>
      <c r="JS785">
        <v>1.44897</v>
      </c>
      <c r="JT785">
        <v>2.5354</v>
      </c>
      <c r="JU785">
        <v>36.908</v>
      </c>
      <c r="JV785">
        <v>24.1926</v>
      </c>
      <c r="JW785">
        <v>18</v>
      </c>
      <c r="JX785">
        <v>477.868</v>
      </c>
      <c r="JY785">
        <v>477.74</v>
      </c>
      <c r="JZ785">
        <v>26.8473</v>
      </c>
      <c r="KA785">
        <v>29.3117</v>
      </c>
      <c r="KB785">
        <v>30.0005</v>
      </c>
      <c r="KC785">
        <v>28.8957</v>
      </c>
      <c r="KD785">
        <v>28.9467</v>
      </c>
      <c r="KE785">
        <v>64.4824</v>
      </c>
      <c r="KF785">
        <v>22.1463</v>
      </c>
      <c r="KG785">
        <v>81.1283</v>
      </c>
      <c r="KH785">
        <v>26.8299</v>
      </c>
      <c r="KI785">
        <v>1603.6</v>
      </c>
      <c r="KJ785">
        <v>20.5383</v>
      </c>
      <c r="KK785">
        <v>100.902</v>
      </c>
      <c r="KL785">
        <v>100.198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2025-09-21T22:22:21Z</dcterms:created>
  <dcterms:modified xsi:type="dcterms:W3CDTF">2025-09-21T22:22:21Z</dcterms:modified>
</cp:coreProperties>
</file>