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ddsmo\Victoria University of Wellington - STAFF\OneDrive - Victoria University of Wellington - STAFF\TropicGroupClassification\data\"/>
    </mc:Choice>
  </mc:AlternateContent>
  <bookViews>
    <workbookView xWindow="0" yWindow="0" windowWidth="23040" windowHeight="9192"/>
  </bookViews>
  <sheets>
    <sheet name="spp in groups" sheetId="1" r:id="rId1"/>
    <sheet name="group fleet tots" sheetId="3" r:id="rId2"/>
    <sheet name="summary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2" i="1"/>
</calcChain>
</file>

<file path=xl/sharedStrings.xml><?xml version="1.0" encoding="utf-8"?>
<sst xmlns="http://schemas.openxmlformats.org/spreadsheetml/2006/main" count="775" uniqueCount="380">
  <si>
    <t>group</t>
  </si>
  <si>
    <t>Row Labels</t>
  </si>
  <si>
    <t>Common name</t>
  </si>
  <si>
    <t>Diet</t>
  </si>
  <si>
    <t>Diet detail</t>
  </si>
  <si>
    <t>BAR</t>
  </si>
  <si>
    <t>Barracouta</t>
  </si>
  <si>
    <t>Planktivore</t>
  </si>
  <si>
    <t>EUP+FIS</t>
  </si>
  <si>
    <t>SPD</t>
  </si>
  <si>
    <t>Southern spiny dogfish</t>
  </si>
  <si>
    <t>Generalist</t>
  </si>
  <si>
    <t>FIS+CRU+SQU+SAL+Disc</t>
  </si>
  <si>
    <t>RCO</t>
  </si>
  <si>
    <t>Red cod</t>
  </si>
  <si>
    <t>Invert feeder</t>
  </si>
  <si>
    <t>CRU+FIS</t>
  </si>
  <si>
    <t>GUR</t>
  </si>
  <si>
    <t>Red gurnard</t>
  </si>
  <si>
    <t>CRU (MUN+CRB)+FIS</t>
  </si>
  <si>
    <t>LEA</t>
  </si>
  <si>
    <t>Leatherjacket</t>
  </si>
  <si>
    <t>Echin+MOL+CRU</t>
  </si>
  <si>
    <t>CAR</t>
  </si>
  <si>
    <t>Carpet shark</t>
  </si>
  <si>
    <t>CRU(MUN+CRB)+FIS</t>
  </si>
  <si>
    <t>TAR</t>
  </si>
  <si>
    <t>Tarakihi</t>
  </si>
  <si>
    <t>Echin+CRU+POL+FIS</t>
  </si>
  <si>
    <t>SNA</t>
  </si>
  <si>
    <t>Snapper</t>
  </si>
  <si>
    <t>CRU+Echin+POL+MOL</t>
  </si>
  <si>
    <t>KAH</t>
  </si>
  <si>
    <t>Kahawai</t>
  </si>
  <si>
    <t>Fish &amp; inverts</t>
  </si>
  <si>
    <t>FIS+CRU+POL+MOL</t>
  </si>
  <si>
    <t>SPO</t>
  </si>
  <si>
    <t>Rig</t>
  </si>
  <si>
    <t>CRU(CRB)+Echiuran+MOL</t>
  </si>
  <si>
    <t>SCH</t>
  </si>
  <si>
    <t>School shark</t>
  </si>
  <si>
    <t>Piscivore</t>
  </si>
  <si>
    <t>FIS+Ceph+CRU</t>
  </si>
  <si>
    <t>ERA</t>
  </si>
  <si>
    <t>Electric ray</t>
  </si>
  <si>
    <t>?FIS+POL+CRU</t>
  </si>
  <si>
    <t>THR</t>
  </si>
  <si>
    <t>Thresher shark</t>
  </si>
  <si>
    <t>FIS+SQU+CRU</t>
  </si>
  <si>
    <t>RSK</t>
  </si>
  <si>
    <t>Rough skate</t>
  </si>
  <si>
    <t>CRU+MOL+FIS</t>
  </si>
  <si>
    <t>EGR</t>
  </si>
  <si>
    <t>Eagle ray</t>
  </si>
  <si>
    <t>CRU+MOL+POL</t>
  </si>
  <si>
    <t>STR</t>
  </si>
  <si>
    <t>Stingray</t>
  </si>
  <si>
    <t>CRU+MOL+POL+Echiuran</t>
  </si>
  <si>
    <t>BRA</t>
  </si>
  <si>
    <t>Short-tailed black ray</t>
  </si>
  <si>
    <t>CRU+POL+Echin</t>
  </si>
  <si>
    <t>SSK</t>
  </si>
  <si>
    <t>Smooth skate</t>
  </si>
  <si>
    <t>CRU(MUN+SCI)+FIS</t>
  </si>
  <si>
    <t>GSH</t>
  </si>
  <si>
    <t>Dark ghost shark</t>
  </si>
  <si>
    <t>CRU+MOL+Echin</t>
  </si>
  <si>
    <t>ELE</t>
  </si>
  <si>
    <t>Elephant fish</t>
  </si>
  <si>
    <t>MOL+CRU+Echin+FIS</t>
  </si>
  <si>
    <t>HYD</t>
  </si>
  <si>
    <t>Hydrolagus sp.</t>
  </si>
  <si>
    <t>SFL</t>
  </si>
  <si>
    <t>Sand flounder</t>
  </si>
  <si>
    <t>Benthic inverts</t>
  </si>
  <si>
    <t>POL+MOL+CRU</t>
  </si>
  <si>
    <t>WIT</t>
  </si>
  <si>
    <t>Witch</t>
  </si>
  <si>
    <t>CRU+FIS+POL</t>
  </si>
  <si>
    <t>LSO</t>
  </si>
  <si>
    <t>Lemon sole</t>
  </si>
  <si>
    <t>POL+MOL+Echin</t>
  </si>
  <si>
    <t>ESO</t>
  </si>
  <si>
    <t>New Zealand sole</t>
  </si>
  <si>
    <t>POL+CRU+Echin+MOL</t>
  </si>
  <si>
    <t>YBF</t>
  </si>
  <si>
    <t>Yellow-belly flounder</t>
  </si>
  <si>
    <t>CRU+POL+MOL</t>
  </si>
  <si>
    <t>SPS</t>
  </si>
  <si>
    <t>Speckled sole</t>
  </si>
  <si>
    <t>BRI</t>
  </si>
  <si>
    <t>Brill</t>
  </si>
  <si>
    <t>Var. benthic invert</t>
  </si>
  <si>
    <t>GFL</t>
  </si>
  <si>
    <t>Greenback flounder</t>
  </si>
  <si>
    <t>SWA</t>
  </si>
  <si>
    <t>Silver warehou</t>
  </si>
  <si>
    <t>Gelatinous inverts</t>
  </si>
  <si>
    <t>SAL</t>
  </si>
  <si>
    <t>WAR</t>
  </si>
  <si>
    <t>Blue warehou</t>
  </si>
  <si>
    <t>SAL(+EUP)</t>
  </si>
  <si>
    <t>JMN</t>
  </si>
  <si>
    <t>Jack mackerel (T. novaezelandiae)</t>
  </si>
  <si>
    <t>CRU(EUP+APH)</t>
  </si>
  <si>
    <t>JMD</t>
  </si>
  <si>
    <t>Jack mackerel (T. declivis)</t>
  </si>
  <si>
    <t>CRU(EUP+APH)+FIS</t>
  </si>
  <si>
    <t>JMM</t>
  </si>
  <si>
    <t>Jack mackerel (T. murphyi)</t>
  </si>
  <si>
    <t>EMA</t>
  </si>
  <si>
    <t>Blue mackerel</t>
  </si>
  <si>
    <t>CRU+FIS+SAL</t>
  </si>
  <si>
    <t>JDO</t>
  </si>
  <si>
    <t>John dory</t>
  </si>
  <si>
    <t>FIS+CRU</t>
  </si>
  <si>
    <t>BCO</t>
  </si>
  <si>
    <t>Blue cod</t>
  </si>
  <si>
    <t>FIS+CRU+SAL</t>
  </si>
  <si>
    <t>CON</t>
  </si>
  <si>
    <t>Conger eel</t>
  </si>
  <si>
    <t>Inverts &amp; fish</t>
  </si>
  <si>
    <t>HAP</t>
  </si>
  <si>
    <t>Hapuku</t>
  </si>
  <si>
    <t>STY</t>
  </si>
  <si>
    <t>Spotty</t>
  </si>
  <si>
    <t>POP</t>
  </si>
  <si>
    <t>Porcupine fish</t>
  </si>
  <si>
    <t>MOL+CRU+Echin</t>
  </si>
  <si>
    <t>LFB</t>
  </si>
  <si>
    <t>?Benthic inverts</t>
  </si>
  <si>
    <t>SDR</t>
  </si>
  <si>
    <t>Spiny seadragon</t>
  </si>
  <si>
    <t>CRU</t>
  </si>
  <si>
    <t>SBR</t>
  </si>
  <si>
    <t>Southern bastard cod</t>
  </si>
  <si>
    <t>?CRU+FIS</t>
  </si>
  <si>
    <t>SHO</t>
  </si>
  <si>
    <t>Seahorse</t>
  </si>
  <si>
    <t>KIN</t>
  </si>
  <si>
    <t>Kingfish</t>
  </si>
  <si>
    <t>HAK</t>
  </si>
  <si>
    <t>Hake</t>
  </si>
  <si>
    <t>HOK</t>
  </si>
  <si>
    <t>Hoki</t>
  </si>
  <si>
    <t>CRU(NAT+EUP)+'MYC'</t>
  </si>
  <si>
    <t>TRE</t>
  </si>
  <si>
    <t>Trevally</t>
  </si>
  <si>
    <t>CRU+POL+MOL+Echin</t>
  </si>
  <si>
    <t>RBM</t>
  </si>
  <si>
    <t>Ray's bream</t>
  </si>
  <si>
    <t>FIS(Meso)+CRU+SAL</t>
  </si>
  <si>
    <t>FRO</t>
  </si>
  <si>
    <t>Frostfish</t>
  </si>
  <si>
    <t>PIL</t>
  </si>
  <si>
    <t>Pilchard</t>
  </si>
  <si>
    <t>SPR</t>
  </si>
  <si>
    <t>Sprats</t>
  </si>
  <si>
    <t>ANC</t>
  </si>
  <si>
    <t>Anchovy</t>
  </si>
  <si>
    <t>CUC</t>
  </si>
  <si>
    <t>Cucumber fish</t>
  </si>
  <si>
    <t>CDO</t>
  </si>
  <si>
    <t>Capro dory</t>
  </si>
  <si>
    <t>SSI</t>
  </si>
  <si>
    <t>Silverside</t>
  </si>
  <si>
    <t>SAL+POL+CRU</t>
  </si>
  <si>
    <t>WHI</t>
  </si>
  <si>
    <t>Whitebait</t>
  </si>
  <si>
    <t>Micro-planktivore</t>
  </si>
  <si>
    <t>PCO</t>
  </si>
  <si>
    <t>Ahuru</t>
  </si>
  <si>
    <t>SDO</t>
  </si>
  <si>
    <t>Silver dory</t>
  </si>
  <si>
    <t>SCG</t>
  </si>
  <si>
    <t>Scaly gurnard</t>
  </si>
  <si>
    <t>SPE</t>
  </si>
  <si>
    <t>Sea perch</t>
  </si>
  <si>
    <t>CRU+SAL+FIS</t>
  </si>
  <si>
    <t>RAT</t>
  </si>
  <si>
    <t>Rattails</t>
  </si>
  <si>
    <t>STA</t>
  </si>
  <si>
    <t>Giant stargazer</t>
  </si>
  <si>
    <t>LIN</t>
  </si>
  <si>
    <t>Ling</t>
  </si>
  <si>
    <t>FIS+CRU+Disc</t>
  </si>
  <si>
    <t>YEM</t>
  </si>
  <si>
    <t>Yellow-eyed mullet</t>
  </si>
  <si>
    <t>CRU+POL+MOL+Algae</t>
  </si>
  <si>
    <t>RMU</t>
  </si>
  <si>
    <t>Goatfish</t>
  </si>
  <si>
    <t>SPZ</t>
  </si>
  <si>
    <t>Spotted stargazer</t>
  </si>
  <si>
    <t>CBI</t>
  </si>
  <si>
    <t>Two saddle rattail</t>
  </si>
  <si>
    <t>CAS</t>
  </si>
  <si>
    <t>Oblique banded rattail</t>
  </si>
  <si>
    <t>PIG</t>
  </si>
  <si>
    <t>Pigfish</t>
  </si>
  <si>
    <t>OPA</t>
  </si>
  <si>
    <t>Opalfish</t>
  </si>
  <si>
    <t>BRZ</t>
  </si>
  <si>
    <t>Brown stargazer</t>
  </si>
  <si>
    <t>SCO</t>
  </si>
  <si>
    <t>Swollenhead conger</t>
  </si>
  <si>
    <t>BOA</t>
  </si>
  <si>
    <t>Giant boarfish</t>
  </si>
  <si>
    <t>GLB</t>
  </si>
  <si>
    <t>Globefish</t>
  </si>
  <si>
    <t>SQU</t>
  </si>
  <si>
    <t>Arrow squid</t>
  </si>
  <si>
    <t>FIS(Meso)+Ceph+CRU</t>
  </si>
  <si>
    <t>OCT</t>
  </si>
  <si>
    <t>BSQ</t>
  </si>
  <si>
    <t>Broad squid</t>
  </si>
  <si>
    <t>?FIS+Ceph</t>
  </si>
  <si>
    <t>SCC</t>
  </si>
  <si>
    <t>SCA</t>
  </si>
  <si>
    <t>OYS</t>
  </si>
  <si>
    <t>MUS</t>
  </si>
  <si>
    <t>Sea cucumber</t>
  </si>
  <si>
    <t>KAH tot.ctch</t>
  </si>
  <si>
    <t>% fish</t>
  </si>
  <si>
    <t>BNS</t>
  </si>
  <si>
    <t>JMA</t>
  </si>
  <si>
    <t>HAG</t>
  </si>
  <si>
    <t>BUT</t>
  </si>
  <si>
    <t>MOK</t>
  </si>
  <si>
    <t>GTR</t>
  </si>
  <si>
    <t>TRU</t>
  </si>
  <si>
    <t>BPF</t>
  </si>
  <si>
    <t>SPF</t>
  </si>
  <si>
    <t>WSE</t>
  </si>
  <si>
    <t>RMO</t>
  </si>
  <si>
    <t>CMO</t>
  </si>
  <si>
    <t>POR</t>
  </si>
  <si>
    <t>ALB</t>
  </si>
  <si>
    <t>SKI</t>
  </si>
  <si>
    <t>SUN</t>
  </si>
  <si>
    <t>OFH</t>
  </si>
  <si>
    <t>SBO</t>
  </si>
  <si>
    <t>RBT</t>
  </si>
  <si>
    <t>GAR</t>
  </si>
  <si>
    <t>GMU</t>
  </si>
  <si>
    <t>Demersal</t>
  </si>
  <si>
    <t>LDO</t>
  </si>
  <si>
    <t>BRC</t>
  </si>
  <si>
    <t>EEL</t>
  </si>
  <si>
    <t>COMtot.ctch</t>
  </si>
  <si>
    <t>Seal shark</t>
  </si>
  <si>
    <t>Seven-gilled shark</t>
  </si>
  <si>
    <t>Bronze whaler shark</t>
  </si>
  <si>
    <t>Blue shark</t>
  </si>
  <si>
    <t>Mako shark</t>
  </si>
  <si>
    <t>Sharks undefined</t>
  </si>
  <si>
    <t>Shovelnosed dogfish</t>
  </si>
  <si>
    <t>Other sharks and dogfish</t>
  </si>
  <si>
    <t>Skates undefined</t>
  </si>
  <si>
    <t>Black flounder</t>
  </si>
  <si>
    <t>Turbot</t>
  </si>
  <si>
    <t>Flatfish undefined</t>
  </si>
  <si>
    <t>Bluenose</t>
  </si>
  <si>
    <t>Butterfish</t>
  </si>
  <si>
    <t>Blue moki</t>
  </si>
  <si>
    <t>Marblefish</t>
  </si>
  <si>
    <t>Trumpeter</t>
  </si>
  <si>
    <t>Banded wrasse</t>
  </si>
  <si>
    <t>Scarlet wrasse</t>
  </si>
  <si>
    <t>Wrasse undefined</t>
  </si>
  <si>
    <t>Red moki</t>
  </si>
  <si>
    <t>Copper moki</t>
  </si>
  <si>
    <t>Porae</t>
  </si>
  <si>
    <t>Albacore</t>
  </si>
  <si>
    <t>Gemfish</t>
  </si>
  <si>
    <t>Sunfish</t>
  </si>
  <si>
    <t>SKJ</t>
  </si>
  <si>
    <t>Skipjack tuna</t>
  </si>
  <si>
    <t>Oilfish</t>
  </si>
  <si>
    <t>Southern boarfish</t>
  </si>
  <si>
    <t>Redbait</t>
  </si>
  <si>
    <t>Garfish</t>
  </si>
  <si>
    <t>Grey mullet</t>
  </si>
  <si>
    <t>Lookdown dory</t>
  </si>
  <si>
    <t>Northern bastard cod</t>
  </si>
  <si>
    <t>Demersal species undefined</t>
  </si>
  <si>
    <t>Freshwater eel</t>
  </si>
  <si>
    <t>Hagfish</t>
  </si>
  <si>
    <t>BSH</t>
  </si>
  <si>
    <t>SEV</t>
  </si>
  <si>
    <t>BWH</t>
  </si>
  <si>
    <t>BWS</t>
  </si>
  <si>
    <t>MAK</t>
  </si>
  <si>
    <t>SHA</t>
  </si>
  <si>
    <t>SND</t>
  </si>
  <si>
    <t>OSD</t>
  </si>
  <si>
    <t>SKA</t>
  </si>
  <si>
    <t>BFL</t>
  </si>
  <si>
    <t>TUR</t>
  </si>
  <si>
    <t>FLA</t>
  </si>
  <si>
    <t>MIX</t>
  </si>
  <si>
    <t>?Piscivore</t>
  </si>
  <si>
    <t>?Invert feeder</t>
  </si>
  <si>
    <t>Jack mackerel undefined</t>
  </si>
  <si>
    <t>Herbivore</t>
  </si>
  <si>
    <t>Invert/herbivore</t>
  </si>
  <si>
    <t>Herbivore/detritivore</t>
  </si>
  <si>
    <t>Flatfish</t>
  </si>
  <si>
    <t>Elasmobranchs - piscivores</t>
  </si>
  <si>
    <t>Elasmobranchs - invertivores</t>
  </si>
  <si>
    <t>Mesopelagic jelly eaters</t>
  </si>
  <si>
    <t>Mackerels</t>
  </si>
  <si>
    <t>Reef - piscivores</t>
  </si>
  <si>
    <t>Reef - invertivores</t>
  </si>
  <si>
    <t>Pelagic - large</t>
  </si>
  <si>
    <t>Pelagic - small</t>
  </si>
  <si>
    <t>Freshwater</t>
  </si>
  <si>
    <t>Cephalopods</t>
  </si>
  <si>
    <t>Long-finned boarfish</t>
  </si>
  <si>
    <t>Invert/planktivore</t>
  </si>
  <si>
    <t>COC</t>
  </si>
  <si>
    <t>PZL</t>
  </si>
  <si>
    <t>POY</t>
  </si>
  <si>
    <t>PPI</t>
  </si>
  <si>
    <t>MMI</t>
  </si>
  <si>
    <t>HOR</t>
  </si>
  <si>
    <t>PAD</t>
  </si>
  <si>
    <t>CRA</t>
  </si>
  <si>
    <t>SUR</t>
  </si>
  <si>
    <t>SEO</t>
  </si>
  <si>
    <t>Scallop</t>
  </si>
  <si>
    <t>Surf clams</t>
  </si>
  <si>
    <t>Cockle</t>
  </si>
  <si>
    <t>Pacific oyster</t>
  </si>
  <si>
    <t>Pipi</t>
  </si>
  <si>
    <t>Mussel</t>
  </si>
  <si>
    <t>Horse mussel</t>
  </si>
  <si>
    <t>Mussels</t>
  </si>
  <si>
    <t>Dredge oyster</t>
  </si>
  <si>
    <t>Filter feeder</t>
  </si>
  <si>
    <t>Paddle crab</t>
  </si>
  <si>
    <t>WHE</t>
  </si>
  <si>
    <t>Whelks</t>
  </si>
  <si>
    <t>Rock lobster</t>
  </si>
  <si>
    <t>Invertebrate herbivores</t>
  </si>
  <si>
    <t>PAU</t>
  </si>
  <si>
    <t>Paua</t>
  </si>
  <si>
    <t>Kina</t>
  </si>
  <si>
    <t>Seaweed</t>
  </si>
  <si>
    <t>Sea weed</t>
  </si>
  <si>
    <t>Scavanger/detritivore</t>
  </si>
  <si>
    <t>King clam</t>
  </si>
  <si>
    <t>Mactra</t>
  </si>
  <si>
    <t>Scavanger/carnivore</t>
  </si>
  <si>
    <t>Octopus</t>
  </si>
  <si>
    <t>group name</t>
  </si>
  <si>
    <t>COMtot.ctch (t)</t>
  </si>
  <si>
    <t>KAH tot.ctch (kg)</t>
  </si>
  <si>
    <t>Invertebrate scavengers</t>
  </si>
  <si>
    <t>trawl</t>
  </si>
  <si>
    <t>dredge</t>
  </si>
  <si>
    <t>line</t>
  </si>
  <si>
    <t>setnet</t>
  </si>
  <si>
    <t>purse seine</t>
  </si>
  <si>
    <t>pot</t>
  </si>
  <si>
    <t>hand gathering</t>
  </si>
  <si>
    <t>Catch by fleet per group 1983-2012</t>
  </si>
  <si>
    <t>Oct-07 to Dec-12</t>
  </si>
  <si>
    <t>beach seine</t>
  </si>
  <si>
    <t>Main species</t>
  </si>
  <si>
    <t>Greenlip mussel</t>
  </si>
  <si>
    <t>Jack mackerel (T.nz)</t>
  </si>
  <si>
    <t>Secondary species</t>
  </si>
  <si>
    <t>trolling</t>
  </si>
  <si>
    <t>jig</t>
  </si>
  <si>
    <t>all</t>
  </si>
  <si>
    <t>all (diving)</t>
  </si>
  <si>
    <t>all (clam dredge)</t>
  </si>
  <si>
    <t>PRES</t>
  </si>
  <si>
    <t>Spiny dogfish</t>
  </si>
  <si>
    <t>Gurnard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</si>
</sst>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9933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1" fillId="0" borderId="1" xfId="0" applyFont="1" applyBorder="1"/>
    <xf numFmtId="0" fontId="0" fillId="0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CC3300"/>
      <color rgb="FF0099CC"/>
      <color rgb="FF99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ddsmo/Victoria%20University%20of%20Wellington%20-%20STAFF/OneDrive%20-%20Victoria%20University%20of%20Wellington%20-%20STAFF/Volunteers/Data/TBGB%20trawl%20species%20to%20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3">
          <cell r="B3" t="str">
            <v>Ahuru</v>
          </cell>
          <cell r="C3" t="str">
            <v>Auchenoceros punctatus</v>
          </cell>
          <cell r="D3" t="str">
            <v>Ahuru</v>
          </cell>
          <cell r="E3" t="str">
            <v>Auchenoceros punctatus</v>
          </cell>
          <cell r="F3" t="str">
            <v>*</v>
          </cell>
          <cell r="G3">
            <v>6</v>
          </cell>
          <cell r="H3">
            <v>2.8</v>
          </cell>
        </row>
        <row r="4">
          <cell r="B4" t="str">
            <v>Airy finger sponge</v>
          </cell>
          <cell r="C4" t="str">
            <v>Callyspongia cf ramosa</v>
          </cell>
          <cell r="D4" t="e">
            <v>#N/A</v>
          </cell>
          <cell r="E4" t="e">
            <v>#N/A</v>
          </cell>
          <cell r="F4" t="str">
            <v>*</v>
          </cell>
          <cell r="G4">
            <v>10</v>
          </cell>
          <cell r="H4">
            <v>30.3</v>
          </cell>
        </row>
        <row r="5">
          <cell r="B5" t="str">
            <v>Alcithoe larochei</v>
          </cell>
          <cell r="C5" t="str">
            <v>Alcithoe larochei</v>
          </cell>
          <cell r="D5" t="str">
            <v>Alcithoe larochei</v>
          </cell>
          <cell r="E5" t="str">
            <v>Alcithoe larochei</v>
          </cell>
          <cell r="F5" t="str">
            <v>*</v>
          </cell>
          <cell r="G5">
            <v>12</v>
          </cell>
          <cell r="H5">
            <v>3.8</v>
          </cell>
        </row>
        <row r="6">
          <cell r="B6" t="str">
            <v>Anchovy</v>
          </cell>
          <cell r="C6" t="str">
            <v>Engraulis australis</v>
          </cell>
          <cell r="D6" t="str">
            <v>Anchovy</v>
          </cell>
          <cell r="E6" t="str">
            <v>Engraulis australis</v>
          </cell>
          <cell r="F6" t="str">
            <v>*</v>
          </cell>
          <cell r="G6">
            <v>2</v>
          </cell>
          <cell r="H6">
            <v>0.4</v>
          </cell>
        </row>
        <row r="7">
          <cell r="B7" t="str">
            <v>Arrow squid</v>
          </cell>
          <cell r="C7" t="str">
            <v>Nototodarus sloanii</v>
          </cell>
          <cell r="D7" t="str">
            <v>Arrow squid</v>
          </cell>
          <cell r="E7" t="str">
            <v>Nototodarus sloanii</v>
          </cell>
          <cell r="F7">
            <v>1</v>
          </cell>
          <cell r="G7">
            <v>52</v>
          </cell>
          <cell r="H7">
            <v>363</v>
          </cell>
        </row>
        <row r="8">
          <cell r="B8" t="str">
            <v>Barnacle</v>
          </cell>
          <cell r="C8" t="str">
            <v>Cirripedia (Class)</v>
          </cell>
          <cell r="D8" t="e">
            <v>#N/A</v>
          </cell>
          <cell r="E8" t="e">
            <v>#N/A</v>
          </cell>
          <cell r="F8" t="str">
            <v>*</v>
          </cell>
          <cell r="G8">
            <v>4</v>
          </cell>
          <cell r="H8">
            <v>0.9</v>
          </cell>
        </row>
        <row r="9">
          <cell r="B9" t="str">
            <v>Barracouta</v>
          </cell>
          <cell r="C9" t="str">
            <v>Thyrsites atun</v>
          </cell>
          <cell r="D9" t="str">
            <v>Barracouta</v>
          </cell>
          <cell r="E9" t="str">
            <v>Thyrsites atun</v>
          </cell>
          <cell r="F9">
            <v>8.1</v>
          </cell>
          <cell r="G9">
            <v>48</v>
          </cell>
          <cell r="H9">
            <v>2991.2</v>
          </cell>
        </row>
        <row r="10">
          <cell r="B10" t="str">
            <v>Bathyplotes spp.</v>
          </cell>
          <cell r="C10" t="str">
            <v>Bathyplotes spp.</v>
          </cell>
          <cell r="D10" t="e">
            <v>#N/A</v>
          </cell>
          <cell r="E10" t="e">
            <v>#N/A</v>
          </cell>
          <cell r="F10" t="str">
            <v>*</v>
          </cell>
          <cell r="G10">
            <v>1</v>
          </cell>
          <cell r="H10">
            <v>0.2</v>
          </cell>
        </row>
        <row r="11">
          <cell r="B11" t="str">
            <v>Blue cod</v>
          </cell>
          <cell r="C11" t="str">
            <v>Parapercis colias</v>
          </cell>
          <cell r="D11" t="str">
            <v>Blue cod</v>
          </cell>
          <cell r="E11" t="str">
            <v>Parapercis colias</v>
          </cell>
          <cell r="F11" t="str">
            <v>*</v>
          </cell>
          <cell r="G11">
            <v>11</v>
          </cell>
          <cell r="H11">
            <v>55.4</v>
          </cell>
        </row>
        <row r="12">
          <cell r="B12" t="str">
            <v>Blue mackerel</v>
          </cell>
          <cell r="C12" t="str">
            <v>Scomber australasicus</v>
          </cell>
          <cell r="D12" t="str">
            <v>Blue mackerel</v>
          </cell>
          <cell r="E12" t="str">
            <v>Scomber australasicus</v>
          </cell>
          <cell r="F12" t="str">
            <v>*</v>
          </cell>
          <cell r="G12">
            <v>1</v>
          </cell>
          <cell r="H12">
            <v>5.9</v>
          </cell>
        </row>
        <row r="13">
          <cell r="B13" t="str">
            <v>Bollons rattail</v>
          </cell>
          <cell r="C13" t="str">
            <v>Coelorinchus bollonsi</v>
          </cell>
          <cell r="D13" t="e">
            <v>#N/A</v>
          </cell>
          <cell r="E13" t="e">
            <v>#N/A</v>
          </cell>
          <cell r="F13" t="str">
            <v>*</v>
          </cell>
          <cell r="G13">
            <v>2</v>
          </cell>
          <cell r="H13">
            <v>36.4</v>
          </cell>
        </row>
        <row r="14">
          <cell r="B14" t="str">
            <v>Brill</v>
          </cell>
          <cell r="C14" t="str">
            <v>Colistium guntheri</v>
          </cell>
          <cell r="D14" t="str">
            <v>Brill</v>
          </cell>
          <cell r="E14" t="str">
            <v>Colistium guntheri</v>
          </cell>
          <cell r="F14" t="str">
            <v>*</v>
          </cell>
          <cell r="G14">
            <v>6</v>
          </cell>
          <cell r="H14">
            <v>14.4</v>
          </cell>
        </row>
        <row r="15">
          <cell r="B15" t="str">
            <v>Broad squid</v>
          </cell>
          <cell r="C15" t="str">
            <v>Sepioteuthis australis</v>
          </cell>
          <cell r="D15" t="str">
            <v>Broad squid</v>
          </cell>
          <cell r="E15" t="str">
            <v>Sepioteuthis australis</v>
          </cell>
          <cell r="F15" t="str">
            <v>*</v>
          </cell>
          <cell r="G15">
            <v>7</v>
          </cell>
          <cell r="H15">
            <v>3.1</v>
          </cell>
        </row>
        <row r="16">
          <cell r="B16" t="str">
            <v>Brown stargazer</v>
          </cell>
          <cell r="C16" t="str">
            <v>Xenocephalus armatus</v>
          </cell>
          <cell r="D16" t="str">
            <v>Brown stargazer</v>
          </cell>
          <cell r="E16" t="e">
            <v>#N/A</v>
          </cell>
          <cell r="F16" t="str">
            <v>*</v>
          </cell>
          <cell r="G16">
            <v>1</v>
          </cell>
          <cell r="H16">
            <v>0.7</v>
          </cell>
        </row>
        <row r="17">
          <cell r="B17" t="str">
            <v>Bryozoan</v>
          </cell>
          <cell r="C17" t="str">
            <v>Bryozoa (Phylum)</v>
          </cell>
          <cell r="D17" t="e">
            <v>#N/A</v>
          </cell>
          <cell r="E17" t="str">
            <v>Bryozoa (Phylum)</v>
          </cell>
          <cell r="F17" t="str">
            <v>*</v>
          </cell>
          <cell r="G17">
            <v>2</v>
          </cell>
          <cell r="H17">
            <v>8.6</v>
          </cell>
        </row>
        <row r="18">
          <cell r="B18" t="str">
            <v>Capro dory</v>
          </cell>
          <cell r="C18" t="str">
            <v>Capromimus abbreviatus</v>
          </cell>
          <cell r="D18" t="str">
            <v>Capro dory</v>
          </cell>
          <cell r="E18" t="str">
            <v>Capromimus abbreviatus</v>
          </cell>
          <cell r="F18">
            <v>1.3</v>
          </cell>
          <cell r="G18">
            <v>25</v>
          </cell>
          <cell r="H18">
            <v>485.2</v>
          </cell>
        </row>
        <row r="19">
          <cell r="B19" t="str">
            <v>Carpet shark</v>
          </cell>
          <cell r="C19" t="str">
            <v>Cephaloscyllium isabellum</v>
          </cell>
          <cell r="D19" t="e">
            <v>#N/A</v>
          </cell>
          <cell r="E19" t="e">
            <v>#N/A</v>
          </cell>
          <cell r="F19">
            <v>1.6</v>
          </cell>
          <cell r="G19">
            <v>46</v>
          </cell>
          <cell r="H19">
            <v>582.1</v>
          </cell>
        </row>
        <row r="20">
          <cell r="B20" t="str">
            <v>Circular saw shell</v>
          </cell>
          <cell r="C20" t="str">
            <v>Astraea heliotropium</v>
          </cell>
          <cell r="D20" t="e">
            <v>#N/A</v>
          </cell>
          <cell r="E20" t="e">
            <v>#N/A</v>
          </cell>
          <cell r="F20" t="str">
            <v>*</v>
          </cell>
          <cell r="G20">
            <v>1</v>
          </cell>
          <cell r="H20">
            <v>0.1</v>
          </cell>
        </row>
        <row r="21">
          <cell r="B21" t="str">
            <v>Common roughy</v>
          </cell>
          <cell r="C21" t="str">
            <v>Paratrachichthys trailli</v>
          </cell>
          <cell r="D21" t="str">
            <v>Common roughy</v>
          </cell>
          <cell r="E21" t="str">
            <v>Paratrachichthys trailli</v>
          </cell>
          <cell r="F21" t="str">
            <v>*</v>
          </cell>
          <cell r="G21">
            <v>3</v>
          </cell>
          <cell r="H21">
            <v>54</v>
          </cell>
        </row>
        <row r="22">
          <cell r="B22" t="str">
            <v>Common warehou</v>
          </cell>
          <cell r="C22" t="str">
            <v>Seriolella brama</v>
          </cell>
          <cell r="D22" t="e">
            <v>#N/A</v>
          </cell>
          <cell r="E22" t="str">
            <v>Seriolella brama</v>
          </cell>
          <cell r="F22">
            <v>0.9</v>
          </cell>
          <cell r="G22">
            <v>23</v>
          </cell>
          <cell r="H22">
            <v>334.8</v>
          </cell>
        </row>
        <row r="23">
          <cell r="B23" t="str">
            <v>Conger eel</v>
          </cell>
          <cell r="C23" t="str">
            <v>Conger spp.</v>
          </cell>
          <cell r="D23" t="str">
            <v>Conger eel</v>
          </cell>
          <cell r="E23" t="e">
            <v>#N/A</v>
          </cell>
          <cell r="F23" t="str">
            <v>*</v>
          </cell>
          <cell r="G23">
            <v>9</v>
          </cell>
          <cell r="H23">
            <v>35.4</v>
          </cell>
        </row>
        <row r="24">
          <cell r="B24" t="str">
            <v>Cosmasterias dyscrita</v>
          </cell>
          <cell r="C24" t="str">
            <v>Cosmasterias dyscrita</v>
          </cell>
          <cell r="D24" t="e">
            <v>#N/A</v>
          </cell>
          <cell r="E24" t="e">
            <v>#N/A</v>
          </cell>
          <cell r="F24" t="str">
            <v>*</v>
          </cell>
          <cell r="G24">
            <v>5</v>
          </cell>
          <cell r="H24">
            <v>2.1</v>
          </cell>
        </row>
        <row r="25">
          <cell r="B25" t="str">
            <v>Cross-fish</v>
          </cell>
          <cell r="C25" t="str">
            <v>Sclerasterias mollis</v>
          </cell>
          <cell r="D25" t="e">
            <v>#N/A</v>
          </cell>
          <cell r="E25" t="e">
            <v>#N/A</v>
          </cell>
          <cell r="F25" t="str">
            <v>*</v>
          </cell>
          <cell r="G25">
            <v>1</v>
          </cell>
          <cell r="H25">
            <v>0.1</v>
          </cell>
        </row>
        <row r="26">
          <cell r="B26" t="str">
            <v>Cucumber fish</v>
          </cell>
          <cell r="C26" t="str">
            <v>Paraulopus nigripinnis</v>
          </cell>
          <cell r="D26" t="e">
            <v>#N/A</v>
          </cell>
          <cell r="E26" t="str">
            <v>Paraulopus nigripinnis</v>
          </cell>
          <cell r="F26">
            <v>1.3</v>
          </cell>
          <cell r="G26">
            <v>27</v>
          </cell>
          <cell r="H26">
            <v>488.8</v>
          </cell>
        </row>
        <row r="27">
          <cell r="B27" t="str">
            <v>Dark toadfish</v>
          </cell>
          <cell r="C27" t="str">
            <v>Neophrynichthys latus</v>
          </cell>
          <cell r="D27" t="e">
            <v>#N/A</v>
          </cell>
          <cell r="E27" t="e">
            <v>#N/A</v>
          </cell>
          <cell r="F27" t="str">
            <v>*</v>
          </cell>
          <cell r="G27">
            <v>2</v>
          </cell>
          <cell r="H27">
            <v>0.3</v>
          </cell>
        </row>
        <row r="28">
          <cell r="B28" t="str">
            <v>Deepsea flathead</v>
          </cell>
          <cell r="C28" t="str">
            <v>Hoplichthys haswelli</v>
          </cell>
          <cell r="D28" t="e">
            <v>#N/A</v>
          </cell>
          <cell r="E28" t="e">
            <v>#N/A</v>
          </cell>
          <cell r="F28" t="str">
            <v>*</v>
          </cell>
          <cell r="G28">
            <v>4</v>
          </cell>
          <cell r="H28">
            <v>25</v>
          </cell>
        </row>
        <row r="29">
          <cell r="B29" t="str">
            <v>Dells spider crab</v>
          </cell>
          <cell r="C29" t="str">
            <v>Platymaia maoria</v>
          </cell>
          <cell r="D29" t="e">
            <v>#N/A</v>
          </cell>
          <cell r="E29" t="e">
            <v>#N/A</v>
          </cell>
          <cell r="F29" t="str">
            <v>*</v>
          </cell>
          <cell r="G29">
            <v>1</v>
          </cell>
          <cell r="H29">
            <v>0.1</v>
          </cell>
        </row>
        <row r="30">
          <cell r="B30" t="str">
            <v>Eagle ray</v>
          </cell>
          <cell r="C30" t="str">
            <v>Myliobatis tenuicaudatus</v>
          </cell>
          <cell r="D30" t="e">
            <v>#N/A</v>
          </cell>
          <cell r="E30" t="e">
            <v>#N/A</v>
          </cell>
          <cell r="F30" t="str">
            <v>*</v>
          </cell>
          <cell r="G30">
            <v>5</v>
          </cell>
          <cell r="H30">
            <v>33.799999999999997</v>
          </cell>
        </row>
        <row r="31">
          <cell r="B31" t="str">
            <v>Echiurans</v>
          </cell>
          <cell r="C31" t="str">
            <v>Echiura</v>
          </cell>
          <cell r="D31" t="e">
            <v>#N/A</v>
          </cell>
          <cell r="E31" t="e">
            <v>#N/A</v>
          </cell>
          <cell r="F31" t="str">
            <v>*</v>
          </cell>
          <cell r="G31">
            <v>1</v>
          </cell>
          <cell r="H31">
            <v>0.1</v>
          </cell>
        </row>
        <row r="32">
          <cell r="B32" t="str">
            <v>Electric ray</v>
          </cell>
          <cell r="C32" t="str">
            <v>Torpedo fairchildi</v>
          </cell>
          <cell r="D32" t="e">
            <v>#N/A</v>
          </cell>
          <cell r="E32" t="e">
            <v>#N/A</v>
          </cell>
          <cell r="F32" t="str">
            <v>*</v>
          </cell>
          <cell r="G32">
            <v>6</v>
          </cell>
          <cell r="H32">
            <v>39.9</v>
          </cell>
        </row>
        <row r="33">
          <cell r="B33" t="str">
            <v>Elephant fish</v>
          </cell>
          <cell r="C33" t="str">
            <v>Callorhinchus milii</v>
          </cell>
          <cell r="D33" t="e">
            <v>#N/A</v>
          </cell>
          <cell r="E33" t="e">
            <v>#N/A</v>
          </cell>
          <cell r="F33" t="str">
            <v>*</v>
          </cell>
          <cell r="G33">
            <v>8</v>
          </cell>
          <cell r="H33">
            <v>96.2</v>
          </cell>
        </row>
        <row r="34">
          <cell r="B34" t="str">
            <v>Frostfish</v>
          </cell>
          <cell r="C34" t="str">
            <v>Lepidopus caudatus</v>
          </cell>
          <cell r="D34" t="str">
            <v>Frostfish</v>
          </cell>
          <cell r="E34" t="str">
            <v>Lepidopus caudatus</v>
          </cell>
          <cell r="F34">
            <v>1.1000000000000001</v>
          </cell>
          <cell r="G34">
            <v>20</v>
          </cell>
          <cell r="H34">
            <v>421.3</v>
          </cell>
        </row>
        <row r="35">
          <cell r="B35" t="str">
            <v>Fusitriton magellanicus</v>
          </cell>
          <cell r="C35" t="str">
            <v>Fusitriton magellanicus</v>
          </cell>
          <cell r="D35" t="e">
            <v>#N/A</v>
          </cell>
          <cell r="E35" t="e">
            <v>#N/A</v>
          </cell>
          <cell r="F35" t="str">
            <v>*</v>
          </cell>
          <cell r="G35">
            <v>2</v>
          </cell>
          <cell r="H35">
            <v>0.3</v>
          </cell>
        </row>
        <row r="36">
          <cell r="B36" t="str">
            <v>Gastropods</v>
          </cell>
          <cell r="C36" t="str">
            <v>Gastropoda</v>
          </cell>
          <cell r="D36" t="e">
            <v>#N/A</v>
          </cell>
          <cell r="E36" t="e">
            <v>#N/A</v>
          </cell>
          <cell r="F36" t="str">
            <v>*</v>
          </cell>
          <cell r="G36">
            <v>1</v>
          </cell>
          <cell r="H36">
            <v>0.1</v>
          </cell>
        </row>
        <row r="37">
          <cell r="B37" t="str">
            <v>Gemfish</v>
          </cell>
          <cell r="C37" t="str">
            <v>Rexea solandri</v>
          </cell>
          <cell r="D37" t="str">
            <v>Gemfish</v>
          </cell>
          <cell r="E37" t="str">
            <v>Rexea solandri</v>
          </cell>
          <cell r="F37">
            <v>0.7</v>
          </cell>
          <cell r="G37">
            <v>11</v>
          </cell>
          <cell r="H37">
            <v>275.5</v>
          </cell>
        </row>
        <row r="38">
          <cell r="B38" t="str">
            <v>Geometric star</v>
          </cell>
          <cell r="C38" t="str">
            <v>Psilaster acuminatus</v>
          </cell>
          <cell r="D38" t="e">
            <v>#N/A</v>
          </cell>
          <cell r="E38" t="e">
            <v>#N/A</v>
          </cell>
          <cell r="F38" t="str">
            <v>*</v>
          </cell>
          <cell r="G38">
            <v>7</v>
          </cell>
          <cell r="H38">
            <v>0.9</v>
          </cell>
        </row>
        <row r="39">
          <cell r="B39" t="str">
            <v>Ghost shark</v>
          </cell>
          <cell r="C39" t="str">
            <v>Hydrolagus novaezealandiae</v>
          </cell>
          <cell r="D39" t="e">
            <v>#N/A</v>
          </cell>
          <cell r="E39" t="e">
            <v>#N/A</v>
          </cell>
          <cell r="F39">
            <v>2.7</v>
          </cell>
          <cell r="G39">
            <v>28</v>
          </cell>
          <cell r="H39">
            <v>1015.6</v>
          </cell>
        </row>
        <row r="40">
          <cell r="B40" t="str">
            <v>Giant stargazer</v>
          </cell>
          <cell r="C40" t="str">
            <v>Kathetostoma giganteum</v>
          </cell>
          <cell r="D40" t="str">
            <v>Giant stargazer</v>
          </cell>
          <cell r="E40" t="str">
            <v>Kathetostoma giganteum</v>
          </cell>
          <cell r="F40">
            <v>6.7</v>
          </cell>
          <cell r="G40">
            <v>46</v>
          </cell>
          <cell r="H40">
            <v>2477.5</v>
          </cell>
        </row>
        <row r="41">
          <cell r="B41" t="str">
            <v>Globefish</v>
          </cell>
          <cell r="C41" t="str">
            <v>Contusus richei</v>
          </cell>
          <cell r="D41" t="str">
            <v>Globefish</v>
          </cell>
          <cell r="E41" t="str">
            <v>Contusus richei</v>
          </cell>
          <cell r="F41" t="str">
            <v>*</v>
          </cell>
          <cell r="G41">
            <v>6</v>
          </cell>
          <cell r="H41">
            <v>129.4</v>
          </cell>
        </row>
        <row r="42">
          <cell r="B42" t="str">
            <v>Greenback flounder</v>
          </cell>
          <cell r="C42" t="str">
            <v>Rhombosolea tapirina</v>
          </cell>
          <cell r="D42" t="str">
            <v>Greenback flounder</v>
          </cell>
          <cell r="E42" t="str">
            <v>Rhombosolea tapirina</v>
          </cell>
          <cell r="F42" t="str">
            <v>*</v>
          </cell>
          <cell r="G42">
            <v>1</v>
          </cell>
          <cell r="H42">
            <v>0.9</v>
          </cell>
        </row>
        <row r="43">
          <cell r="B43" t="str">
            <v>Greenback jack mackerel</v>
          </cell>
          <cell r="C43" t="str">
            <v>Trachurus declivis</v>
          </cell>
          <cell r="D43" t="e">
            <v>#N/A</v>
          </cell>
          <cell r="E43" t="str">
            <v>Trachurus declivis</v>
          </cell>
          <cell r="F43" t="str">
            <v>*</v>
          </cell>
          <cell r="G43">
            <v>14</v>
          </cell>
          <cell r="H43">
            <v>44.5</v>
          </cell>
        </row>
        <row r="44">
          <cell r="B44" t="str">
            <v>Gurnard</v>
          </cell>
          <cell r="C44" t="str">
            <v>Chelidonichthys kumu</v>
          </cell>
          <cell r="D44" t="e">
            <v>#N/A</v>
          </cell>
          <cell r="E44" t="str">
            <v>Chelidonichthys kumu</v>
          </cell>
          <cell r="F44">
            <v>5.9</v>
          </cell>
          <cell r="G44">
            <v>41</v>
          </cell>
          <cell r="H44">
            <v>2202</v>
          </cell>
        </row>
        <row r="45">
          <cell r="B45" t="str">
            <v>Hake</v>
          </cell>
          <cell r="C45" t="str">
            <v>Merluccius australis</v>
          </cell>
          <cell r="D45" t="str">
            <v>Hake</v>
          </cell>
          <cell r="E45" t="str">
            <v>Merluccius australis</v>
          </cell>
          <cell r="F45" t="str">
            <v>*</v>
          </cell>
          <cell r="G45">
            <v>21</v>
          </cell>
          <cell r="H45">
            <v>113.9</v>
          </cell>
        </row>
        <row r="46">
          <cell r="B46" t="str">
            <v>Hapuku</v>
          </cell>
          <cell r="C46" t="str">
            <v>Polyprion oxygeneios</v>
          </cell>
          <cell r="D46" t="str">
            <v>Hapuku</v>
          </cell>
          <cell r="E46" t="str">
            <v>Polyprion oxygeneios</v>
          </cell>
          <cell r="F46" t="str">
            <v>*</v>
          </cell>
          <cell r="G46">
            <v>7</v>
          </cell>
          <cell r="H46">
            <v>64.599999999999994</v>
          </cell>
        </row>
        <row r="47">
          <cell r="B47" t="str">
            <v>Heart urchin</v>
          </cell>
          <cell r="C47" t="str">
            <v>Spatangus multispinus</v>
          </cell>
          <cell r="D47" t="str">
            <v>Heart urchin</v>
          </cell>
          <cell r="E47" t="str">
            <v>Spatangus multispinus</v>
          </cell>
          <cell r="F47" t="str">
            <v>*</v>
          </cell>
          <cell r="G47">
            <v>7</v>
          </cell>
          <cell r="H47">
            <v>10.5</v>
          </cell>
        </row>
        <row r="48">
          <cell r="B48" t="str">
            <v>Hoki</v>
          </cell>
          <cell r="C48" t="str">
            <v>Macruronus novaezelandiae</v>
          </cell>
          <cell r="D48" t="str">
            <v>Hoki</v>
          </cell>
          <cell r="E48" t="str">
            <v>Macruronus novaezelandiae</v>
          </cell>
          <cell r="F48">
            <v>7.9</v>
          </cell>
          <cell r="G48">
            <v>21</v>
          </cell>
          <cell r="H48">
            <v>2945.4</v>
          </cell>
        </row>
        <row r="49">
          <cell r="B49" t="str">
            <v>Hydroid</v>
          </cell>
          <cell r="C49" t="str">
            <v>Hydrozoa (Class)</v>
          </cell>
          <cell r="D49" t="e">
            <v>#N/A</v>
          </cell>
          <cell r="E49" t="e">
            <v>#N/A</v>
          </cell>
          <cell r="F49" t="str">
            <v>*</v>
          </cell>
          <cell r="G49">
            <v>5</v>
          </cell>
          <cell r="H49">
            <v>0.7</v>
          </cell>
        </row>
        <row r="50">
          <cell r="B50" t="str">
            <v>Javelin fish</v>
          </cell>
          <cell r="C50" t="str">
            <v>Lepidorhynchus denticulatus</v>
          </cell>
          <cell r="D50" t="e">
            <v>#N/A</v>
          </cell>
          <cell r="E50" t="e">
            <v>#N/A</v>
          </cell>
          <cell r="F50" t="str">
            <v>*</v>
          </cell>
          <cell r="G50">
            <v>5</v>
          </cell>
          <cell r="H50">
            <v>95.8</v>
          </cell>
        </row>
        <row r="51">
          <cell r="B51" t="str">
            <v>Jellyfish</v>
          </cell>
          <cell r="C51" t="str">
            <v>NA</v>
          </cell>
          <cell r="D51" t="e">
            <v>#N/A</v>
          </cell>
          <cell r="E51" t="e">
            <v>#N/A</v>
          </cell>
          <cell r="F51" t="str">
            <v>*</v>
          </cell>
          <cell r="G51">
            <v>1</v>
          </cell>
          <cell r="H51">
            <v>0.9</v>
          </cell>
        </row>
        <row r="52">
          <cell r="B52" t="str">
            <v>John dory</v>
          </cell>
          <cell r="C52" t="str">
            <v>Zeus faber</v>
          </cell>
          <cell r="D52" t="str">
            <v>John dory</v>
          </cell>
          <cell r="E52" t="str">
            <v>Zeus faber</v>
          </cell>
          <cell r="F52">
            <v>1.1000000000000001</v>
          </cell>
          <cell r="G52">
            <v>27</v>
          </cell>
          <cell r="H52">
            <v>421.5</v>
          </cell>
        </row>
        <row r="53">
          <cell r="B53" t="str">
            <v>Kahawai</v>
          </cell>
          <cell r="C53" t="str">
            <v>Arripis trutta</v>
          </cell>
          <cell r="D53" t="str">
            <v>Kahawai</v>
          </cell>
          <cell r="E53" t="str">
            <v>Arripis trutta</v>
          </cell>
          <cell r="F53" t="str">
            <v>*</v>
          </cell>
          <cell r="G53">
            <v>5</v>
          </cell>
          <cell r="H53">
            <v>40.1</v>
          </cell>
        </row>
        <row r="54">
          <cell r="B54" t="str">
            <v>Kingfish</v>
          </cell>
          <cell r="C54" t="str">
            <v>Seriola lalandi</v>
          </cell>
          <cell r="D54" t="str">
            <v>Kingfish</v>
          </cell>
          <cell r="E54" t="str">
            <v>Seriola lalandi</v>
          </cell>
          <cell r="F54" t="str">
            <v>*</v>
          </cell>
          <cell r="G54">
            <v>8</v>
          </cell>
          <cell r="H54">
            <v>41.3</v>
          </cell>
        </row>
        <row r="55">
          <cell r="B55" t="str">
            <v>Knobbed whelk</v>
          </cell>
          <cell r="C55" t="str">
            <v>Austrofucus glans</v>
          </cell>
          <cell r="D55" t="str">
            <v>Knobbed whelk</v>
          </cell>
          <cell r="E55" t="e">
            <v>#N/A</v>
          </cell>
          <cell r="F55" t="str">
            <v>*</v>
          </cell>
          <cell r="G55">
            <v>2</v>
          </cell>
          <cell r="H55">
            <v>0.3</v>
          </cell>
        </row>
        <row r="56">
          <cell r="B56" t="str">
            <v>Leatherjacket</v>
          </cell>
          <cell r="C56" t="str">
            <v>Meuschenia scaber</v>
          </cell>
          <cell r="D56" t="str">
            <v>Leatherjacket</v>
          </cell>
          <cell r="E56" t="str">
            <v>Meuschenia scaber</v>
          </cell>
          <cell r="F56">
            <v>0.7</v>
          </cell>
          <cell r="G56">
            <v>10</v>
          </cell>
          <cell r="H56">
            <v>270</v>
          </cell>
        </row>
        <row r="57">
          <cell r="B57" t="str">
            <v>Leech generic</v>
          </cell>
          <cell r="C57" t="str">
            <v>Hirudinea</v>
          </cell>
          <cell r="D57" t="e">
            <v>#N/A</v>
          </cell>
          <cell r="E57" t="e">
            <v>#N/A</v>
          </cell>
          <cell r="F57" t="str">
            <v>*</v>
          </cell>
          <cell r="G57">
            <v>2</v>
          </cell>
          <cell r="H57">
            <v>0.2</v>
          </cell>
        </row>
        <row r="58">
          <cell r="B58" t="str">
            <v>Lemon sole</v>
          </cell>
          <cell r="C58" t="str">
            <v>Pelotretis flavilatus</v>
          </cell>
          <cell r="D58" t="str">
            <v>Lemon sole</v>
          </cell>
          <cell r="E58" t="str">
            <v>Pelotretis flavilatus</v>
          </cell>
          <cell r="F58" t="str">
            <v>*</v>
          </cell>
          <cell r="G58">
            <v>23</v>
          </cell>
          <cell r="H58">
            <v>112.3</v>
          </cell>
        </row>
        <row r="59">
          <cell r="B59" t="str">
            <v>Ling</v>
          </cell>
          <cell r="C59" t="str">
            <v>Genypterus blacodes</v>
          </cell>
          <cell r="D59" t="str">
            <v>Ling</v>
          </cell>
          <cell r="E59" t="str">
            <v>Genypterus blacodes</v>
          </cell>
          <cell r="F59">
            <v>2.2999999999999998</v>
          </cell>
          <cell r="G59">
            <v>31</v>
          </cell>
          <cell r="H59">
            <v>835.8</v>
          </cell>
        </row>
        <row r="60">
          <cell r="B60" t="str">
            <v>Mirror dory</v>
          </cell>
          <cell r="C60" t="str">
            <v>Zenopsis nebulosa</v>
          </cell>
          <cell r="D60" t="e">
            <v>#N/A</v>
          </cell>
          <cell r="E60" t="e">
            <v>#N/A</v>
          </cell>
          <cell r="F60" t="str">
            <v>*</v>
          </cell>
          <cell r="G60">
            <v>2</v>
          </cell>
          <cell r="H60">
            <v>3</v>
          </cell>
        </row>
        <row r="61">
          <cell r="B61" t="str">
            <v>New Zealand sole</v>
          </cell>
          <cell r="C61" t="str">
            <v>Peltorhamphus novaezeelandiae</v>
          </cell>
          <cell r="D61" t="str">
            <v>New Zealand sole</v>
          </cell>
          <cell r="E61" t="str">
            <v>Peltorhamphus novaezeelandiae</v>
          </cell>
          <cell r="F61" t="str">
            <v>*</v>
          </cell>
          <cell r="G61">
            <v>10</v>
          </cell>
          <cell r="H61">
            <v>105.6</v>
          </cell>
        </row>
        <row r="62">
          <cell r="B62" t="str">
            <v>Natant decapod</v>
          </cell>
          <cell r="C62" t="str">
            <v>NA</v>
          </cell>
          <cell r="D62" t="e">
            <v>#N/A</v>
          </cell>
          <cell r="E62" t="e">
            <v>#N/A</v>
          </cell>
          <cell r="F62" t="str">
            <v>*</v>
          </cell>
          <cell r="G62">
            <v>1</v>
          </cell>
          <cell r="H62">
            <v>0.2</v>
          </cell>
        </row>
        <row r="63">
          <cell r="B63" t="str">
            <v>Northern spiny dogfish</v>
          </cell>
          <cell r="C63" t="str">
            <v>Squalus griffini</v>
          </cell>
          <cell r="D63" t="e">
            <v>#N/A</v>
          </cell>
          <cell r="E63" t="e">
            <v>#N/A</v>
          </cell>
          <cell r="F63">
            <v>0.5</v>
          </cell>
          <cell r="G63">
            <v>14</v>
          </cell>
          <cell r="H63">
            <v>175.1</v>
          </cell>
        </row>
        <row r="64">
          <cell r="B64" t="str">
            <v>Notopandalus magnoculus</v>
          </cell>
          <cell r="C64" t="str">
            <v>Notopandalus magnoculus</v>
          </cell>
          <cell r="D64" t="e">
            <v>#N/A</v>
          </cell>
          <cell r="E64" t="e">
            <v>#N/A</v>
          </cell>
          <cell r="F64" t="str">
            <v>*</v>
          </cell>
          <cell r="G64">
            <v>1</v>
          </cell>
          <cell r="H64">
            <v>0.1</v>
          </cell>
        </row>
        <row r="65">
          <cell r="B65" t="str">
            <v>Nudibranchia</v>
          </cell>
          <cell r="C65" t="str">
            <v>Nudibranchia (Order)</v>
          </cell>
          <cell r="D65" t="e">
            <v>#N/A</v>
          </cell>
          <cell r="E65" t="e">
            <v>#N/A</v>
          </cell>
          <cell r="F65" t="str">
            <v>*</v>
          </cell>
          <cell r="G65">
            <v>2</v>
          </cell>
          <cell r="H65">
            <v>0.9</v>
          </cell>
        </row>
        <row r="66">
          <cell r="B66" t="str">
            <v>Octopus</v>
          </cell>
          <cell r="C66" t="str">
            <v>Pinnoctopus cordiformis</v>
          </cell>
          <cell r="D66" t="str">
            <v>Octopus</v>
          </cell>
          <cell r="E66" t="e">
            <v>#N/A</v>
          </cell>
          <cell r="F66" t="str">
            <v>*</v>
          </cell>
          <cell r="G66">
            <v>8</v>
          </cell>
          <cell r="H66">
            <v>40.6</v>
          </cell>
        </row>
        <row r="67">
          <cell r="B67" t="str">
            <v>Olivers rattail</v>
          </cell>
          <cell r="C67" t="str">
            <v>Coelorinchus oliverianus</v>
          </cell>
          <cell r="D67" t="e">
            <v>#N/A</v>
          </cell>
          <cell r="E67" t="e">
            <v>#N/A</v>
          </cell>
          <cell r="F67" t="str">
            <v>*</v>
          </cell>
          <cell r="G67">
            <v>2</v>
          </cell>
          <cell r="H67">
            <v>16.7</v>
          </cell>
        </row>
        <row r="68">
          <cell r="B68" t="str">
            <v>Opalfish</v>
          </cell>
          <cell r="C68" t="str">
            <v>Hemerocoetes spp.</v>
          </cell>
          <cell r="D68" t="str">
            <v>Opalfish</v>
          </cell>
          <cell r="E68" t="e">
            <v>#N/A</v>
          </cell>
          <cell r="F68" t="str">
            <v>*</v>
          </cell>
          <cell r="G68">
            <v>3</v>
          </cell>
          <cell r="H68">
            <v>0.4</v>
          </cell>
        </row>
        <row r="69">
          <cell r="B69" t="str">
            <v>Ophiuroid (brittle star)</v>
          </cell>
          <cell r="C69" t="str">
            <v>NA</v>
          </cell>
          <cell r="D69" t="e">
            <v>#N/A</v>
          </cell>
          <cell r="E69" t="e">
            <v>#N/A</v>
          </cell>
          <cell r="F69" t="str">
            <v>*</v>
          </cell>
          <cell r="G69">
            <v>1</v>
          </cell>
          <cell r="H69">
            <v>0.1</v>
          </cell>
        </row>
        <row r="70">
          <cell r="B70" t="str">
            <v>Orange perch</v>
          </cell>
          <cell r="C70" t="str">
            <v>Lepidoperca aurantia</v>
          </cell>
          <cell r="D70" t="e">
            <v>#N/A</v>
          </cell>
          <cell r="E70" t="e">
            <v>#N/A</v>
          </cell>
          <cell r="F70" t="str">
            <v>*</v>
          </cell>
          <cell r="G70">
            <v>4</v>
          </cell>
          <cell r="H70">
            <v>11.5</v>
          </cell>
        </row>
        <row r="71">
          <cell r="B71" t="str">
            <v>Pagurid</v>
          </cell>
          <cell r="C71" t="str">
            <v>Paguroidea</v>
          </cell>
          <cell r="D71" t="e">
            <v>#N/A</v>
          </cell>
          <cell r="E71" t="e">
            <v>#N/A</v>
          </cell>
          <cell r="F71" t="str">
            <v>*</v>
          </cell>
          <cell r="G71">
            <v>5</v>
          </cell>
          <cell r="H71">
            <v>3.9</v>
          </cell>
        </row>
        <row r="72">
          <cell r="B72" t="str">
            <v>Pagurid</v>
          </cell>
          <cell r="C72" t="str">
            <v>Diacanthurus rubricatus</v>
          </cell>
          <cell r="D72" t="e">
            <v>#N/A</v>
          </cell>
          <cell r="E72" t="e">
            <v>#N/A</v>
          </cell>
          <cell r="F72" t="str">
            <v>*</v>
          </cell>
          <cell r="G72">
            <v>5</v>
          </cell>
          <cell r="H72">
            <v>0.5</v>
          </cell>
        </row>
        <row r="73">
          <cell r="B73" t="str">
            <v>Pannychia moseleyi</v>
          </cell>
          <cell r="C73" t="str">
            <v>Pannychia moseleyi</v>
          </cell>
          <cell r="D73" t="e">
            <v>#N/A</v>
          </cell>
          <cell r="E73" t="e">
            <v>#N/A</v>
          </cell>
          <cell r="F73" t="str">
            <v>*</v>
          </cell>
          <cell r="G73">
            <v>1</v>
          </cell>
          <cell r="H73">
            <v>0.1</v>
          </cell>
        </row>
        <row r="74">
          <cell r="B74" t="str">
            <v>Pentagonaster pulchellus</v>
          </cell>
          <cell r="C74" t="str">
            <v>Pentagonaster pulchellus</v>
          </cell>
          <cell r="D74" t="e">
            <v>#N/A</v>
          </cell>
          <cell r="E74" t="e">
            <v>#N/A</v>
          </cell>
          <cell r="F74" t="str">
            <v>*</v>
          </cell>
          <cell r="G74">
            <v>1</v>
          </cell>
          <cell r="H74">
            <v>0.1</v>
          </cell>
        </row>
        <row r="75">
          <cell r="B75" t="str">
            <v>Pigfish</v>
          </cell>
          <cell r="C75" t="str">
            <v>Congiopodus leucopaecilus</v>
          </cell>
          <cell r="D75" t="str">
            <v>Pigfish</v>
          </cell>
          <cell r="E75" t="str">
            <v>Congiopodus leucopaecilus</v>
          </cell>
          <cell r="F75" t="str">
            <v>*</v>
          </cell>
          <cell r="G75">
            <v>1</v>
          </cell>
          <cell r="H75">
            <v>0.2</v>
          </cell>
        </row>
        <row r="76">
          <cell r="B76" t="str">
            <v>Pilchard</v>
          </cell>
          <cell r="C76" t="str">
            <v>Sardinops sagax</v>
          </cell>
          <cell r="D76" t="str">
            <v>Pilchard</v>
          </cell>
          <cell r="E76" t="str">
            <v>Sardinops sagax</v>
          </cell>
          <cell r="F76" t="str">
            <v>*</v>
          </cell>
          <cell r="G76">
            <v>1</v>
          </cell>
          <cell r="H76">
            <v>0.2</v>
          </cell>
        </row>
        <row r="77">
          <cell r="B77" t="str">
            <v>Policeman crab</v>
          </cell>
          <cell r="C77" t="str">
            <v>Neommatocarcinus huttoni</v>
          </cell>
          <cell r="D77" t="e">
            <v>#N/A</v>
          </cell>
          <cell r="E77" t="e">
            <v>#N/A</v>
          </cell>
          <cell r="F77" t="str">
            <v>*</v>
          </cell>
          <cell r="G77">
            <v>1</v>
          </cell>
          <cell r="H77">
            <v>0.1</v>
          </cell>
        </row>
        <row r="78">
          <cell r="B78" t="str">
            <v>Polychaete</v>
          </cell>
          <cell r="C78" t="str">
            <v>Polychaeta</v>
          </cell>
          <cell r="D78" t="e">
            <v>#N/A</v>
          </cell>
          <cell r="E78" t="e">
            <v>#N/A</v>
          </cell>
          <cell r="F78" t="str">
            <v>*</v>
          </cell>
          <cell r="G78">
            <v>1</v>
          </cell>
          <cell r="H78">
            <v>0.1</v>
          </cell>
        </row>
        <row r="79">
          <cell r="B79" t="str">
            <v>Porcupine fish</v>
          </cell>
          <cell r="C79" t="str">
            <v>Allomycterus jaculiferus</v>
          </cell>
          <cell r="D79" t="str">
            <v>Porcupine fish</v>
          </cell>
          <cell r="E79" t="e">
            <v>#N/A</v>
          </cell>
          <cell r="F79">
            <v>0.8</v>
          </cell>
          <cell r="G79">
            <v>14</v>
          </cell>
          <cell r="H79">
            <v>287.60000000000002</v>
          </cell>
        </row>
        <row r="80">
          <cell r="B80" t="str">
            <v>Prawn</v>
          </cell>
          <cell r="C80" t="str">
            <v>NA</v>
          </cell>
          <cell r="D80" t="e">
            <v>#N/A</v>
          </cell>
          <cell r="E80" t="e">
            <v>#N/A</v>
          </cell>
          <cell r="F80" t="str">
            <v>*</v>
          </cell>
          <cell r="G80">
            <v>1</v>
          </cell>
          <cell r="H80">
            <v>0.1</v>
          </cell>
        </row>
        <row r="81">
          <cell r="B81" t="str">
            <v>Prawn killer</v>
          </cell>
          <cell r="C81" t="str">
            <v>Ibacus alticrenatus</v>
          </cell>
          <cell r="D81" t="str">
            <v>Prawn killer</v>
          </cell>
          <cell r="E81" t="str">
            <v>Ibacus alticrenatus</v>
          </cell>
          <cell r="F81" t="str">
            <v>*</v>
          </cell>
          <cell r="G81">
            <v>16</v>
          </cell>
          <cell r="H81">
            <v>19.399999999999999</v>
          </cell>
        </row>
        <row r="82">
          <cell r="B82" t="str">
            <v>Prickly deepsea skate</v>
          </cell>
          <cell r="C82" t="str">
            <v>Brochiraja spinifera</v>
          </cell>
          <cell r="D82" t="e">
            <v>#N/A</v>
          </cell>
          <cell r="E82" t="e">
            <v>#N/A</v>
          </cell>
          <cell r="F82" t="str">
            <v>*</v>
          </cell>
          <cell r="G82">
            <v>3</v>
          </cell>
          <cell r="H82">
            <v>4.4000000000000004</v>
          </cell>
        </row>
        <row r="83">
          <cell r="B83" t="str">
            <v>Pyura pulla</v>
          </cell>
          <cell r="C83" t="str">
            <v>Pyura pulla</v>
          </cell>
          <cell r="D83" t="e">
            <v>#N/A</v>
          </cell>
          <cell r="E83" t="e">
            <v>#N/A</v>
          </cell>
          <cell r="F83" t="str">
            <v>*</v>
          </cell>
          <cell r="G83">
            <v>1</v>
          </cell>
          <cell r="H83">
            <v>0.1</v>
          </cell>
        </row>
        <row r="84">
          <cell r="B84" t="str">
            <v>Ranella olearium</v>
          </cell>
          <cell r="C84" t="str">
            <v>Ranella olearium</v>
          </cell>
          <cell r="D84" t="e">
            <v>#N/A</v>
          </cell>
          <cell r="E84" t="e">
            <v>#N/A</v>
          </cell>
          <cell r="F84" t="str">
            <v>*</v>
          </cell>
          <cell r="G84">
            <v>1</v>
          </cell>
          <cell r="H84">
            <v>1.2</v>
          </cell>
        </row>
        <row r="85">
          <cell r="B85" t="str">
            <v>Rays bream</v>
          </cell>
          <cell r="C85" t="str">
            <v>Brama brama</v>
          </cell>
          <cell r="D85" t="e">
            <v>#N/A</v>
          </cell>
          <cell r="E85" t="str">
            <v>Brama brama</v>
          </cell>
          <cell r="F85" t="str">
            <v>*</v>
          </cell>
          <cell r="G85">
            <v>2</v>
          </cell>
          <cell r="H85">
            <v>2.9</v>
          </cell>
        </row>
        <row r="86">
          <cell r="B86" t="str">
            <v>Red cod</v>
          </cell>
          <cell r="C86" t="str">
            <v>Pseudophycis bachus</v>
          </cell>
          <cell r="D86" t="str">
            <v>Red cod</v>
          </cell>
          <cell r="E86" t="str">
            <v>Pseudophycis bachus</v>
          </cell>
          <cell r="F86">
            <v>3.4</v>
          </cell>
          <cell r="G86">
            <v>39</v>
          </cell>
          <cell r="H86">
            <v>1249.3</v>
          </cell>
        </row>
        <row r="87">
          <cell r="B87" t="str">
            <v>Red mullet</v>
          </cell>
          <cell r="C87" t="str">
            <v>Upeneichthys lineatus</v>
          </cell>
          <cell r="D87" t="e">
            <v>#N/A</v>
          </cell>
          <cell r="E87" t="e">
            <v>#N/A</v>
          </cell>
          <cell r="F87" t="str">
            <v>*</v>
          </cell>
          <cell r="G87">
            <v>1</v>
          </cell>
          <cell r="H87">
            <v>2.2999999999999998</v>
          </cell>
        </row>
        <row r="88">
          <cell r="B88" t="str">
            <v>Redbait</v>
          </cell>
          <cell r="C88" t="str">
            <v>Emmelichthys nitidus</v>
          </cell>
          <cell r="D88" t="str">
            <v>Redbait</v>
          </cell>
          <cell r="E88" t="str">
            <v>Emmelichthys nitidus</v>
          </cell>
          <cell r="F88" t="str">
            <v>*</v>
          </cell>
          <cell r="G88">
            <v>7</v>
          </cell>
          <cell r="H88">
            <v>12</v>
          </cell>
        </row>
        <row r="89">
          <cell r="B89" t="str">
            <v>Rig</v>
          </cell>
          <cell r="C89" t="str">
            <v>Mustelus lenticulatus</v>
          </cell>
          <cell r="D89" t="e">
            <v>#N/A</v>
          </cell>
          <cell r="E89" t="e">
            <v>#N/A</v>
          </cell>
          <cell r="F89">
            <v>2.1</v>
          </cell>
          <cell r="G89">
            <v>32</v>
          </cell>
          <cell r="H89">
            <v>792.6</v>
          </cell>
        </row>
        <row r="90">
          <cell r="B90" t="str">
            <v>Rock star</v>
          </cell>
          <cell r="C90" t="str">
            <v>Lithosoma novaezelandiae</v>
          </cell>
          <cell r="D90" t="e">
            <v>#N/A</v>
          </cell>
          <cell r="E90" t="e">
            <v>#N/A</v>
          </cell>
          <cell r="F90" t="str">
            <v>*</v>
          </cell>
          <cell r="G90">
            <v>3</v>
          </cell>
          <cell r="H90">
            <v>0.3</v>
          </cell>
        </row>
        <row r="91">
          <cell r="B91" t="str">
            <v>Rockfish</v>
          </cell>
          <cell r="C91" t="str">
            <v>Acanthoclinidae</v>
          </cell>
          <cell r="D91" t="e">
            <v>#N/A</v>
          </cell>
          <cell r="E91" t="e">
            <v>#N/A</v>
          </cell>
          <cell r="F91" t="str">
            <v>*</v>
          </cell>
          <cell r="G91">
            <v>1</v>
          </cell>
          <cell r="H91">
            <v>0.1</v>
          </cell>
        </row>
        <row r="92">
          <cell r="B92" t="str">
            <v>Rough skate</v>
          </cell>
          <cell r="C92" t="str">
            <v>Zearaja nasuta</v>
          </cell>
          <cell r="D92" t="e">
            <v>#N/A</v>
          </cell>
          <cell r="E92" t="e">
            <v>#N/A</v>
          </cell>
          <cell r="F92" t="str">
            <v>*</v>
          </cell>
          <cell r="G92">
            <v>26</v>
          </cell>
          <cell r="H92">
            <v>158.9</v>
          </cell>
        </row>
        <row r="93">
          <cell r="B93" t="str">
            <v>Sand flounder</v>
          </cell>
          <cell r="C93" t="str">
            <v>Rhombosolea plebeia</v>
          </cell>
          <cell r="D93" t="str">
            <v>Sand flounder</v>
          </cell>
          <cell r="E93" t="str">
            <v>Rhombosolea plebeia</v>
          </cell>
          <cell r="F93">
            <v>0.5</v>
          </cell>
          <cell r="G93">
            <v>11</v>
          </cell>
          <cell r="H93">
            <v>174</v>
          </cell>
        </row>
        <row r="94">
          <cell r="B94" t="str">
            <v>Scallop</v>
          </cell>
          <cell r="C94" t="str">
            <v>Pecten novaezelandiae</v>
          </cell>
          <cell r="D94" t="str">
            <v>Scallop</v>
          </cell>
          <cell r="E94" t="e">
            <v>#N/A</v>
          </cell>
          <cell r="F94" t="str">
            <v>*</v>
          </cell>
          <cell r="G94">
            <v>5</v>
          </cell>
          <cell r="H94">
            <v>2.2000000000000002</v>
          </cell>
        </row>
        <row r="95">
          <cell r="B95" t="str">
            <v>Scaly gurnard</v>
          </cell>
          <cell r="C95" t="str">
            <v>Lepidotrigla brachyoptera</v>
          </cell>
          <cell r="D95" t="str">
            <v>Scaly gurnard</v>
          </cell>
          <cell r="E95" t="str">
            <v>Lepidotrigla brachyoptera</v>
          </cell>
          <cell r="F95">
            <v>2.1</v>
          </cell>
          <cell r="G95">
            <v>47</v>
          </cell>
          <cell r="H95">
            <v>768.2</v>
          </cell>
        </row>
        <row r="96">
          <cell r="B96" t="str">
            <v>Scampi</v>
          </cell>
          <cell r="C96" t="str">
            <v>Metanephrops challengeri</v>
          </cell>
          <cell r="D96" t="str">
            <v>Scampi</v>
          </cell>
          <cell r="E96" t="e">
            <v>#N/A</v>
          </cell>
          <cell r="F96" t="str">
            <v>*</v>
          </cell>
          <cell r="G96">
            <v>2</v>
          </cell>
          <cell r="H96">
            <v>0.5</v>
          </cell>
        </row>
        <row r="97">
          <cell r="B97" t="str">
            <v>School shark</v>
          </cell>
          <cell r="C97" t="str">
            <v>Galeorhinus galeus</v>
          </cell>
          <cell r="D97" t="e">
            <v>#N/A</v>
          </cell>
          <cell r="E97" t="e">
            <v>#N/A</v>
          </cell>
          <cell r="F97">
            <v>2.4</v>
          </cell>
          <cell r="G97">
            <v>45</v>
          </cell>
          <cell r="H97">
            <v>888.6</v>
          </cell>
        </row>
        <row r="98">
          <cell r="B98" t="str">
            <v>Sea cucumber</v>
          </cell>
          <cell r="C98" t="str">
            <v>Stichopus mollis</v>
          </cell>
          <cell r="D98" t="str">
            <v>Sea cucumber</v>
          </cell>
          <cell r="E98" t="str">
            <v>Stichopus mollis</v>
          </cell>
          <cell r="F98" t="str">
            <v>*</v>
          </cell>
          <cell r="G98">
            <v>7</v>
          </cell>
          <cell r="H98">
            <v>12.2</v>
          </cell>
        </row>
        <row r="99">
          <cell r="B99" t="str">
            <v>Sea perch</v>
          </cell>
          <cell r="C99" t="str">
            <v>Helicolenus spp.</v>
          </cell>
          <cell r="D99" t="str">
            <v>Sea perch</v>
          </cell>
          <cell r="E99" t="e">
            <v>#N/A</v>
          </cell>
          <cell r="F99">
            <v>0.7</v>
          </cell>
          <cell r="G99">
            <v>37</v>
          </cell>
          <cell r="H99">
            <v>251</v>
          </cell>
        </row>
        <row r="100">
          <cell r="B100" t="str">
            <v>Sea squirt</v>
          </cell>
          <cell r="C100" t="str">
            <v>Ascidiacea</v>
          </cell>
          <cell r="D100" t="str">
            <v>Sea squirt</v>
          </cell>
          <cell r="E100" t="e">
            <v>#N/A</v>
          </cell>
          <cell r="F100" t="str">
            <v>*</v>
          </cell>
          <cell r="G100">
            <v>1</v>
          </cell>
          <cell r="H100">
            <v>5</v>
          </cell>
        </row>
        <row r="101">
          <cell r="B101" t="str">
            <v>Seahorse</v>
          </cell>
          <cell r="C101" t="str">
            <v>Hippocampus abdominalis</v>
          </cell>
          <cell r="D101" t="str">
            <v>Seahorse</v>
          </cell>
          <cell r="E101" t="str">
            <v>Hippocampus abdominalis</v>
          </cell>
          <cell r="F101" t="str">
            <v>*</v>
          </cell>
          <cell r="G101">
            <v>2</v>
          </cell>
          <cell r="H101">
            <v>0.2</v>
          </cell>
        </row>
        <row r="102">
          <cell r="B102" t="str">
            <v>Seaweed</v>
          </cell>
          <cell r="C102" t="str">
            <v>NA</v>
          </cell>
          <cell r="D102" t="str">
            <v>Seaweed</v>
          </cell>
          <cell r="E102" t="e">
            <v>#N/A</v>
          </cell>
          <cell r="F102" t="str">
            <v>*</v>
          </cell>
          <cell r="G102">
            <v>3</v>
          </cell>
          <cell r="H102">
            <v>0.8</v>
          </cell>
        </row>
        <row r="103">
          <cell r="B103" t="str">
            <v>Sharpnose sevengill shark</v>
          </cell>
          <cell r="C103" t="str">
            <v>Heptranchias perlo</v>
          </cell>
          <cell r="D103" t="e">
            <v>#N/A</v>
          </cell>
          <cell r="E103" t="e">
            <v>#N/A</v>
          </cell>
          <cell r="F103" t="str">
            <v>*</v>
          </cell>
          <cell r="G103">
            <v>3</v>
          </cell>
          <cell r="H103">
            <v>22.1</v>
          </cell>
        </row>
        <row r="104">
          <cell r="B104" t="str">
            <v>Silver dory</v>
          </cell>
          <cell r="C104" t="str">
            <v>Cyttus novaezealandiae</v>
          </cell>
          <cell r="D104" t="str">
            <v>Silver dory</v>
          </cell>
          <cell r="E104" t="str">
            <v>Cyttus novaezealandiae</v>
          </cell>
          <cell r="F104">
            <v>2.5</v>
          </cell>
          <cell r="G104">
            <v>23</v>
          </cell>
          <cell r="H104">
            <v>918.1</v>
          </cell>
        </row>
        <row r="105">
          <cell r="B105" t="str">
            <v>Silver warehou</v>
          </cell>
          <cell r="C105" t="str">
            <v>Seriolella punctata</v>
          </cell>
          <cell r="D105" t="str">
            <v>Silver warehou</v>
          </cell>
          <cell r="E105" t="str">
            <v>Seriolella punctata</v>
          </cell>
          <cell r="F105" t="str">
            <v>*</v>
          </cell>
          <cell r="G105">
            <v>35</v>
          </cell>
          <cell r="H105">
            <v>125.8</v>
          </cell>
        </row>
        <row r="106">
          <cell r="B106" t="str">
            <v>Silverside</v>
          </cell>
          <cell r="C106" t="str">
            <v>Argentina elongata</v>
          </cell>
          <cell r="D106" t="str">
            <v>Silverside</v>
          </cell>
          <cell r="E106" t="str">
            <v>Argentina elongata</v>
          </cell>
          <cell r="F106" t="str">
            <v>*</v>
          </cell>
          <cell r="G106">
            <v>28</v>
          </cell>
          <cell r="H106">
            <v>49.4</v>
          </cell>
        </row>
        <row r="107">
          <cell r="B107" t="str">
            <v>Siphon whelk</v>
          </cell>
          <cell r="C107" t="str">
            <v>Penion cuvieranus P. sulcatus</v>
          </cell>
          <cell r="D107" t="e">
            <v>#N/A</v>
          </cell>
          <cell r="E107" t="e">
            <v>#N/A</v>
          </cell>
          <cell r="F107" t="str">
            <v>*</v>
          </cell>
          <cell r="G107">
            <v>2</v>
          </cell>
          <cell r="H107">
            <v>0.5</v>
          </cell>
        </row>
        <row r="108">
          <cell r="B108" t="str">
            <v>Sixgill shark</v>
          </cell>
          <cell r="C108" t="str">
            <v>Hexanchus griseus</v>
          </cell>
          <cell r="D108" t="e">
            <v>#N/A</v>
          </cell>
          <cell r="E108" t="e">
            <v>#N/A</v>
          </cell>
          <cell r="F108" t="str">
            <v>*</v>
          </cell>
          <cell r="G108">
            <v>1</v>
          </cell>
          <cell r="H108">
            <v>1.4</v>
          </cell>
        </row>
        <row r="109">
          <cell r="B109" t="str">
            <v>Slender jack mackerel</v>
          </cell>
          <cell r="C109" t="str">
            <v>Trachurus murphyi</v>
          </cell>
          <cell r="D109" t="e">
            <v>#N/A</v>
          </cell>
          <cell r="E109" t="str">
            <v>Trachurus murphyi</v>
          </cell>
          <cell r="F109" t="str">
            <v>*</v>
          </cell>
          <cell r="G109">
            <v>1</v>
          </cell>
          <cell r="H109">
            <v>1.1000000000000001</v>
          </cell>
        </row>
        <row r="110">
          <cell r="B110" t="str">
            <v>Slender smooth-hound</v>
          </cell>
          <cell r="C110" t="str">
            <v>Gollum attenuatus</v>
          </cell>
          <cell r="D110" t="e">
            <v>#N/A</v>
          </cell>
          <cell r="E110" t="e">
            <v>#N/A</v>
          </cell>
          <cell r="F110" t="str">
            <v>*</v>
          </cell>
          <cell r="G110">
            <v>1</v>
          </cell>
          <cell r="H110">
            <v>8.4</v>
          </cell>
        </row>
        <row r="111">
          <cell r="B111" t="str">
            <v>Slender sprat</v>
          </cell>
          <cell r="C111" t="str">
            <v>Sprattus antipodum</v>
          </cell>
          <cell r="D111" t="e">
            <v>#N/A</v>
          </cell>
          <cell r="E111" t="str">
            <v>Sprattus antipodum</v>
          </cell>
          <cell r="F111" t="str">
            <v>*</v>
          </cell>
          <cell r="G111">
            <v>2</v>
          </cell>
          <cell r="H111">
            <v>0.2</v>
          </cell>
        </row>
        <row r="112">
          <cell r="B112" t="str">
            <v>Small banded rattail</v>
          </cell>
          <cell r="C112" t="str">
            <v>Coelorinchus parvifasciatus</v>
          </cell>
          <cell r="D112" t="e">
            <v>#N/A</v>
          </cell>
          <cell r="E112" t="e">
            <v>#N/A</v>
          </cell>
          <cell r="F112" t="str">
            <v>*</v>
          </cell>
          <cell r="G112">
            <v>9</v>
          </cell>
          <cell r="H112">
            <v>58.1</v>
          </cell>
        </row>
        <row r="113">
          <cell r="B113" t="str">
            <v>Smooth skate</v>
          </cell>
          <cell r="C113" t="str">
            <v>Dipturus innominatus</v>
          </cell>
          <cell r="D113" t="e">
            <v>#N/A</v>
          </cell>
          <cell r="E113" t="e">
            <v>#N/A</v>
          </cell>
          <cell r="F113">
            <v>1.1000000000000001</v>
          </cell>
          <cell r="G113">
            <v>25</v>
          </cell>
          <cell r="H113">
            <v>420.9</v>
          </cell>
        </row>
        <row r="114">
          <cell r="B114" t="str">
            <v>Snapper</v>
          </cell>
          <cell r="C114" t="str">
            <v>Pagrus auratus</v>
          </cell>
          <cell r="D114" t="str">
            <v>Snapper</v>
          </cell>
          <cell r="E114" t="str">
            <v>Pagrus auratus</v>
          </cell>
          <cell r="F114">
            <v>3.4</v>
          </cell>
          <cell r="G114">
            <v>20</v>
          </cell>
          <cell r="H114">
            <v>1277.2</v>
          </cell>
        </row>
        <row r="115">
          <cell r="B115" t="str">
            <v>Southern bastard cod</v>
          </cell>
          <cell r="C115" t="str">
            <v>Pseudophycis barbata</v>
          </cell>
          <cell r="D115" t="str">
            <v>Southern bastard cod</v>
          </cell>
          <cell r="E115" t="str">
            <v>Pseudophycis barbata</v>
          </cell>
          <cell r="F115" t="str">
            <v>*</v>
          </cell>
          <cell r="G115">
            <v>3</v>
          </cell>
          <cell r="H115">
            <v>12.6</v>
          </cell>
        </row>
        <row r="116">
          <cell r="B116" t="str">
            <v>Speckled sole</v>
          </cell>
          <cell r="C116" t="str">
            <v>Peltorhamphus latus</v>
          </cell>
          <cell r="D116" t="str">
            <v>Speckled sole</v>
          </cell>
          <cell r="E116" t="str">
            <v>Peltorhamphus latus</v>
          </cell>
          <cell r="F116" t="str">
            <v>*</v>
          </cell>
          <cell r="G116">
            <v>2</v>
          </cell>
          <cell r="H116">
            <v>0.8</v>
          </cell>
        </row>
        <row r="117">
          <cell r="B117" t="str">
            <v>Spiny dogfish</v>
          </cell>
          <cell r="C117" t="str">
            <v>Squalus acanthias</v>
          </cell>
          <cell r="D117" t="e">
            <v>#N/A</v>
          </cell>
          <cell r="E117" t="e">
            <v>#N/A</v>
          </cell>
          <cell r="F117">
            <v>22.7</v>
          </cell>
          <cell r="G117">
            <v>56</v>
          </cell>
          <cell r="H117">
            <v>8406.4</v>
          </cell>
        </row>
        <row r="118">
          <cell r="B118" t="str">
            <v>Spiny seadragon</v>
          </cell>
          <cell r="C118" t="str">
            <v>Solegnathus spinosissimus</v>
          </cell>
          <cell r="D118" t="str">
            <v>Spiny seadragon</v>
          </cell>
          <cell r="E118" t="str">
            <v>Solegnathus spinosissimus</v>
          </cell>
          <cell r="F118" t="str">
            <v>*</v>
          </cell>
          <cell r="G118">
            <v>3</v>
          </cell>
          <cell r="H118">
            <v>0.6</v>
          </cell>
        </row>
        <row r="119">
          <cell r="B119" t="str">
            <v>Splendid perch</v>
          </cell>
          <cell r="C119" t="str">
            <v>Callanthias spp.</v>
          </cell>
          <cell r="D119" t="e">
            <v>#N/A</v>
          </cell>
          <cell r="E119" t="e">
            <v>#N/A</v>
          </cell>
          <cell r="F119" t="str">
            <v>*</v>
          </cell>
          <cell r="G119">
            <v>1</v>
          </cell>
          <cell r="H119">
            <v>0.5</v>
          </cell>
        </row>
        <row r="120">
          <cell r="B120" t="str">
            <v>Sponges</v>
          </cell>
          <cell r="C120" t="str">
            <v>Porifera (Phylum)</v>
          </cell>
          <cell r="D120" t="str">
            <v>Sponges</v>
          </cell>
          <cell r="E120" t="str">
            <v>Porifera (Phylum)</v>
          </cell>
          <cell r="F120">
            <v>0.7</v>
          </cell>
          <cell r="G120">
            <v>7</v>
          </cell>
          <cell r="H120">
            <v>259.3</v>
          </cell>
        </row>
        <row r="121">
          <cell r="B121" t="str">
            <v>Spotted gurnard</v>
          </cell>
          <cell r="C121" t="str">
            <v>Pterygotrigla picta</v>
          </cell>
          <cell r="D121" t="e">
            <v>#N/A</v>
          </cell>
          <cell r="E121" t="e">
            <v>#N/A</v>
          </cell>
          <cell r="F121" t="str">
            <v>*</v>
          </cell>
          <cell r="G121">
            <v>6</v>
          </cell>
          <cell r="H121">
            <v>15.8</v>
          </cell>
        </row>
        <row r="122">
          <cell r="B122" t="str">
            <v>Spotted stargazer</v>
          </cell>
          <cell r="C122" t="str">
            <v>Genyagnus monopterygius</v>
          </cell>
          <cell r="D122" t="str">
            <v>Spotted stargazer</v>
          </cell>
          <cell r="E122" t="str">
            <v>Genyagnus monopterygius</v>
          </cell>
          <cell r="F122" t="str">
            <v>*</v>
          </cell>
          <cell r="G122">
            <v>1</v>
          </cell>
          <cell r="H122">
            <v>0.5</v>
          </cell>
        </row>
        <row r="123">
          <cell r="B123" t="str">
            <v>Spotty</v>
          </cell>
          <cell r="C123" t="str">
            <v>Notolabrus celidotus</v>
          </cell>
          <cell r="D123" t="str">
            <v>Spotty</v>
          </cell>
          <cell r="E123" t="str">
            <v>Notolabrus celidotus</v>
          </cell>
          <cell r="F123" t="str">
            <v>*</v>
          </cell>
          <cell r="G123">
            <v>2</v>
          </cell>
          <cell r="H123">
            <v>2.1</v>
          </cell>
        </row>
        <row r="124">
          <cell r="B124" t="str">
            <v>Sprat</v>
          </cell>
          <cell r="C124" t="str">
            <v>Sprattus muelleri</v>
          </cell>
          <cell r="D124" t="e">
            <v>#N/A</v>
          </cell>
          <cell r="E124" t="str">
            <v>Sprattus muelleri</v>
          </cell>
          <cell r="F124" t="str">
            <v>*</v>
          </cell>
          <cell r="G124">
            <v>6</v>
          </cell>
          <cell r="H124">
            <v>1.2</v>
          </cell>
        </row>
        <row r="125">
          <cell r="B125" t="str">
            <v>Sprats</v>
          </cell>
          <cell r="C125" t="str">
            <v>Sprattus antipodum S. mulleri</v>
          </cell>
          <cell r="D125" t="e">
            <v>#N/A</v>
          </cell>
          <cell r="E125" t="e">
            <v>#N/A</v>
          </cell>
          <cell r="F125" t="str">
            <v>*</v>
          </cell>
          <cell r="G125">
            <v>4</v>
          </cell>
          <cell r="H125">
            <v>5.5</v>
          </cell>
        </row>
        <row r="126">
          <cell r="B126" t="str">
            <v>Squilla armata</v>
          </cell>
          <cell r="C126" t="str">
            <v>Squilla armata</v>
          </cell>
          <cell r="D126" t="e">
            <v>#N/A</v>
          </cell>
          <cell r="E126" t="e">
            <v>#N/A</v>
          </cell>
          <cell r="F126" t="str">
            <v>*</v>
          </cell>
          <cell r="G126">
            <v>1</v>
          </cell>
          <cell r="H126">
            <v>0.1</v>
          </cell>
        </row>
        <row r="127">
          <cell r="B127" t="str">
            <v>Tarakihi</v>
          </cell>
          <cell r="C127" t="str">
            <v>Nemadactylus macropterus</v>
          </cell>
          <cell r="D127" t="str">
            <v>Tarakihi</v>
          </cell>
          <cell r="E127" t="str">
            <v>Nemadactylus macropterus</v>
          </cell>
          <cell r="F127">
            <v>3.3</v>
          </cell>
          <cell r="G127">
            <v>45</v>
          </cell>
          <cell r="H127">
            <v>1212.3</v>
          </cell>
        </row>
        <row r="128">
          <cell r="B128" t="str">
            <v>Thresher shark</v>
          </cell>
          <cell r="C128" t="str">
            <v>Alopias vulpinus</v>
          </cell>
          <cell r="D128" t="e">
            <v>#N/A</v>
          </cell>
          <cell r="E128" t="e">
            <v>#N/A</v>
          </cell>
          <cell r="F128" t="str">
            <v>*</v>
          </cell>
          <cell r="G128">
            <v>1</v>
          </cell>
          <cell r="H128">
            <v>27.1</v>
          </cell>
        </row>
        <row r="129">
          <cell r="B129" t="str">
            <v>Triplefin</v>
          </cell>
          <cell r="C129" t="str">
            <v>Gilloblennius sp.</v>
          </cell>
          <cell r="D129" t="e">
            <v>#N/A</v>
          </cell>
          <cell r="E129" t="e">
            <v>#N/A</v>
          </cell>
          <cell r="F129" t="str">
            <v>*</v>
          </cell>
          <cell r="G129">
            <v>1</v>
          </cell>
          <cell r="H129">
            <v>0.1</v>
          </cell>
        </row>
        <row r="130">
          <cell r="B130" t="str">
            <v>Trumpeter</v>
          </cell>
          <cell r="C130" t="str">
            <v>Latris lineata</v>
          </cell>
          <cell r="D130" t="str">
            <v>Trumpeter</v>
          </cell>
          <cell r="E130" t="e">
            <v>#N/A</v>
          </cell>
          <cell r="F130" t="str">
            <v>*</v>
          </cell>
          <cell r="G130">
            <v>1</v>
          </cell>
          <cell r="H130">
            <v>4.3</v>
          </cell>
        </row>
        <row r="131">
          <cell r="B131" t="str">
            <v>Turbot</v>
          </cell>
          <cell r="C131" t="str">
            <v>Colistium nudipinnis</v>
          </cell>
          <cell r="D131" t="str">
            <v>Turbot</v>
          </cell>
          <cell r="E131" t="str">
            <v>Colistium nudipinnis</v>
          </cell>
          <cell r="F131" t="str">
            <v>*</v>
          </cell>
          <cell r="G131">
            <v>1</v>
          </cell>
          <cell r="H131">
            <v>1.1000000000000001</v>
          </cell>
        </row>
        <row r="132">
          <cell r="B132" t="str">
            <v>Two saddle rattail</v>
          </cell>
          <cell r="C132" t="str">
            <v>Coelorinchus biclinozonalis</v>
          </cell>
          <cell r="D132" t="str">
            <v>Two saddle rattail</v>
          </cell>
          <cell r="E132" t="str">
            <v>Coelorinchus biclinozonalis</v>
          </cell>
          <cell r="F132">
            <v>0.6</v>
          </cell>
          <cell r="G132">
            <v>16</v>
          </cell>
          <cell r="H132">
            <v>207.3</v>
          </cell>
        </row>
        <row r="133">
          <cell r="B133" t="str">
            <v>Whelks</v>
          </cell>
          <cell r="C133" t="str">
            <v>NA</v>
          </cell>
          <cell r="D133" t="str">
            <v>Whelks</v>
          </cell>
          <cell r="E133" t="e">
            <v>#N/A</v>
          </cell>
          <cell r="F133" t="str">
            <v>*</v>
          </cell>
          <cell r="G133">
            <v>4</v>
          </cell>
          <cell r="H133">
            <v>0.8</v>
          </cell>
        </row>
        <row r="134">
          <cell r="B134" t="str">
            <v>Witch</v>
          </cell>
          <cell r="C134" t="str">
            <v>Arnoglossus scapha</v>
          </cell>
          <cell r="D134" t="str">
            <v>Witch</v>
          </cell>
          <cell r="E134" t="str">
            <v>Arnoglossus scapha</v>
          </cell>
          <cell r="F134">
            <v>0.7</v>
          </cell>
          <cell r="G134">
            <v>50</v>
          </cell>
          <cell r="H134">
            <v>250.9</v>
          </cell>
        </row>
        <row r="135">
          <cell r="B135" t="str">
            <v>Yellow boarfish</v>
          </cell>
          <cell r="C135" t="str">
            <v>Pentaceros decacanthus</v>
          </cell>
          <cell r="D135" t="e">
            <v>#N/A</v>
          </cell>
          <cell r="E135" t="e">
            <v>#N/A</v>
          </cell>
          <cell r="F135" t="str">
            <v>*</v>
          </cell>
          <cell r="G135">
            <v>1</v>
          </cell>
          <cell r="H135">
            <v>0.1</v>
          </cell>
        </row>
        <row r="136">
          <cell r="B136" t="str">
            <v>Yellow cod</v>
          </cell>
          <cell r="C136" t="str">
            <v>Parapercis gilliesi</v>
          </cell>
          <cell r="D136" t="e">
            <v>#N/A</v>
          </cell>
          <cell r="E136" t="e">
            <v>#N/A</v>
          </cell>
          <cell r="F136" t="str">
            <v>*</v>
          </cell>
          <cell r="G136">
            <v>1</v>
          </cell>
          <cell r="H136">
            <v>0.1</v>
          </cell>
        </row>
        <row r="137">
          <cell r="B137" t="str">
            <v>Yellow-eyed mullet</v>
          </cell>
          <cell r="C137" t="str">
            <v>Aldrichetta forsteri</v>
          </cell>
          <cell r="D137" t="str">
            <v>Yellow-eyed mullet</v>
          </cell>
          <cell r="E137" t="str">
            <v>Aldrichetta forsteri</v>
          </cell>
          <cell r="F137" t="str">
            <v>*</v>
          </cell>
          <cell r="G137">
            <v>1</v>
          </cell>
          <cell r="H137">
            <v>0.4</v>
          </cell>
        </row>
        <row r="138">
          <cell r="B138" t="str">
            <v>Yellowtail jack mackerel</v>
          </cell>
          <cell r="C138" t="str">
            <v>Trachurus novaezelandiae</v>
          </cell>
          <cell r="D138" t="e">
            <v>#N/A</v>
          </cell>
          <cell r="E138" t="e">
            <v>#N/A</v>
          </cell>
          <cell r="F138">
            <v>1.3</v>
          </cell>
          <cell r="G138">
            <v>24</v>
          </cell>
          <cell r="H138">
            <v>473.4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abSelected="1" zoomScale="75" zoomScaleNormal="75" workbookViewId="0">
      <selection activeCell="H21" sqref="H21:H31"/>
    </sheetView>
  </sheetViews>
  <sheetFormatPr defaultRowHeight="14.4" x14ac:dyDescent="0.3"/>
  <cols>
    <col min="1" max="1" width="6.109375" bestFit="1" customWidth="1"/>
    <col min="2" max="2" width="27" bestFit="1" customWidth="1"/>
    <col min="3" max="3" width="10.88671875" bestFit="1" customWidth="1"/>
    <col min="4" max="4" width="28.44140625" customWidth="1"/>
    <col min="5" max="5" width="20.5546875" bestFit="1" customWidth="1"/>
    <col min="6" max="6" width="23.44140625" bestFit="1" customWidth="1"/>
    <col min="7" max="7" width="12" customWidth="1"/>
    <col min="8" max="8" width="11.88671875" bestFit="1" customWidth="1"/>
    <col min="9" max="9" width="12" bestFit="1" customWidth="1"/>
    <col min="10" max="10" width="6.33203125" bestFit="1" customWidth="1"/>
    <col min="12" max="12" width="10.88671875" bestFit="1" customWidth="1"/>
    <col min="13" max="13" width="14.6640625" bestFit="1" customWidth="1"/>
    <col min="14" max="14" width="15.88671875" bestFit="1" customWidth="1"/>
    <col min="16" max="16" width="6.44140625" bestFit="1" customWidth="1"/>
    <col min="17" max="17" width="27.6640625" bestFit="1" customWidth="1"/>
    <col min="18" max="18" width="21.6640625" bestFit="1" customWidth="1"/>
    <col min="19" max="19" width="18" bestFit="1" customWidth="1"/>
  </cols>
  <sheetData>
    <row r="1" spans="1:19" x14ac:dyDescent="0.3">
      <c r="A1" s="1" t="s">
        <v>0</v>
      </c>
      <c r="B1" s="1" t="s">
        <v>354</v>
      </c>
      <c r="C1" s="2" t="s">
        <v>1</v>
      </c>
      <c r="D1" s="1" t="s">
        <v>2</v>
      </c>
      <c r="E1" s="1" t="s">
        <v>3</v>
      </c>
      <c r="F1" s="1" t="s">
        <v>4</v>
      </c>
      <c r="G1" s="1"/>
      <c r="H1" s="1" t="s">
        <v>221</v>
      </c>
      <c r="I1" s="1" t="s">
        <v>248</v>
      </c>
      <c r="J1" s="1" t="s">
        <v>222</v>
      </c>
      <c r="L1" s="26" t="s">
        <v>1</v>
      </c>
      <c r="M1" t="s">
        <v>355</v>
      </c>
      <c r="N1" t="s">
        <v>356</v>
      </c>
    </row>
    <row r="2" spans="1:19" x14ac:dyDescent="0.3">
      <c r="A2" s="1">
        <v>1</v>
      </c>
      <c r="B2" s="20" t="s">
        <v>6</v>
      </c>
      <c r="C2" s="3" t="s">
        <v>5</v>
      </c>
      <c r="D2" s="1" t="s">
        <v>6</v>
      </c>
      <c r="E2" s="1" t="s">
        <v>7</v>
      </c>
      <c r="F2" s="1" t="s">
        <v>8</v>
      </c>
      <c r="G2" s="1">
        <f>VLOOKUP(D2,[1]Sheet1!$B$3:$H$138,7,FALSE)</f>
        <v>2991.2</v>
      </c>
      <c r="H2" s="4">
        <v>9781.5999999999985</v>
      </c>
      <c r="I2" s="5">
        <v>11863644.699999999</v>
      </c>
      <c r="J2" s="6">
        <v>23.447412816348933</v>
      </c>
      <c r="L2" s="27">
        <v>1</v>
      </c>
      <c r="M2">
        <v>11863</v>
      </c>
      <c r="N2" s="28">
        <v>9781.5999999999985</v>
      </c>
    </row>
    <row r="3" spans="1:19" x14ac:dyDescent="0.3">
      <c r="A3" s="1">
        <v>2</v>
      </c>
      <c r="B3" s="20" t="s">
        <v>10</v>
      </c>
      <c r="C3" s="3" t="s">
        <v>9</v>
      </c>
      <c r="D3" s="1" t="s">
        <v>378</v>
      </c>
      <c r="E3" s="1" t="s">
        <v>11</v>
      </c>
      <c r="F3" s="1" t="s">
        <v>12</v>
      </c>
      <c r="G3" s="1">
        <f>VLOOKUP(D3,[1]Sheet1!$B$3:$H$138,7,FALSE)</f>
        <v>8406.4</v>
      </c>
      <c r="H3" s="4">
        <v>6848.5999999999995</v>
      </c>
      <c r="I3" s="5">
        <v>2886326.8</v>
      </c>
      <c r="J3" s="6">
        <v>5.7045619380772097</v>
      </c>
      <c r="L3" s="27">
        <v>2</v>
      </c>
      <c r="M3">
        <v>2886</v>
      </c>
      <c r="N3" s="28">
        <v>6848.5999999999995</v>
      </c>
    </row>
    <row r="4" spans="1:19" x14ac:dyDescent="0.3">
      <c r="A4" s="1">
        <v>3</v>
      </c>
      <c r="B4" s="20" t="s">
        <v>14</v>
      </c>
      <c r="C4" s="3" t="s">
        <v>13</v>
      </c>
      <c r="D4" s="1" t="s">
        <v>14</v>
      </c>
      <c r="E4" s="1" t="s">
        <v>15</v>
      </c>
      <c r="F4" s="1" t="s">
        <v>16</v>
      </c>
      <c r="G4" s="1">
        <f>VLOOKUP(D4,[1]Sheet1!$B$3:$H$138,7,FALSE)</f>
        <v>1249.3</v>
      </c>
      <c r="H4" s="4">
        <v>4812.2999999999993</v>
      </c>
      <c r="I4" s="5">
        <v>6709455.2999999989</v>
      </c>
      <c r="J4" s="6">
        <v>13.260627081316779</v>
      </c>
      <c r="L4" s="27">
        <v>3</v>
      </c>
      <c r="M4">
        <v>6709</v>
      </c>
      <c r="N4" s="28">
        <v>4812.2999999999993</v>
      </c>
      <c r="P4" s="30" t="s">
        <v>0</v>
      </c>
      <c r="Q4" s="30" t="s">
        <v>354</v>
      </c>
      <c r="R4" t="s">
        <v>368</v>
      </c>
      <c r="S4" t="s">
        <v>371</v>
      </c>
    </row>
    <row r="5" spans="1:19" x14ac:dyDescent="0.3">
      <c r="A5" s="1">
        <v>4</v>
      </c>
      <c r="B5" s="20" t="s">
        <v>18</v>
      </c>
      <c r="C5" s="3" t="s">
        <v>17</v>
      </c>
      <c r="D5" s="1" t="s">
        <v>379</v>
      </c>
      <c r="E5" s="1" t="s">
        <v>15</v>
      </c>
      <c r="F5" s="1" t="s">
        <v>19</v>
      </c>
      <c r="G5" s="1">
        <f>VLOOKUP(D5,[1]Sheet1!$B$3:$H$138,7,FALSE)</f>
        <v>2202</v>
      </c>
      <c r="H5" s="4">
        <v>4274.5</v>
      </c>
      <c r="I5" s="5">
        <v>3491899.4000000004</v>
      </c>
      <c r="J5" s="6">
        <v>6.9014210063928481</v>
      </c>
      <c r="L5" s="27">
        <v>4</v>
      </c>
      <c r="M5">
        <v>3491</v>
      </c>
      <c r="N5" s="28">
        <v>4274.5</v>
      </c>
      <c r="P5" s="29">
        <v>1</v>
      </c>
      <c r="Q5" s="30" t="s">
        <v>6</v>
      </c>
      <c r="R5" s="30" t="s">
        <v>6</v>
      </c>
    </row>
    <row r="6" spans="1:19" x14ac:dyDescent="0.3">
      <c r="A6" s="1">
        <v>5</v>
      </c>
      <c r="B6" s="20" t="s">
        <v>21</v>
      </c>
      <c r="C6" s="3" t="s">
        <v>20</v>
      </c>
      <c r="D6" s="1" t="s">
        <v>21</v>
      </c>
      <c r="E6" s="1" t="s">
        <v>15</v>
      </c>
      <c r="F6" s="1" t="s">
        <v>22</v>
      </c>
      <c r="G6" s="1">
        <f>VLOOKUP(D6,[1]Sheet1!$B$3:$H$138,7,FALSE)</f>
        <v>270</v>
      </c>
      <c r="H6" s="4">
        <v>2846.2999999999997</v>
      </c>
      <c r="I6" s="5">
        <v>906094.05</v>
      </c>
      <c r="J6" s="6">
        <v>1.7908123328059138</v>
      </c>
      <c r="L6" s="27">
        <v>5</v>
      </c>
      <c r="M6">
        <v>906</v>
      </c>
      <c r="N6" s="28">
        <v>2846.2999999999997</v>
      </c>
      <c r="P6" s="29">
        <v>2</v>
      </c>
      <c r="Q6" s="30" t="s">
        <v>10</v>
      </c>
      <c r="R6" s="30" t="s">
        <v>10</v>
      </c>
    </row>
    <row r="7" spans="1:19" x14ac:dyDescent="0.3">
      <c r="A7" s="1">
        <v>6</v>
      </c>
      <c r="B7" s="20" t="s">
        <v>24</v>
      </c>
      <c r="C7" s="3" t="s">
        <v>23</v>
      </c>
      <c r="D7" s="1" t="s">
        <v>24</v>
      </c>
      <c r="E7" s="1" t="s">
        <v>15</v>
      </c>
      <c r="F7" s="1" t="s">
        <v>25</v>
      </c>
      <c r="G7" s="1">
        <f>VLOOKUP(D7,[1]Sheet1!$B$3:$H$138,7,FALSE)</f>
        <v>582.1</v>
      </c>
      <c r="H7" s="4">
        <v>2760.7</v>
      </c>
      <c r="I7" s="5">
        <v>340027.5</v>
      </c>
      <c r="J7" s="6">
        <v>0.67203337279740749</v>
      </c>
      <c r="L7" s="27">
        <v>6</v>
      </c>
      <c r="M7">
        <v>340</v>
      </c>
      <c r="N7" s="28">
        <v>2760.7</v>
      </c>
      <c r="P7" s="29">
        <v>3</v>
      </c>
      <c r="Q7" s="30" t="s">
        <v>14</v>
      </c>
      <c r="R7" s="30" t="s">
        <v>14</v>
      </c>
    </row>
    <row r="8" spans="1:19" x14ac:dyDescent="0.3">
      <c r="A8" s="1">
        <v>7</v>
      </c>
      <c r="B8" s="20" t="s">
        <v>27</v>
      </c>
      <c r="C8" s="3" t="s">
        <v>26</v>
      </c>
      <c r="D8" s="1" t="s">
        <v>27</v>
      </c>
      <c r="E8" s="1" t="s">
        <v>15</v>
      </c>
      <c r="F8" s="1" t="s">
        <v>28</v>
      </c>
      <c r="G8" s="1">
        <f>VLOOKUP(D8,[1]Sheet1!$B$3:$H$138,7,FALSE)</f>
        <v>1212.3</v>
      </c>
      <c r="H8" s="4">
        <v>2270.1999999999998</v>
      </c>
      <c r="I8" s="5">
        <v>515647</v>
      </c>
      <c r="J8" s="6">
        <v>1.0191293133139667</v>
      </c>
      <c r="L8" s="27">
        <v>7</v>
      </c>
      <c r="M8">
        <v>515</v>
      </c>
      <c r="N8" s="28">
        <v>2270.1999999999998</v>
      </c>
      <c r="P8" s="29">
        <v>4</v>
      </c>
      <c r="Q8" s="30" t="s">
        <v>18</v>
      </c>
      <c r="R8" s="30" t="s">
        <v>18</v>
      </c>
    </row>
    <row r="9" spans="1:19" x14ac:dyDescent="0.3">
      <c r="A9" s="1">
        <v>8</v>
      </c>
      <c r="B9" s="20" t="s">
        <v>30</v>
      </c>
      <c r="C9" s="3" t="s">
        <v>29</v>
      </c>
      <c r="D9" s="1" t="s">
        <v>30</v>
      </c>
      <c r="E9" s="1" t="s">
        <v>15</v>
      </c>
      <c r="F9" s="1" t="s">
        <v>31</v>
      </c>
      <c r="G9" s="1">
        <f>VLOOKUP(D9,[1]Sheet1!$B$3:$H$138,7,FALSE)</f>
        <v>1277.2</v>
      </c>
      <c r="H9" s="4">
        <v>1280.0999999999999</v>
      </c>
      <c r="I9" s="5">
        <v>3242737.9</v>
      </c>
      <c r="J9" s="6">
        <v>6.4089760035143701</v>
      </c>
      <c r="L9" s="27">
        <v>8</v>
      </c>
      <c r="M9">
        <v>3242</v>
      </c>
      <c r="N9" s="28">
        <v>1280.0999999999999</v>
      </c>
      <c r="P9" s="29">
        <v>5</v>
      </c>
      <c r="Q9" s="30" t="s">
        <v>21</v>
      </c>
      <c r="R9" s="30" t="s">
        <v>21</v>
      </c>
    </row>
    <row r="10" spans="1:19" x14ac:dyDescent="0.3">
      <c r="A10" s="1">
        <v>9</v>
      </c>
      <c r="B10" s="20" t="s">
        <v>33</v>
      </c>
      <c r="C10" s="3" t="s">
        <v>32</v>
      </c>
      <c r="D10" s="1" t="s">
        <v>33</v>
      </c>
      <c r="E10" s="1" t="s">
        <v>34</v>
      </c>
      <c r="F10" s="1" t="s">
        <v>35</v>
      </c>
      <c r="G10" s="1">
        <f>VLOOKUP(D10,[1]Sheet1!$B$3:$H$138,7,FALSE)</f>
        <v>40.1</v>
      </c>
      <c r="H10" s="4">
        <v>65.099999999999994</v>
      </c>
      <c r="I10" s="5">
        <v>3232420.5</v>
      </c>
      <c r="J10" s="6">
        <v>6.388584602464455</v>
      </c>
      <c r="L10" s="27">
        <v>9</v>
      </c>
      <c r="M10">
        <v>3232</v>
      </c>
      <c r="N10" s="28">
        <v>65.099999999999994</v>
      </c>
      <c r="P10" s="29">
        <v>6</v>
      </c>
      <c r="Q10" s="30" t="s">
        <v>24</v>
      </c>
      <c r="R10" s="30" t="s">
        <v>24</v>
      </c>
    </row>
    <row r="11" spans="1:19" x14ac:dyDescent="0.3">
      <c r="A11" s="1">
        <v>10</v>
      </c>
      <c r="B11" s="20" t="s">
        <v>37</v>
      </c>
      <c r="C11" s="3" t="s">
        <v>36</v>
      </c>
      <c r="D11" s="1" t="s">
        <v>37</v>
      </c>
      <c r="E11" s="1" t="s">
        <v>15</v>
      </c>
      <c r="F11" s="1" t="s">
        <v>38</v>
      </c>
      <c r="G11" s="1">
        <f>VLOOKUP(D11,[1]Sheet1!$B$3:$H$138,7,FALSE)</f>
        <v>792.6</v>
      </c>
      <c r="H11" s="4">
        <v>1503.7</v>
      </c>
      <c r="I11" s="5">
        <v>2408981.7499999995</v>
      </c>
      <c r="J11" s="6">
        <v>4.7611329391296318</v>
      </c>
      <c r="L11" s="27">
        <v>10</v>
      </c>
      <c r="M11">
        <v>2408</v>
      </c>
      <c r="N11" s="28">
        <v>1503.7</v>
      </c>
      <c r="P11" s="29">
        <v>7</v>
      </c>
      <c r="Q11" s="30" t="s">
        <v>27</v>
      </c>
      <c r="R11" s="30" t="s">
        <v>27</v>
      </c>
    </row>
    <row r="12" spans="1:19" x14ac:dyDescent="0.3">
      <c r="A12" s="1">
        <v>11</v>
      </c>
      <c r="B12" s="20" t="s">
        <v>40</v>
      </c>
      <c r="C12" s="3" t="s">
        <v>39</v>
      </c>
      <c r="D12" s="1" t="s">
        <v>40</v>
      </c>
      <c r="E12" s="1" t="s">
        <v>41</v>
      </c>
      <c r="F12" s="1" t="s">
        <v>42</v>
      </c>
      <c r="G12" s="1">
        <f>VLOOKUP(D12,[1]Sheet1!$B$3:$H$138,7,FALSE)</f>
        <v>888.6</v>
      </c>
      <c r="H12" s="4">
        <v>2165</v>
      </c>
      <c r="I12" s="5">
        <v>1020414.8</v>
      </c>
      <c r="J12" s="6">
        <v>2.0167568790653463</v>
      </c>
      <c r="L12" s="27">
        <v>11</v>
      </c>
      <c r="M12">
        <v>1020</v>
      </c>
      <c r="N12" s="28">
        <v>2165</v>
      </c>
      <c r="P12" s="29">
        <v>8</v>
      </c>
      <c r="Q12" s="30" t="s">
        <v>30</v>
      </c>
      <c r="R12" s="30" t="s">
        <v>30</v>
      </c>
    </row>
    <row r="13" spans="1:19" x14ac:dyDescent="0.3">
      <c r="A13" s="1">
        <v>12</v>
      </c>
      <c r="B13" s="1" t="s">
        <v>307</v>
      </c>
      <c r="C13" s="7" t="s">
        <v>43</v>
      </c>
      <c r="D13" s="1" t="s">
        <v>44</v>
      </c>
      <c r="E13" s="1" t="s">
        <v>41</v>
      </c>
      <c r="F13" s="1" t="s">
        <v>45</v>
      </c>
      <c r="G13" s="1">
        <f>VLOOKUP(D13,[1]Sheet1!$B$3:$H$138,7,FALSE)</f>
        <v>39.9</v>
      </c>
      <c r="H13" s="4">
        <v>613.20000000000005</v>
      </c>
      <c r="I13" s="5">
        <v>16714</v>
      </c>
      <c r="J13" s="6">
        <v>3.3033698135991559E-2</v>
      </c>
      <c r="L13" s="27">
        <v>12</v>
      </c>
      <c r="M13">
        <v>72</v>
      </c>
      <c r="N13" s="28">
        <v>908.40000000000009</v>
      </c>
      <c r="P13" s="29">
        <v>9</v>
      </c>
      <c r="Q13" s="30" t="s">
        <v>33</v>
      </c>
      <c r="R13" s="30" t="s">
        <v>33</v>
      </c>
    </row>
    <row r="14" spans="1:19" x14ac:dyDescent="0.3">
      <c r="A14" s="1">
        <v>12</v>
      </c>
      <c r="B14" s="1" t="s">
        <v>307</v>
      </c>
      <c r="C14" s="7" t="s">
        <v>46</v>
      </c>
      <c r="D14" s="1" t="s">
        <v>47</v>
      </c>
      <c r="E14" s="1" t="s">
        <v>41</v>
      </c>
      <c r="F14" s="1" t="s">
        <v>48</v>
      </c>
      <c r="G14" s="1">
        <f>VLOOKUP(D14,[1]Sheet1!$B$3:$H$138,7,FALSE)</f>
        <v>27.1</v>
      </c>
      <c r="H14" s="4">
        <v>295.2</v>
      </c>
      <c r="I14" s="5">
        <v>46824</v>
      </c>
      <c r="J14" s="6">
        <v>9.2543369721171997E-2</v>
      </c>
      <c r="L14" s="27">
        <v>13</v>
      </c>
      <c r="M14">
        <v>626</v>
      </c>
      <c r="N14" s="28">
        <v>1218.3000000000002</v>
      </c>
      <c r="P14" s="29">
        <v>10</v>
      </c>
      <c r="Q14" s="30" t="s">
        <v>37</v>
      </c>
      <c r="R14" s="30" t="s">
        <v>37</v>
      </c>
    </row>
    <row r="15" spans="1:19" x14ac:dyDescent="0.3">
      <c r="A15" s="1">
        <v>12</v>
      </c>
      <c r="B15" s="1" t="s">
        <v>307</v>
      </c>
      <c r="C15" s="7" t="s">
        <v>287</v>
      </c>
      <c r="D15" s="1" t="s">
        <v>249</v>
      </c>
      <c r="E15" s="1" t="s">
        <v>41</v>
      </c>
      <c r="F15" s="1"/>
      <c r="G15" s="1" t="e">
        <f>VLOOKUP(D15,[1]Sheet1!$B$3:$H$138,7,FALSE)</f>
        <v>#N/A</v>
      </c>
      <c r="H15" s="4"/>
      <c r="I15" s="5">
        <v>3145</v>
      </c>
      <c r="J15" s="6">
        <v>6.2158059493654088E-3</v>
      </c>
      <c r="L15" s="27">
        <v>14</v>
      </c>
      <c r="M15">
        <v>7171</v>
      </c>
      <c r="N15" s="28">
        <v>3260.5999999999995</v>
      </c>
      <c r="P15" s="29">
        <v>11</v>
      </c>
      <c r="Q15" s="30" t="s">
        <v>40</v>
      </c>
      <c r="R15" s="30" t="s">
        <v>40</v>
      </c>
    </row>
    <row r="16" spans="1:19" x14ac:dyDescent="0.3">
      <c r="A16" s="1">
        <v>12</v>
      </c>
      <c r="B16" s="1" t="s">
        <v>307</v>
      </c>
      <c r="C16" s="7" t="s">
        <v>288</v>
      </c>
      <c r="D16" s="1" t="s">
        <v>250</v>
      </c>
      <c r="E16" s="1" t="s">
        <v>41</v>
      </c>
      <c r="F16" s="1"/>
      <c r="G16" s="1" t="e">
        <f>VLOOKUP(D16,[1]Sheet1!$B$3:$H$138,7,FALSE)</f>
        <v>#N/A</v>
      </c>
      <c r="H16" s="4"/>
      <c r="I16" s="5">
        <v>2636.5</v>
      </c>
      <c r="J16" s="6">
        <v>5.2108020303662647E-3</v>
      </c>
      <c r="L16" s="27">
        <v>15</v>
      </c>
      <c r="M16">
        <v>1911</v>
      </c>
      <c r="N16" s="28">
        <v>1005.7999999999998</v>
      </c>
      <c r="P16" s="29">
        <v>12</v>
      </c>
      <c r="Q16" s="29" t="s">
        <v>307</v>
      </c>
      <c r="R16" s="33" t="s">
        <v>47</v>
      </c>
      <c r="S16" t="s">
        <v>44</v>
      </c>
    </row>
    <row r="17" spans="1:19" x14ac:dyDescent="0.3">
      <c r="A17" s="1">
        <v>12</v>
      </c>
      <c r="B17" s="1" t="s">
        <v>307</v>
      </c>
      <c r="C17" s="7" t="s">
        <v>289</v>
      </c>
      <c r="D17" s="1" t="s">
        <v>251</v>
      </c>
      <c r="E17" s="1" t="s">
        <v>41</v>
      </c>
      <c r="F17" s="1"/>
      <c r="G17" s="1" t="e">
        <f>VLOOKUP(D17,[1]Sheet1!$B$3:$H$138,7,FALSE)</f>
        <v>#N/A</v>
      </c>
      <c r="H17" s="4"/>
      <c r="I17" s="5">
        <v>2280</v>
      </c>
      <c r="J17" s="6">
        <v>4.506212262179057E-3</v>
      </c>
      <c r="L17" s="27">
        <v>16</v>
      </c>
      <c r="M17">
        <v>1632</v>
      </c>
      <c r="N17" s="28">
        <v>3266.8</v>
      </c>
      <c r="P17" s="29">
        <v>13</v>
      </c>
      <c r="Q17" s="29" t="s">
        <v>308</v>
      </c>
      <c r="R17" s="33" t="s">
        <v>50</v>
      </c>
      <c r="S17" t="s">
        <v>53</v>
      </c>
    </row>
    <row r="18" spans="1:19" x14ac:dyDescent="0.3">
      <c r="A18" s="1">
        <v>12</v>
      </c>
      <c r="B18" s="1" t="s">
        <v>307</v>
      </c>
      <c r="C18" s="7" t="s">
        <v>290</v>
      </c>
      <c r="D18" s="1" t="s">
        <v>252</v>
      </c>
      <c r="E18" s="1" t="s">
        <v>41</v>
      </c>
      <c r="F18" s="1"/>
      <c r="G18" s="1" t="e">
        <f>VLOOKUP(D18,[1]Sheet1!$B$3:$H$138,7,FALSE)</f>
        <v>#N/A</v>
      </c>
      <c r="H18" s="4"/>
      <c r="I18" s="5">
        <v>647</v>
      </c>
      <c r="J18" s="6">
        <v>1.2787365498376534E-3</v>
      </c>
      <c r="L18" s="27">
        <v>17</v>
      </c>
      <c r="M18">
        <v>1077</v>
      </c>
      <c r="N18" s="28">
        <v>2108.6</v>
      </c>
      <c r="P18" s="29">
        <v>14</v>
      </c>
      <c r="Q18" s="29" t="s">
        <v>306</v>
      </c>
      <c r="R18" s="33" t="s">
        <v>73</v>
      </c>
    </row>
    <row r="19" spans="1:19" x14ac:dyDescent="0.3">
      <c r="A19" s="1">
        <v>12</v>
      </c>
      <c r="B19" s="1" t="s">
        <v>307</v>
      </c>
      <c r="C19" s="7" t="s">
        <v>291</v>
      </c>
      <c r="D19" s="1" t="s">
        <v>253</v>
      </c>
      <c r="E19" s="1" t="s">
        <v>41</v>
      </c>
      <c r="F19" s="1"/>
      <c r="G19" s="1" t="e">
        <f>VLOOKUP(D19,[1]Sheet1!$B$3:$H$138,7,FALSE)</f>
        <v>#N/A</v>
      </c>
      <c r="H19" s="4"/>
      <c r="I19" s="5">
        <v>392</v>
      </c>
      <c r="J19" s="6">
        <v>7.7475228367289049E-4</v>
      </c>
      <c r="L19" s="27">
        <v>18</v>
      </c>
      <c r="M19">
        <v>147</v>
      </c>
      <c r="N19" s="28">
        <v>648.20000000000005</v>
      </c>
      <c r="P19" s="29">
        <v>15</v>
      </c>
      <c r="Q19" s="29" t="s">
        <v>309</v>
      </c>
      <c r="R19" s="33" t="s">
        <v>100</v>
      </c>
    </row>
    <row r="20" spans="1:19" x14ac:dyDescent="0.3">
      <c r="A20" s="1">
        <v>12</v>
      </c>
      <c r="B20" s="1" t="s">
        <v>307</v>
      </c>
      <c r="C20" s="7" t="s">
        <v>292</v>
      </c>
      <c r="D20" s="1" t="s">
        <v>254</v>
      </c>
      <c r="E20" s="1" t="s">
        <v>300</v>
      </c>
      <c r="F20" s="1"/>
      <c r="G20" s="1" t="e">
        <f>VLOOKUP(D20,[1]Sheet1!$B$3:$H$138,7,FALSE)</f>
        <v>#N/A</v>
      </c>
      <c r="H20" s="4"/>
      <c r="I20" s="5">
        <v>150</v>
      </c>
      <c r="J20" s="6">
        <v>2.9646133303809583E-4</v>
      </c>
      <c r="L20" s="27">
        <v>19</v>
      </c>
      <c r="M20">
        <v>1049</v>
      </c>
      <c r="N20" s="28">
        <v>306.2</v>
      </c>
      <c r="P20" s="29">
        <v>16</v>
      </c>
      <c r="Q20" s="29" t="s">
        <v>310</v>
      </c>
      <c r="R20" s="33" t="s">
        <v>370</v>
      </c>
    </row>
    <row r="21" spans="1:19" x14ac:dyDescent="0.3">
      <c r="A21" s="1">
        <v>13</v>
      </c>
      <c r="B21" s="1" t="s">
        <v>308</v>
      </c>
      <c r="C21" s="8" t="s">
        <v>49</v>
      </c>
      <c r="D21" s="1" t="s">
        <v>50</v>
      </c>
      <c r="E21" s="1" t="s">
        <v>15</v>
      </c>
      <c r="F21" s="1" t="s">
        <v>51</v>
      </c>
      <c r="G21" s="1">
        <f>VLOOKUP(D21,[1]Sheet1!$B$3:$H$138,7,FALSE)</f>
        <v>158.9</v>
      </c>
      <c r="H21" s="4">
        <v>579.6</v>
      </c>
      <c r="I21" s="5">
        <v>231414</v>
      </c>
      <c r="J21" s="6">
        <v>0.4573686861578527</v>
      </c>
      <c r="L21" s="27">
        <v>20</v>
      </c>
      <c r="M21">
        <v>33</v>
      </c>
      <c r="N21" s="28">
        <v>22.000000000000004</v>
      </c>
      <c r="P21" s="29">
        <v>17</v>
      </c>
      <c r="Q21" s="29" t="s">
        <v>311</v>
      </c>
      <c r="R21" s="33" t="s">
        <v>114</v>
      </c>
      <c r="S21" t="s">
        <v>117</v>
      </c>
    </row>
    <row r="22" spans="1:19" x14ac:dyDescent="0.3">
      <c r="A22" s="1">
        <v>13</v>
      </c>
      <c r="B22" s="1" t="s">
        <v>308</v>
      </c>
      <c r="C22" s="8" t="s">
        <v>52</v>
      </c>
      <c r="D22" s="1" t="s">
        <v>53</v>
      </c>
      <c r="E22" s="1" t="s">
        <v>15</v>
      </c>
      <c r="F22" s="1" t="s">
        <v>54</v>
      </c>
      <c r="G22" s="1">
        <f>VLOOKUP(D22,[1]Sheet1!$B$3:$H$138,7,FALSE)</f>
        <v>33.799999999999997</v>
      </c>
      <c r="H22" s="4">
        <v>284.20000000000005</v>
      </c>
      <c r="I22" s="5">
        <v>11266</v>
      </c>
      <c r="J22" s="6">
        <v>2.2266222520047917E-2</v>
      </c>
      <c r="L22" s="27">
        <v>21</v>
      </c>
      <c r="M22">
        <v>254</v>
      </c>
      <c r="N22" s="28">
        <v>1871.4999999999998</v>
      </c>
      <c r="P22" s="29">
        <v>18</v>
      </c>
      <c r="Q22" s="29" t="s">
        <v>312</v>
      </c>
      <c r="R22" s="33" t="s">
        <v>262</v>
      </c>
      <c r="S22" t="s">
        <v>125</v>
      </c>
    </row>
    <row r="23" spans="1:19" x14ac:dyDescent="0.3">
      <c r="A23" s="1">
        <v>13</v>
      </c>
      <c r="B23" s="1" t="s">
        <v>308</v>
      </c>
      <c r="C23" s="8" t="s">
        <v>55</v>
      </c>
      <c r="D23" s="1" t="s">
        <v>56</v>
      </c>
      <c r="E23" s="1" t="s">
        <v>15</v>
      </c>
      <c r="F23" s="1" t="s">
        <v>57</v>
      </c>
      <c r="G23" s="1" t="e">
        <f>VLOOKUP(D23,[1]Sheet1!$B$3:$H$138,7,FALSE)</f>
        <v>#N/A</v>
      </c>
      <c r="H23" s="4">
        <v>123</v>
      </c>
      <c r="I23" s="5">
        <v>50</v>
      </c>
      <c r="J23" s="6">
        <v>9.8820444346031953E-5</v>
      </c>
      <c r="L23" s="27">
        <v>22</v>
      </c>
      <c r="M23">
        <v>3</v>
      </c>
      <c r="N23" s="28"/>
      <c r="P23" s="29">
        <v>19</v>
      </c>
      <c r="Q23" s="29" t="s">
        <v>313</v>
      </c>
      <c r="R23" s="33" t="s">
        <v>147</v>
      </c>
      <c r="S23" t="s">
        <v>127</v>
      </c>
    </row>
    <row r="24" spans="1:19" x14ac:dyDescent="0.3">
      <c r="A24" s="1">
        <v>13</v>
      </c>
      <c r="B24" s="1" t="s">
        <v>308</v>
      </c>
      <c r="C24" s="8" t="s">
        <v>58</v>
      </c>
      <c r="D24" s="1" t="s">
        <v>59</v>
      </c>
      <c r="E24" s="1" t="s">
        <v>15</v>
      </c>
      <c r="F24" s="1" t="s">
        <v>60</v>
      </c>
      <c r="G24" s="1" t="e">
        <f>VLOOKUP(D24,[1]Sheet1!$B$3:$H$138,7,FALSE)</f>
        <v>#N/A</v>
      </c>
      <c r="H24" s="4">
        <v>103.5</v>
      </c>
      <c r="I24" s="1"/>
      <c r="J24" s="1"/>
      <c r="L24" s="27">
        <v>101</v>
      </c>
      <c r="M24">
        <v>256</v>
      </c>
      <c r="N24" s="28">
        <v>1586.3</v>
      </c>
      <c r="P24" s="29">
        <v>20</v>
      </c>
      <c r="Q24" s="29" t="s">
        <v>314</v>
      </c>
      <c r="R24" s="33" t="s">
        <v>155</v>
      </c>
    </row>
    <row r="25" spans="1:19" x14ac:dyDescent="0.3">
      <c r="A25" s="1">
        <v>13</v>
      </c>
      <c r="B25" s="1" t="s">
        <v>308</v>
      </c>
      <c r="C25" s="8" t="s">
        <v>61</v>
      </c>
      <c r="D25" s="1" t="s">
        <v>62</v>
      </c>
      <c r="E25" s="1" t="s">
        <v>15</v>
      </c>
      <c r="F25" s="1" t="s">
        <v>63</v>
      </c>
      <c r="G25" s="1">
        <f>VLOOKUP(D25,[1]Sheet1!$B$3:$H$138,7,FALSE)</f>
        <v>420.9</v>
      </c>
      <c r="H25" s="4">
        <v>77.2</v>
      </c>
      <c r="I25" s="5">
        <v>46297</v>
      </c>
      <c r="J25" s="6">
        <v>9.1501802237764815E-2</v>
      </c>
      <c r="L25" s="27">
        <v>102</v>
      </c>
      <c r="M25">
        <v>29660</v>
      </c>
      <c r="N25" s="28"/>
      <c r="P25" s="29">
        <v>21</v>
      </c>
      <c r="Q25" s="29" t="s">
        <v>244</v>
      </c>
    </row>
    <row r="26" spans="1:19" x14ac:dyDescent="0.3">
      <c r="A26" s="1">
        <v>13</v>
      </c>
      <c r="B26" s="1" t="s">
        <v>308</v>
      </c>
      <c r="C26" s="8" t="s">
        <v>64</v>
      </c>
      <c r="D26" s="1" t="s">
        <v>65</v>
      </c>
      <c r="E26" s="1" t="s">
        <v>15</v>
      </c>
      <c r="F26" s="1" t="s">
        <v>66</v>
      </c>
      <c r="G26" s="1" t="e">
        <f>VLOOKUP(D26,[1]Sheet1!$B$3:$H$138,7,FALSE)</f>
        <v>#N/A</v>
      </c>
      <c r="H26" s="4">
        <v>39.5</v>
      </c>
      <c r="I26" s="5">
        <v>119716</v>
      </c>
      <c r="J26" s="6">
        <v>0.23660776630659119</v>
      </c>
      <c r="L26" s="27">
        <v>103</v>
      </c>
      <c r="M26">
        <v>13025</v>
      </c>
      <c r="N26" s="28"/>
      <c r="P26" s="29">
        <v>101</v>
      </c>
      <c r="Q26" s="29" t="s">
        <v>316</v>
      </c>
      <c r="R26" t="s">
        <v>210</v>
      </c>
    </row>
    <row r="27" spans="1:19" x14ac:dyDescent="0.3">
      <c r="A27" s="1">
        <v>13</v>
      </c>
      <c r="B27" s="1" t="s">
        <v>308</v>
      </c>
      <c r="C27" s="8" t="s">
        <v>67</v>
      </c>
      <c r="D27" s="1" t="s">
        <v>68</v>
      </c>
      <c r="E27" s="1" t="s">
        <v>15</v>
      </c>
      <c r="F27" s="1" t="s">
        <v>69</v>
      </c>
      <c r="G27" s="1">
        <f>VLOOKUP(D27,[1]Sheet1!$B$3:$H$138,7,FALSE)</f>
        <v>96.2</v>
      </c>
      <c r="H27" s="4">
        <v>9</v>
      </c>
      <c r="I27" s="5">
        <v>15508</v>
      </c>
      <c r="J27" s="6">
        <v>3.0650149018365266E-2</v>
      </c>
      <c r="L27" s="27">
        <v>104</v>
      </c>
      <c r="M27">
        <v>4789</v>
      </c>
      <c r="N27" s="28"/>
      <c r="P27" s="31">
        <v>102</v>
      </c>
      <c r="Q27" s="30" t="s">
        <v>329</v>
      </c>
      <c r="R27" t="s">
        <v>329</v>
      </c>
    </row>
    <row r="28" spans="1:19" x14ac:dyDescent="0.3">
      <c r="A28" s="1">
        <v>13</v>
      </c>
      <c r="B28" s="1" t="s">
        <v>308</v>
      </c>
      <c r="C28" s="8" t="s">
        <v>70</v>
      </c>
      <c r="D28" s="1" t="s">
        <v>71</v>
      </c>
      <c r="E28" s="1" t="s">
        <v>15</v>
      </c>
      <c r="F28" s="1"/>
      <c r="G28" s="1" t="e">
        <f>VLOOKUP(D28,[1]Sheet1!$B$3:$H$138,7,FALSE)</f>
        <v>#N/A</v>
      </c>
      <c r="H28" s="4">
        <v>2.2999999999999998</v>
      </c>
      <c r="I28" s="1"/>
      <c r="J28" s="1"/>
      <c r="L28" s="27">
        <v>105</v>
      </c>
      <c r="M28">
        <v>4224</v>
      </c>
      <c r="N28" s="28"/>
      <c r="P28" s="31">
        <v>103</v>
      </c>
      <c r="Q28" s="29" t="s">
        <v>330</v>
      </c>
    </row>
    <row r="29" spans="1:19" x14ac:dyDescent="0.3">
      <c r="A29" s="1">
        <v>13</v>
      </c>
      <c r="B29" s="1" t="s">
        <v>308</v>
      </c>
      <c r="C29" s="8" t="s">
        <v>293</v>
      </c>
      <c r="D29" s="1" t="s">
        <v>255</v>
      </c>
      <c r="E29" s="1" t="s">
        <v>15</v>
      </c>
      <c r="F29" s="1"/>
      <c r="G29" s="1" t="e">
        <f>VLOOKUP(D29,[1]Sheet1!$B$3:$H$138,7,FALSE)</f>
        <v>#N/A</v>
      </c>
      <c r="H29" s="4"/>
      <c r="I29" s="5">
        <v>37</v>
      </c>
      <c r="J29" s="6">
        <v>7.312712881606363E-5</v>
      </c>
      <c r="L29" s="27">
        <v>106</v>
      </c>
      <c r="M29">
        <v>3020</v>
      </c>
      <c r="N29" s="28"/>
      <c r="P29" s="31">
        <v>104</v>
      </c>
      <c r="Q29" s="29" t="s">
        <v>336</v>
      </c>
      <c r="R29" t="s">
        <v>369</v>
      </c>
    </row>
    <row r="30" spans="1:19" x14ac:dyDescent="0.3">
      <c r="A30" s="1">
        <v>13</v>
      </c>
      <c r="B30" s="1" t="s">
        <v>308</v>
      </c>
      <c r="C30" s="8" t="s">
        <v>294</v>
      </c>
      <c r="D30" s="1" t="s">
        <v>256</v>
      </c>
      <c r="E30" s="1" t="s">
        <v>301</v>
      </c>
      <c r="F30" s="1"/>
      <c r="G30" s="1" t="e">
        <f>VLOOKUP(D30,[1]Sheet1!$B$3:$H$138,7,FALSE)</f>
        <v>#N/A</v>
      </c>
      <c r="H30" s="4"/>
      <c r="I30" s="5">
        <v>21410</v>
      </c>
      <c r="J30" s="6">
        <v>4.2314914268970875E-2</v>
      </c>
      <c r="L30" s="27">
        <v>107</v>
      </c>
      <c r="M30">
        <v>501</v>
      </c>
      <c r="N30" s="28"/>
      <c r="P30" s="31">
        <v>105</v>
      </c>
      <c r="Q30" s="30" t="s">
        <v>337</v>
      </c>
      <c r="R30" t="s">
        <v>337</v>
      </c>
    </row>
    <row r="31" spans="1:19" x14ac:dyDescent="0.3">
      <c r="A31" s="1">
        <v>13</v>
      </c>
      <c r="B31" s="1" t="s">
        <v>308</v>
      </c>
      <c r="C31" s="8" t="s">
        <v>295</v>
      </c>
      <c r="D31" s="1" t="s">
        <v>257</v>
      </c>
      <c r="E31" s="1" t="s">
        <v>15</v>
      </c>
      <c r="F31" s="1"/>
      <c r="G31" s="1" t="e">
        <f>VLOOKUP(D31,[1]Sheet1!$B$3:$H$138,7,FALSE)</f>
        <v>#N/A</v>
      </c>
      <c r="H31" s="4"/>
      <c r="I31" s="5">
        <v>180548.2</v>
      </c>
      <c r="J31" s="6">
        <v>0.35683706699752493</v>
      </c>
      <c r="L31" s="27">
        <v>108</v>
      </c>
      <c r="M31">
        <v>1</v>
      </c>
      <c r="N31" s="28"/>
      <c r="P31" s="31">
        <v>106</v>
      </c>
      <c r="Q31" s="29" t="s">
        <v>357</v>
      </c>
    </row>
    <row r="32" spans="1:19" x14ac:dyDescent="0.3">
      <c r="A32" s="1">
        <v>14</v>
      </c>
      <c r="B32" s="1" t="s">
        <v>306</v>
      </c>
      <c r="C32" s="9" t="s">
        <v>72</v>
      </c>
      <c r="D32" s="1" t="s">
        <v>73</v>
      </c>
      <c r="E32" s="1" t="s">
        <v>74</v>
      </c>
      <c r="F32" s="1" t="s">
        <v>75</v>
      </c>
      <c r="G32" s="1">
        <f>VLOOKUP(D32,[1]Sheet1!$B$3:$H$138,7,FALSE)</f>
        <v>174</v>
      </c>
      <c r="H32" s="4">
        <v>1974.6000000000001</v>
      </c>
      <c r="I32" s="5">
        <v>2248123</v>
      </c>
      <c r="J32" s="6">
        <v>4.3704337622111646</v>
      </c>
      <c r="P32" s="31">
        <v>107</v>
      </c>
      <c r="Q32" s="29" t="s">
        <v>343</v>
      </c>
    </row>
    <row r="33" spans="1:17" x14ac:dyDescent="0.3">
      <c r="A33" s="1">
        <v>14</v>
      </c>
      <c r="B33" s="1" t="s">
        <v>306</v>
      </c>
      <c r="C33" s="9" t="s">
        <v>76</v>
      </c>
      <c r="D33" s="1" t="s">
        <v>77</v>
      </c>
      <c r="E33" s="1" t="s">
        <v>74</v>
      </c>
      <c r="F33" s="1" t="s">
        <v>78</v>
      </c>
      <c r="G33" s="1">
        <f>VLOOKUP(D33,[1]Sheet1!$B$3:$H$138,7,FALSE)</f>
        <v>250.9</v>
      </c>
      <c r="H33" s="4">
        <v>672.09999999999991</v>
      </c>
      <c r="I33" s="5">
        <v>21152.2</v>
      </c>
      <c r="J33" s="6">
        <v>4.1805396057922738E-2</v>
      </c>
      <c r="P33" s="31">
        <v>108</v>
      </c>
      <c r="Q33" s="29" t="s">
        <v>348</v>
      </c>
    </row>
    <row r="34" spans="1:17" x14ac:dyDescent="0.3">
      <c r="A34" s="1">
        <v>14</v>
      </c>
      <c r="B34" s="1" t="s">
        <v>306</v>
      </c>
      <c r="C34" s="9" t="s">
        <v>79</v>
      </c>
      <c r="D34" s="1" t="s">
        <v>80</v>
      </c>
      <c r="E34" s="1" t="s">
        <v>74</v>
      </c>
      <c r="F34" s="1" t="s">
        <v>81</v>
      </c>
      <c r="G34" s="1">
        <f>VLOOKUP(D34,[1]Sheet1!$B$3:$H$138,7,FALSE)</f>
        <v>112.3</v>
      </c>
      <c r="H34" s="4">
        <v>471.7</v>
      </c>
      <c r="I34" s="5">
        <v>85411</v>
      </c>
      <c r="J34" s="6">
        <v>0.16640433915694927</v>
      </c>
    </row>
    <row r="35" spans="1:17" x14ac:dyDescent="0.3">
      <c r="A35" s="1">
        <v>14</v>
      </c>
      <c r="B35" s="1" t="s">
        <v>306</v>
      </c>
      <c r="C35" s="9" t="s">
        <v>82</v>
      </c>
      <c r="D35" s="1" t="s">
        <v>83</v>
      </c>
      <c r="E35" s="1" t="s">
        <v>74</v>
      </c>
      <c r="F35" s="1" t="s">
        <v>84</v>
      </c>
      <c r="G35" s="1">
        <f>VLOOKUP(D35,[1]Sheet1!$B$3:$H$138,7,FALSE)</f>
        <v>105.6</v>
      </c>
      <c r="H35" s="4">
        <v>77.5</v>
      </c>
      <c r="I35" s="5">
        <v>70101</v>
      </c>
      <c r="J35" s="6">
        <v>0.13854823938202371</v>
      </c>
    </row>
    <row r="36" spans="1:17" x14ac:dyDescent="0.3">
      <c r="A36" s="1">
        <v>14</v>
      </c>
      <c r="B36" s="1" t="s">
        <v>306</v>
      </c>
      <c r="C36" s="9" t="s">
        <v>85</v>
      </c>
      <c r="D36" s="1" t="s">
        <v>86</v>
      </c>
      <c r="E36" s="1" t="s">
        <v>74</v>
      </c>
      <c r="F36" s="1" t="s">
        <v>87</v>
      </c>
      <c r="G36" s="1" t="e">
        <f>VLOOKUP(D36,[1]Sheet1!$B$3:$H$138,7,FALSE)</f>
        <v>#N/A</v>
      </c>
      <c r="H36" s="4">
        <v>61.2</v>
      </c>
      <c r="I36" s="5">
        <v>50906.8</v>
      </c>
      <c r="J36" s="6">
        <v>0.10061265192469158</v>
      </c>
    </row>
    <row r="37" spans="1:17" x14ac:dyDescent="0.3">
      <c r="A37" s="1">
        <v>14</v>
      </c>
      <c r="B37" s="1" t="s">
        <v>306</v>
      </c>
      <c r="C37" s="9" t="s">
        <v>88</v>
      </c>
      <c r="D37" s="1" t="s">
        <v>89</v>
      </c>
      <c r="E37" s="1" t="s">
        <v>74</v>
      </c>
      <c r="F37" s="1"/>
      <c r="G37" s="1">
        <f>VLOOKUP(D37,[1]Sheet1!$B$3:$H$138,7,FALSE)</f>
        <v>0.8</v>
      </c>
      <c r="H37" s="4">
        <v>1.4000000000000004</v>
      </c>
      <c r="I37" s="1">
        <v>2000</v>
      </c>
      <c r="J37" s="1"/>
    </row>
    <row r="38" spans="1:17" x14ac:dyDescent="0.3">
      <c r="A38" s="1">
        <v>14</v>
      </c>
      <c r="B38" s="1" t="s">
        <v>306</v>
      </c>
      <c r="C38" s="9" t="s">
        <v>90</v>
      </c>
      <c r="D38" s="1" t="s">
        <v>91</v>
      </c>
      <c r="E38" s="1" t="s">
        <v>74</v>
      </c>
      <c r="F38" s="1" t="s">
        <v>92</v>
      </c>
      <c r="G38" s="1">
        <f>VLOOKUP(D38,[1]Sheet1!$B$3:$H$138,7,FALSE)</f>
        <v>14.4</v>
      </c>
      <c r="H38" s="4">
        <v>1.2000000000000002</v>
      </c>
      <c r="I38" s="5">
        <v>1506</v>
      </c>
      <c r="J38" s="6">
        <v>2.9764717837024823E-3</v>
      </c>
    </row>
    <row r="39" spans="1:17" x14ac:dyDescent="0.3">
      <c r="A39" s="1">
        <v>14</v>
      </c>
      <c r="B39" s="1" t="s">
        <v>306</v>
      </c>
      <c r="C39" s="9" t="s">
        <v>93</v>
      </c>
      <c r="D39" s="1" t="s">
        <v>94</v>
      </c>
      <c r="E39" s="1" t="s">
        <v>74</v>
      </c>
      <c r="F39" s="1"/>
      <c r="G39" s="1">
        <f>VLOOKUP(D39,[1]Sheet1!$B$3:$H$138,7,FALSE)</f>
        <v>0.9</v>
      </c>
      <c r="H39" s="4">
        <v>0.9</v>
      </c>
      <c r="I39" s="5">
        <v>232372.2</v>
      </c>
      <c r="J39" s="6">
        <v>0.45926248115330004</v>
      </c>
    </row>
    <row r="40" spans="1:17" x14ac:dyDescent="0.3">
      <c r="A40" s="1">
        <v>14</v>
      </c>
      <c r="B40" s="1" t="s">
        <v>306</v>
      </c>
      <c r="C40" s="9" t="s">
        <v>296</v>
      </c>
      <c r="D40" s="1" t="s">
        <v>258</v>
      </c>
      <c r="E40" s="1" t="s">
        <v>74</v>
      </c>
      <c r="F40" s="1"/>
      <c r="G40" s="1" t="e">
        <f>VLOOKUP(D40,[1]Sheet1!$B$3:$H$138,7,FALSE)</f>
        <v>#N/A</v>
      </c>
      <c r="H40" s="4"/>
      <c r="I40" s="5">
        <v>13927</v>
      </c>
      <c r="J40" s="6">
        <v>2.7149928879628818E-2</v>
      </c>
    </row>
    <row r="41" spans="1:17" x14ac:dyDescent="0.3">
      <c r="A41" s="1">
        <v>14</v>
      </c>
      <c r="B41" s="1" t="s">
        <v>306</v>
      </c>
      <c r="C41" s="9" t="s">
        <v>297</v>
      </c>
      <c r="D41" s="1" t="s">
        <v>259</v>
      </c>
      <c r="E41" s="1" t="s">
        <v>74</v>
      </c>
      <c r="F41" s="1"/>
      <c r="G41" s="1">
        <f>VLOOKUP(D41,[1]Sheet1!$B$3:$H$138,7,FALSE)</f>
        <v>1.1000000000000001</v>
      </c>
      <c r="H41" s="4"/>
      <c r="I41" s="5">
        <v>1690</v>
      </c>
      <c r="J41" s="6">
        <v>3.3401310188958797E-3</v>
      </c>
    </row>
    <row r="42" spans="1:17" x14ac:dyDescent="0.3">
      <c r="A42" s="1">
        <v>14</v>
      </c>
      <c r="B42" s="1" t="s">
        <v>306</v>
      </c>
      <c r="C42" s="9" t="s">
        <v>298</v>
      </c>
      <c r="D42" s="1" t="s">
        <v>260</v>
      </c>
      <c r="E42" s="1" t="s">
        <v>74</v>
      </c>
      <c r="F42" s="1"/>
      <c r="G42" s="1" t="e">
        <f>VLOOKUP(D42,[1]Sheet1!$B$3:$H$138,7,FALSE)</f>
        <v>#N/A</v>
      </c>
      <c r="H42" s="4"/>
      <c r="I42" s="5">
        <v>4446501.29</v>
      </c>
      <c r="J42" s="6">
        <v>8.7881046652600858</v>
      </c>
    </row>
    <row r="43" spans="1:17" x14ac:dyDescent="0.3">
      <c r="A43" s="1">
        <v>15</v>
      </c>
      <c r="B43" s="1" t="s">
        <v>309</v>
      </c>
      <c r="C43" s="10" t="s">
        <v>95</v>
      </c>
      <c r="D43" s="1" t="s">
        <v>96</v>
      </c>
      <c r="E43" s="1" t="s">
        <v>97</v>
      </c>
      <c r="F43" s="1" t="s">
        <v>98</v>
      </c>
      <c r="G43" s="1">
        <f>VLOOKUP(D43,[1]Sheet1!$B$3:$H$138,7,FALSE)</f>
        <v>125.8</v>
      </c>
      <c r="H43" s="4">
        <v>662.39999999999986</v>
      </c>
      <c r="I43" s="5">
        <v>21624</v>
      </c>
      <c r="J43" s="6">
        <v>4.2737865770771891E-2</v>
      </c>
    </row>
    <row r="44" spans="1:17" x14ac:dyDescent="0.3">
      <c r="A44" s="1">
        <v>15</v>
      </c>
      <c r="B44" s="1" t="s">
        <v>309</v>
      </c>
      <c r="C44" s="10" t="s">
        <v>99</v>
      </c>
      <c r="D44" s="1" t="s">
        <v>100</v>
      </c>
      <c r="E44" s="1" t="s">
        <v>97</v>
      </c>
      <c r="F44" s="1" t="s">
        <v>101</v>
      </c>
      <c r="G44" s="1" t="e">
        <f>VLOOKUP(D44,[1]Sheet1!$B$3:$H$138,7,FALSE)</f>
        <v>#N/A</v>
      </c>
      <c r="H44" s="4">
        <v>343.4</v>
      </c>
      <c r="I44" s="5">
        <v>1878013</v>
      </c>
      <c r="J44" s="6">
        <v>3.7117215829524897</v>
      </c>
    </row>
    <row r="45" spans="1:17" x14ac:dyDescent="0.3">
      <c r="A45" s="1">
        <v>15</v>
      </c>
      <c r="B45" s="1" t="s">
        <v>309</v>
      </c>
      <c r="C45" s="10" t="s">
        <v>223</v>
      </c>
      <c r="D45" s="1" t="s">
        <v>261</v>
      </c>
      <c r="E45" s="1" t="s">
        <v>97</v>
      </c>
      <c r="F45" s="1"/>
      <c r="G45" s="1" t="e">
        <f>VLOOKUP(D45,[1]Sheet1!$B$3:$H$138,7,FALSE)</f>
        <v>#N/A</v>
      </c>
      <c r="H45" s="4"/>
      <c r="I45" s="5">
        <v>11601</v>
      </c>
      <c r="J45" s="6">
        <v>2.2928319497166331E-2</v>
      </c>
    </row>
    <row r="46" spans="1:17" x14ac:dyDescent="0.3">
      <c r="A46" s="1">
        <v>16</v>
      </c>
      <c r="B46" s="1" t="s">
        <v>310</v>
      </c>
      <c r="C46" s="11" t="s">
        <v>102</v>
      </c>
      <c r="D46" s="1" t="s">
        <v>103</v>
      </c>
      <c r="E46" s="1" t="s">
        <v>7</v>
      </c>
      <c r="F46" s="1" t="s">
        <v>104</v>
      </c>
      <c r="G46" s="1" t="e">
        <f>VLOOKUP(D46,[1]Sheet1!$B$3:$H$138,7,FALSE)</f>
        <v>#N/A</v>
      </c>
      <c r="H46" s="4">
        <v>3024.3</v>
      </c>
      <c r="I46" s="1" t="s">
        <v>377</v>
      </c>
      <c r="J46" s="1"/>
    </row>
    <row r="47" spans="1:17" x14ac:dyDescent="0.3">
      <c r="A47" s="1">
        <v>16</v>
      </c>
      <c r="B47" s="1" t="s">
        <v>310</v>
      </c>
      <c r="C47" s="11" t="s">
        <v>105</v>
      </c>
      <c r="D47" s="1" t="s">
        <v>106</v>
      </c>
      <c r="E47" s="1" t="s">
        <v>7</v>
      </c>
      <c r="F47" s="1" t="s">
        <v>107</v>
      </c>
      <c r="G47" s="1" t="e">
        <f>VLOOKUP(D47,[1]Sheet1!$B$3:$H$138,7,FALSE)</f>
        <v>#N/A</v>
      </c>
      <c r="H47" s="4">
        <v>234.5</v>
      </c>
      <c r="I47" s="1" t="s">
        <v>377</v>
      </c>
      <c r="J47" s="1"/>
    </row>
    <row r="48" spans="1:17" x14ac:dyDescent="0.3">
      <c r="A48" s="1">
        <v>16</v>
      </c>
      <c r="B48" s="1" t="s">
        <v>310</v>
      </c>
      <c r="C48" s="11" t="s">
        <v>108</v>
      </c>
      <c r="D48" s="1" t="s">
        <v>109</v>
      </c>
      <c r="E48" s="1" t="s">
        <v>7</v>
      </c>
      <c r="F48" s="1" t="s">
        <v>107</v>
      </c>
      <c r="G48" s="1" t="e">
        <f>VLOOKUP(D48,[1]Sheet1!$B$3:$H$138,7,FALSE)</f>
        <v>#N/A</v>
      </c>
      <c r="H48" s="4">
        <v>4.0999999999999996</v>
      </c>
      <c r="I48" s="1" t="s">
        <v>377</v>
      </c>
      <c r="J48" s="1"/>
    </row>
    <row r="49" spans="1:10" x14ac:dyDescent="0.3">
      <c r="A49" s="1">
        <v>16</v>
      </c>
      <c r="B49" s="1" t="s">
        <v>310</v>
      </c>
      <c r="C49" s="11" t="s">
        <v>224</v>
      </c>
      <c r="D49" s="1" t="s">
        <v>302</v>
      </c>
      <c r="E49" s="1" t="s">
        <v>7</v>
      </c>
      <c r="F49" s="1"/>
      <c r="G49" s="1" t="e">
        <f>VLOOKUP(D49,[1]Sheet1!$B$3:$H$138,7,FALSE)</f>
        <v>#N/A</v>
      </c>
      <c r="H49" s="4"/>
      <c r="I49" s="5">
        <v>1428871.5</v>
      </c>
      <c r="J49" s="6">
        <v>2.8240343308676237</v>
      </c>
    </row>
    <row r="50" spans="1:10" x14ac:dyDescent="0.3">
      <c r="A50" s="1">
        <v>16</v>
      </c>
      <c r="B50" s="1" t="s">
        <v>310</v>
      </c>
      <c r="C50" s="11" t="s">
        <v>110</v>
      </c>
      <c r="D50" s="1" t="s">
        <v>111</v>
      </c>
      <c r="E50" s="1" t="s">
        <v>7</v>
      </c>
      <c r="F50" s="1" t="s">
        <v>112</v>
      </c>
      <c r="G50" s="1">
        <f>VLOOKUP(D50,[1]Sheet1!$B$3:$H$138,7,FALSE)</f>
        <v>5.9</v>
      </c>
      <c r="H50" s="4">
        <v>3.9000000000000004</v>
      </c>
      <c r="I50" s="5">
        <v>203131</v>
      </c>
      <c r="J50" s="6">
        <v>0.4014699136090763</v>
      </c>
    </row>
    <row r="51" spans="1:10" x14ac:dyDescent="0.3">
      <c r="A51" s="1">
        <v>17</v>
      </c>
      <c r="B51" s="1" t="s">
        <v>311</v>
      </c>
      <c r="C51" s="12" t="s">
        <v>113</v>
      </c>
      <c r="D51" s="1" t="s">
        <v>114</v>
      </c>
      <c r="E51" s="1" t="s">
        <v>34</v>
      </c>
      <c r="F51" s="1" t="s">
        <v>115</v>
      </c>
      <c r="G51" s="1">
        <f>VLOOKUP(D51,[1]Sheet1!$B$3:$H$138,7,FALSE)</f>
        <v>421.5</v>
      </c>
      <c r="H51" s="4">
        <v>1065.5999999999999</v>
      </c>
      <c r="I51" s="5">
        <v>611359.69999999995</v>
      </c>
      <c r="J51" s="6">
        <v>1.2082967441851356</v>
      </c>
    </row>
    <row r="52" spans="1:10" x14ac:dyDescent="0.3">
      <c r="A52" s="1">
        <v>17</v>
      </c>
      <c r="B52" s="1" t="s">
        <v>311</v>
      </c>
      <c r="C52" s="12" t="s">
        <v>116</v>
      </c>
      <c r="D52" s="1" t="s">
        <v>117</v>
      </c>
      <c r="E52" s="1" t="s">
        <v>34</v>
      </c>
      <c r="F52" s="1" t="s">
        <v>118</v>
      </c>
      <c r="G52" s="1">
        <f>VLOOKUP(D52,[1]Sheet1!$B$3:$H$138,7,FALSE)</f>
        <v>55.4</v>
      </c>
      <c r="H52" s="4">
        <v>905.80000000000018</v>
      </c>
      <c r="I52" s="5">
        <v>356840.35000000003</v>
      </c>
      <c r="J52" s="6">
        <v>0.70526243895187124</v>
      </c>
    </row>
    <row r="53" spans="1:10" x14ac:dyDescent="0.3">
      <c r="A53" s="1">
        <v>17</v>
      </c>
      <c r="B53" s="1" t="s">
        <v>311</v>
      </c>
      <c r="C53" s="12" t="s">
        <v>119</v>
      </c>
      <c r="D53" s="1" t="s">
        <v>120</v>
      </c>
      <c r="E53" s="1" t="s">
        <v>34</v>
      </c>
      <c r="F53" s="1" t="s">
        <v>16</v>
      </c>
      <c r="G53" s="1">
        <f>VLOOKUP(D53,[1]Sheet1!$B$3:$H$138,7,FALSE)</f>
        <v>35.4</v>
      </c>
      <c r="H53" s="4">
        <v>132</v>
      </c>
      <c r="I53" s="5">
        <v>36309.5</v>
      </c>
      <c r="J53" s="6">
        <v>7.1762418479644929E-2</v>
      </c>
    </row>
    <row r="54" spans="1:10" x14ac:dyDescent="0.3">
      <c r="A54" s="1">
        <v>17</v>
      </c>
      <c r="B54" s="1" t="s">
        <v>311</v>
      </c>
      <c r="C54" s="12" t="s">
        <v>122</v>
      </c>
      <c r="D54" s="1" t="s">
        <v>123</v>
      </c>
      <c r="E54" s="1" t="s">
        <v>34</v>
      </c>
      <c r="F54" s="1" t="s">
        <v>48</v>
      </c>
      <c r="G54" s="1">
        <f>VLOOKUP(D54,[1]Sheet1!$B$3:$H$138,7,FALSE)</f>
        <v>64.599999999999994</v>
      </c>
      <c r="H54" s="4">
        <v>5.2</v>
      </c>
      <c r="I54" s="5">
        <v>73033.5</v>
      </c>
      <c r="J54" s="6">
        <v>0.14434405844291848</v>
      </c>
    </row>
    <row r="55" spans="1:10" x14ac:dyDescent="0.3">
      <c r="A55" s="1">
        <v>17</v>
      </c>
      <c r="B55" s="1" t="s">
        <v>311</v>
      </c>
      <c r="C55" s="12" t="s">
        <v>225</v>
      </c>
      <c r="D55" s="1" t="s">
        <v>286</v>
      </c>
      <c r="E55" s="1" t="s">
        <v>41</v>
      </c>
      <c r="F55" s="1"/>
      <c r="G55" s="1" t="e">
        <f>VLOOKUP(D55,[1]Sheet1!$B$3:$H$138,7,FALSE)</f>
        <v>#N/A</v>
      </c>
      <c r="H55" s="4"/>
      <c r="I55" s="5">
        <v>49</v>
      </c>
      <c r="J55" s="6">
        <v>9.6844035459111311E-5</v>
      </c>
    </row>
    <row r="56" spans="1:10" x14ac:dyDescent="0.3">
      <c r="A56" s="1">
        <v>18</v>
      </c>
      <c r="B56" s="1" t="s">
        <v>312</v>
      </c>
      <c r="C56" s="13" t="s">
        <v>124</v>
      </c>
      <c r="D56" s="1" t="s">
        <v>125</v>
      </c>
      <c r="E56" s="1" t="s">
        <v>15</v>
      </c>
      <c r="F56" s="1" t="s">
        <v>54</v>
      </c>
      <c r="G56" s="1">
        <f>VLOOKUP(D56,[1]Sheet1!$B$3:$H$138,7,FALSE)</f>
        <v>2.1</v>
      </c>
      <c r="H56" s="4">
        <v>642.90000000000009</v>
      </c>
      <c r="I56" s="5">
        <v>61</v>
      </c>
      <c r="J56" s="6">
        <v>1.2056094210215898E-4</v>
      </c>
    </row>
    <row r="57" spans="1:10" x14ac:dyDescent="0.3">
      <c r="A57" s="1">
        <v>18</v>
      </c>
      <c r="B57" s="1" t="s">
        <v>312</v>
      </c>
      <c r="C57" s="13" t="s">
        <v>129</v>
      </c>
      <c r="D57" s="1" t="s">
        <v>317</v>
      </c>
      <c r="E57" s="1" t="s">
        <v>15</v>
      </c>
      <c r="F57" s="1" t="s">
        <v>130</v>
      </c>
      <c r="G57" s="1" t="e">
        <f>VLOOKUP(D57,[1]Sheet1!$B$3:$H$138,7,FALSE)</f>
        <v>#N/A</v>
      </c>
      <c r="H57" s="4">
        <v>3.5</v>
      </c>
      <c r="I57" s="1" t="s">
        <v>377</v>
      </c>
      <c r="J57" s="1"/>
    </row>
    <row r="58" spans="1:10" x14ac:dyDescent="0.3">
      <c r="A58" s="1">
        <v>18</v>
      </c>
      <c r="B58" s="1" t="s">
        <v>312</v>
      </c>
      <c r="C58" s="13" t="s">
        <v>131</v>
      </c>
      <c r="D58" s="1" t="s">
        <v>132</v>
      </c>
      <c r="E58" s="1" t="s">
        <v>15</v>
      </c>
      <c r="F58" s="1" t="s">
        <v>133</v>
      </c>
      <c r="G58" s="1">
        <f>VLOOKUP(D58,[1]Sheet1!$B$3:$H$138,7,FALSE)</f>
        <v>0.6</v>
      </c>
      <c r="H58" s="4">
        <v>1.1000000000000001</v>
      </c>
      <c r="I58" s="1" t="s">
        <v>377</v>
      </c>
      <c r="J58" s="1"/>
    </row>
    <row r="59" spans="1:10" x14ac:dyDescent="0.3">
      <c r="A59" s="1">
        <v>18</v>
      </c>
      <c r="B59" s="1" t="s">
        <v>312</v>
      </c>
      <c r="C59" s="13" t="s">
        <v>134</v>
      </c>
      <c r="D59" s="1" t="s">
        <v>135</v>
      </c>
      <c r="E59" s="1" t="s">
        <v>15</v>
      </c>
      <c r="F59" s="1" t="s">
        <v>136</v>
      </c>
      <c r="G59" s="1">
        <f>VLOOKUP(D59,[1]Sheet1!$B$3:$H$138,7,FALSE)</f>
        <v>12.6</v>
      </c>
      <c r="H59" s="4">
        <v>0.4</v>
      </c>
      <c r="I59" s="1" t="s">
        <v>377</v>
      </c>
      <c r="J59" s="1"/>
    </row>
    <row r="60" spans="1:10" x14ac:dyDescent="0.3">
      <c r="A60" s="1">
        <v>18</v>
      </c>
      <c r="B60" s="1" t="s">
        <v>312</v>
      </c>
      <c r="C60" s="13" t="s">
        <v>137</v>
      </c>
      <c r="D60" s="1" t="s">
        <v>138</v>
      </c>
      <c r="E60" s="1" t="s">
        <v>15</v>
      </c>
      <c r="F60" s="1" t="s">
        <v>133</v>
      </c>
      <c r="G60" s="1">
        <f>VLOOKUP(D60,[1]Sheet1!$B$3:$H$138,7,FALSE)</f>
        <v>0.2</v>
      </c>
      <c r="H60" s="4">
        <v>0.30000000000000004</v>
      </c>
      <c r="I60" s="5">
        <v>64.883000000000081</v>
      </c>
      <c r="J60" s="6">
        <v>1.2823533781007197E-4</v>
      </c>
    </row>
    <row r="61" spans="1:10" x14ac:dyDescent="0.3">
      <c r="A61" s="1">
        <v>18</v>
      </c>
      <c r="B61" s="1" t="s">
        <v>312</v>
      </c>
      <c r="C61" s="13" t="s">
        <v>226</v>
      </c>
      <c r="D61" s="1" t="s">
        <v>262</v>
      </c>
      <c r="E61" s="1" t="s">
        <v>303</v>
      </c>
      <c r="F61" s="1"/>
      <c r="G61" s="1" t="e">
        <f>VLOOKUP(D61,[1]Sheet1!$B$3:$H$138,7,FALSE)</f>
        <v>#N/A</v>
      </c>
      <c r="H61" s="4"/>
      <c r="I61" s="5">
        <v>112397</v>
      </c>
      <c r="J61" s="6">
        <v>0.22214242966321901</v>
      </c>
    </row>
    <row r="62" spans="1:10" x14ac:dyDescent="0.3">
      <c r="A62" s="1">
        <v>18</v>
      </c>
      <c r="B62" s="1" t="s">
        <v>312</v>
      </c>
      <c r="C62" s="13" t="s">
        <v>227</v>
      </c>
      <c r="D62" s="1" t="s">
        <v>263</v>
      </c>
      <c r="E62" s="1" t="s">
        <v>15</v>
      </c>
      <c r="F62" s="1"/>
      <c r="G62" s="1" t="e">
        <f>VLOOKUP(D62,[1]Sheet1!$B$3:$H$138,7,FALSE)</f>
        <v>#N/A</v>
      </c>
      <c r="H62" s="4"/>
      <c r="I62" s="5">
        <v>29913</v>
      </c>
      <c r="J62" s="6">
        <v>5.9120319034457074E-2</v>
      </c>
    </row>
    <row r="63" spans="1:10" x14ac:dyDescent="0.3">
      <c r="A63" s="1">
        <v>18</v>
      </c>
      <c r="B63" s="1" t="s">
        <v>312</v>
      </c>
      <c r="C63" s="13" t="s">
        <v>228</v>
      </c>
      <c r="D63" s="1" t="s">
        <v>264</v>
      </c>
      <c r="E63" s="1" t="s">
        <v>303</v>
      </c>
      <c r="F63" s="1"/>
      <c r="G63" s="1" t="e">
        <f>VLOOKUP(D63,[1]Sheet1!$B$3:$H$138,7,FALSE)</f>
        <v>#N/A</v>
      </c>
      <c r="H63" s="4"/>
      <c r="I63" s="5">
        <v>2675</v>
      </c>
      <c r="J63" s="6">
        <v>5.2868937725127092E-3</v>
      </c>
    </row>
    <row r="64" spans="1:10" x14ac:dyDescent="0.3">
      <c r="A64" s="1">
        <v>18</v>
      </c>
      <c r="B64" s="1" t="s">
        <v>312</v>
      </c>
      <c r="C64" s="13" t="s">
        <v>229</v>
      </c>
      <c r="D64" s="1" t="s">
        <v>265</v>
      </c>
      <c r="E64" s="1" t="s">
        <v>15</v>
      </c>
      <c r="F64" s="1"/>
      <c r="G64" s="1">
        <f>VLOOKUP(D64,[1]Sheet1!$B$3:$H$138,7,FALSE)</f>
        <v>4.3</v>
      </c>
      <c r="H64" s="4"/>
      <c r="I64" s="5">
        <v>749</v>
      </c>
      <c r="J64" s="6">
        <v>1.4803302563035584E-3</v>
      </c>
    </row>
    <row r="65" spans="1:10" x14ac:dyDescent="0.3">
      <c r="A65" s="1">
        <v>18</v>
      </c>
      <c r="B65" s="1" t="s">
        <v>312</v>
      </c>
      <c r="C65" s="13" t="s">
        <v>230</v>
      </c>
      <c r="D65" s="1" t="s">
        <v>266</v>
      </c>
      <c r="E65" s="1" t="s">
        <v>15</v>
      </c>
      <c r="F65" s="1"/>
      <c r="G65" s="1" t="e">
        <f>VLOOKUP(D65,[1]Sheet1!$B$3:$H$138,7,FALSE)</f>
        <v>#N/A</v>
      </c>
      <c r="H65" s="4"/>
      <c r="I65" s="5">
        <v>583</v>
      </c>
      <c r="J65" s="6">
        <v>1.1522463810747323E-3</v>
      </c>
    </row>
    <row r="66" spans="1:10" x14ac:dyDescent="0.3">
      <c r="A66" s="1">
        <v>18</v>
      </c>
      <c r="B66" s="1" t="s">
        <v>312</v>
      </c>
      <c r="C66" s="13" t="s">
        <v>231</v>
      </c>
      <c r="D66" s="1" t="s">
        <v>267</v>
      </c>
      <c r="E66" s="1" t="s">
        <v>15</v>
      </c>
      <c r="F66" s="1"/>
      <c r="G66" s="1" t="e">
        <f>VLOOKUP(D66,[1]Sheet1!$B$3:$H$138,7,FALSE)</f>
        <v>#N/A</v>
      </c>
      <c r="H66" s="4"/>
      <c r="I66" s="5">
        <v>227</v>
      </c>
      <c r="J66" s="6">
        <v>4.4864481733098501E-4</v>
      </c>
    </row>
    <row r="67" spans="1:10" x14ac:dyDescent="0.3">
      <c r="A67" s="1">
        <v>18</v>
      </c>
      <c r="B67" s="1" t="s">
        <v>312</v>
      </c>
      <c r="C67" s="13" t="s">
        <v>232</v>
      </c>
      <c r="D67" s="1" t="s">
        <v>268</v>
      </c>
      <c r="E67" s="1" t="s">
        <v>15</v>
      </c>
      <c r="F67" s="1"/>
      <c r="G67" s="1" t="e">
        <f>VLOOKUP(D67,[1]Sheet1!$B$3:$H$138,7,FALSE)</f>
        <v>#N/A</v>
      </c>
      <c r="H67" s="4"/>
      <c r="I67" s="5">
        <v>219.5</v>
      </c>
      <c r="J67" s="6">
        <v>4.3382175067908029E-4</v>
      </c>
    </row>
    <row r="68" spans="1:10" x14ac:dyDescent="0.3">
      <c r="A68" s="1">
        <v>18</v>
      </c>
      <c r="B68" s="1" t="s">
        <v>312</v>
      </c>
      <c r="C68" s="13" t="s">
        <v>233</v>
      </c>
      <c r="D68" s="1" t="s">
        <v>269</v>
      </c>
      <c r="E68" s="1" t="s">
        <v>15</v>
      </c>
      <c r="F68" s="1"/>
      <c r="G68" s="1" t="e">
        <f>VLOOKUP(D68,[1]Sheet1!$B$3:$H$138,7,FALSE)</f>
        <v>#N/A</v>
      </c>
      <c r="H68" s="4"/>
      <c r="I68" s="5">
        <v>186</v>
      </c>
      <c r="J68" s="6">
        <v>3.6761205296723885E-4</v>
      </c>
    </row>
    <row r="69" spans="1:10" x14ac:dyDescent="0.3">
      <c r="A69" s="1">
        <v>18</v>
      </c>
      <c r="B69" s="1" t="s">
        <v>312</v>
      </c>
      <c r="C69" s="13" t="s">
        <v>234</v>
      </c>
      <c r="D69" s="1" t="s">
        <v>270</v>
      </c>
      <c r="E69" s="1" t="s">
        <v>15</v>
      </c>
      <c r="F69" s="1"/>
      <c r="G69" s="1" t="e">
        <f>VLOOKUP(D69,[1]Sheet1!$B$3:$H$138,7,FALSE)</f>
        <v>#N/A</v>
      </c>
      <c r="H69" s="4"/>
      <c r="I69" s="5">
        <v>91</v>
      </c>
      <c r="J69" s="6">
        <v>1.7985320870977814E-4</v>
      </c>
    </row>
    <row r="70" spans="1:10" x14ac:dyDescent="0.3">
      <c r="A70" s="1">
        <v>18</v>
      </c>
      <c r="B70" s="1" t="s">
        <v>312</v>
      </c>
      <c r="C70" s="13" t="s">
        <v>235</v>
      </c>
      <c r="D70" s="1" t="s">
        <v>271</v>
      </c>
      <c r="E70" s="1" t="s">
        <v>15</v>
      </c>
      <c r="F70" s="1"/>
      <c r="G70" s="1" t="e">
        <f>VLOOKUP(D70,[1]Sheet1!$B$3:$H$138,7,FALSE)</f>
        <v>#N/A</v>
      </c>
      <c r="H70" s="4"/>
      <c r="I70" s="5">
        <v>55</v>
      </c>
      <c r="J70" s="6">
        <v>1.0870248878063514E-4</v>
      </c>
    </row>
    <row r="71" spans="1:10" x14ac:dyDescent="0.3">
      <c r="A71" s="1">
        <v>19</v>
      </c>
      <c r="B71" s="1" t="s">
        <v>313</v>
      </c>
      <c r="C71" s="14" t="s">
        <v>126</v>
      </c>
      <c r="D71" s="1" t="s">
        <v>127</v>
      </c>
      <c r="E71" s="1" t="s">
        <v>15</v>
      </c>
      <c r="F71" s="1" t="s">
        <v>128</v>
      </c>
      <c r="G71" s="1">
        <f>VLOOKUP(D71,[1]Sheet1!$B$3:$H$138,7,FALSE)</f>
        <v>287.60000000000002</v>
      </c>
      <c r="H71" s="4">
        <v>146.6</v>
      </c>
      <c r="I71" s="5">
        <v>9157</v>
      </c>
      <c r="J71" s="6">
        <v>1.8097976177532289E-2</v>
      </c>
    </row>
    <row r="72" spans="1:10" x14ac:dyDescent="0.3">
      <c r="A72" s="1">
        <v>19</v>
      </c>
      <c r="B72" s="1" t="s">
        <v>313</v>
      </c>
      <c r="C72" s="14" t="s">
        <v>139</v>
      </c>
      <c r="D72" s="1" t="s">
        <v>140</v>
      </c>
      <c r="E72" s="1" t="s">
        <v>34</v>
      </c>
      <c r="F72" s="1" t="s">
        <v>115</v>
      </c>
      <c r="G72" s="1">
        <f>VLOOKUP(D72,[1]Sheet1!$B$3:$H$138,7,FALSE)</f>
        <v>41.3</v>
      </c>
      <c r="H72" s="4">
        <v>68.5</v>
      </c>
      <c r="I72" s="5">
        <v>6890.5</v>
      </c>
      <c r="J72" s="6">
        <v>1.3618445435326662E-2</v>
      </c>
    </row>
    <row r="73" spans="1:10" x14ac:dyDescent="0.3">
      <c r="A73" s="1">
        <v>19</v>
      </c>
      <c r="B73" s="1" t="s">
        <v>313</v>
      </c>
      <c r="C73" s="14" t="s">
        <v>141</v>
      </c>
      <c r="D73" s="1" t="s">
        <v>142</v>
      </c>
      <c r="E73" s="1" t="s">
        <v>121</v>
      </c>
      <c r="F73" s="1" t="s">
        <v>16</v>
      </c>
      <c r="G73" s="1">
        <f>VLOOKUP(D73,[1]Sheet1!$B$3:$H$138,7,FALSE)</f>
        <v>113.9</v>
      </c>
      <c r="H73" s="4">
        <v>53.8</v>
      </c>
      <c r="I73" s="5">
        <v>40605</v>
      </c>
      <c r="J73" s="6">
        <v>8.0252082853412537E-2</v>
      </c>
    </row>
    <row r="74" spans="1:10" x14ac:dyDescent="0.3">
      <c r="A74" s="1">
        <v>19</v>
      </c>
      <c r="B74" s="1" t="s">
        <v>313</v>
      </c>
      <c r="C74" s="14" t="s">
        <v>143</v>
      </c>
      <c r="D74" s="1" t="s">
        <v>144</v>
      </c>
      <c r="E74" s="1" t="s">
        <v>121</v>
      </c>
      <c r="F74" s="1" t="s">
        <v>145</v>
      </c>
      <c r="G74" s="1">
        <f>VLOOKUP(D74,[1]Sheet1!$B$3:$H$138,7,FALSE)</f>
        <v>2945.4</v>
      </c>
      <c r="H74" s="4">
        <v>18.599999999999998</v>
      </c>
      <c r="I74" s="5">
        <v>46843</v>
      </c>
      <c r="J74" s="6">
        <v>9.2580921490023491E-2</v>
      </c>
    </row>
    <row r="75" spans="1:10" x14ac:dyDescent="0.3">
      <c r="A75" s="1">
        <v>19</v>
      </c>
      <c r="B75" s="1" t="s">
        <v>313</v>
      </c>
      <c r="C75" s="14" t="s">
        <v>146</v>
      </c>
      <c r="D75" s="1" t="s">
        <v>147</v>
      </c>
      <c r="E75" s="1" t="s">
        <v>15</v>
      </c>
      <c r="F75" s="1" t="s">
        <v>148</v>
      </c>
      <c r="G75" s="1" t="e">
        <f>VLOOKUP(D75,[1]Sheet1!$B$3:$H$138,7,FALSE)</f>
        <v>#N/A</v>
      </c>
      <c r="H75" s="4">
        <v>12</v>
      </c>
      <c r="I75" s="5">
        <v>796989</v>
      </c>
      <c r="J75" s="6">
        <v>1.5751761423779931</v>
      </c>
    </row>
    <row r="76" spans="1:10" x14ac:dyDescent="0.3">
      <c r="A76" s="1">
        <v>19</v>
      </c>
      <c r="B76" s="1" t="s">
        <v>313</v>
      </c>
      <c r="C76" s="14" t="s">
        <v>149</v>
      </c>
      <c r="D76" s="1" t="s">
        <v>150</v>
      </c>
      <c r="E76" s="1" t="s">
        <v>34</v>
      </c>
      <c r="F76" s="1" t="s">
        <v>151</v>
      </c>
      <c r="G76" s="1" t="e">
        <f>VLOOKUP(D76,[1]Sheet1!$B$3:$H$138,7,FALSE)</f>
        <v>#N/A</v>
      </c>
      <c r="H76" s="4">
        <v>4</v>
      </c>
      <c r="I76" s="5">
        <v>293</v>
      </c>
      <c r="J76" s="6">
        <v>5.7908780386774716E-4</v>
      </c>
    </row>
    <row r="77" spans="1:10" x14ac:dyDescent="0.3">
      <c r="A77" s="1">
        <v>19</v>
      </c>
      <c r="B77" s="1" t="s">
        <v>313</v>
      </c>
      <c r="C77" s="14" t="s">
        <v>152</v>
      </c>
      <c r="D77" s="1" t="s">
        <v>153</v>
      </c>
      <c r="E77" s="1" t="s">
        <v>34</v>
      </c>
      <c r="F77" s="1" t="s">
        <v>115</v>
      </c>
      <c r="G77" s="1">
        <f>VLOOKUP(D77,[1]Sheet1!$B$3:$H$138,7,FALSE)</f>
        <v>421.3</v>
      </c>
      <c r="H77" s="4">
        <v>2.7</v>
      </c>
      <c r="I77" s="5">
        <v>2809</v>
      </c>
      <c r="J77" s="6">
        <v>5.5517325633600741E-3</v>
      </c>
    </row>
    <row r="78" spans="1:10" x14ac:dyDescent="0.3">
      <c r="A78" s="1">
        <v>19</v>
      </c>
      <c r="B78" s="1" t="s">
        <v>313</v>
      </c>
      <c r="C78" s="14" t="s">
        <v>236</v>
      </c>
      <c r="D78" s="1" t="s">
        <v>272</v>
      </c>
      <c r="E78" s="1" t="s">
        <v>41</v>
      </c>
      <c r="F78" s="1"/>
      <c r="G78" s="1" t="e">
        <f>VLOOKUP(D78,[1]Sheet1!$B$3:$H$138,7,FALSE)</f>
        <v>#N/A</v>
      </c>
      <c r="H78" s="4"/>
      <c r="I78" s="5">
        <v>140751</v>
      </c>
      <c r="J78" s="6">
        <v>0.2781815272429668</v>
      </c>
    </row>
    <row r="79" spans="1:10" x14ac:dyDescent="0.3">
      <c r="A79" s="1">
        <v>19</v>
      </c>
      <c r="B79" s="1" t="s">
        <v>313</v>
      </c>
      <c r="C79" s="14" t="s">
        <v>237</v>
      </c>
      <c r="D79" s="1" t="s">
        <v>273</v>
      </c>
      <c r="E79" s="1" t="s">
        <v>41</v>
      </c>
      <c r="F79" s="1"/>
      <c r="G79" s="1">
        <f>VLOOKUP(D79,[1]Sheet1!$B$3:$H$138,7,FALSE)</f>
        <v>275.5</v>
      </c>
      <c r="H79" s="4"/>
      <c r="I79" s="5">
        <v>1776</v>
      </c>
      <c r="J79" s="6">
        <v>3.5101021831710549E-3</v>
      </c>
    </row>
    <row r="80" spans="1:10" x14ac:dyDescent="0.3">
      <c r="A80" s="1">
        <v>19</v>
      </c>
      <c r="B80" s="1" t="s">
        <v>313</v>
      </c>
      <c r="C80" s="14" t="s">
        <v>238</v>
      </c>
      <c r="D80" s="1" t="s">
        <v>274</v>
      </c>
      <c r="E80" s="1" t="s">
        <v>304</v>
      </c>
      <c r="F80" s="1"/>
      <c r="G80" s="1" t="e">
        <f>VLOOKUP(D80,[1]Sheet1!$B$3:$H$138,7,FALSE)</f>
        <v>#N/A</v>
      </c>
      <c r="H80" s="4"/>
      <c r="I80" s="5">
        <v>1591</v>
      </c>
      <c r="J80" s="6">
        <v>3.1444665390907363E-3</v>
      </c>
    </row>
    <row r="81" spans="1:10" x14ac:dyDescent="0.3">
      <c r="A81" s="1">
        <v>19</v>
      </c>
      <c r="B81" s="1" t="s">
        <v>313</v>
      </c>
      <c r="C81" s="14" t="s">
        <v>275</v>
      </c>
      <c r="D81" s="1" t="s">
        <v>276</v>
      </c>
      <c r="E81" s="1" t="s">
        <v>121</v>
      </c>
      <c r="F81" s="1"/>
      <c r="G81" s="1" t="e">
        <f>VLOOKUP(D81,[1]Sheet1!$B$3:$H$138,7,FALSE)</f>
        <v>#N/A</v>
      </c>
      <c r="H81" s="4"/>
      <c r="I81" s="5">
        <v>849.5</v>
      </c>
      <c r="J81" s="6">
        <v>1.6789593494390828E-3</v>
      </c>
    </row>
    <row r="82" spans="1:10" x14ac:dyDescent="0.3">
      <c r="A82" s="1">
        <v>19</v>
      </c>
      <c r="B82" s="1" t="s">
        <v>313</v>
      </c>
      <c r="C82" s="14" t="s">
        <v>239</v>
      </c>
      <c r="D82" s="1" t="s">
        <v>277</v>
      </c>
      <c r="E82" s="1" t="s">
        <v>41</v>
      </c>
      <c r="F82" s="1"/>
      <c r="G82" s="1" t="e">
        <f>VLOOKUP(D82,[1]Sheet1!$B$3:$H$138,7,FALSE)</f>
        <v>#N/A</v>
      </c>
      <c r="H82" s="4"/>
      <c r="I82" s="5">
        <v>356</v>
      </c>
      <c r="J82" s="6">
        <v>7.0360156374374742E-4</v>
      </c>
    </row>
    <row r="83" spans="1:10" x14ac:dyDescent="0.3">
      <c r="A83" s="1">
        <v>19</v>
      </c>
      <c r="B83" s="1" t="s">
        <v>313</v>
      </c>
      <c r="C83" s="14" t="s">
        <v>240</v>
      </c>
      <c r="D83" s="1" t="s">
        <v>278</v>
      </c>
      <c r="E83" s="1" t="s">
        <v>34</v>
      </c>
      <c r="F83" s="1"/>
      <c r="G83" s="1" t="e">
        <f>VLOOKUP(D83,[1]Sheet1!$B$3:$H$138,7,FALSE)</f>
        <v>#N/A</v>
      </c>
      <c r="H83" s="4"/>
      <c r="I83" s="5">
        <v>330</v>
      </c>
      <c r="J83" s="6">
        <v>6.5221493268381074E-4</v>
      </c>
    </row>
    <row r="84" spans="1:10" x14ac:dyDescent="0.3">
      <c r="A84" s="1">
        <v>20</v>
      </c>
      <c r="B84" s="1" t="s">
        <v>314</v>
      </c>
      <c r="C84" s="15" t="s">
        <v>154</v>
      </c>
      <c r="D84" s="1" t="s">
        <v>155</v>
      </c>
      <c r="E84" s="1" t="s">
        <v>7</v>
      </c>
      <c r="F84" s="1" t="s">
        <v>133</v>
      </c>
      <c r="G84" s="1">
        <f>VLOOKUP(D84,[1]Sheet1!$B$3:$H$138,7,FALSE)</f>
        <v>0.2</v>
      </c>
      <c r="H84" s="4">
        <v>13.200000000000001</v>
      </c>
      <c r="I84" s="5">
        <v>19469</v>
      </c>
      <c r="J84" s="6">
        <v>3.8478704619457918E-2</v>
      </c>
    </row>
    <row r="85" spans="1:10" x14ac:dyDescent="0.3">
      <c r="A85" s="1">
        <v>20</v>
      </c>
      <c r="B85" s="1" t="s">
        <v>314</v>
      </c>
      <c r="C85" s="15" t="s">
        <v>156</v>
      </c>
      <c r="D85" s="1" t="s">
        <v>157</v>
      </c>
      <c r="E85" s="1" t="s">
        <v>7</v>
      </c>
      <c r="F85" s="1" t="s">
        <v>133</v>
      </c>
      <c r="G85" s="1">
        <f>VLOOKUP(D85,[1]Sheet1!$B$3:$H$138,7,FALSE)</f>
        <v>5.5</v>
      </c>
      <c r="H85" s="4">
        <v>7</v>
      </c>
      <c r="I85" s="1" t="s">
        <v>377</v>
      </c>
      <c r="J85" s="1"/>
    </row>
    <row r="86" spans="1:10" x14ac:dyDescent="0.3">
      <c r="A86" s="1">
        <v>20</v>
      </c>
      <c r="B86" s="1" t="s">
        <v>314</v>
      </c>
      <c r="C86" s="15" t="s">
        <v>158</v>
      </c>
      <c r="D86" s="1" t="s">
        <v>159</v>
      </c>
      <c r="E86" s="1" t="s">
        <v>7</v>
      </c>
      <c r="F86" s="1" t="s">
        <v>133</v>
      </c>
      <c r="G86" s="1">
        <f>VLOOKUP(D86,[1]Sheet1!$B$3:$H$138,7,FALSE)</f>
        <v>0.4</v>
      </c>
      <c r="H86" s="4">
        <v>1.5</v>
      </c>
      <c r="I86" s="5">
        <v>2010</v>
      </c>
      <c r="J86" s="6">
        <v>3.972581862710484E-3</v>
      </c>
    </row>
    <row r="87" spans="1:10" x14ac:dyDescent="0.3">
      <c r="A87" s="1">
        <v>20</v>
      </c>
      <c r="B87" s="1" t="s">
        <v>314</v>
      </c>
      <c r="C87" s="15" t="s">
        <v>167</v>
      </c>
      <c r="D87" s="1" t="s">
        <v>168</v>
      </c>
      <c r="E87" s="1" t="s">
        <v>169</v>
      </c>
      <c r="F87" s="1"/>
      <c r="G87" s="1" t="e">
        <f>VLOOKUP(D87,[1]Sheet1!$B$3:$H$138,7,FALSE)</f>
        <v>#N/A</v>
      </c>
      <c r="H87" s="4">
        <v>0.2</v>
      </c>
      <c r="I87" s="1" t="s">
        <v>377</v>
      </c>
      <c r="J87" s="1"/>
    </row>
    <row r="88" spans="1:10" x14ac:dyDescent="0.3">
      <c r="A88" s="1">
        <v>20</v>
      </c>
      <c r="B88" s="1" t="s">
        <v>314</v>
      </c>
      <c r="C88" s="15" t="s">
        <v>170</v>
      </c>
      <c r="D88" s="1" t="s">
        <v>171</v>
      </c>
      <c r="E88" s="1" t="s">
        <v>7</v>
      </c>
      <c r="F88" s="1" t="s">
        <v>133</v>
      </c>
      <c r="G88" s="1">
        <f>VLOOKUP(D88,[1]Sheet1!$B$3:$H$138,7,FALSE)</f>
        <v>2.8</v>
      </c>
      <c r="H88" s="4">
        <v>0.1</v>
      </c>
      <c r="I88" s="1" t="s">
        <v>377</v>
      </c>
      <c r="J88" s="1"/>
    </row>
    <row r="89" spans="1:10" x14ac:dyDescent="0.3">
      <c r="A89" s="1">
        <v>20</v>
      </c>
      <c r="B89" s="1" t="s">
        <v>314</v>
      </c>
      <c r="C89" s="15" t="s">
        <v>241</v>
      </c>
      <c r="D89" s="1" t="s">
        <v>279</v>
      </c>
      <c r="E89" s="1" t="s">
        <v>15</v>
      </c>
      <c r="F89" s="1"/>
      <c r="G89" s="1">
        <f>VLOOKUP(D89,[1]Sheet1!$B$3:$H$138,7,FALSE)</f>
        <v>12</v>
      </c>
      <c r="H89" s="4"/>
      <c r="I89" s="5">
        <v>10100</v>
      </c>
      <c r="J89" s="6">
        <v>1.9961729757898453E-2</v>
      </c>
    </row>
    <row r="90" spans="1:10" x14ac:dyDescent="0.3">
      <c r="A90" s="1">
        <v>20</v>
      </c>
      <c r="B90" s="1" t="s">
        <v>314</v>
      </c>
      <c r="C90" s="15" t="s">
        <v>242</v>
      </c>
      <c r="D90" s="1" t="s">
        <v>280</v>
      </c>
      <c r="E90" s="1" t="s">
        <v>304</v>
      </c>
      <c r="F90" s="1"/>
      <c r="G90" s="1" t="e">
        <f>VLOOKUP(D90,[1]Sheet1!$B$3:$H$138,7,FALSE)</f>
        <v>#N/A</v>
      </c>
      <c r="H90" s="4"/>
      <c r="I90" s="5">
        <v>1718</v>
      </c>
      <c r="J90" s="6">
        <v>3.3954704677296578E-3</v>
      </c>
    </row>
    <row r="91" spans="1:10" x14ac:dyDescent="0.3">
      <c r="A91" s="1">
        <v>21</v>
      </c>
      <c r="B91" s="1" t="s">
        <v>244</v>
      </c>
      <c r="C91" s="16" t="s">
        <v>174</v>
      </c>
      <c r="D91" s="1" t="s">
        <v>175</v>
      </c>
      <c r="E91" s="1" t="s">
        <v>15</v>
      </c>
      <c r="F91" s="1" t="s">
        <v>133</v>
      </c>
      <c r="G91" s="1">
        <f>VLOOKUP(D91,[1]Sheet1!$B$3:$H$138,7,FALSE)</f>
        <v>768.2</v>
      </c>
      <c r="H91" s="4">
        <v>562.6</v>
      </c>
      <c r="I91" s="5">
        <v>200</v>
      </c>
      <c r="J91" s="6">
        <v>3.9528177738412781E-4</v>
      </c>
    </row>
    <row r="92" spans="1:10" x14ac:dyDescent="0.3">
      <c r="A92" s="1">
        <v>21</v>
      </c>
      <c r="B92" s="1" t="s">
        <v>244</v>
      </c>
      <c r="C92" s="16" t="s">
        <v>176</v>
      </c>
      <c r="D92" s="1" t="s">
        <v>177</v>
      </c>
      <c r="E92" s="1" t="s">
        <v>15</v>
      </c>
      <c r="F92" s="1" t="s">
        <v>178</v>
      </c>
      <c r="G92" s="1">
        <f>VLOOKUP(D92,[1]Sheet1!$B$3:$H$138,7,FALSE)</f>
        <v>251</v>
      </c>
      <c r="H92" s="4">
        <v>420.2</v>
      </c>
      <c r="I92" s="5">
        <v>14075</v>
      </c>
      <c r="J92" s="6">
        <v>2.7817955083407994E-2</v>
      </c>
    </row>
    <row r="93" spans="1:10" x14ac:dyDescent="0.3">
      <c r="A93" s="1">
        <v>21</v>
      </c>
      <c r="B93" s="1" t="s">
        <v>244</v>
      </c>
      <c r="C93" s="16" t="s">
        <v>179</v>
      </c>
      <c r="D93" s="1" t="s">
        <v>180</v>
      </c>
      <c r="E93" s="1" t="s">
        <v>15</v>
      </c>
      <c r="F93" s="1" t="s">
        <v>74</v>
      </c>
      <c r="G93" s="1" t="e">
        <f>VLOOKUP(D93,[1]Sheet1!$B$3:$H$138,7,FALSE)</f>
        <v>#N/A</v>
      </c>
      <c r="H93" s="4">
        <v>300.3</v>
      </c>
      <c r="I93" s="5">
        <v>5979</v>
      </c>
      <c r="J93" s="6">
        <v>1.1816948734898499E-2</v>
      </c>
    </row>
    <row r="94" spans="1:10" x14ac:dyDescent="0.3">
      <c r="A94" s="1">
        <v>21</v>
      </c>
      <c r="B94" s="1" t="s">
        <v>244</v>
      </c>
      <c r="C94" s="16" t="s">
        <v>181</v>
      </c>
      <c r="D94" s="1" t="s">
        <v>182</v>
      </c>
      <c r="E94" s="1" t="s">
        <v>34</v>
      </c>
      <c r="F94" s="1" t="s">
        <v>42</v>
      </c>
      <c r="G94" s="1">
        <f>VLOOKUP(D94,[1]Sheet1!$B$3:$H$138,7,FALSE)</f>
        <v>2477.5</v>
      </c>
      <c r="H94" s="4">
        <v>299.29999999999995</v>
      </c>
      <c r="I94" s="5">
        <v>154858.6</v>
      </c>
      <c r="J94" s="6">
        <v>0.30606391325608845</v>
      </c>
    </row>
    <row r="95" spans="1:10" x14ac:dyDescent="0.3">
      <c r="A95" s="1">
        <v>21</v>
      </c>
      <c r="B95" s="1" t="s">
        <v>244</v>
      </c>
      <c r="C95" s="16" t="s">
        <v>183</v>
      </c>
      <c r="D95" s="1" t="s">
        <v>184</v>
      </c>
      <c r="E95" s="1" t="s">
        <v>11</v>
      </c>
      <c r="F95" s="1" t="s">
        <v>185</v>
      </c>
      <c r="G95" s="1">
        <f>VLOOKUP(D95,[1]Sheet1!$B$3:$H$138,7,FALSE)</f>
        <v>835.8</v>
      </c>
      <c r="H95" s="4">
        <v>84</v>
      </c>
      <c r="I95" s="5">
        <v>53752.5</v>
      </c>
      <c r="J95" s="6">
        <v>0.10623691869420164</v>
      </c>
    </row>
    <row r="96" spans="1:10" x14ac:dyDescent="0.3">
      <c r="A96" s="1">
        <v>21</v>
      </c>
      <c r="B96" s="1" t="s">
        <v>244</v>
      </c>
      <c r="C96" s="16" t="s">
        <v>186</v>
      </c>
      <c r="D96" s="1" t="s">
        <v>187</v>
      </c>
      <c r="E96" s="1" t="s">
        <v>15</v>
      </c>
      <c r="F96" s="1" t="s">
        <v>188</v>
      </c>
      <c r="G96" s="1">
        <f>VLOOKUP(D96,[1]Sheet1!$B$3:$H$138,7,FALSE)</f>
        <v>0.4</v>
      </c>
      <c r="H96" s="4">
        <v>80.8</v>
      </c>
      <c r="I96" s="5">
        <v>17354</v>
      </c>
      <c r="J96" s="6">
        <v>3.4298599823620761E-2</v>
      </c>
    </row>
    <row r="97" spans="1:10" x14ac:dyDescent="0.3">
      <c r="A97" s="1">
        <v>21</v>
      </c>
      <c r="B97" s="1" t="s">
        <v>244</v>
      </c>
      <c r="C97" s="16" t="s">
        <v>189</v>
      </c>
      <c r="D97" s="1" t="s">
        <v>190</v>
      </c>
      <c r="E97" s="1" t="s">
        <v>15</v>
      </c>
      <c r="F97" s="1" t="s">
        <v>87</v>
      </c>
      <c r="G97" s="1" t="e">
        <f>VLOOKUP(D97,[1]Sheet1!$B$3:$H$138,7,FALSE)</f>
        <v>#N/A</v>
      </c>
      <c r="H97" s="4">
        <v>71.199999999999989</v>
      </c>
      <c r="I97" s="5">
        <v>251.5</v>
      </c>
      <c r="J97" s="6">
        <v>4.9706683506054068E-4</v>
      </c>
    </row>
    <row r="98" spans="1:10" x14ac:dyDescent="0.3">
      <c r="A98" s="1">
        <v>21</v>
      </c>
      <c r="B98" s="1" t="s">
        <v>244</v>
      </c>
      <c r="C98" s="16" t="s">
        <v>191</v>
      </c>
      <c r="D98" s="1" t="s">
        <v>192</v>
      </c>
      <c r="E98" s="1" t="s">
        <v>34</v>
      </c>
      <c r="F98" s="1" t="s">
        <v>115</v>
      </c>
      <c r="G98" s="1">
        <f>VLOOKUP(D98,[1]Sheet1!$B$3:$H$138,7,FALSE)</f>
        <v>0.5</v>
      </c>
      <c r="H98" s="4">
        <v>18.400000000000002</v>
      </c>
      <c r="I98" s="1" t="s">
        <v>377</v>
      </c>
      <c r="J98" s="1"/>
    </row>
    <row r="99" spans="1:10" x14ac:dyDescent="0.3">
      <c r="A99" s="1">
        <v>21</v>
      </c>
      <c r="B99" s="1" t="s">
        <v>244</v>
      </c>
      <c r="C99" s="16" t="s">
        <v>193</v>
      </c>
      <c r="D99" s="1" t="s">
        <v>194</v>
      </c>
      <c r="E99" s="1" t="s">
        <v>15</v>
      </c>
      <c r="F99" s="1" t="s">
        <v>74</v>
      </c>
      <c r="G99" s="1">
        <f>VLOOKUP(D99,[1]Sheet1!$B$3:$H$138,7,FALSE)</f>
        <v>207.3</v>
      </c>
      <c r="H99" s="4">
        <v>9.3000000000000007</v>
      </c>
      <c r="I99" s="1" t="s">
        <v>377</v>
      </c>
      <c r="J99" s="1"/>
    </row>
    <row r="100" spans="1:10" x14ac:dyDescent="0.3">
      <c r="A100" s="1">
        <v>21</v>
      </c>
      <c r="B100" s="1" t="s">
        <v>244</v>
      </c>
      <c r="C100" s="16" t="s">
        <v>195</v>
      </c>
      <c r="D100" s="1" t="s">
        <v>196</v>
      </c>
      <c r="E100" s="1" t="s">
        <v>15</v>
      </c>
      <c r="F100" s="1" t="s">
        <v>74</v>
      </c>
      <c r="G100" s="1" t="e">
        <f>VLOOKUP(D100,[1]Sheet1!$B$3:$H$138,7,FALSE)</f>
        <v>#N/A</v>
      </c>
      <c r="H100" s="4">
        <v>8.8000000000000007</v>
      </c>
      <c r="I100" s="1" t="s">
        <v>377</v>
      </c>
      <c r="J100" s="1"/>
    </row>
    <row r="101" spans="1:10" x14ac:dyDescent="0.3">
      <c r="A101" s="1">
        <v>21</v>
      </c>
      <c r="B101" s="1" t="s">
        <v>244</v>
      </c>
      <c r="C101" s="16" t="s">
        <v>197</v>
      </c>
      <c r="D101" s="1" t="s">
        <v>198</v>
      </c>
      <c r="E101" s="1" t="s">
        <v>15</v>
      </c>
      <c r="F101" s="1" t="s">
        <v>54</v>
      </c>
      <c r="G101" s="1">
        <f>VLOOKUP(D101,[1]Sheet1!$B$3:$H$138,7,FALSE)</f>
        <v>0.2</v>
      </c>
      <c r="H101" s="4">
        <v>5.7</v>
      </c>
      <c r="I101" s="5">
        <v>146</v>
      </c>
      <c r="J101" s="6">
        <v>2.8855569749041326E-4</v>
      </c>
    </row>
    <row r="102" spans="1:10" x14ac:dyDescent="0.3">
      <c r="A102" s="1">
        <v>21</v>
      </c>
      <c r="B102" s="1" t="s">
        <v>244</v>
      </c>
      <c r="C102" s="16" t="s">
        <v>199</v>
      </c>
      <c r="D102" s="1" t="s">
        <v>200</v>
      </c>
      <c r="E102" s="1" t="s">
        <v>15</v>
      </c>
      <c r="F102" s="1" t="s">
        <v>133</v>
      </c>
      <c r="G102" s="1">
        <f>VLOOKUP(D102,[1]Sheet1!$B$3:$H$138,7,FALSE)</f>
        <v>0.4</v>
      </c>
      <c r="H102" s="4">
        <v>3.4000000000000004</v>
      </c>
      <c r="I102" s="1" t="s">
        <v>377</v>
      </c>
      <c r="J102" s="1"/>
    </row>
    <row r="103" spans="1:10" x14ac:dyDescent="0.3">
      <c r="A103" s="1">
        <v>21</v>
      </c>
      <c r="B103" s="1" t="s">
        <v>244</v>
      </c>
      <c r="C103" s="16" t="s">
        <v>201</v>
      </c>
      <c r="D103" s="1" t="s">
        <v>202</v>
      </c>
      <c r="E103" s="1" t="s">
        <v>34</v>
      </c>
      <c r="F103" s="1" t="s">
        <v>42</v>
      </c>
      <c r="G103" s="1">
        <f>VLOOKUP(D103,[1]Sheet1!$B$3:$H$138,7,FALSE)</f>
        <v>0.7</v>
      </c>
      <c r="H103" s="4">
        <v>3.0000000000000004</v>
      </c>
      <c r="I103" s="1" t="s">
        <v>377</v>
      </c>
      <c r="J103" s="1"/>
    </row>
    <row r="104" spans="1:10" x14ac:dyDescent="0.3">
      <c r="A104" s="1">
        <v>21</v>
      </c>
      <c r="B104" s="1" t="s">
        <v>244</v>
      </c>
      <c r="C104" s="16" t="s">
        <v>160</v>
      </c>
      <c r="D104" s="1" t="s">
        <v>161</v>
      </c>
      <c r="E104" s="1" t="s">
        <v>15</v>
      </c>
      <c r="F104" s="1"/>
      <c r="G104" s="1">
        <f>VLOOKUP(D104,[1]Sheet1!$B$3:$H$138,7,FALSE)</f>
        <v>488.8</v>
      </c>
      <c r="H104" s="4">
        <v>1.3000000000000003</v>
      </c>
      <c r="I104" s="1" t="s">
        <v>377</v>
      </c>
      <c r="J104" s="1"/>
    </row>
    <row r="105" spans="1:10" x14ac:dyDescent="0.3">
      <c r="A105" s="1">
        <v>21</v>
      </c>
      <c r="B105" s="1" t="s">
        <v>244</v>
      </c>
      <c r="C105" s="16" t="s">
        <v>203</v>
      </c>
      <c r="D105" s="1" t="s">
        <v>204</v>
      </c>
      <c r="E105" s="1" t="s">
        <v>15</v>
      </c>
      <c r="F105" s="1" t="s">
        <v>16</v>
      </c>
      <c r="G105" s="1" t="e">
        <f>VLOOKUP(D105,[1]Sheet1!$B$3:$H$138,7,FALSE)</f>
        <v>#N/A</v>
      </c>
      <c r="H105" s="4">
        <v>1.1000000000000001</v>
      </c>
      <c r="I105" s="1" t="s">
        <v>377</v>
      </c>
      <c r="J105" s="1"/>
    </row>
    <row r="106" spans="1:10" x14ac:dyDescent="0.3">
      <c r="A106" s="1">
        <v>21</v>
      </c>
      <c r="B106" s="1" t="s">
        <v>244</v>
      </c>
      <c r="C106" s="16" t="s">
        <v>205</v>
      </c>
      <c r="D106" s="17" t="s">
        <v>206</v>
      </c>
      <c r="E106" s="1" t="s">
        <v>15</v>
      </c>
      <c r="F106" s="1" t="s">
        <v>74</v>
      </c>
      <c r="G106" s="1" t="e">
        <f>VLOOKUP(D106,[1]Sheet1!$B$3:$H$138,7,FALSE)</f>
        <v>#N/A</v>
      </c>
      <c r="H106" s="4">
        <v>1</v>
      </c>
      <c r="I106" s="1" t="s">
        <v>377</v>
      </c>
      <c r="J106" s="1"/>
    </row>
    <row r="107" spans="1:10" x14ac:dyDescent="0.3">
      <c r="A107" s="1">
        <v>21</v>
      </c>
      <c r="B107" s="1" t="s">
        <v>244</v>
      </c>
      <c r="C107" s="16" t="s">
        <v>162</v>
      </c>
      <c r="D107" s="1" t="s">
        <v>163</v>
      </c>
      <c r="E107" s="1" t="s">
        <v>301</v>
      </c>
      <c r="F107" s="1"/>
      <c r="G107" s="1">
        <f>VLOOKUP(D107,[1]Sheet1!$B$3:$H$138,7,FALSE)</f>
        <v>485.2</v>
      </c>
      <c r="H107" s="4">
        <v>0.5</v>
      </c>
      <c r="I107" s="1" t="s">
        <v>377</v>
      </c>
      <c r="J107" s="1"/>
    </row>
    <row r="108" spans="1:10" x14ac:dyDescent="0.3">
      <c r="A108" s="1">
        <v>21</v>
      </c>
      <c r="B108" s="1" t="s">
        <v>244</v>
      </c>
      <c r="C108" s="16" t="s">
        <v>164</v>
      </c>
      <c r="D108" s="1" t="s">
        <v>165</v>
      </c>
      <c r="E108" s="1" t="s">
        <v>318</v>
      </c>
      <c r="F108" s="1" t="s">
        <v>166</v>
      </c>
      <c r="G108" s="1">
        <f>VLOOKUP(D108,[1]Sheet1!$B$3:$H$138,7,FALSE)</f>
        <v>49.4</v>
      </c>
      <c r="H108" s="4">
        <v>0.30000000000000004</v>
      </c>
      <c r="I108" s="1" t="s">
        <v>377</v>
      </c>
      <c r="J108" s="1"/>
    </row>
    <row r="109" spans="1:10" x14ac:dyDescent="0.3">
      <c r="A109" s="1">
        <v>21</v>
      </c>
      <c r="B109" s="1" t="s">
        <v>244</v>
      </c>
      <c r="C109" s="16" t="s">
        <v>207</v>
      </c>
      <c r="D109" s="1" t="s">
        <v>208</v>
      </c>
      <c r="E109" s="1" t="s">
        <v>15</v>
      </c>
      <c r="F109" s="1"/>
      <c r="G109" s="1">
        <f>VLOOKUP(D109,[1]Sheet1!$B$3:$H$138,7,FALSE)</f>
        <v>129.4</v>
      </c>
      <c r="H109" s="4">
        <v>0.2</v>
      </c>
      <c r="I109" s="1" t="s">
        <v>377</v>
      </c>
      <c r="J109" s="1"/>
    </row>
    <row r="110" spans="1:10" x14ac:dyDescent="0.3">
      <c r="A110" s="1">
        <v>21</v>
      </c>
      <c r="B110" s="1" t="s">
        <v>244</v>
      </c>
      <c r="C110" s="16" t="s">
        <v>172</v>
      </c>
      <c r="D110" s="1" t="s">
        <v>173</v>
      </c>
      <c r="E110" s="1" t="s">
        <v>34</v>
      </c>
      <c r="F110" s="1"/>
      <c r="G110" s="1">
        <f>VLOOKUP(D110,[1]Sheet1!$B$3:$H$138,7,FALSE)</f>
        <v>918.1</v>
      </c>
      <c r="H110" s="4">
        <v>0.1</v>
      </c>
      <c r="I110" s="5">
        <v>1763</v>
      </c>
      <c r="J110" s="6">
        <v>3.4844088676410862E-3</v>
      </c>
    </row>
    <row r="111" spans="1:10" x14ac:dyDescent="0.3">
      <c r="A111" s="1">
        <v>21</v>
      </c>
      <c r="B111" s="1" t="s">
        <v>244</v>
      </c>
      <c r="C111" s="16" t="s">
        <v>243</v>
      </c>
      <c r="D111" s="1" t="s">
        <v>281</v>
      </c>
      <c r="E111" s="1" t="s">
        <v>305</v>
      </c>
      <c r="F111" s="1"/>
      <c r="G111" s="1" t="e">
        <f>VLOOKUP(D111,[1]Sheet1!$B$3:$H$138,7,FALSE)</f>
        <v>#N/A</v>
      </c>
      <c r="H111" s="4"/>
      <c r="I111" s="5">
        <v>2706</v>
      </c>
      <c r="J111" s="6">
        <v>5.3481624480072485E-3</v>
      </c>
    </row>
    <row r="112" spans="1:10" x14ac:dyDescent="0.3">
      <c r="A112" s="1">
        <v>21</v>
      </c>
      <c r="B112" s="1" t="s">
        <v>244</v>
      </c>
      <c r="C112" s="16" t="s">
        <v>245</v>
      </c>
      <c r="D112" s="1" t="s">
        <v>282</v>
      </c>
      <c r="E112" s="1" t="s">
        <v>34</v>
      </c>
      <c r="F112" s="1"/>
      <c r="G112" s="1" t="e">
        <f>VLOOKUP(D112,[1]Sheet1!$B$3:$H$138,7,FALSE)</f>
        <v>#N/A</v>
      </c>
      <c r="H112" s="4"/>
      <c r="I112" s="5">
        <v>648</v>
      </c>
      <c r="J112" s="6">
        <v>1.2807129587245739E-3</v>
      </c>
    </row>
    <row r="113" spans="1:10" x14ac:dyDescent="0.3">
      <c r="A113" s="1">
        <v>21</v>
      </c>
      <c r="B113" s="1" t="s">
        <v>244</v>
      </c>
      <c r="C113" s="16" t="s">
        <v>246</v>
      </c>
      <c r="D113" s="1" t="s">
        <v>283</v>
      </c>
      <c r="E113" s="1" t="s">
        <v>15</v>
      </c>
      <c r="F113" s="1"/>
      <c r="G113" s="1" t="e">
        <f>VLOOKUP(D113,[1]Sheet1!$B$3:$H$138,7,FALSE)</f>
        <v>#N/A</v>
      </c>
      <c r="H113" s="4"/>
      <c r="I113" s="5">
        <v>392</v>
      </c>
      <c r="J113" s="6">
        <v>7.7475228367289049E-4</v>
      </c>
    </row>
    <row r="114" spans="1:10" x14ac:dyDescent="0.3">
      <c r="A114" s="1">
        <v>21</v>
      </c>
      <c r="B114" s="1" t="s">
        <v>244</v>
      </c>
      <c r="C114" s="16" t="s">
        <v>299</v>
      </c>
      <c r="D114" s="1" t="s">
        <v>284</v>
      </c>
      <c r="E114" s="1" t="s">
        <v>301</v>
      </c>
      <c r="F114" s="1"/>
      <c r="G114" s="1" t="e">
        <f>VLOOKUP(D114,[1]Sheet1!$B$3:$H$138,7,FALSE)</f>
        <v>#N/A</v>
      </c>
      <c r="H114" s="4"/>
      <c r="I114" s="5">
        <v>2571</v>
      </c>
      <c r="J114" s="6">
        <v>2.2847286732802586E-3</v>
      </c>
    </row>
    <row r="115" spans="1:10" x14ac:dyDescent="0.3">
      <c r="A115" s="1">
        <v>22</v>
      </c>
      <c r="B115" s="1" t="s">
        <v>315</v>
      </c>
      <c r="C115" s="18" t="s">
        <v>247</v>
      </c>
      <c r="D115" s="1" t="s">
        <v>285</v>
      </c>
      <c r="E115" s="1" t="s">
        <v>34</v>
      </c>
      <c r="F115" s="1"/>
      <c r="G115" s="1" t="e">
        <f>VLOOKUP(D115,[1]Sheet1!$B$3:$H$138,7,FALSE)</f>
        <v>#N/A</v>
      </c>
      <c r="H115" s="4"/>
      <c r="I115" s="5">
        <v>3547</v>
      </c>
      <c r="J115" s="6">
        <v>7.0103223219075061E-3</v>
      </c>
    </row>
    <row r="116" spans="1:10" x14ac:dyDescent="0.3">
      <c r="A116" s="1">
        <v>101</v>
      </c>
      <c r="B116" s="1" t="s">
        <v>316</v>
      </c>
      <c r="C116" s="19" t="s">
        <v>209</v>
      </c>
      <c r="D116" s="1" t="s">
        <v>210</v>
      </c>
      <c r="E116" s="1" t="s">
        <v>41</v>
      </c>
      <c r="F116" s="1" t="s">
        <v>211</v>
      </c>
      <c r="G116" s="1">
        <f>VLOOKUP(D116,[1]Sheet1!$B$3:$H$138,7,FALSE)</f>
        <v>363</v>
      </c>
      <c r="H116" s="4">
        <v>1428.1000000000001</v>
      </c>
      <c r="I116" s="5">
        <v>192170.2</v>
      </c>
      <c r="J116" s="6">
        <v>0.18116143459356596</v>
      </c>
    </row>
    <row r="117" spans="1:10" x14ac:dyDescent="0.3">
      <c r="A117" s="1">
        <v>101</v>
      </c>
      <c r="B117" s="1" t="s">
        <v>316</v>
      </c>
      <c r="C117" s="19" t="s">
        <v>212</v>
      </c>
      <c r="D117" s="1" t="s">
        <v>353</v>
      </c>
      <c r="E117" s="1" t="s">
        <v>41</v>
      </c>
      <c r="F117" s="1"/>
      <c r="G117" s="1">
        <f>VLOOKUP(D117,[1]Sheet1!$B$3:$H$138,7,FALSE)</f>
        <v>40.6</v>
      </c>
      <c r="H117" s="4">
        <v>141.6</v>
      </c>
      <c r="I117" s="5">
        <v>64270.739999999991</v>
      </c>
      <c r="J117" s="6">
        <v>6.0588891830211343E-2</v>
      </c>
    </row>
    <row r="118" spans="1:10" x14ac:dyDescent="0.3">
      <c r="A118" s="1">
        <v>101</v>
      </c>
      <c r="B118" s="1" t="s">
        <v>316</v>
      </c>
      <c r="C118" s="19" t="s">
        <v>213</v>
      </c>
      <c r="D118" s="1" t="s">
        <v>214</v>
      </c>
      <c r="E118" s="1" t="s">
        <v>41</v>
      </c>
      <c r="F118" s="1" t="s">
        <v>215</v>
      </c>
      <c r="G118" s="1">
        <f>VLOOKUP(D118,[1]Sheet1!$B$3:$H$138,7,FALSE)</f>
        <v>3.1</v>
      </c>
      <c r="H118" s="4">
        <v>16.600000000000001</v>
      </c>
      <c r="I118" s="1" t="s">
        <v>377</v>
      </c>
      <c r="J118" s="1"/>
    </row>
    <row r="119" spans="1:10" x14ac:dyDescent="0.3">
      <c r="A119" s="21">
        <v>102</v>
      </c>
      <c r="B119" s="20" t="s">
        <v>329</v>
      </c>
      <c r="C119" s="1" t="s">
        <v>217</v>
      </c>
      <c r="D119" s="21" t="s">
        <v>329</v>
      </c>
      <c r="E119" s="21" t="s">
        <v>338</v>
      </c>
      <c r="F119" s="1"/>
      <c r="G119" s="1">
        <f>VLOOKUP(D119,[1]Sheet1!$B$3:$H$138,7,FALSE)</f>
        <v>2.2000000000000002</v>
      </c>
      <c r="H119" s="1"/>
      <c r="I119" s="5">
        <v>29660502.682000004</v>
      </c>
      <c r="J119" s="6">
        <v>27.961355177011999</v>
      </c>
    </row>
    <row r="120" spans="1:10" x14ac:dyDescent="0.3">
      <c r="A120" s="21">
        <v>103</v>
      </c>
      <c r="B120" s="1" t="s">
        <v>330</v>
      </c>
      <c r="C120" s="22" t="s">
        <v>319</v>
      </c>
      <c r="D120" s="21" t="s">
        <v>331</v>
      </c>
      <c r="E120" s="21" t="s">
        <v>338</v>
      </c>
      <c r="F120" s="1"/>
      <c r="G120" s="1" t="e">
        <f>VLOOKUP(D120,[1]Sheet1!$B$3:$H$138,7,FALSE)</f>
        <v>#N/A</v>
      </c>
      <c r="H120" s="1"/>
      <c r="I120" s="5">
        <v>12817569.989999996</v>
      </c>
      <c r="J120" s="6">
        <v>12.083295783590993</v>
      </c>
    </row>
    <row r="121" spans="1:10" x14ac:dyDescent="0.3">
      <c r="A121" s="21">
        <v>103</v>
      </c>
      <c r="B121" s="1" t="s">
        <v>330</v>
      </c>
      <c r="C121" s="22" t="s">
        <v>320</v>
      </c>
      <c r="D121" s="21" t="s">
        <v>350</v>
      </c>
      <c r="E121" s="21" t="s">
        <v>338</v>
      </c>
      <c r="F121" s="1"/>
      <c r="G121" s="1" t="e">
        <f>VLOOKUP(D121,[1]Sheet1!$B$3:$H$138,7,FALSE)</f>
        <v>#N/A</v>
      </c>
      <c r="H121" s="1"/>
      <c r="I121" s="5">
        <v>189131.2</v>
      </c>
      <c r="J121" s="6">
        <v>0.17829652838162546</v>
      </c>
    </row>
    <row r="122" spans="1:10" x14ac:dyDescent="0.3">
      <c r="A122" s="21">
        <v>103</v>
      </c>
      <c r="B122" s="1" t="s">
        <v>330</v>
      </c>
      <c r="C122" s="22" t="s">
        <v>321</v>
      </c>
      <c r="D122" s="1" t="s">
        <v>332</v>
      </c>
      <c r="E122" s="21" t="s">
        <v>338</v>
      </c>
      <c r="F122" s="1"/>
      <c r="G122" s="1" t="e">
        <f>VLOOKUP(D122,[1]Sheet1!$B$3:$H$138,7,FALSE)</f>
        <v>#N/A</v>
      </c>
      <c r="H122" s="1"/>
      <c r="I122" s="5">
        <v>17920</v>
      </c>
      <c r="J122" s="6">
        <v>1.6893425244479642E-2</v>
      </c>
    </row>
    <row r="123" spans="1:10" x14ac:dyDescent="0.3">
      <c r="A123" s="21">
        <v>103</v>
      </c>
      <c r="B123" s="1" t="s">
        <v>330</v>
      </c>
      <c r="C123" s="22" t="s">
        <v>322</v>
      </c>
      <c r="D123" s="1" t="s">
        <v>333</v>
      </c>
      <c r="E123" s="21" t="s">
        <v>338</v>
      </c>
      <c r="F123" s="1"/>
      <c r="G123" s="1" t="e">
        <f>VLOOKUP(D123,[1]Sheet1!$B$3:$H$138,7,FALSE)</f>
        <v>#N/A</v>
      </c>
      <c r="H123" s="1"/>
      <c r="I123" s="5">
        <v>305</v>
      </c>
      <c r="J123" s="6">
        <v>2.8752760600258317E-4</v>
      </c>
    </row>
    <row r="124" spans="1:10" x14ac:dyDescent="0.3">
      <c r="A124" s="21">
        <v>103</v>
      </c>
      <c r="B124" s="1" t="s">
        <v>330</v>
      </c>
      <c r="C124" s="22" t="s">
        <v>323</v>
      </c>
      <c r="D124" s="1" t="s">
        <v>351</v>
      </c>
      <c r="E124" s="21" t="s">
        <v>338</v>
      </c>
      <c r="F124" s="1"/>
      <c r="G124" s="1" t="e">
        <f>VLOOKUP(D124,[1]Sheet1!$B$3:$H$138,7,FALSE)</f>
        <v>#N/A</v>
      </c>
      <c r="H124" s="1"/>
      <c r="I124" s="5">
        <v>75</v>
      </c>
      <c r="J124" s="6">
        <v>7.0703509672766357E-5</v>
      </c>
    </row>
    <row r="125" spans="1:10" x14ac:dyDescent="0.3">
      <c r="A125" s="21">
        <v>104</v>
      </c>
      <c r="B125" s="1" t="s">
        <v>336</v>
      </c>
      <c r="C125" s="23" t="s">
        <v>219</v>
      </c>
      <c r="D125" s="1" t="s">
        <v>334</v>
      </c>
      <c r="E125" s="21" t="s">
        <v>338</v>
      </c>
      <c r="F125" s="1"/>
      <c r="G125" s="1" t="e">
        <f>VLOOKUP(D125,[1]Sheet1!$B$3:$H$138,7,FALSE)</f>
        <v>#N/A</v>
      </c>
      <c r="H125" s="1"/>
      <c r="I125" s="5">
        <v>4786063.2320000008</v>
      </c>
      <c r="J125" s="6">
        <v>4.5118862402424469</v>
      </c>
    </row>
    <row r="126" spans="1:10" x14ac:dyDescent="0.3">
      <c r="A126" s="21">
        <v>104</v>
      </c>
      <c r="B126" s="1" t="s">
        <v>336</v>
      </c>
      <c r="C126" s="23" t="s">
        <v>324</v>
      </c>
      <c r="D126" s="1" t="s">
        <v>335</v>
      </c>
      <c r="E126" s="21" t="s">
        <v>338</v>
      </c>
      <c r="F126" s="1"/>
      <c r="G126" s="1" t="e">
        <f>VLOOKUP(D126,[1]Sheet1!$B$3:$H$138,7,FALSE)</f>
        <v>#N/A</v>
      </c>
      <c r="H126" s="1"/>
      <c r="I126" s="5">
        <v>3432</v>
      </c>
      <c r="J126" s="6">
        <v>3.2353926026257884E-3</v>
      </c>
    </row>
    <row r="127" spans="1:10" x14ac:dyDescent="0.3">
      <c r="A127" s="21">
        <v>105</v>
      </c>
      <c r="B127" s="20" t="s">
        <v>337</v>
      </c>
      <c r="C127" s="1" t="s">
        <v>218</v>
      </c>
      <c r="D127" s="1" t="s">
        <v>337</v>
      </c>
      <c r="E127" s="21" t="s">
        <v>338</v>
      </c>
      <c r="F127" s="1"/>
      <c r="G127" s="1" t="e">
        <f>VLOOKUP(D127,[1]Sheet1!$B$3:$H$138,7,FALSE)</f>
        <v>#N/A</v>
      </c>
      <c r="H127" s="1"/>
      <c r="I127" s="5">
        <v>4224631.6000000006</v>
      </c>
      <c r="J127" s="6">
        <v>3.9826170825929932</v>
      </c>
    </row>
    <row r="128" spans="1:10" x14ac:dyDescent="0.3">
      <c r="A128" s="21">
        <v>106</v>
      </c>
      <c r="B128" s="1" t="s">
        <v>357</v>
      </c>
      <c r="C128" s="24" t="s">
        <v>325</v>
      </c>
      <c r="D128" s="1" t="s">
        <v>339</v>
      </c>
      <c r="E128" s="21" t="s">
        <v>349</v>
      </c>
      <c r="F128" s="1"/>
      <c r="G128" s="1" t="e">
        <f>VLOOKUP(D128,[1]Sheet1!$B$3:$H$138,7,FALSE)</f>
        <v>#N/A</v>
      </c>
      <c r="H128" s="1"/>
      <c r="I128" s="5">
        <v>1111724.31</v>
      </c>
      <c r="J128" s="6">
        <v>1.0480374734071267</v>
      </c>
    </row>
    <row r="129" spans="1:10" x14ac:dyDescent="0.3">
      <c r="A129" s="21">
        <v>106</v>
      </c>
      <c r="B129" s="1" t="s">
        <v>357</v>
      </c>
      <c r="C129" s="24" t="s">
        <v>340</v>
      </c>
      <c r="D129" s="1" t="s">
        <v>341</v>
      </c>
      <c r="E129" s="21" t="s">
        <v>352</v>
      </c>
      <c r="F129" s="1"/>
      <c r="G129" s="1">
        <f>VLOOKUP(D129,[1]Sheet1!$B$3:$H$138,7,FALSE)</f>
        <v>0.8</v>
      </c>
      <c r="H129" s="1"/>
      <c r="I129" s="5">
        <v>253412.98000000004</v>
      </c>
      <c r="J129" s="6">
        <v>0.23889582776846066</v>
      </c>
    </row>
    <row r="130" spans="1:10" x14ac:dyDescent="0.3">
      <c r="A130" s="21">
        <v>106</v>
      </c>
      <c r="B130" s="1" t="s">
        <v>357</v>
      </c>
      <c r="C130" s="24" t="s">
        <v>326</v>
      </c>
      <c r="D130" s="1" t="s">
        <v>342</v>
      </c>
      <c r="E130" s="21" t="s">
        <v>349</v>
      </c>
      <c r="F130" s="1"/>
      <c r="G130" s="1" t="e">
        <f>VLOOKUP(D130,[1]Sheet1!$B$3:$H$138,7,FALSE)</f>
        <v>#N/A</v>
      </c>
      <c r="H130" s="1"/>
      <c r="I130" s="5">
        <v>1639012.05</v>
      </c>
      <c r="J130" s="6">
        <v>1.5451187244127416</v>
      </c>
    </row>
    <row r="131" spans="1:10" x14ac:dyDescent="0.3">
      <c r="A131" s="21">
        <v>106</v>
      </c>
      <c r="B131" s="1" t="s">
        <v>357</v>
      </c>
      <c r="C131" s="24" t="s">
        <v>216</v>
      </c>
      <c r="D131" s="1" t="s">
        <v>220</v>
      </c>
      <c r="E131" s="21" t="s">
        <v>349</v>
      </c>
      <c r="F131" s="1"/>
      <c r="G131" s="1">
        <f>VLOOKUP(D131,[1]Sheet1!$B$3:$H$138,7,FALSE)</f>
        <v>12.2</v>
      </c>
      <c r="H131" s="1"/>
      <c r="I131" s="5">
        <v>16065</v>
      </c>
      <c r="J131" s="6">
        <v>1.5144691771906553E-2</v>
      </c>
    </row>
    <row r="132" spans="1:10" x14ac:dyDescent="0.3">
      <c r="A132" s="21">
        <v>107</v>
      </c>
      <c r="B132" s="1" t="s">
        <v>343</v>
      </c>
      <c r="C132" s="25" t="s">
        <v>344</v>
      </c>
      <c r="D132" s="1" t="s">
        <v>345</v>
      </c>
      <c r="E132" s="21" t="s">
        <v>303</v>
      </c>
      <c r="F132" s="1"/>
      <c r="G132" s="1" t="e">
        <f>VLOOKUP(D132,[1]Sheet1!$B$3:$H$138,7,FALSE)</f>
        <v>#N/A</v>
      </c>
      <c r="H132" s="1"/>
      <c r="I132" s="5">
        <v>424476.63000000006</v>
      </c>
      <c r="J132" s="6">
        <v>0.40015983353424367</v>
      </c>
    </row>
    <row r="133" spans="1:10" x14ac:dyDescent="0.3">
      <c r="A133" s="21">
        <v>107</v>
      </c>
      <c r="B133" s="1" t="s">
        <v>343</v>
      </c>
      <c r="C133" s="25" t="s">
        <v>327</v>
      </c>
      <c r="D133" s="1" t="s">
        <v>346</v>
      </c>
      <c r="E133" s="21" t="s">
        <v>303</v>
      </c>
      <c r="F133" s="1"/>
      <c r="G133" s="1" t="e">
        <f>VLOOKUP(D133,[1]Sheet1!$B$3:$H$138,7,FALSE)</f>
        <v>#N/A</v>
      </c>
      <c r="H133" s="1"/>
      <c r="I133" s="5">
        <v>77268.5</v>
      </c>
      <c r="J133" s="6">
        <v>7.284205516200197E-2</v>
      </c>
    </row>
    <row r="134" spans="1:10" x14ac:dyDescent="0.3">
      <c r="A134" s="21">
        <v>108</v>
      </c>
      <c r="B134" s="1" t="s">
        <v>348</v>
      </c>
      <c r="C134" s="1" t="s">
        <v>328</v>
      </c>
      <c r="D134" s="1" t="s">
        <v>347</v>
      </c>
      <c r="E134" s="1"/>
      <c r="F134" s="1"/>
      <c r="G134" s="1">
        <f>VLOOKUP(D134,[1]Sheet1!$B$3:$H$138,7,FALSE)</f>
        <v>0.8</v>
      </c>
      <c r="H134" s="1"/>
      <c r="I134" s="5">
        <v>1922.2</v>
      </c>
      <c r="J134" s="6">
        <v>1.8120838172398868E-3</v>
      </c>
    </row>
  </sheetData>
  <sortState ref="A92:J109">
    <sortCondition descending="1" ref="H92:H10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J14" sqref="J14"/>
    </sheetView>
  </sheetViews>
  <sheetFormatPr defaultRowHeight="14.4" x14ac:dyDescent="0.3"/>
  <cols>
    <col min="1" max="1" width="6.109375" bestFit="1" customWidth="1"/>
    <col min="2" max="2" width="27" bestFit="1" customWidth="1"/>
    <col min="3" max="7" width="9.109375" customWidth="1"/>
    <col min="8" max="8" width="11" customWidth="1"/>
    <col min="9" max="9" width="8" customWidth="1"/>
    <col min="10" max="10" width="12" customWidth="1"/>
    <col min="11" max="11" width="14.109375" customWidth="1"/>
    <col min="12" max="12" width="5.88671875" customWidth="1"/>
  </cols>
  <sheetData>
    <row r="1" spans="1:14" x14ac:dyDescent="0.3">
      <c r="A1" s="32" t="s">
        <v>365</v>
      </c>
    </row>
    <row r="3" spans="1:14" x14ac:dyDescent="0.3">
      <c r="A3" s="20" t="s">
        <v>0</v>
      </c>
      <c r="B3" s="20" t="s">
        <v>354</v>
      </c>
      <c r="C3" s="34" t="s">
        <v>358</v>
      </c>
      <c r="D3" s="34" t="s">
        <v>359</v>
      </c>
      <c r="E3" s="34" t="s">
        <v>360</v>
      </c>
      <c r="F3" s="34" t="s">
        <v>372</v>
      </c>
      <c r="G3" s="34" t="s">
        <v>361</v>
      </c>
      <c r="H3" s="34" t="s">
        <v>362</v>
      </c>
      <c r="I3" s="34" t="s">
        <v>363</v>
      </c>
      <c r="J3" s="34" t="s">
        <v>367</v>
      </c>
      <c r="K3" s="34" t="s">
        <v>364</v>
      </c>
      <c r="L3" s="34" t="s">
        <v>373</v>
      </c>
    </row>
    <row r="4" spans="1:14" x14ac:dyDescent="0.3">
      <c r="A4" s="1">
        <v>1</v>
      </c>
      <c r="B4" s="20" t="s">
        <v>6</v>
      </c>
      <c r="C4" s="6">
        <v>14971.8</v>
      </c>
      <c r="D4" s="6"/>
      <c r="E4" s="6">
        <v>11.8</v>
      </c>
      <c r="F4" s="6"/>
      <c r="G4" s="6"/>
      <c r="H4" s="6">
        <v>28.6</v>
      </c>
      <c r="I4" s="6"/>
      <c r="J4" s="6"/>
      <c r="K4" s="6"/>
      <c r="L4" s="1"/>
    </row>
    <row r="5" spans="1:14" x14ac:dyDescent="0.3">
      <c r="A5" s="1">
        <v>2</v>
      </c>
      <c r="B5" s="20" t="s">
        <v>10</v>
      </c>
      <c r="C5" s="6">
        <v>1463.8</v>
      </c>
      <c r="D5" s="6"/>
      <c r="E5" s="6"/>
      <c r="F5" s="6"/>
      <c r="G5" s="6">
        <v>1594.3</v>
      </c>
      <c r="H5" s="6"/>
      <c r="I5" s="6"/>
      <c r="J5" s="6"/>
      <c r="K5" s="6"/>
      <c r="L5" s="1"/>
    </row>
    <row r="6" spans="1:14" x14ac:dyDescent="0.3">
      <c r="A6" s="1">
        <v>3</v>
      </c>
      <c r="B6" s="20" t="s">
        <v>14</v>
      </c>
      <c r="C6" s="6">
        <v>8118</v>
      </c>
      <c r="D6" s="6"/>
      <c r="E6" s="6">
        <v>13.1</v>
      </c>
      <c r="F6" s="6"/>
      <c r="G6" s="6">
        <v>18</v>
      </c>
      <c r="H6" s="6"/>
      <c r="I6" s="6"/>
      <c r="J6" s="6"/>
      <c r="K6" s="6"/>
      <c r="L6" s="1"/>
    </row>
    <row r="7" spans="1:14" x14ac:dyDescent="0.3">
      <c r="A7" s="1">
        <v>4</v>
      </c>
      <c r="B7" s="20" t="s">
        <v>18</v>
      </c>
      <c r="C7" s="6">
        <v>4499.2</v>
      </c>
      <c r="D7" s="6"/>
      <c r="E7" s="6">
        <v>5.0999999999999996</v>
      </c>
      <c r="F7" s="6"/>
      <c r="G7" s="6">
        <v>13.8</v>
      </c>
      <c r="H7" s="6"/>
      <c r="I7" s="6"/>
      <c r="J7" s="6"/>
      <c r="K7" s="6"/>
      <c r="L7" s="1"/>
    </row>
    <row r="8" spans="1:14" x14ac:dyDescent="0.3">
      <c r="A8" s="1">
        <v>5</v>
      </c>
      <c r="B8" s="20" t="s">
        <v>21</v>
      </c>
      <c r="C8" s="6">
        <v>1053</v>
      </c>
      <c r="D8" s="6"/>
      <c r="E8" s="6"/>
      <c r="F8" s="6"/>
      <c r="G8" s="6"/>
      <c r="H8" s="6"/>
      <c r="I8" s="6"/>
      <c r="J8" s="6"/>
      <c r="K8" s="6"/>
      <c r="L8" s="1"/>
    </row>
    <row r="9" spans="1:14" x14ac:dyDescent="0.3">
      <c r="A9" s="1">
        <v>6</v>
      </c>
      <c r="B9" s="20" t="s">
        <v>24</v>
      </c>
      <c r="C9" s="6">
        <v>187.5</v>
      </c>
      <c r="D9" s="6"/>
      <c r="E9" s="6"/>
      <c r="F9" s="6"/>
      <c r="G9" s="6">
        <v>110.8</v>
      </c>
      <c r="H9" s="6"/>
      <c r="I9" s="6">
        <v>5.4</v>
      </c>
      <c r="J9" s="6"/>
      <c r="K9" s="6"/>
      <c r="L9" s="1"/>
      <c r="N9" t="s">
        <v>366</v>
      </c>
    </row>
    <row r="10" spans="1:14" x14ac:dyDescent="0.3">
      <c r="A10" s="1">
        <v>7</v>
      </c>
      <c r="B10" s="20" t="s">
        <v>27</v>
      </c>
      <c r="C10" s="6">
        <v>903.2</v>
      </c>
      <c r="D10" s="6"/>
      <c r="E10" s="6"/>
      <c r="F10" s="6"/>
      <c r="G10" s="6">
        <v>10.3</v>
      </c>
      <c r="H10" s="6"/>
      <c r="I10" s="6"/>
      <c r="J10" s="6"/>
      <c r="K10" s="6"/>
      <c r="L10" s="1"/>
    </row>
    <row r="11" spans="1:14" x14ac:dyDescent="0.3">
      <c r="A11" s="1">
        <v>8</v>
      </c>
      <c r="B11" s="20" t="s">
        <v>30</v>
      </c>
      <c r="C11" s="6">
        <v>5313.9</v>
      </c>
      <c r="D11" s="6"/>
      <c r="E11" s="6">
        <v>244.3</v>
      </c>
      <c r="F11" s="6"/>
      <c r="G11" s="6">
        <v>52.3</v>
      </c>
      <c r="H11" s="6"/>
      <c r="I11" s="6"/>
      <c r="J11" s="6"/>
      <c r="K11" s="6"/>
      <c r="L11" s="1"/>
    </row>
    <row r="12" spans="1:14" x14ac:dyDescent="0.3">
      <c r="A12" s="1">
        <v>9</v>
      </c>
      <c r="B12" s="20" t="s">
        <v>33</v>
      </c>
      <c r="C12" s="6">
        <v>44.9</v>
      </c>
      <c r="D12" s="6"/>
      <c r="E12" s="6"/>
      <c r="F12" s="6"/>
      <c r="G12" s="6">
        <v>37.700000000000003</v>
      </c>
      <c r="H12" s="6">
        <v>8450.5</v>
      </c>
      <c r="I12" s="6"/>
      <c r="J12" s="6"/>
      <c r="K12" s="6"/>
      <c r="L12" s="1"/>
    </row>
    <row r="13" spans="1:14" x14ac:dyDescent="0.3">
      <c r="A13" s="1">
        <v>10</v>
      </c>
      <c r="B13" s="20" t="s">
        <v>37</v>
      </c>
      <c r="C13" s="6">
        <v>477.4</v>
      </c>
      <c r="D13" s="6"/>
      <c r="E13" s="6">
        <v>14.7</v>
      </c>
      <c r="F13" s="6"/>
      <c r="G13" s="6">
        <v>2653.6</v>
      </c>
      <c r="H13" s="6"/>
      <c r="I13" s="6"/>
      <c r="J13" s="6"/>
      <c r="K13" s="6"/>
      <c r="L13" s="1"/>
    </row>
    <row r="14" spans="1:14" x14ac:dyDescent="0.3">
      <c r="A14" s="1">
        <v>11</v>
      </c>
      <c r="B14" s="20" t="s">
        <v>40</v>
      </c>
      <c r="C14" s="6">
        <v>288.7</v>
      </c>
      <c r="D14" s="6"/>
      <c r="E14" s="6">
        <v>667.3</v>
      </c>
      <c r="F14" s="6"/>
      <c r="G14" s="6">
        <v>577</v>
      </c>
      <c r="H14" s="6"/>
      <c r="I14" s="6"/>
      <c r="J14" s="6"/>
      <c r="K14" s="6"/>
      <c r="L14" s="1"/>
    </row>
    <row r="15" spans="1:14" x14ac:dyDescent="0.3">
      <c r="A15" s="1">
        <v>12</v>
      </c>
      <c r="B15" s="1" t="s">
        <v>307</v>
      </c>
      <c r="C15" s="6">
        <v>36.6</v>
      </c>
      <c r="D15" s="6"/>
      <c r="E15" s="6">
        <v>0.8</v>
      </c>
      <c r="F15" s="6"/>
      <c r="G15" s="6">
        <v>39.200000000000003</v>
      </c>
      <c r="H15" s="6"/>
      <c r="I15" s="6"/>
      <c r="J15" s="6"/>
      <c r="K15" s="6"/>
      <c r="L15" s="1"/>
    </row>
    <row r="16" spans="1:14" x14ac:dyDescent="0.3">
      <c r="A16" s="1">
        <v>13</v>
      </c>
      <c r="B16" s="1" t="s">
        <v>308</v>
      </c>
      <c r="C16" s="6">
        <v>622.4</v>
      </c>
      <c r="D16" s="6"/>
      <c r="E16" s="6"/>
      <c r="F16" s="6"/>
      <c r="G16" s="6">
        <v>29.3</v>
      </c>
      <c r="H16" s="6"/>
      <c r="I16" s="6"/>
      <c r="J16" s="6"/>
      <c r="K16" s="6"/>
      <c r="L16" s="1"/>
    </row>
    <row r="17" spans="1:12" x14ac:dyDescent="0.3">
      <c r="A17" s="1">
        <v>14</v>
      </c>
      <c r="B17" s="1" t="s">
        <v>306</v>
      </c>
      <c r="C17" s="6">
        <v>9145.7000000000007</v>
      </c>
      <c r="D17" s="6"/>
      <c r="E17" s="6"/>
      <c r="F17" s="6"/>
      <c r="G17" s="6">
        <v>154.5</v>
      </c>
      <c r="H17" s="6"/>
      <c r="I17" s="6"/>
      <c r="J17" s="6"/>
      <c r="K17" s="6"/>
      <c r="L17" s="1"/>
    </row>
    <row r="18" spans="1:12" x14ac:dyDescent="0.3">
      <c r="A18" s="1">
        <v>15</v>
      </c>
      <c r="B18" s="1" t="s">
        <v>309</v>
      </c>
      <c r="C18" s="6">
        <v>2321.3000000000002</v>
      </c>
      <c r="D18" s="6"/>
      <c r="E18" s="6"/>
      <c r="F18" s="6"/>
      <c r="G18" s="6">
        <v>72.7</v>
      </c>
      <c r="H18" s="6"/>
      <c r="I18" s="6"/>
      <c r="J18" s="6"/>
      <c r="K18" s="6"/>
      <c r="L18" s="1"/>
    </row>
    <row r="19" spans="1:12" x14ac:dyDescent="0.3">
      <c r="A19" s="1">
        <v>16</v>
      </c>
      <c r="B19" s="1" t="s">
        <v>310</v>
      </c>
      <c r="C19" s="6">
        <v>1179.5999999999999</v>
      </c>
      <c r="D19" s="6"/>
      <c r="E19" s="6"/>
      <c r="F19" s="6"/>
      <c r="G19" s="6"/>
      <c r="H19" s="6">
        <v>1878.6</v>
      </c>
      <c r="I19" s="6"/>
      <c r="J19" s="6"/>
      <c r="K19" s="6"/>
      <c r="L19" s="1"/>
    </row>
    <row r="20" spans="1:12" x14ac:dyDescent="0.3">
      <c r="A20" s="1">
        <v>17</v>
      </c>
      <c r="B20" s="1" t="s">
        <v>311</v>
      </c>
      <c r="C20" s="6">
        <v>994.6</v>
      </c>
      <c r="D20" s="6"/>
      <c r="E20" s="6">
        <v>209.5</v>
      </c>
      <c r="F20" s="6"/>
      <c r="G20" s="6"/>
      <c r="H20" s="6"/>
      <c r="I20" s="6">
        <v>187.5</v>
      </c>
      <c r="J20" s="6"/>
      <c r="K20" s="6"/>
      <c r="L20" s="1"/>
    </row>
    <row r="21" spans="1:12" x14ac:dyDescent="0.3">
      <c r="A21" s="1">
        <v>18</v>
      </c>
      <c r="B21" s="1" t="s">
        <v>312</v>
      </c>
      <c r="C21" s="6">
        <v>9.1999999999999993</v>
      </c>
      <c r="D21" s="6"/>
      <c r="E21" s="6"/>
      <c r="F21" s="6"/>
      <c r="G21" s="6">
        <v>226.2</v>
      </c>
      <c r="H21" s="6"/>
      <c r="I21" s="6"/>
      <c r="J21" s="6"/>
      <c r="K21" s="6"/>
      <c r="L21" s="1"/>
    </row>
    <row r="22" spans="1:12" x14ac:dyDescent="0.3">
      <c r="A22" s="1">
        <v>19</v>
      </c>
      <c r="B22" s="1" t="s">
        <v>313</v>
      </c>
      <c r="C22" s="6">
        <v>1106.4000000000001</v>
      </c>
      <c r="D22" s="6"/>
      <c r="E22" s="6"/>
      <c r="F22" s="6">
        <v>181.2</v>
      </c>
      <c r="G22" s="6">
        <v>69.8</v>
      </c>
      <c r="H22" s="6"/>
      <c r="I22" s="6"/>
      <c r="J22" s="6"/>
      <c r="K22" s="6"/>
      <c r="L22" s="1"/>
    </row>
    <row r="23" spans="1:12" x14ac:dyDescent="0.3">
      <c r="A23" s="1">
        <v>20</v>
      </c>
      <c r="B23" s="1" t="s">
        <v>314</v>
      </c>
      <c r="C23" s="6"/>
      <c r="D23" s="6"/>
      <c r="E23" s="6"/>
      <c r="F23" s="6"/>
      <c r="G23" s="6"/>
      <c r="H23" s="6">
        <v>63.8</v>
      </c>
      <c r="I23" s="6"/>
      <c r="J23" s="6">
        <v>114.9</v>
      </c>
      <c r="K23" s="6"/>
      <c r="L23" s="1"/>
    </row>
    <row r="24" spans="1:12" x14ac:dyDescent="0.3">
      <c r="A24" s="1">
        <v>21</v>
      </c>
      <c r="B24" s="1" t="s">
        <v>244</v>
      </c>
      <c r="C24" s="6">
        <v>229.7</v>
      </c>
      <c r="D24" s="6"/>
      <c r="E24" s="6"/>
      <c r="F24" s="6"/>
      <c r="G24" s="6">
        <v>100</v>
      </c>
      <c r="H24" s="6"/>
      <c r="I24" s="6"/>
      <c r="J24" s="6"/>
      <c r="K24" s="6"/>
      <c r="L24" s="1"/>
    </row>
    <row r="25" spans="1:12" x14ac:dyDescent="0.3">
      <c r="A25" s="1">
        <v>101</v>
      </c>
      <c r="B25" s="1" t="s">
        <v>316</v>
      </c>
      <c r="C25" s="6">
        <v>295</v>
      </c>
      <c r="D25" s="6"/>
      <c r="E25" s="6"/>
      <c r="F25" s="6"/>
      <c r="G25" s="6"/>
      <c r="H25" s="6"/>
      <c r="I25" s="6">
        <v>10.6</v>
      </c>
      <c r="J25" s="6"/>
      <c r="K25" s="6"/>
      <c r="L25" s="1">
        <v>46.7</v>
      </c>
    </row>
    <row r="26" spans="1:12" x14ac:dyDescent="0.3">
      <c r="A26" s="21">
        <v>102</v>
      </c>
      <c r="B26" s="20" t="s">
        <v>329</v>
      </c>
      <c r="C26" s="6"/>
      <c r="D26" s="6" t="s">
        <v>374</v>
      </c>
      <c r="E26" s="6"/>
      <c r="F26" s="6"/>
      <c r="G26" s="6"/>
      <c r="H26" s="6"/>
      <c r="I26" s="6"/>
      <c r="J26" s="6"/>
      <c r="K26" s="6"/>
      <c r="L26" s="1"/>
    </row>
    <row r="27" spans="1:12" x14ac:dyDescent="0.3">
      <c r="A27" s="21">
        <v>103</v>
      </c>
      <c r="B27" s="1" t="s">
        <v>330</v>
      </c>
      <c r="C27" s="6"/>
      <c r="D27" s="6"/>
      <c r="E27" s="6"/>
      <c r="F27" s="6"/>
      <c r="G27" s="6"/>
      <c r="H27" s="6"/>
      <c r="I27" s="6"/>
      <c r="J27" s="6"/>
      <c r="K27" s="6" t="s">
        <v>376</v>
      </c>
      <c r="L27" s="1"/>
    </row>
    <row r="28" spans="1:12" x14ac:dyDescent="0.3">
      <c r="A28" s="21">
        <v>104</v>
      </c>
      <c r="B28" s="1" t="s">
        <v>336</v>
      </c>
      <c r="C28" s="6"/>
      <c r="D28" s="6" t="s">
        <v>374</v>
      </c>
      <c r="E28" s="6"/>
      <c r="F28" s="6"/>
      <c r="G28" s="6"/>
      <c r="H28" s="6"/>
      <c r="I28" s="6"/>
      <c r="J28" s="6"/>
      <c r="K28" s="6"/>
      <c r="L28" s="1"/>
    </row>
    <row r="29" spans="1:12" x14ac:dyDescent="0.3">
      <c r="A29" s="21">
        <v>105</v>
      </c>
      <c r="B29" s="20" t="s">
        <v>337</v>
      </c>
      <c r="C29" s="6"/>
      <c r="D29" s="6" t="s">
        <v>374</v>
      </c>
      <c r="E29" s="6"/>
      <c r="F29" s="6"/>
      <c r="G29" s="6"/>
      <c r="H29" s="6"/>
      <c r="I29" s="6"/>
      <c r="J29" s="6"/>
      <c r="K29" s="6"/>
      <c r="L29" s="1"/>
    </row>
    <row r="30" spans="1:12" x14ac:dyDescent="0.3">
      <c r="A30" s="21">
        <v>106</v>
      </c>
      <c r="B30" s="1" t="s">
        <v>357</v>
      </c>
      <c r="C30" s="6"/>
      <c r="D30" s="1">
        <v>110.7</v>
      </c>
      <c r="E30" s="6"/>
      <c r="F30" s="6"/>
      <c r="G30" s="6"/>
      <c r="H30" s="6"/>
      <c r="I30" s="6">
        <v>1693.3</v>
      </c>
      <c r="J30" s="6"/>
      <c r="K30" s="6"/>
      <c r="L30" s="1"/>
    </row>
    <row r="31" spans="1:12" x14ac:dyDescent="0.3">
      <c r="A31" s="21">
        <v>107</v>
      </c>
      <c r="B31" s="1" t="s">
        <v>343</v>
      </c>
      <c r="C31" s="6"/>
      <c r="D31" s="6"/>
      <c r="E31" s="6"/>
      <c r="F31" s="6"/>
      <c r="G31" s="6"/>
      <c r="H31" s="6"/>
      <c r="I31" s="6"/>
      <c r="J31" s="6"/>
      <c r="K31" s="6" t="s">
        <v>375</v>
      </c>
      <c r="L31" s="1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J21" sqref="J21"/>
    </sheetView>
  </sheetViews>
  <sheetFormatPr defaultRowHeight="14.4" x14ac:dyDescent="0.3"/>
  <cols>
    <col min="1" max="1" width="10.88671875" bestFit="1" customWidth="1"/>
    <col min="2" max="2" width="27" bestFit="1" customWidth="1"/>
    <col min="3" max="3" width="14.6640625" bestFit="1" customWidth="1"/>
    <col min="4" max="4" width="15.88671875" bestFit="1" customWidth="1"/>
  </cols>
  <sheetData>
    <row r="1" spans="1:4" x14ac:dyDescent="0.3">
      <c r="A1" t="s">
        <v>1</v>
      </c>
      <c r="B1" s="30" t="s">
        <v>354</v>
      </c>
      <c r="C1" t="s">
        <v>355</v>
      </c>
      <c r="D1" t="s">
        <v>356</v>
      </c>
    </row>
    <row r="2" spans="1:4" x14ac:dyDescent="0.3">
      <c r="A2" s="27">
        <v>1</v>
      </c>
      <c r="B2" s="30" t="s">
        <v>6</v>
      </c>
      <c r="C2">
        <v>11863</v>
      </c>
      <c r="D2" s="28">
        <v>9781.5999999999985</v>
      </c>
    </row>
    <row r="3" spans="1:4" x14ac:dyDescent="0.3">
      <c r="A3" s="27">
        <v>2</v>
      </c>
      <c r="B3" s="30" t="s">
        <v>10</v>
      </c>
      <c r="C3">
        <v>2886</v>
      </c>
      <c r="D3" s="28">
        <v>6848.5999999999995</v>
      </c>
    </row>
    <row r="4" spans="1:4" x14ac:dyDescent="0.3">
      <c r="A4" s="27">
        <v>3</v>
      </c>
      <c r="B4" s="30" t="s">
        <v>14</v>
      </c>
      <c r="C4">
        <v>6709</v>
      </c>
      <c r="D4" s="28">
        <v>4812.2999999999993</v>
      </c>
    </row>
    <row r="5" spans="1:4" x14ac:dyDescent="0.3">
      <c r="A5" s="27">
        <v>4</v>
      </c>
      <c r="B5" s="30" t="s">
        <v>18</v>
      </c>
      <c r="C5">
        <v>3491</v>
      </c>
      <c r="D5" s="28">
        <v>4274.5</v>
      </c>
    </row>
    <row r="6" spans="1:4" x14ac:dyDescent="0.3">
      <c r="A6" s="27">
        <v>5</v>
      </c>
      <c r="B6" s="30" t="s">
        <v>21</v>
      </c>
      <c r="C6">
        <v>906</v>
      </c>
      <c r="D6" s="28">
        <v>2846.2999999999997</v>
      </c>
    </row>
    <row r="7" spans="1:4" x14ac:dyDescent="0.3">
      <c r="A7" s="27">
        <v>6</v>
      </c>
      <c r="B7" s="30" t="s">
        <v>24</v>
      </c>
      <c r="C7">
        <v>340</v>
      </c>
      <c r="D7" s="28">
        <v>2760.7</v>
      </c>
    </row>
    <row r="8" spans="1:4" x14ac:dyDescent="0.3">
      <c r="A8" s="27">
        <v>7</v>
      </c>
      <c r="B8" s="30" t="s">
        <v>27</v>
      </c>
      <c r="C8">
        <v>515</v>
      </c>
      <c r="D8" s="28">
        <v>2270.1999999999998</v>
      </c>
    </row>
    <row r="9" spans="1:4" x14ac:dyDescent="0.3">
      <c r="A9" s="27">
        <v>8</v>
      </c>
      <c r="B9" s="30" t="s">
        <v>30</v>
      </c>
      <c r="C9">
        <v>3242</v>
      </c>
      <c r="D9" s="28">
        <v>1280.0999999999999</v>
      </c>
    </row>
    <row r="10" spans="1:4" x14ac:dyDescent="0.3">
      <c r="A10" s="27">
        <v>9</v>
      </c>
      <c r="B10" s="30" t="s">
        <v>33</v>
      </c>
      <c r="C10">
        <v>3232</v>
      </c>
      <c r="D10" s="28">
        <v>65.099999999999994</v>
      </c>
    </row>
    <row r="11" spans="1:4" x14ac:dyDescent="0.3">
      <c r="A11" s="27">
        <v>10</v>
      </c>
      <c r="B11" s="30" t="s">
        <v>37</v>
      </c>
      <c r="C11">
        <v>2408</v>
      </c>
      <c r="D11" s="28">
        <v>1503.7</v>
      </c>
    </row>
    <row r="12" spans="1:4" x14ac:dyDescent="0.3">
      <c r="A12" s="27">
        <v>11</v>
      </c>
      <c r="B12" s="30" t="s">
        <v>40</v>
      </c>
      <c r="C12">
        <v>1020</v>
      </c>
      <c r="D12" s="28">
        <v>2165</v>
      </c>
    </row>
    <row r="13" spans="1:4" x14ac:dyDescent="0.3">
      <c r="A13" s="27">
        <v>12</v>
      </c>
      <c r="B13" s="29" t="s">
        <v>307</v>
      </c>
      <c r="C13">
        <v>72</v>
      </c>
      <c r="D13" s="28">
        <v>908.40000000000009</v>
      </c>
    </row>
    <row r="14" spans="1:4" x14ac:dyDescent="0.3">
      <c r="A14" s="27">
        <v>13</v>
      </c>
      <c r="B14" s="29" t="s">
        <v>308</v>
      </c>
      <c r="C14">
        <v>626</v>
      </c>
      <c r="D14" s="28">
        <v>1218.3000000000002</v>
      </c>
    </row>
    <row r="15" spans="1:4" x14ac:dyDescent="0.3">
      <c r="A15" s="27">
        <v>14</v>
      </c>
      <c r="B15" s="29" t="s">
        <v>306</v>
      </c>
      <c r="C15">
        <v>7171</v>
      </c>
      <c r="D15" s="28">
        <v>3260.5999999999995</v>
      </c>
    </row>
    <row r="16" spans="1:4" x14ac:dyDescent="0.3">
      <c r="A16" s="27">
        <v>15</v>
      </c>
      <c r="B16" s="29" t="s">
        <v>309</v>
      </c>
      <c r="C16">
        <v>1911</v>
      </c>
      <c r="D16" s="28">
        <v>1005.7999999999998</v>
      </c>
    </row>
    <row r="17" spans="1:4" x14ac:dyDescent="0.3">
      <c r="A17" s="27">
        <v>16</v>
      </c>
      <c r="B17" s="29" t="s">
        <v>310</v>
      </c>
      <c r="C17">
        <v>1632</v>
      </c>
      <c r="D17" s="28">
        <v>3266.8</v>
      </c>
    </row>
    <row r="18" spans="1:4" x14ac:dyDescent="0.3">
      <c r="A18" s="27">
        <v>17</v>
      </c>
      <c r="B18" s="29" t="s">
        <v>311</v>
      </c>
      <c r="C18">
        <v>1077</v>
      </c>
      <c r="D18" s="28">
        <v>2108.6</v>
      </c>
    </row>
    <row r="19" spans="1:4" x14ac:dyDescent="0.3">
      <c r="A19" s="27">
        <v>18</v>
      </c>
      <c r="B19" s="29" t="s">
        <v>312</v>
      </c>
      <c r="C19">
        <v>147</v>
      </c>
      <c r="D19" s="28">
        <v>648.20000000000005</v>
      </c>
    </row>
    <row r="20" spans="1:4" x14ac:dyDescent="0.3">
      <c r="A20" s="27">
        <v>19</v>
      </c>
      <c r="B20" s="29" t="s">
        <v>313</v>
      </c>
      <c r="C20">
        <v>1049</v>
      </c>
      <c r="D20" s="28">
        <v>306.2</v>
      </c>
    </row>
    <row r="21" spans="1:4" x14ac:dyDescent="0.3">
      <c r="A21" s="27">
        <v>20</v>
      </c>
      <c r="B21" s="29" t="s">
        <v>314</v>
      </c>
      <c r="C21">
        <v>33</v>
      </c>
      <c r="D21" s="28">
        <v>22.000000000000004</v>
      </c>
    </row>
    <row r="22" spans="1:4" x14ac:dyDescent="0.3">
      <c r="A22" s="27">
        <v>21</v>
      </c>
      <c r="B22" s="29" t="s">
        <v>244</v>
      </c>
      <c r="C22">
        <v>254</v>
      </c>
      <c r="D22" s="28">
        <v>1871.4999999999998</v>
      </c>
    </row>
    <row r="23" spans="1:4" x14ac:dyDescent="0.3">
      <c r="A23" s="27">
        <v>101</v>
      </c>
      <c r="B23" s="29" t="s">
        <v>316</v>
      </c>
      <c r="C23">
        <v>256</v>
      </c>
      <c r="D23" s="28">
        <v>1586.3</v>
      </c>
    </row>
    <row r="24" spans="1:4" x14ac:dyDescent="0.3">
      <c r="A24" s="27">
        <v>102</v>
      </c>
      <c r="B24" s="30" t="s">
        <v>329</v>
      </c>
      <c r="C24">
        <v>29660</v>
      </c>
      <c r="D24" s="28"/>
    </row>
    <row r="25" spans="1:4" x14ac:dyDescent="0.3">
      <c r="A25" s="27">
        <v>103</v>
      </c>
      <c r="B25" s="29" t="s">
        <v>330</v>
      </c>
      <c r="C25">
        <v>13025</v>
      </c>
      <c r="D25" s="28"/>
    </row>
    <row r="26" spans="1:4" x14ac:dyDescent="0.3">
      <c r="A26" s="27">
        <v>104</v>
      </c>
      <c r="B26" s="29" t="s">
        <v>336</v>
      </c>
      <c r="C26">
        <v>4789</v>
      </c>
      <c r="D26" s="28"/>
    </row>
    <row r="27" spans="1:4" x14ac:dyDescent="0.3">
      <c r="A27" s="27">
        <v>105</v>
      </c>
      <c r="B27" s="30" t="s">
        <v>337</v>
      </c>
      <c r="C27">
        <v>4224</v>
      </c>
      <c r="D27" s="28"/>
    </row>
    <row r="28" spans="1:4" x14ac:dyDescent="0.3">
      <c r="A28" s="27">
        <v>106</v>
      </c>
      <c r="B28" s="29" t="s">
        <v>357</v>
      </c>
      <c r="C28">
        <v>3020</v>
      </c>
      <c r="D28" s="28"/>
    </row>
    <row r="29" spans="1:4" x14ac:dyDescent="0.3">
      <c r="A29" s="27">
        <v>107</v>
      </c>
      <c r="B29" s="29" t="s">
        <v>343</v>
      </c>
      <c r="C29">
        <v>501</v>
      </c>
      <c r="D29" s="28"/>
    </row>
  </sheetData>
  <sortState ref="A2:D30">
    <sortCondition ref="A2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spp in groups</vt:lpstr>
      <vt:lpstr>group fleet tots</vt:lpstr>
      <vt:lpstr>summary</vt:lpstr>
    </vt:vector>
  </TitlesOfParts>
  <Company>NIWA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Horn</dc:creator>
  <cp:lastModifiedBy>Monique Ladds</cp:lastModifiedBy>
  <cp:lastPrinted>2014-03-12T20:19:55Z</cp:lastPrinted>
  <dcterms:created xsi:type="dcterms:W3CDTF">2013-09-26T01:15:56Z</dcterms:created>
  <dcterms:modified xsi:type="dcterms:W3CDTF">2017-06-28T14:53:41Z</dcterms:modified>
</cp:coreProperties>
</file>