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es\OneDrive\Documents\data analyst project\Financial Data Analysis\"/>
    </mc:Choice>
  </mc:AlternateContent>
  <xr:revisionPtr revIDLastSave="0" documentId="8_{141BF56C-766F-464C-A7B6-7406DEC2D64E}" xr6:coauthVersionLast="45" xr6:coauthVersionMax="45" xr10:uidLastSave="{00000000-0000-0000-0000-000000000000}"/>
  <bookViews>
    <workbookView xWindow="-108" yWindow="-108" windowWidth="23256" windowHeight="12456" activeTab="2"/>
  </bookViews>
  <sheets>
    <sheet name="sql data cleaned" sheetId="1" r:id="rId1"/>
    <sheet name="profit summary" sheetId="2" r:id="rId2"/>
    <sheet name="Charts " sheetId="3" r:id="rId3"/>
  </sheets>
  <calcPr calcId="0"/>
  <pivotCaches>
    <pivotCache cacheId="19" r:id="rId4"/>
  </pivotCaches>
</workbook>
</file>

<file path=xl/calcChain.xml><?xml version="1.0" encoding="utf-8"?>
<calcChain xmlns="http://schemas.openxmlformats.org/spreadsheetml/2006/main">
  <c r="G3" i="2" l="1"/>
  <c r="G6" i="2"/>
  <c r="G5" i="2"/>
  <c r="G4" i="2"/>
</calcChain>
</file>

<file path=xl/sharedStrings.xml><?xml version="1.0" encoding="utf-8"?>
<sst xmlns="http://schemas.openxmlformats.org/spreadsheetml/2006/main" count="66" uniqueCount="16">
  <si>
    <t>ID</t>
  </si>
  <si>
    <t>RnD_Spend</t>
  </si>
  <si>
    <t>Administration</t>
  </si>
  <si>
    <t>Marketing_Spend</t>
  </si>
  <si>
    <t>State</t>
  </si>
  <si>
    <t>Profit</t>
  </si>
  <si>
    <t>New York</t>
  </si>
  <si>
    <t>California</t>
  </si>
  <si>
    <t>Florida</t>
  </si>
  <si>
    <t>Row Labels</t>
  </si>
  <si>
    <t>Grand Total</t>
  </si>
  <si>
    <t>Sum of Profit</t>
  </si>
  <si>
    <t>Sum of Total profit</t>
  </si>
  <si>
    <t>Average of Total</t>
  </si>
  <si>
    <t>Maximum Profit</t>
  </si>
  <si>
    <t>Minimum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</si>
</sst>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₹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10" borderId="3" xfId="19" applyBorder="1"/>
    <xf numFmtId="0" fontId="1" fillId="10" borderId="0" xfId="19"/>
    <xf numFmtId="0" fontId="16" fillId="10" borderId="0" xfId="19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Data analysis.xlsx]profit summary!PivotTable1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</a:t>
            </a:r>
            <a:r>
              <a:rPr lang="en-US" baseline="0"/>
              <a:t> By State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'profit summary'!$B$3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'profit summary'!$A$4:$A$7</c:f>
              <c:strCache>
                <c:ptCount val="3"/>
                <c:pt idx="0">
                  <c:v>California</c:v>
                </c:pt>
                <c:pt idx="1">
                  <c:v>Florida</c:v>
                </c:pt>
                <c:pt idx="2">
                  <c:v>New York</c:v>
                </c:pt>
              </c:strCache>
            </c:strRef>
          </c:cat>
          <c:val>
            <c:numRef>
              <c:f>'profit summary'!$B$4:$B$7</c:f>
              <c:numCache>
                <c:formatCode>General</c:formatCode>
                <c:ptCount val="3"/>
                <c:pt idx="0">
                  <c:v>1766387.98</c:v>
                </c:pt>
                <c:pt idx="1">
                  <c:v>1900384.3900000004</c:v>
                </c:pt>
                <c:pt idx="2">
                  <c:v>1933859.59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2D-4D49-924F-F6B5C9CFD1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88025856"/>
        <c:axId val="1900801440"/>
      </c:barChart>
      <c:catAx>
        <c:axId val="178802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801440"/>
        <c:crosses val="autoZero"/>
        <c:auto val="1"/>
        <c:lblAlgn val="ctr"/>
        <c:lblOffset val="100"/>
        <c:noMultiLvlLbl val="0"/>
      </c:catAx>
      <c:valAx>
        <c:axId val="190080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025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Data analysis.xlsx]profit summary!PivotTable1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Profit Distribution by State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'profit summary'!$B$3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594-4F9A-9863-B7B916884D3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594-4F9A-9863-B7B916884D3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594-4F9A-9863-B7B916884D3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'profit summary'!$A$4:$A$7</c:f>
              <c:strCache>
                <c:ptCount val="3"/>
                <c:pt idx="0">
                  <c:v>California</c:v>
                </c:pt>
                <c:pt idx="1">
                  <c:v>Florida</c:v>
                </c:pt>
                <c:pt idx="2">
                  <c:v>New York</c:v>
                </c:pt>
              </c:strCache>
            </c:strRef>
          </c:cat>
          <c:val>
            <c:numRef>
              <c:f>'profit summary'!$B$4:$B$7</c:f>
              <c:numCache>
                <c:formatCode>General</c:formatCode>
                <c:ptCount val="3"/>
                <c:pt idx="0">
                  <c:v>1766387.98</c:v>
                </c:pt>
                <c:pt idx="1">
                  <c:v>1900384.3900000004</c:v>
                </c:pt>
                <c:pt idx="2">
                  <c:v>1933859.59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594-4F9A-9863-B7B916884D3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556260</xdr:colOff>
      <xdr:row>13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6FBB61-4CD2-4418-BEBD-1D57573736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38100</xdr:colOff>
      <xdr:row>0</xdr:row>
      <xdr:rowOff>53340</xdr:rowOff>
    </xdr:from>
    <xdr:to>
      <xdr:col>13</xdr:col>
      <xdr:colOff>434340</xdr:colOff>
      <xdr:row>13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813F3E-DA20-41FF-A4AA-5A3B5F1A36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okyy sk" refreshedDate="45754.492103124998" createdVersion="6" refreshedVersion="6" minRefreshableVersion="3" recordCount="50">
  <cacheSource type="worksheet">
    <worksheetSource ref="A1:F51" sheet="sql data cleaned"/>
  </cacheSource>
  <cacheFields count="6">
    <cacheField name="ID" numFmtId="0">
      <sharedItems containsSemiMixedTypes="0" containsString="0" containsNumber="1" containsInteger="1" minValue="1" maxValue="50"/>
    </cacheField>
    <cacheField name="RnD_Spend" numFmtId="0">
      <sharedItems containsSemiMixedTypes="0" containsString="0" containsNumber="1" minValue="0" maxValue="165349.20000000001"/>
    </cacheField>
    <cacheField name="Administration" numFmtId="0">
      <sharedItems containsSemiMixedTypes="0" containsString="0" containsNumber="1" minValue="51283.14" maxValue="182645.56"/>
    </cacheField>
    <cacheField name="Marketing_Spend" numFmtId="0">
      <sharedItems containsSemiMixedTypes="0" containsString="0" containsNumber="1" minValue="0" maxValue="471784.1"/>
    </cacheField>
    <cacheField name="State" numFmtId="0">
      <sharedItems count="3">
        <s v="New York"/>
        <s v="California"/>
        <s v="Florida"/>
      </sharedItems>
    </cacheField>
    <cacheField name="Profit" numFmtId="0">
      <sharedItems containsSemiMixedTypes="0" containsString="0" containsNumber="1" minValue="14681.4" maxValue="192261.8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">
  <r>
    <n v="1"/>
    <n v="165349.20000000001"/>
    <n v="136897.79999999999"/>
    <n v="471784.1"/>
    <x v="0"/>
    <n v="192261.83"/>
  </r>
  <r>
    <n v="2"/>
    <n v="162597.70000000001"/>
    <n v="151377.59"/>
    <n v="443898.53"/>
    <x v="1"/>
    <n v="191792.06"/>
  </r>
  <r>
    <n v="3"/>
    <n v="153441.51"/>
    <n v="101145.55"/>
    <n v="407934.54"/>
    <x v="2"/>
    <n v="191050.39"/>
  </r>
  <r>
    <n v="4"/>
    <n v="144372.41"/>
    <n v="118671.85"/>
    <n v="383199.62"/>
    <x v="0"/>
    <n v="182901.99"/>
  </r>
  <r>
    <n v="5"/>
    <n v="142107.34"/>
    <n v="91391.77"/>
    <n v="366168.42"/>
    <x v="2"/>
    <n v="166187.94"/>
  </r>
  <r>
    <n v="6"/>
    <n v="131876.9"/>
    <n v="99814.71"/>
    <n v="362861.36"/>
    <x v="0"/>
    <n v="156991.12"/>
  </r>
  <r>
    <n v="7"/>
    <n v="134615.46"/>
    <n v="147198.87"/>
    <n v="127716.82"/>
    <x v="1"/>
    <n v="156122.51"/>
  </r>
  <r>
    <n v="8"/>
    <n v="130298.13"/>
    <n v="145530.06"/>
    <n v="323876.68"/>
    <x v="2"/>
    <n v="155752.6"/>
  </r>
  <r>
    <n v="9"/>
    <n v="120542.52"/>
    <n v="148718.95000000001"/>
    <n v="311613.28999999998"/>
    <x v="0"/>
    <n v="152211.76999999999"/>
  </r>
  <r>
    <n v="10"/>
    <n v="123334.88"/>
    <n v="108679.17"/>
    <n v="304981.62"/>
    <x v="1"/>
    <n v="149759.96"/>
  </r>
  <r>
    <n v="11"/>
    <n v="101913.08"/>
    <n v="110594.11"/>
    <n v="229160.95"/>
    <x v="2"/>
    <n v="146121.95000000001"/>
  </r>
  <r>
    <n v="12"/>
    <n v="100671.96"/>
    <n v="91790.61"/>
    <n v="249744.55"/>
    <x v="1"/>
    <n v="144259.4"/>
  </r>
  <r>
    <n v="13"/>
    <n v="93863.75"/>
    <n v="127320.38"/>
    <n v="249839.44"/>
    <x v="2"/>
    <n v="141585.51999999999"/>
  </r>
  <r>
    <n v="14"/>
    <n v="91992.39"/>
    <n v="135495.07"/>
    <n v="252664.93"/>
    <x v="1"/>
    <n v="134307.35"/>
  </r>
  <r>
    <n v="15"/>
    <n v="119943.24"/>
    <n v="156547.42000000001"/>
    <n v="256512.92"/>
    <x v="2"/>
    <n v="132602.65"/>
  </r>
  <r>
    <n v="16"/>
    <n v="114523.61"/>
    <n v="122616.84"/>
    <n v="261776.23"/>
    <x v="0"/>
    <n v="129917.04"/>
  </r>
  <r>
    <n v="17"/>
    <n v="78013.11"/>
    <n v="121597.55"/>
    <n v="264346.06"/>
    <x v="1"/>
    <n v="126992.93"/>
  </r>
  <r>
    <n v="18"/>
    <n v="94657.16"/>
    <n v="145077.57999999999"/>
    <n v="282574.31"/>
    <x v="0"/>
    <n v="125370.37"/>
  </r>
  <r>
    <n v="19"/>
    <n v="91749.16"/>
    <n v="114175.79"/>
    <n v="294919.57"/>
    <x v="2"/>
    <n v="124266.9"/>
  </r>
  <r>
    <n v="20"/>
    <n v="86419.7"/>
    <n v="153514.10999999999"/>
    <n v="0"/>
    <x v="0"/>
    <n v="122776.86"/>
  </r>
  <r>
    <n v="21"/>
    <n v="76253.86"/>
    <n v="113867.3"/>
    <n v="298664.46999999997"/>
    <x v="1"/>
    <n v="118474.03"/>
  </r>
  <r>
    <n v="22"/>
    <n v="78389.47"/>
    <n v="153773.43"/>
    <n v="299737.28999999998"/>
    <x v="0"/>
    <n v="111313.02"/>
  </r>
  <r>
    <n v="23"/>
    <n v="73994.559999999998"/>
    <n v="122782.75"/>
    <n v="303319.26"/>
    <x v="2"/>
    <n v="110352.25"/>
  </r>
  <r>
    <n v="24"/>
    <n v="67532.53"/>
    <n v="105751.03"/>
    <n v="304768.73"/>
    <x v="2"/>
    <n v="108733.99"/>
  </r>
  <r>
    <n v="25"/>
    <n v="77044.009999999995"/>
    <n v="99281.34"/>
    <n v="140574.81"/>
    <x v="0"/>
    <n v="108552.04"/>
  </r>
  <r>
    <n v="26"/>
    <n v="64664.71"/>
    <n v="139553.16"/>
    <n v="137962.62"/>
    <x v="1"/>
    <n v="107404.34"/>
  </r>
  <r>
    <n v="27"/>
    <n v="75328.87"/>
    <n v="144135.98000000001"/>
    <n v="134050.07"/>
    <x v="2"/>
    <n v="105733.54"/>
  </r>
  <r>
    <n v="28"/>
    <n v="72107.600000000006"/>
    <n v="127864.55"/>
    <n v="353183.81"/>
    <x v="0"/>
    <n v="105008.31"/>
  </r>
  <r>
    <n v="29"/>
    <n v="66051.520000000004"/>
    <n v="182645.56"/>
    <n v="118148.2"/>
    <x v="2"/>
    <n v="103282.38"/>
  </r>
  <r>
    <n v="30"/>
    <n v="65605.48"/>
    <n v="153032.06"/>
    <n v="107138.38"/>
    <x v="0"/>
    <n v="101004.64"/>
  </r>
  <r>
    <n v="31"/>
    <n v="61994.48"/>
    <n v="115641.28"/>
    <n v="91131.24"/>
    <x v="2"/>
    <n v="99937.59"/>
  </r>
  <r>
    <n v="32"/>
    <n v="61136.38"/>
    <n v="152701.92000000001"/>
    <n v="88218.23"/>
    <x v="0"/>
    <n v="97483.56"/>
  </r>
  <r>
    <n v="33"/>
    <n v="63408.86"/>
    <n v="129219.61"/>
    <n v="46085.25"/>
    <x v="1"/>
    <n v="97427.839999999997"/>
  </r>
  <r>
    <n v="34"/>
    <n v="55493.95"/>
    <n v="103057.49"/>
    <n v="214634.81"/>
    <x v="2"/>
    <n v="96778.92"/>
  </r>
  <r>
    <n v="35"/>
    <n v="46426.07"/>
    <n v="157693.92000000001"/>
    <n v="210797.67"/>
    <x v="1"/>
    <n v="96712.8"/>
  </r>
  <r>
    <n v="36"/>
    <n v="46014.02"/>
    <n v="85047.44"/>
    <n v="205517.64"/>
    <x v="0"/>
    <n v="96479.51"/>
  </r>
  <r>
    <n v="37"/>
    <n v="28663.759999999998"/>
    <n v="127056.21"/>
    <n v="201126.82"/>
    <x v="2"/>
    <n v="90708.19"/>
  </r>
  <r>
    <n v="38"/>
    <n v="44069.95"/>
    <n v="51283.14"/>
    <n v="197029.42"/>
    <x v="1"/>
    <n v="89949.14"/>
  </r>
  <r>
    <n v="39"/>
    <n v="20229.59"/>
    <n v="65947.929999999993"/>
    <n v="185265.1"/>
    <x v="0"/>
    <n v="81229.06"/>
  </r>
  <r>
    <n v="40"/>
    <n v="38558.51"/>
    <n v="82982.09"/>
    <n v="174999.3"/>
    <x v="1"/>
    <n v="81005.759999999995"/>
  </r>
  <r>
    <n v="41"/>
    <n v="28754.33"/>
    <n v="118546.05"/>
    <n v="172795.67"/>
    <x v="1"/>
    <n v="78239.91"/>
  </r>
  <r>
    <n v="42"/>
    <n v="27892.92"/>
    <n v="84710.77"/>
    <n v="164470.71"/>
    <x v="2"/>
    <n v="77798.83"/>
  </r>
  <r>
    <n v="43"/>
    <n v="23640.93"/>
    <n v="96189.63"/>
    <n v="148001.10999999999"/>
    <x v="1"/>
    <n v="71498.490000000005"/>
  </r>
  <r>
    <n v="44"/>
    <n v="15505.73"/>
    <n v="127382.3"/>
    <n v="35534.17"/>
    <x v="0"/>
    <n v="69758.98"/>
  </r>
  <r>
    <n v="45"/>
    <n v="22177.74"/>
    <n v="154806.14000000001"/>
    <n v="28334.720000000001"/>
    <x v="1"/>
    <n v="65200.33"/>
  </r>
  <r>
    <n v="46"/>
    <n v="1000.23"/>
    <n v="124153.04"/>
    <n v="1903.93"/>
    <x v="0"/>
    <n v="64926.080000000002"/>
  </r>
  <r>
    <n v="47"/>
    <n v="1315.46"/>
    <n v="115816.21"/>
    <n v="297114.46000000002"/>
    <x v="2"/>
    <n v="49490.75"/>
  </r>
  <r>
    <n v="48"/>
    <n v="0"/>
    <n v="135426.92000000001"/>
    <n v="0"/>
    <x v="1"/>
    <n v="42559.73"/>
  </r>
  <r>
    <n v="49"/>
    <n v="542.04999999999995"/>
    <n v="51743.15"/>
    <n v="0"/>
    <x v="0"/>
    <n v="35673.410000000003"/>
  </r>
  <r>
    <n v="50"/>
    <n v="0"/>
    <n v="116983.8"/>
    <n v="45173.06"/>
    <x v="1"/>
    <n v="14681.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A3:B7" firstHeaderRow="1" firstDataRow="1" firstDataCol="1"/>
  <pivotFields count="6">
    <pivotField showAll="0"/>
    <pivotField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dataField="1"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Profit" fld="5" baseField="0" baseItem="0"/>
  </dataFields>
  <chartFormats count="6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7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7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H11" sqref="H11"/>
    </sheetView>
  </sheetViews>
  <sheetFormatPr defaultRowHeight="14.4" x14ac:dyDescent="0.3"/>
  <sheetData>
    <row r="1" spans="1:6" ht="15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>
        <v>1</v>
      </c>
      <c r="B2">
        <v>165349.20000000001</v>
      </c>
      <c r="C2">
        <v>136897.79999999999</v>
      </c>
      <c r="D2">
        <v>471784.1</v>
      </c>
      <c r="E2" t="s">
        <v>6</v>
      </c>
      <c r="F2">
        <v>192261.83</v>
      </c>
    </row>
    <row r="3" spans="1:6" x14ac:dyDescent="0.3">
      <c r="A3">
        <v>2</v>
      </c>
      <c r="B3">
        <v>162597.70000000001</v>
      </c>
      <c r="C3">
        <v>151377.59</v>
      </c>
      <c r="D3">
        <v>443898.53</v>
      </c>
      <c r="E3" t="s">
        <v>7</v>
      </c>
      <c r="F3">
        <v>191792.06</v>
      </c>
    </row>
    <row r="4" spans="1:6" x14ac:dyDescent="0.3">
      <c r="A4">
        <v>3</v>
      </c>
      <c r="B4">
        <v>153441.51</v>
      </c>
      <c r="C4">
        <v>101145.55</v>
      </c>
      <c r="D4">
        <v>407934.54</v>
      </c>
      <c r="E4" t="s">
        <v>8</v>
      </c>
      <c r="F4">
        <v>191050.39</v>
      </c>
    </row>
    <row r="5" spans="1:6" x14ac:dyDescent="0.3">
      <c r="A5">
        <v>4</v>
      </c>
      <c r="B5">
        <v>144372.41</v>
      </c>
      <c r="C5">
        <v>118671.85</v>
      </c>
      <c r="D5">
        <v>383199.62</v>
      </c>
      <c r="E5" t="s">
        <v>6</v>
      </c>
      <c r="F5">
        <v>182901.99</v>
      </c>
    </row>
    <row r="6" spans="1:6" x14ac:dyDescent="0.3">
      <c r="A6">
        <v>5</v>
      </c>
      <c r="B6">
        <v>142107.34</v>
      </c>
      <c r="C6">
        <v>91391.77</v>
      </c>
      <c r="D6">
        <v>366168.42</v>
      </c>
      <c r="E6" t="s">
        <v>8</v>
      </c>
      <c r="F6">
        <v>166187.94</v>
      </c>
    </row>
    <row r="7" spans="1:6" x14ac:dyDescent="0.3">
      <c r="A7">
        <v>6</v>
      </c>
      <c r="B7">
        <v>131876.9</v>
      </c>
      <c r="C7">
        <v>99814.71</v>
      </c>
      <c r="D7">
        <v>362861.36</v>
      </c>
      <c r="E7" t="s">
        <v>6</v>
      </c>
      <c r="F7">
        <v>156991.12</v>
      </c>
    </row>
    <row r="8" spans="1:6" x14ac:dyDescent="0.3">
      <c r="A8">
        <v>7</v>
      </c>
      <c r="B8">
        <v>134615.46</v>
      </c>
      <c r="C8">
        <v>147198.87</v>
      </c>
      <c r="D8">
        <v>127716.82</v>
      </c>
      <c r="E8" t="s">
        <v>7</v>
      </c>
      <c r="F8">
        <v>156122.51</v>
      </c>
    </row>
    <row r="9" spans="1:6" x14ac:dyDescent="0.3">
      <c r="A9">
        <v>8</v>
      </c>
      <c r="B9">
        <v>130298.13</v>
      </c>
      <c r="C9">
        <v>145530.06</v>
      </c>
      <c r="D9">
        <v>323876.68</v>
      </c>
      <c r="E9" t="s">
        <v>8</v>
      </c>
      <c r="F9">
        <v>155752.6</v>
      </c>
    </row>
    <row r="10" spans="1:6" x14ac:dyDescent="0.3">
      <c r="A10">
        <v>9</v>
      </c>
      <c r="B10">
        <v>120542.52</v>
      </c>
      <c r="C10">
        <v>148718.95000000001</v>
      </c>
      <c r="D10">
        <v>311613.28999999998</v>
      </c>
      <c r="E10" t="s">
        <v>6</v>
      </c>
      <c r="F10">
        <v>152211.76999999999</v>
      </c>
    </row>
    <row r="11" spans="1:6" x14ac:dyDescent="0.3">
      <c r="A11">
        <v>10</v>
      </c>
      <c r="B11">
        <v>123334.88</v>
      </c>
      <c r="C11">
        <v>108679.17</v>
      </c>
      <c r="D11">
        <v>304981.62</v>
      </c>
      <c r="E11" t="s">
        <v>7</v>
      </c>
      <c r="F11">
        <v>149759.96</v>
      </c>
    </row>
    <row r="12" spans="1:6" x14ac:dyDescent="0.3">
      <c r="A12">
        <v>11</v>
      </c>
      <c r="B12">
        <v>101913.08</v>
      </c>
      <c r="C12">
        <v>110594.11</v>
      </c>
      <c r="D12">
        <v>229160.95</v>
      </c>
      <c r="E12" t="s">
        <v>8</v>
      </c>
      <c r="F12">
        <v>146121.95000000001</v>
      </c>
    </row>
    <row r="13" spans="1:6" x14ac:dyDescent="0.3">
      <c r="A13">
        <v>12</v>
      </c>
      <c r="B13">
        <v>100671.96</v>
      </c>
      <c r="C13">
        <v>91790.61</v>
      </c>
      <c r="D13">
        <v>249744.55</v>
      </c>
      <c r="E13" t="s">
        <v>7</v>
      </c>
      <c r="F13">
        <v>144259.4</v>
      </c>
    </row>
    <row r="14" spans="1:6" x14ac:dyDescent="0.3">
      <c r="A14">
        <v>13</v>
      </c>
      <c r="B14">
        <v>93863.75</v>
      </c>
      <c r="C14">
        <v>127320.38</v>
      </c>
      <c r="D14">
        <v>249839.44</v>
      </c>
      <c r="E14" t="s">
        <v>8</v>
      </c>
      <c r="F14">
        <v>141585.51999999999</v>
      </c>
    </row>
    <row r="15" spans="1:6" x14ac:dyDescent="0.3">
      <c r="A15">
        <v>14</v>
      </c>
      <c r="B15">
        <v>91992.39</v>
      </c>
      <c r="C15">
        <v>135495.07</v>
      </c>
      <c r="D15">
        <v>252664.93</v>
      </c>
      <c r="E15" t="s">
        <v>7</v>
      </c>
      <c r="F15">
        <v>134307.35</v>
      </c>
    </row>
    <row r="16" spans="1:6" x14ac:dyDescent="0.3">
      <c r="A16">
        <v>15</v>
      </c>
      <c r="B16">
        <v>119943.24</v>
      </c>
      <c r="C16">
        <v>156547.42000000001</v>
      </c>
      <c r="D16">
        <v>256512.92</v>
      </c>
      <c r="E16" t="s">
        <v>8</v>
      </c>
      <c r="F16">
        <v>132602.65</v>
      </c>
    </row>
    <row r="17" spans="1:6" x14ac:dyDescent="0.3">
      <c r="A17">
        <v>16</v>
      </c>
      <c r="B17">
        <v>114523.61</v>
      </c>
      <c r="C17">
        <v>122616.84</v>
      </c>
      <c r="D17">
        <v>261776.23</v>
      </c>
      <c r="E17" t="s">
        <v>6</v>
      </c>
      <c r="F17">
        <v>129917.04</v>
      </c>
    </row>
    <row r="18" spans="1:6" x14ac:dyDescent="0.3">
      <c r="A18">
        <v>17</v>
      </c>
      <c r="B18">
        <v>78013.11</v>
      </c>
      <c r="C18">
        <v>121597.55</v>
      </c>
      <c r="D18">
        <v>264346.06</v>
      </c>
      <c r="E18" t="s">
        <v>7</v>
      </c>
      <c r="F18">
        <v>126992.93</v>
      </c>
    </row>
    <row r="19" spans="1:6" x14ac:dyDescent="0.3">
      <c r="A19">
        <v>18</v>
      </c>
      <c r="B19">
        <v>94657.16</v>
      </c>
      <c r="C19">
        <v>145077.57999999999</v>
      </c>
      <c r="D19">
        <v>282574.31</v>
      </c>
      <c r="E19" t="s">
        <v>6</v>
      </c>
      <c r="F19">
        <v>125370.37</v>
      </c>
    </row>
    <row r="20" spans="1:6" x14ac:dyDescent="0.3">
      <c r="A20">
        <v>19</v>
      </c>
      <c r="B20">
        <v>91749.16</v>
      </c>
      <c r="C20">
        <v>114175.79</v>
      </c>
      <c r="D20">
        <v>294919.57</v>
      </c>
      <c r="E20" t="s">
        <v>8</v>
      </c>
      <c r="F20">
        <v>124266.9</v>
      </c>
    </row>
    <row r="21" spans="1:6" x14ac:dyDescent="0.3">
      <c r="A21">
        <v>20</v>
      </c>
      <c r="B21">
        <v>86419.7</v>
      </c>
      <c r="C21">
        <v>153514.10999999999</v>
      </c>
      <c r="D21">
        <v>0</v>
      </c>
      <c r="E21" t="s">
        <v>6</v>
      </c>
      <c r="F21">
        <v>122776.86</v>
      </c>
    </row>
    <row r="22" spans="1:6" x14ac:dyDescent="0.3">
      <c r="A22">
        <v>21</v>
      </c>
      <c r="B22">
        <v>76253.86</v>
      </c>
      <c r="C22">
        <v>113867.3</v>
      </c>
      <c r="D22">
        <v>298664.46999999997</v>
      </c>
      <c r="E22" t="s">
        <v>7</v>
      </c>
      <c r="F22">
        <v>118474.03</v>
      </c>
    </row>
    <row r="23" spans="1:6" x14ac:dyDescent="0.3">
      <c r="A23">
        <v>22</v>
      </c>
      <c r="B23">
        <v>78389.47</v>
      </c>
      <c r="C23">
        <v>153773.43</v>
      </c>
      <c r="D23">
        <v>299737.28999999998</v>
      </c>
      <c r="E23" t="s">
        <v>6</v>
      </c>
      <c r="F23">
        <v>111313.02</v>
      </c>
    </row>
    <row r="24" spans="1:6" x14ac:dyDescent="0.3">
      <c r="A24">
        <v>23</v>
      </c>
      <c r="B24">
        <v>73994.559999999998</v>
      </c>
      <c r="C24">
        <v>122782.75</v>
      </c>
      <c r="D24">
        <v>303319.26</v>
      </c>
      <c r="E24" t="s">
        <v>8</v>
      </c>
      <c r="F24">
        <v>110352.25</v>
      </c>
    </row>
    <row r="25" spans="1:6" x14ac:dyDescent="0.3">
      <c r="A25">
        <v>24</v>
      </c>
      <c r="B25">
        <v>67532.53</v>
      </c>
      <c r="C25">
        <v>105751.03</v>
      </c>
      <c r="D25">
        <v>304768.73</v>
      </c>
      <c r="E25" t="s">
        <v>8</v>
      </c>
      <c r="F25">
        <v>108733.99</v>
      </c>
    </row>
    <row r="26" spans="1:6" x14ac:dyDescent="0.3">
      <c r="A26">
        <v>25</v>
      </c>
      <c r="B26">
        <v>77044.009999999995</v>
      </c>
      <c r="C26">
        <v>99281.34</v>
      </c>
      <c r="D26">
        <v>140574.81</v>
      </c>
      <c r="E26" t="s">
        <v>6</v>
      </c>
      <c r="F26">
        <v>108552.04</v>
      </c>
    </row>
    <row r="27" spans="1:6" x14ac:dyDescent="0.3">
      <c r="A27">
        <v>26</v>
      </c>
      <c r="B27">
        <v>64664.71</v>
      </c>
      <c r="C27">
        <v>139553.16</v>
      </c>
      <c r="D27">
        <v>137962.62</v>
      </c>
      <c r="E27" t="s">
        <v>7</v>
      </c>
      <c r="F27">
        <v>107404.34</v>
      </c>
    </row>
    <row r="28" spans="1:6" x14ac:dyDescent="0.3">
      <c r="A28">
        <v>27</v>
      </c>
      <c r="B28">
        <v>75328.87</v>
      </c>
      <c r="C28">
        <v>144135.98000000001</v>
      </c>
      <c r="D28">
        <v>134050.07</v>
      </c>
      <c r="E28" t="s">
        <v>8</v>
      </c>
      <c r="F28">
        <v>105733.54</v>
      </c>
    </row>
    <row r="29" spans="1:6" x14ac:dyDescent="0.3">
      <c r="A29">
        <v>28</v>
      </c>
      <c r="B29">
        <v>72107.600000000006</v>
      </c>
      <c r="C29">
        <v>127864.55</v>
      </c>
      <c r="D29">
        <v>353183.81</v>
      </c>
      <c r="E29" t="s">
        <v>6</v>
      </c>
      <c r="F29">
        <v>105008.31</v>
      </c>
    </row>
    <row r="30" spans="1:6" x14ac:dyDescent="0.3">
      <c r="A30">
        <v>29</v>
      </c>
      <c r="B30">
        <v>66051.520000000004</v>
      </c>
      <c r="C30">
        <v>182645.56</v>
      </c>
      <c r="D30">
        <v>118148.2</v>
      </c>
      <c r="E30" t="s">
        <v>8</v>
      </c>
      <c r="F30">
        <v>103282.38</v>
      </c>
    </row>
    <row r="31" spans="1:6" x14ac:dyDescent="0.3">
      <c r="A31">
        <v>30</v>
      </c>
      <c r="B31">
        <v>65605.48</v>
      </c>
      <c r="C31">
        <v>153032.06</v>
      </c>
      <c r="D31">
        <v>107138.38</v>
      </c>
      <c r="E31" t="s">
        <v>6</v>
      </c>
      <c r="F31">
        <v>101004.64</v>
      </c>
    </row>
    <row r="32" spans="1:6" x14ac:dyDescent="0.3">
      <c r="A32">
        <v>31</v>
      </c>
      <c r="B32">
        <v>61994.48</v>
      </c>
      <c r="C32">
        <v>115641.28</v>
      </c>
      <c r="D32">
        <v>91131.24</v>
      </c>
      <c r="E32" t="s">
        <v>8</v>
      </c>
      <c r="F32">
        <v>99937.59</v>
      </c>
    </row>
    <row r="33" spans="1:6" x14ac:dyDescent="0.3">
      <c r="A33">
        <v>32</v>
      </c>
      <c r="B33">
        <v>61136.38</v>
      </c>
      <c r="C33">
        <v>152701.92000000001</v>
      </c>
      <c r="D33">
        <v>88218.23</v>
      </c>
      <c r="E33" t="s">
        <v>6</v>
      </c>
      <c r="F33">
        <v>97483.56</v>
      </c>
    </row>
    <row r="34" spans="1:6" x14ac:dyDescent="0.3">
      <c r="A34">
        <v>33</v>
      </c>
      <c r="B34">
        <v>63408.86</v>
      </c>
      <c r="C34">
        <v>129219.61</v>
      </c>
      <c r="D34">
        <v>46085.25</v>
      </c>
      <c r="E34" t="s">
        <v>7</v>
      </c>
      <c r="F34">
        <v>97427.839999999997</v>
      </c>
    </row>
    <row r="35" spans="1:6" x14ac:dyDescent="0.3">
      <c r="A35">
        <v>34</v>
      </c>
      <c r="B35">
        <v>55493.95</v>
      </c>
      <c r="C35">
        <v>103057.49</v>
      </c>
      <c r="D35">
        <v>214634.81</v>
      </c>
      <c r="E35" t="s">
        <v>8</v>
      </c>
      <c r="F35">
        <v>96778.92</v>
      </c>
    </row>
    <row r="36" spans="1:6" x14ac:dyDescent="0.3">
      <c r="A36">
        <v>35</v>
      </c>
      <c r="B36">
        <v>46426.07</v>
      </c>
      <c r="C36">
        <v>157693.92000000001</v>
      </c>
      <c r="D36">
        <v>210797.67</v>
      </c>
      <c r="E36" t="s">
        <v>7</v>
      </c>
      <c r="F36">
        <v>96712.8</v>
      </c>
    </row>
    <row r="37" spans="1:6" x14ac:dyDescent="0.3">
      <c r="A37">
        <v>36</v>
      </c>
      <c r="B37">
        <v>46014.02</v>
      </c>
      <c r="C37">
        <v>85047.44</v>
      </c>
      <c r="D37">
        <v>205517.64</v>
      </c>
      <c r="E37" t="s">
        <v>6</v>
      </c>
      <c r="F37">
        <v>96479.51</v>
      </c>
    </row>
    <row r="38" spans="1:6" x14ac:dyDescent="0.3">
      <c r="A38">
        <v>37</v>
      </c>
      <c r="B38">
        <v>28663.759999999998</v>
      </c>
      <c r="C38">
        <v>127056.21</v>
      </c>
      <c r="D38">
        <v>201126.82</v>
      </c>
      <c r="E38" t="s">
        <v>8</v>
      </c>
      <c r="F38">
        <v>90708.19</v>
      </c>
    </row>
    <row r="39" spans="1:6" x14ac:dyDescent="0.3">
      <c r="A39">
        <v>38</v>
      </c>
      <c r="B39">
        <v>44069.95</v>
      </c>
      <c r="C39">
        <v>51283.14</v>
      </c>
      <c r="D39">
        <v>197029.42</v>
      </c>
      <c r="E39" t="s">
        <v>7</v>
      </c>
      <c r="F39">
        <v>89949.14</v>
      </c>
    </row>
    <row r="40" spans="1:6" x14ac:dyDescent="0.3">
      <c r="A40">
        <v>39</v>
      </c>
      <c r="B40">
        <v>20229.59</v>
      </c>
      <c r="C40">
        <v>65947.929999999993</v>
      </c>
      <c r="D40">
        <v>185265.1</v>
      </c>
      <c r="E40" t="s">
        <v>6</v>
      </c>
      <c r="F40">
        <v>81229.06</v>
      </c>
    </row>
    <row r="41" spans="1:6" x14ac:dyDescent="0.3">
      <c r="A41">
        <v>40</v>
      </c>
      <c r="B41">
        <v>38558.51</v>
      </c>
      <c r="C41">
        <v>82982.09</v>
      </c>
      <c r="D41">
        <v>174999.3</v>
      </c>
      <c r="E41" t="s">
        <v>7</v>
      </c>
      <c r="F41">
        <v>81005.759999999995</v>
      </c>
    </row>
    <row r="42" spans="1:6" x14ac:dyDescent="0.3">
      <c r="A42">
        <v>41</v>
      </c>
      <c r="B42">
        <v>28754.33</v>
      </c>
      <c r="C42">
        <v>118546.05</v>
      </c>
      <c r="D42">
        <v>172795.67</v>
      </c>
      <c r="E42" t="s">
        <v>7</v>
      </c>
      <c r="F42">
        <v>78239.91</v>
      </c>
    </row>
    <row r="43" spans="1:6" x14ac:dyDescent="0.3">
      <c r="A43">
        <v>42</v>
      </c>
      <c r="B43">
        <v>27892.92</v>
      </c>
      <c r="C43">
        <v>84710.77</v>
      </c>
      <c r="D43">
        <v>164470.71</v>
      </c>
      <c r="E43" t="s">
        <v>8</v>
      </c>
      <c r="F43">
        <v>77798.83</v>
      </c>
    </row>
    <row r="44" spans="1:6" x14ac:dyDescent="0.3">
      <c r="A44">
        <v>43</v>
      </c>
      <c r="B44">
        <v>23640.93</v>
      </c>
      <c r="C44">
        <v>96189.63</v>
      </c>
      <c r="D44">
        <v>148001.10999999999</v>
      </c>
      <c r="E44" t="s">
        <v>7</v>
      </c>
      <c r="F44">
        <v>71498.490000000005</v>
      </c>
    </row>
    <row r="45" spans="1:6" x14ac:dyDescent="0.3">
      <c r="A45">
        <v>44</v>
      </c>
      <c r="B45">
        <v>15505.73</v>
      </c>
      <c r="C45">
        <v>127382.3</v>
      </c>
      <c r="D45">
        <v>35534.17</v>
      </c>
      <c r="E45" t="s">
        <v>6</v>
      </c>
      <c r="F45">
        <v>69758.98</v>
      </c>
    </row>
    <row r="46" spans="1:6" x14ac:dyDescent="0.3">
      <c r="A46">
        <v>45</v>
      </c>
      <c r="B46">
        <v>22177.74</v>
      </c>
      <c r="C46">
        <v>154806.14000000001</v>
      </c>
      <c r="D46">
        <v>28334.720000000001</v>
      </c>
      <c r="E46" t="s">
        <v>7</v>
      </c>
      <c r="F46">
        <v>65200.33</v>
      </c>
    </row>
    <row r="47" spans="1:6" x14ac:dyDescent="0.3">
      <c r="A47">
        <v>46</v>
      </c>
      <c r="B47">
        <v>1000.23</v>
      </c>
      <c r="C47">
        <v>124153.04</v>
      </c>
      <c r="D47">
        <v>1903.93</v>
      </c>
      <c r="E47" t="s">
        <v>6</v>
      </c>
      <c r="F47">
        <v>64926.080000000002</v>
      </c>
    </row>
    <row r="48" spans="1:6" x14ac:dyDescent="0.3">
      <c r="A48">
        <v>47</v>
      </c>
      <c r="B48">
        <v>1315.46</v>
      </c>
      <c r="C48">
        <v>115816.21</v>
      </c>
      <c r="D48">
        <v>297114.46000000002</v>
      </c>
      <c r="E48" t="s">
        <v>8</v>
      </c>
      <c r="F48">
        <v>49490.75</v>
      </c>
    </row>
    <row r="49" spans="1:6" x14ac:dyDescent="0.3">
      <c r="A49">
        <v>48</v>
      </c>
      <c r="B49">
        <v>0</v>
      </c>
      <c r="C49">
        <v>135426.92000000001</v>
      </c>
      <c r="D49">
        <v>0</v>
      </c>
      <c r="E49" t="s">
        <v>7</v>
      </c>
      <c r="F49">
        <v>42559.73</v>
      </c>
    </row>
    <row r="50" spans="1:6" x14ac:dyDescent="0.3">
      <c r="A50">
        <v>49</v>
      </c>
      <c r="B50">
        <v>542.04999999999995</v>
      </c>
      <c r="C50">
        <v>51743.15</v>
      </c>
      <c r="D50">
        <v>0</v>
      </c>
      <c r="E50" t="s">
        <v>6</v>
      </c>
      <c r="F50">
        <v>35673.410000000003</v>
      </c>
    </row>
    <row r="51" spans="1:6" x14ac:dyDescent="0.3">
      <c r="A51">
        <v>50</v>
      </c>
      <c r="B51">
        <v>0</v>
      </c>
      <c r="C51">
        <v>116983.8</v>
      </c>
      <c r="D51">
        <v>45173.06</v>
      </c>
      <c r="E51" t="s">
        <v>7</v>
      </c>
      <c r="F51">
        <v>14681.4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7"/>
  <sheetViews>
    <sheetView workbookViewId="0">
      <selection activeCell="F19" sqref="F19"/>
    </sheetView>
  </sheetViews>
  <sheetFormatPr defaultRowHeight="14.4" x14ac:dyDescent="0.3"/>
  <cols>
    <col min="1" max="1" width="12.5546875" bestFit="1" customWidth="1"/>
    <col min="2" max="2" width="12.109375" bestFit="1" customWidth="1"/>
    <col min="7" max="7" width="12.88671875" bestFit="1" customWidth="1"/>
  </cols>
  <sheetData>
    <row r="3" spans="1:7" x14ac:dyDescent="0.3">
      <c r="A3" s="1" t="s">
        <v>9</v>
      </c>
      <c r="B3" t="s">
        <v>11</v>
      </c>
      <c r="E3" s="6" t="s">
        <v>12</v>
      </c>
      <c r="F3" s="5"/>
      <c r="G3" s="7">
        <f>SUM('sql data cleaned'!F2:F51)</f>
        <v>5600631.9600000009</v>
      </c>
    </row>
    <row r="4" spans="1:7" x14ac:dyDescent="0.3">
      <c r="A4" s="2" t="s">
        <v>7</v>
      </c>
      <c r="B4" s="3">
        <v>1766387.98</v>
      </c>
      <c r="E4" s="6" t="s">
        <v>13</v>
      </c>
      <c r="F4" s="5"/>
      <c r="G4" s="7">
        <f>AVERAGE('sql data cleaned'!F2:F51)</f>
        <v>112012.63920000002</v>
      </c>
    </row>
    <row r="5" spans="1:7" x14ac:dyDescent="0.3">
      <c r="A5" s="2" t="s">
        <v>8</v>
      </c>
      <c r="B5" s="3">
        <v>1900384.3900000004</v>
      </c>
      <c r="E5" s="6" t="s">
        <v>14</v>
      </c>
      <c r="F5" s="5"/>
      <c r="G5" s="7">
        <f>MAX('sql data cleaned'!F2:F51)</f>
        <v>192261.83</v>
      </c>
    </row>
    <row r="6" spans="1:7" x14ac:dyDescent="0.3">
      <c r="A6" s="2" t="s">
        <v>6</v>
      </c>
      <c r="B6" s="3">
        <v>1933859.59</v>
      </c>
      <c r="E6" s="6" t="s">
        <v>15</v>
      </c>
      <c r="F6" s="5"/>
      <c r="G6" s="7">
        <f>MIN('sql data cleaned'!F2:F51)</f>
        <v>14681.4</v>
      </c>
    </row>
    <row r="7" spans="1:7" x14ac:dyDescent="0.3">
      <c r="A7" s="2" t="s">
        <v>10</v>
      </c>
      <c r="B7" s="3">
        <v>5600631.96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0" sqref="G2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sql data cleaned</vt:lpstr>
      <vt:lpstr>profit summary</vt:lpstr>
      <vt:lpstr>Charts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Lokeshwaran SK</dc:creator>
  <cp:lastModifiedBy>Lokyy sk</cp:lastModifiedBy>
  <dcterms:created xsi:type="dcterms:W3CDTF">2025-04-07T09:06:56Z</dcterms:created>
  <dcterms:modified xsi:type="dcterms:W3CDTF">2025-04-07T09:06:56Z</dcterms:modified>
</cp:coreProperties>
</file>